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ah\Desktop\"/>
    </mc:Choice>
  </mc:AlternateContent>
  <bookViews>
    <workbookView xWindow="0" yWindow="0" windowWidth="19200" windowHeight="11580"/>
  </bookViews>
  <sheets>
    <sheet name="Quarterbacks" sheetId="2" r:id="rId1"/>
    <sheet name="Wide Receivers" sheetId="3" r:id="rId2"/>
    <sheet name="Runningbacks" sheetId="4" r:id="rId3"/>
    <sheet name="Tightends" sheetId="1" r:id="rId4"/>
    <sheet name="All" sheetId="5" r:id="rId5"/>
  </sheets>
  <definedNames>
    <definedName name="_xlnm._FilterDatabase" localSheetId="4" hidden="1">Runningbacks!$A$2:$P$52</definedName>
    <definedName name="_xlnm._FilterDatabase" localSheetId="0" hidden="1">Quarterbacks!$A$2:$O$31</definedName>
    <definedName name="_xlnm._FilterDatabase" localSheetId="2" hidden="1">Runningbacks!$A$2:$P$52</definedName>
    <definedName name="_xlnm._FilterDatabase" localSheetId="3" hidden="1">Tightends!$A$2:$O$15</definedName>
    <definedName name="_xlnm._FilterDatabase" localSheetId="1" hidden="1">'Wide Receivers'!$A$2:$P$77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C78" i="3"/>
  <c r="F78" i="3"/>
  <c r="G78" i="3"/>
  <c r="H78" i="3"/>
  <c r="I78" i="3"/>
  <c r="J78" i="3"/>
  <c r="K78" i="3"/>
  <c r="L78" i="3"/>
  <c r="M78" i="3"/>
  <c r="N78" i="3"/>
  <c r="O78" i="3"/>
  <c r="P78" i="3"/>
  <c r="C79" i="3"/>
  <c r="F79" i="3"/>
  <c r="G79" i="3"/>
  <c r="H79" i="3"/>
  <c r="I79" i="3"/>
  <c r="J79" i="3"/>
  <c r="K79" i="3"/>
  <c r="L79" i="3"/>
  <c r="M79" i="3"/>
  <c r="N79" i="3"/>
  <c r="O79" i="3"/>
  <c r="P79" i="3"/>
  <c r="C80" i="3"/>
  <c r="F80" i="3"/>
  <c r="G80" i="3"/>
  <c r="H80" i="3"/>
  <c r="I80" i="3"/>
  <c r="J80" i="3"/>
  <c r="K80" i="3"/>
  <c r="L80" i="3"/>
  <c r="M80" i="3"/>
  <c r="N80" i="3"/>
  <c r="O80" i="3"/>
  <c r="P80" i="3"/>
  <c r="C81" i="3"/>
  <c r="F81" i="3"/>
  <c r="G81" i="3"/>
  <c r="H81" i="3"/>
  <c r="I81" i="3"/>
  <c r="J81" i="3"/>
  <c r="K81" i="3"/>
  <c r="L81" i="3"/>
  <c r="M81" i="3"/>
  <c r="N81" i="3"/>
  <c r="O81" i="3"/>
  <c r="P81" i="3"/>
  <c r="C82" i="3"/>
  <c r="D82" i="3"/>
  <c r="F82" i="3"/>
  <c r="G82" i="3"/>
  <c r="H82" i="3"/>
  <c r="I82" i="3"/>
  <c r="J82" i="3"/>
  <c r="K82" i="3"/>
  <c r="L82" i="3"/>
  <c r="M82" i="3"/>
  <c r="N82" i="3"/>
  <c r="O82" i="3"/>
  <c r="P82" i="3"/>
  <c r="B82" i="3"/>
  <c r="B81" i="3"/>
  <c r="B80" i="3"/>
  <c r="B79" i="3"/>
  <c r="B78" i="3"/>
  <c r="E75" i="3"/>
  <c r="D71" i="3"/>
  <c r="E71" i="3" s="1"/>
  <c r="E76" i="3"/>
  <c r="D53" i="3"/>
  <c r="E53" i="3"/>
  <c r="D64" i="3"/>
  <c r="E64" i="3"/>
  <c r="D38" i="3"/>
  <c r="E38" i="3" s="1"/>
  <c r="D46" i="3"/>
  <c r="E46" i="3"/>
  <c r="D67" i="3"/>
  <c r="E67" i="3"/>
  <c r="D74" i="3"/>
  <c r="E74" i="3" s="1"/>
  <c r="D63" i="3"/>
  <c r="E63" i="3" s="1"/>
  <c r="E77" i="3"/>
  <c r="D47" i="3"/>
  <c r="E47" i="3" s="1"/>
  <c r="D61" i="3"/>
  <c r="E61" i="3"/>
  <c r="D73" i="3"/>
  <c r="E73" i="3" s="1"/>
  <c r="D69" i="3"/>
  <c r="E69" i="3" s="1"/>
  <c r="D66" i="3"/>
  <c r="E66" i="3" s="1"/>
  <c r="D48" i="3"/>
  <c r="E48" i="3"/>
  <c r="D35" i="3"/>
  <c r="E35" i="3" s="1"/>
  <c r="D62" i="3"/>
  <c r="E62" i="3" s="1"/>
  <c r="D68" i="3"/>
  <c r="E68" i="3" s="1"/>
  <c r="D50" i="3"/>
  <c r="E50" i="3"/>
  <c r="D72" i="3"/>
  <c r="E72" i="3" s="1"/>
  <c r="D58" i="3"/>
  <c r="E58" i="3" s="1"/>
  <c r="D54" i="3"/>
  <c r="E54" i="3"/>
  <c r="D60" i="3"/>
  <c r="E60" i="3"/>
  <c r="D32" i="3"/>
  <c r="E32" i="3" s="1"/>
  <c r="D24" i="3"/>
  <c r="E24" i="3" s="1"/>
  <c r="D22" i="3"/>
  <c r="E22" i="3" s="1"/>
  <c r="D41" i="3"/>
  <c r="E41" i="3" s="1"/>
  <c r="D31" i="3"/>
  <c r="E31" i="3" s="1"/>
  <c r="D19" i="3"/>
  <c r="E19" i="3" s="1"/>
  <c r="D28" i="3"/>
  <c r="E28" i="3" s="1"/>
  <c r="D37" i="3"/>
  <c r="E37" i="3" s="1"/>
  <c r="D55" i="3"/>
  <c r="E55" i="3" s="1"/>
  <c r="D29" i="3"/>
  <c r="E29" i="3" s="1"/>
  <c r="D36" i="3"/>
  <c r="E36" i="3" s="1"/>
  <c r="D56" i="3"/>
  <c r="E56" i="3" s="1"/>
  <c r="D44" i="3"/>
  <c r="E44" i="3" s="1"/>
  <c r="D65" i="3"/>
  <c r="E65" i="3" s="1"/>
  <c r="D27" i="3"/>
  <c r="E27" i="3" s="1"/>
  <c r="D13" i="3"/>
  <c r="E13" i="3" s="1"/>
  <c r="D25" i="3"/>
  <c r="E25" i="3" s="1"/>
  <c r="D70" i="3"/>
  <c r="E70" i="3" s="1"/>
  <c r="D52" i="3"/>
  <c r="E52" i="3" s="1"/>
  <c r="D49" i="3"/>
  <c r="E49" i="3" s="1"/>
  <c r="D39" i="3"/>
  <c r="E39" i="3" s="1"/>
  <c r="D21" i="3"/>
  <c r="E21" i="3" s="1"/>
  <c r="D43" i="3"/>
  <c r="E43" i="3" s="1"/>
  <c r="D59" i="3"/>
  <c r="E59" i="3" s="1"/>
  <c r="D33" i="3"/>
  <c r="E33" i="3" s="1"/>
  <c r="E82" i="3" l="1"/>
  <c r="D10" i="3"/>
  <c r="E10" i="3" s="1"/>
  <c r="D7" i="3"/>
  <c r="E7" i="3" s="1"/>
  <c r="D4" i="3"/>
  <c r="E4" i="3" s="1"/>
  <c r="D6" i="3"/>
  <c r="E6" i="3" s="1"/>
  <c r="D8" i="3"/>
  <c r="E8" i="3" s="1"/>
  <c r="D11" i="3"/>
  <c r="E11" i="3" s="1"/>
  <c r="D5" i="3"/>
  <c r="E5" i="3" s="1"/>
  <c r="D15" i="3"/>
  <c r="E15" i="3" s="1"/>
  <c r="D16" i="3"/>
  <c r="E16" i="3" s="1"/>
  <c r="D9" i="3"/>
  <c r="E9" i="3" s="1"/>
  <c r="D20" i="3"/>
  <c r="E20" i="3" s="1"/>
  <c r="D14" i="3"/>
  <c r="E14" i="3" s="1"/>
  <c r="D26" i="3"/>
  <c r="E26" i="3"/>
  <c r="D45" i="3"/>
  <c r="E45" i="3" s="1"/>
  <c r="D23" i="3"/>
  <c r="E23" i="3" s="1"/>
  <c r="D40" i="3"/>
  <c r="E40" i="3" s="1"/>
  <c r="D17" i="3"/>
  <c r="E17" i="3" s="1"/>
  <c r="D42" i="3"/>
  <c r="E42" i="3" s="1"/>
  <c r="D12" i="3"/>
  <c r="E12" i="3" s="1"/>
  <c r="D57" i="3"/>
  <c r="E57" i="3" s="1"/>
  <c r="D18" i="3"/>
  <c r="E18" i="3" s="1"/>
  <c r="D51" i="3"/>
  <c r="E51" i="3" s="1"/>
  <c r="D30" i="3"/>
  <c r="E30" i="3" s="1"/>
  <c r="D34" i="3"/>
  <c r="E34" i="3" s="1"/>
  <c r="D3" i="3"/>
  <c r="C28" i="2"/>
  <c r="G28" i="2"/>
  <c r="H28" i="2"/>
  <c r="I28" i="2"/>
  <c r="J28" i="2"/>
  <c r="K28" i="2"/>
  <c r="L28" i="2"/>
  <c r="M28" i="2"/>
  <c r="N28" i="2"/>
  <c r="O28" i="2"/>
  <c r="C29" i="2"/>
  <c r="G29" i="2"/>
  <c r="H29" i="2"/>
  <c r="I29" i="2"/>
  <c r="J29" i="2"/>
  <c r="K29" i="2"/>
  <c r="L29" i="2"/>
  <c r="M29" i="2"/>
  <c r="N29" i="2"/>
  <c r="O29" i="2"/>
  <c r="C30" i="2"/>
  <c r="G30" i="2"/>
  <c r="H30" i="2"/>
  <c r="I30" i="2"/>
  <c r="J30" i="2"/>
  <c r="K30" i="2"/>
  <c r="L30" i="2"/>
  <c r="M30" i="2"/>
  <c r="N30" i="2"/>
  <c r="O30" i="2"/>
  <c r="C31" i="2"/>
  <c r="G31" i="2"/>
  <c r="H31" i="2"/>
  <c r="I31" i="2"/>
  <c r="J31" i="2"/>
  <c r="K31" i="2"/>
  <c r="L31" i="2"/>
  <c r="M31" i="2"/>
  <c r="N31" i="2"/>
  <c r="O31" i="2"/>
  <c r="B31" i="2"/>
  <c r="B30" i="2"/>
  <c r="B29" i="2"/>
  <c r="B28" i="2"/>
  <c r="C27" i="2"/>
  <c r="G27" i="2"/>
  <c r="H27" i="2"/>
  <c r="I27" i="2"/>
  <c r="J27" i="2"/>
  <c r="K27" i="2"/>
  <c r="L27" i="2"/>
  <c r="M27" i="2"/>
  <c r="N27" i="2"/>
  <c r="O27" i="2"/>
  <c r="B27" i="2"/>
  <c r="E3" i="3" l="1"/>
  <c r="D78" i="3"/>
  <c r="D79" i="3"/>
  <c r="D81" i="3"/>
  <c r="D80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3" i="4"/>
  <c r="E79" i="3" l="1"/>
  <c r="E78" i="3"/>
  <c r="E81" i="3"/>
  <c r="E80" i="3"/>
  <c r="D4" i="2"/>
  <c r="E4" i="2" s="1"/>
  <c r="D5" i="2"/>
  <c r="E5" i="2" s="1"/>
  <c r="D6" i="2"/>
  <c r="E6" i="2" s="1"/>
  <c r="D8" i="2"/>
  <c r="E8" i="2" s="1"/>
  <c r="D12" i="2"/>
  <c r="E12" i="2" s="1"/>
  <c r="D13" i="2"/>
  <c r="E13" i="2" s="1"/>
  <c r="D15" i="2"/>
  <c r="E15" i="2" s="1"/>
  <c r="D17" i="2"/>
  <c r="E17" i="2" s="1"/>
  <c r="D10" i="2"/>
  <c r="D18" i="2"/>
  <c r="E18" i="2" s="1"/>
  <c r="D11" i="2"/>
  <c r="E11" i="2" s="1"/>
  <c r="D19" i="2"/>
  <c r="E19" i="2" s="1"/>
  <c r="D14" i="2"/>
  <c r="E14" i="2" s="1"/>
  <c r="D16" i="2"/>
  <c r="E16" i="2" s="1"/>
  <c r="D21" i="2"/>
  <c r="E21" i="2" s="1"/>
  <c r="D9" i="2"/>
  <c r="E9" i="2" s="1"/>
  <c r="D22" i="2"/>
  <c r="E22" i="2" s="1"/>
  <c r="D7" i="2"/>
  <c r="E7" i="2" s="1"/>
  <c r="D20" i="2"/>
  <c r="E20" i="2" s="1"/>
  <c r="D24" i="2"/>
  <c r="D23" i="2"/>
  <c r="E23" i="2" s="1"/>
  <c r="D25" i="2"/>
  <c r="E25" i="2" s="1"/>
  <c r="D26" i="2"/>
  <c r="E26" i="2" s="1"/>
  <c r="D3" i="2"/>
  <c r="D3" i="1"/>
  <c r="E3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4" i="1"/>
  <c r="E4" i="1" s="1"/>
  <c r="E3" i="2" l="1"/>
  <c r="D27" i="2"/>
  <c r="D29" i="2"/>
  <c r="D28" i="2"/>
  <c r="D30" i="2"/>
  <c r="E24" i="2"/>
  <c r="E10" i="2"/>
  <c r="E31" i="2" s="1"/>
  <c r="D31" i="2"/>
  <c r="E29" i="2" l="1"/>
  <c r="E27" i="2"/>
  <c r="E28" i="2"/>
  <c r="E30" i="2"/>
</calcChain>
</file>

<file path=xl/sharedStrings.xml><?xml version="1.0" encoding="utf-8"?>
<sst xmlns="http://schemas.openxmlformats.org/spreadsheetml/2006/main" count="260" uniqueCount="213">
  <si>
    <t>Travis Kelce KC - TE</t>
  </si>
  <si>
    <t>Greg Olsen Car - TE</t>
  </si>
  <si>
    <t>Kyle Rudolph Min - TE</t>
  </si>
  <si>
    <t>Jimmy Graham Sea - TE</t>
  </si>
  <si>
    <t>Delanie Walker Ten - TE</t>
  </si>
  <si>
    <t>Martellus Bennett GB - TE</t>
  </si>
  <si>
    <t>Cameron Brate TB - TE</t>
  </si>
  <si>
    <t>Zach Ertz Phi - TE</t>
  </si>
  <si>
    <t>Jordan Reed Was - TE</t>
  </si>
  <si>
    <t>Zach Miller Chi - TE</t>
  </si>
  <si>
    <t>Rob Gronkowski NE - TE</t>
  </si>
  <si>
    <t>Tyler Eifert Cin - TE</t>
  </si>
  <si>
    <t>Player</t>
  </si>
  <si>
    <t>GP</t>
  </si>
  <si>
    <t>Fan Pts</t>
  </si>
  <si>
    <t>Passing</t>
  </si>
  <si>
    <t>Yards</t>
  </si>
  <si>
    <t>TD</t>
  </si>
  <si>
    <t>Int</t>
  </si>
  <si>
    <t>Atts</t>
  </si>
  <si>
    <t>Targets</t>
  </si>
  <si>
    <t>Receptions</t>
  </si>
  <si>
    <t>2Pts</t>
  </si>
  <si>
    <t>Total Fumb</t>
  </si>
  <si>
    <t>Fumb Lost</t>
  </si>
  <si>
    <t>Rushing</t>
  </si>
  <si>
    <t>Receiving</t>
  </si>
  <si>
    <t>Misc</t>
  </si>
  <si>
    <t>Pts/GP</t>
  </si>
  <si>
    <t>Rob Gronkowski REAL NE - TE</t>
  </si>
  <si>
    <t>Average Tightend</t>
  </si>
  <si>
    <t>Pts/16GP</t>
  </si>
  <si>
    <t>Pts/GP16</t>
  </si>
  <si>
    <t>Average Quarterback</t>
  </si>
  <si>
    <t>QB#10-12</t>
  </si>
  <si>
    <t>TE#1-3</t>
  </si>
  <si>
    <t>TE#1-6</t>
  </si>
  <si>
    <t>QB#1-3</t>
  </si>
  <si>
    <t>QB#1-6</t>
  </si>
  <si>
    <t>QB#1-12</t>
  </si>
  <si>
    <t>Fantasy</t>
  </si>
  <si>
    <t>Ret</t>
  </si>
  <si>
    <t>Fumbles</t>
  </si>
  <si>
    <t>GP*</t>
  </si>
  <si>
    <t>Yds</t>
  </si>
  <si>
    <t>Att*</t>
  </si>
  <si>
    <t>Tgt*</t>
  </si>
  <si>
    <t>Rec*</t>
  </si>
  <si>
    <t>2PT</t>
  </si>
  <si>
    <t>Tot</t>
  </si>
  <si>
    <t>Lost</t>
  </si>
  <si>
    <t>David Johnson Ari - RB</t>
  </si>
  <si>
    <t>Ezekiel Elliott Dal - RB</t>
  </si>
  <si>
    <t>LeSean McCoy Buf - RB</t>
  </si>
  <si>
    <t>Le'Veon Bell Pit - RB</t>
  </si>
  <si>
    <t>DeMarco Murray Ten - RB</t>
  </si>
  <si>
    <t>Devonta Freeman Atl - RB</t>
  </si>
  <si>
    <t>LeGarrette Blount Phi - RB</t>
  </si>
  <si>
    <t>Melvin Gordon LAC - RB</t>
  </si>
  <si>
    <t>Jordan Howard Chi - RB</t>
  </si>
  <si>
    <t>Mark Ingram NO - RB</t>
  </si>
  <si>
    <t>Jay Ajayi Mia - RB</t>
  </si>
  <si>
    <t>Frank Gore Ind - RB</t>
  </si>
  <si>
    <t>Latavius Murray Min - RB</t>
  </si>
  <si>
    <t>Isaiah Crowell Cle - RB</t>
  </si>
  <si>
    <t>Carlos Hyde SF - RB</t>
  </si>
  <si>
    <t>Spencer Ware KC - RB</t>
  </si>
  <si>
    <t>Lamar Miller Hou - RB</t>
  </si>
  <si>
    <t>Tevin Coleman Atl - RB</t>
  </si>
  <si>
    <t>Jeremy Hill Cin - RB</t>
  </si>
  <si>
    <t>Todd Gurley LAR - RB</t>
  </si>
  <si>
    <t>Matt Forte NYJ - RB</t>
  </si>
  <si>
    <t>Bilal Powell NYJ - RB</t>
  </si>
  <si>
    <t>Jonathan Stewart Car - RB</t>
  </si>
  <si>
    <t>Terrance West Bal - RB</t>
  </si>
  <si>
    <t>Ryan Mathews Phi - RB</t>
  </si>
  <si>
    <t>Rob Kelley Was - RB</t>
  </si>
  <si>
    <t>Mike Gillislee NE - RB</t>
  </si>
  <si>
    <t>Christine Michael Ind - RB</t>
  </si>
  <si>
    <t>Devontae Booker Den - RB</t>
  </si>
  <si>
    <t>Darren Sproles Phi - RB</t>
  </si>
  <si>
    <t>Theo Riddick Det - RB</t>
  </si>
  <si>
    <t>Jerick McKinnon Min - RB</t>
  </si>
  <si>
    <t>Tim Hightower SF - RB</t>
  </si>
  <si>
    <t>Rashad Jennings NYG - RB</t>
  </si>
  <si>
    <t>James White NE - RB</t>
  </si>
  <si>
    <t>Matt Asiata Det - RB</t>
  </si>
  <si>
    <t>Chris Thompson Was - RB</t>
  </si>
  <si>
    <t>Ty Montgomery GB - RB</t>
  </si>
  <si>
    <t>Derrick Henry Ten - RB</t>
  </si>
  <si>
    <t>Duke Johnson Jr. Cle - RB</t>
  </si>
  <si>
    <t>T.J. Yeldon Jax - RB</t>
  </si>
  <si>
    <t>C.J. Anderson Den - RB</t>
  </si>
  <si>
    <t>Jalen Richard Oak - RB</t>
  </si>
  <si>
    <t>Giovani Bernard Cin - RB</t>
  </si>
  <si>
    <t>Robert Turbin Ind - RB</t>
  </si>
  <si>
    <t>DeAngelo Williams Pit - RB</t>
  </si>
  <si>
    <t>Shaun Draughn NYG - RB</t>
  </si>
  <si>
    <t>Jacquizz Rodgers TB - RB</t>
  </si>
  <si>
    <t>Zach Zenner Det - RB</t>
  </si>
  <si>
    <t>Chris Ivory Jax - RB</t>
  </si>
  <si>
    <t>RB#1-6</t>
  </si>
  <si>
    <t>RB#1-12</t>
  </si>
  <si>
    <t>RB#1-18</t>
  </si>
  <si>
    <t>Average Runningback</t>
  </si>
  <si>
    <t>RB#1-2</t>
  </si>
  <si>
    <t>Fan Pts/GP</t>
  </si>
  <si>
    <t>Fan Pts/GP16</t>
  </si>
  <si>
    <t>Antonio Brown Pit - WR</t>
  </si>
  <si>
    <t>Odell Beckham Jr. NYG - WR</t>
  </si>
  <si>
    <t>Mike Evans TB - WR</t>
  </si>
  <si>
    <t>Julio Jones Atl - WR</t>
  </si>
  <si>
    <t>A.J. Green Cin - WR</t>
  </si>
  <si>
    <t>Michael Thomas NO - WR</t>
  </si>
  <si>
    <t>Jordy Nelson GB - WR</t>
  </si>
  <si>
    <t>Dez Bryant Dal - WR</t>
  </si>
  <si>
    <t>Doug Baldwin Sea - WR</t>
  </si>
  <si>
    <t>T.Y. Hilton Ind - WR</t>
  </si>
  <si>
    <t>Amari Cooper Oak - WR</t>
  </si>
  <si>
    <t>Brandin Cooks NE - WR</t>
  </si>
  <si>
    <t>Terrelle Pryor Sr. Was - WR</t>
  </si>
  <si>
    <t>DeAndre Hopkins Hou - WR</t>
  </si>
  <si>
    <t>Demaryius Thomas Den - WR</t>
  </si>
  <si>
    <t>Alshon Jeffery Phi - WR</t>
  </si>
  <si>
    <t>Tyreek Hill KC - WR</t>
  </si>
  <si>
    <t>Allen Robinson Jax - WR</t>
  </si>
  <si>
    <t>Davante Adams GB - WR</t>
  </si>
  <si>
    <t>Keenan Allen LAC - WR</t>
  </si>
  <si>
    <t>Michael Crabtree Oak - WR</t>
  </si>
  <si>
    <t>Sammy Watkins LAR - WR</t>
  </si>
  <si>
    <t>Emmanuel Sanders Den - WR</t>
  </si>
  <si>
    <t>Martavis Bryant Pit - WR</t>
  </si>
  <si>
    <t>Jamison Crowder Was - WR</t>
  </si>
  <si>
    <t>Julian Edelman NE - WR</t>
  </si>
  <si>
    <t>Larry Fitzgerald Ari - WR</t>
  </si>
  <si>
    <t>Jarvis Landry Mia - WR</t>
  </si>
  <si>
    <t>Willie Snead NO - WR</t>
  </si>
  <si>
    <t>Golden Tate Det - WR</t>
  </si>
  <si>
    <t>Tyrell Williams LAC - WR</t>
  </si>
  <si>
    <t>Kelvin Benjamin Car - WR</t>
  </si>
  <si>
    <t>Cameron Meredith Chi - WR</t>
  </si>
  <si>
    <t>DeVante Parker Mia - WR</t>
  </si>
  <si>
    <t>DeSean Jackson TB - WR</t>
  </si>
  <si>
    <t>Donte Moncrief Ind - WR</t>
  </si>
  <si>
    <t>Brandon Marshall NYG - WR</t>
  </si>
  <si>
    <t>Pierre Garcon SF - WR</t>
  </si>
  <si>
    <t>Jeremy Maclin Bal - WR</t>
  </si>
  <si>
    <t>Stefon Diggs Min - WR</t>
  </si>
  <si>
    <t>Eric Decker Ten - WR</t>
  </si>
  <si>
    <t>Kenny Britt Cle - WR</t>
  </si>
  <si>
    <t>John Brown Ari - WR</t>
  </si>
  <si>
    <t>Randall Cobb GB - WR</t>
  </si>
  <si>
    <t>Jordan Matthews Buf - WR</t>
  </si>
  <si>
    <t>Adam Thielen Min - WR</t>
  </si>
  <si>
    <t>Rishard Matthews Ten - WR</t>
  </si>
  <si>
    <t>Marvin Jones Jr. Det - WR</t>
  </si>
  <si>
    <t>Corey Coleman Cle - WR</t>
  </si>
  <si>
    <t>Mike Wallace Bal - WR</t>
  </si>
  <si>
    <t>Corey Davis Ten - WR</t>
  </si>
  <si>
    <t>Breshad Perriman Bal - WR</t>
  </si>
  <si>
    <t>Zay Jones Buf - WR</t>
  </si>
  <si>
    <t>Ted Ginn Jr. NO - WR</t>
  </si>
  <si>
    <t>Tyler Lockett Sea - WR</t>
  </si>
  <si>
    <t>Kenny Stills Mia - WR</t>
  </si>
  <si>
    <t>Sterling Shepard NYG - WR</t>
  </si>
  <si>
    <t>Kevin White Chi - WR</t>
  </si>
  <si>
    <t>Josh Doctson Was - WR</t>
  </si>
  <si>
    <t>Will Fuller V Hou - WR</t>
  </si>
  <si>
    <t>John Ross Cin - WR</t>
  </si>
  <si>
    <t>Cole Beasley Dal - WR</t>
  </si>
  <si>
    <t>Allen Hurns Jax - WR</t>
  </si>
  <si>
    <t>Nelson Agholor Phi - WR</t>
  </si>
  <si>
    <t>Robby Anderson NYJ - WR</t>
  </si>
  <si>
    <t>Robert Woods LAR - WR</t>
  </si>
  <si>
    <t>J.J. Nelson Ari - WR</t>
  </si>
  <si>
    <t>Taylor Gabriel Atl - WR</t>
  </si>
  <si>
    <t>Tavon Austin LAR - WR</t>
  </si>
  <si>
    <t>Malcolm Mitchell NE - WR</t>
  </si>
  <si>
    <t>Quincy Enunwa NYJ - WR</t>
  </si>
  <si>
    <t>Devin Funchess Car - WR</t>
  </si>
  <si>
    <t>Chris Hogan NE - WR</t>
  </si>
  <si>
    <t>Anquan Boldin Buf - WR</t>
  </si>
  <si>
    <t>Mohamed Sanu Atl - WR</t>
  </si>
  <si>
    <t>Aaron Rodgers</t>
  </si>
  <si>
    <t>Matt Ryan </t>
  </si>
  <si>
    <t>Drew Brees</t>
  </si>
  <si>
    <t>Andrew Luck </t>
  </si>
  <si>
    <t>Kirk Cousins </t>
  </si>
  <si>
    <t>Matthew Stafford </t>
  </si>
  <si>
    <t>Dak Prescott </t>
  </si>
  <si>
    <t>Blake Bortles </t>
  </si>
  <si>
    <t>Philip Rivers </t>
  </si>
  <si>
    <t>Tyrod Taylor </t>
  </si>
  <si>
    <t>Russell Wilson </t>
  </si>
  <si>
    <t>Derek Carr </t>
  </si>
  <si>
    <t>Jameis Winston</t>
  </si>
  <si>
    <t>Cam Newton </t>
  </si>
  <si>
    <t>Marcus Mariota </t>
  </si>
  <si>
    <t>Andy Dalton </t>
  </si>
  <si>
    <t>Ben Roethlisberger </t>
  </si>
  <si>
    <t>Joe Flacco </t>
  </si>
  <si>
    <t>Tom Brady</t>
  </si>
  <si>
    <t>Carson Palmer </t>
  </si>
  <si>
    <t>Eli Manning </t>
  </si>
  <si>
    <t>Alex Smith</t>
  </si>
  <si>
    <t>Sam Bradford </t>
  </si>
  <si>
    <t>Carson Wentz </t>
  </si>
  <si>
    <t>WR#1-12</t>
  </si>
  <si>
    <t>WR#1-24</t>
  </si>
  <si>
    <t>WR#1-48</t>
  </si>
  <si>
    <t>Average WR</t>
  </si>
  <si>
    <t>WR#44-48</t>
  </si>
  <si>
    <t>Value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</si>
</sst>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9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/>
    <xf numFmtId="169" fontId="0" fillId="0" borderId="0" xfId="0" applyNumberFormat="1" applyAlignment="1">
      <alignment horizontal="left"/>
    </xf>
    <xf numFmtId="16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/>
  </sheetViews>
  <sheetFormatPr defaultRowHeight="15" x14ac:dyDescent="0.25"/>
  <cols>
    <col min="1" max="1" width="25.5703125" bestFit="1" customWidth="1"/>
    <col min="2" max="2" width="8.28515625" customWidth="1"/>
    <col min="3" max="4" width="11.42578125" customWidth="1"/>
    <col min="5" max="5" width="12.85546875" customWidth="1"/>
    <col min="6" max="6" width="13.42578125" bestFit="1" customWidth="1"/>
    <col min="7" max="7" width="9.42578125" customWidth="1"/>
    <col min="8" max="8" width="7.28515625" customWidth="1"/>
    <col min="9" max="9" width="7" customWidth="1"/>
    <col min="10" max="10" width="9" customWidth="1"/>
    <col min="11" max="11" width="9.28515625" customWidth="1"/>
    <col min="12" max="12" width="6.85546875" customWidth="1"/>
    <col min="13" max="13" width="8.42578125" customWidth="1"/>
    <col min="14" max="14" width="13.140625" bestFit="1" customWidth="1"/>
    <col min="15" max="15" width="12.28515625" bestFit="1" customWidth="1"/>
    <col min="16" max="16" width="9" customWidth="1"/>
  </cols>
  <sheetData>
    <row r="1" spans="1:16" x14ac:dyDescent="0.25">
      <c r="B1" s="10" t="s">
        <v>40</v>
      </c>
      <c r="C1" s="10"/>
      <c r="D1" s="10"/>
      <c r="E1" s="10"/>
      <c r="F1" s="10"/>
      <c r="G1" s="10" t="s">
        <v>15</v>
      </c>
      <c r="H1" s="10"/>
      <c r="I1" s="10"/>
      <c r="J1" s="10" t="s">
        <v>25</v>
      </c>
      <c r="K1" s="10"/>
      <c r="L1" s="10"/>
      <c r="M1" s="10" t="s">
        <v>27</v>
      </c>
      <c r="N1" s="10"/>
      <c r="O1" s="10"/>
      <c r="P1" s="7"/>
    </row>
    <row r="2" spans="1:16" x14ac:dyDescent="0.25">
      <c r="A2" s="5" t="s">
        <v>12</v>
      </c>
      <c r="B2" s="2" t="s">
        <v>13</v>
      </c>
      <c r="C2" s="2" t="s">
        <v>14</v>
      </c>
      <c r="D2" s="2" t="s">
        <v>28</v>
      </c>
      <c r="E2" s="2" t="s">
        <v>32</v>
      </c>
      <c r="F2" s="8" t="s">
        <v>212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16</v>
      </c>
      <c r="L2" s="2" t="s">
        <v>17</v>
      </c>
      <c r="M2" s="2" t="s">
        <v>22</v>
      </c>
      <c r="N2" s="2" t="s">
        <v>23</v>
      </c>
      <c r="O2" s="2" t="s">
        <v>24</v>
      </c>
    </row>
    <row r="3" spans="1:16" x14ac:dyDescent="0.25">
      <c r="A3" s="1" t="s">
        <v>183</v>
      </c>
      <c r="B3" s="4">
        <v>16</v>
      </c>
      <c r="C3" s="1">
        <v>381.02</v>
      </c>
      <c r="D3" s="3">
        <f>C3/B3</f>
        <v>23.813749999999999</v>
      </c>
      <c r="E3" s="3">
        <f>D3*16</f>
        <v>381.02</v>
      </c>
      <c r="F3" s="13">
        <v>1</v>
      </c>
      <c r="G3" s="1">
        <v>4428</v>
      </c>
      <c r="H3" s="1">
        <v>40</v>
      </c>
      <c r="I3" s="1">
        <v>7</v>
      </c>
      <c r="J3" s="1">
        <v>67</v>
      </c>
      <c r="K3" s="1">
        <v>369</v>
      </c>
      <c r="L3" s="1">
        <v>4</v>
      </c>
      <c r="M3" s="1">
        <v>1</v>
      </c>
      <c r="N3" s="1">
        <v>8</v>
      </c>
      <c r="O3" s="1">
        <v>4</v>
      </c>
    </row>
    <row r="4" spans="1:16" x14ac:dyDescent="0.25">
      <c r="A4" s="1" t="s">
        <v>184</v>
      </c>
      <c r="B4" s="4">
        <v>16</v>
      </c>
      <c r="C4" s="1">
        <v>352.46</v>
      </c>
      <c r="D4" s="3">
        <f>C4/B4</f>
        <v>22.028749999999999</v>
      </c>
      <c r="E4" s="3">
        <f>D4*16</f>
        <v>352.46</v>
      </c>
      <c r="F4" s="13">
        <f>E4/E3</f>
        <v>0.92504330481339558</v>
      </c>
      <c r="G4" s="1">
        <v>4944</v>
      </c>
      <c r="H4" s="1">
        <v>38</v>
      </c>
      <c r="I4" s="1">
        <v>7</v>
      </c>
      <c r="J4" s="1">
        <v>35</v>
      </c>
      <c r="K4" s="1">
        <v>117</v>
      </c>
      <c r="L4" s="1">
        <v>0</v>
      </c>
      <c r="M4" s="1">
        <v>2</v>
      </c>
      <c r="N4" s="1">
        <v>4</v>
      </c>
      <c r="O4" s="1">
        <v>2</v>
      </c>
    </row>
    <row r="5" spans="1:16" x14ac:dyDescent="0.25">
      <c r="A5" s="1" t="s">
        <v>185</v>
      </c>
      <c r="B5" s="4">
        <v>16</v>
      </c>
      <c r="C5" s="1">
        <v>346.32</v>
      </c>
      <c r="D5" s="3">
        <f>C5/B5</f>
        <v>21.645</v>
      </c>
      <c r="E5" s="3">
        <f>D5*16</f>
        <v>346.32</v>
      </c>
      <c r="F5" s="13">
        <f>E5/E3</f>
        <v>0.90892866516193382</v>
      </c>
      <c r="G5" s="1">
        <v>5208</v>
      </c>
      <c r="H5" s="1">
        <v>37</v>
      </c>
      <c r="I5" s="1">
        <v>15</v>
      </c>
      <c r="J5" s="1">
        <v>23</v>
      </c>
      <c r="K5" s="1">
        <v>20</v>
      </c>
      <c r="L5" s="1">
        <v>2</v>
      </c>
      <c r="M5" s="1">
        <v>0</v>
      </c>
      <c r="N5" s="1">
        <v>5</v>
      </c>
      <c r="O5" s="1">
        <v>4</v>
      </c>
    </row>
    <row r="6" spans="1:16" x14ac:dyDescent="0.25">
      <c r="A6" s="1" t="s">
        <v>186</v>
      </c>
      <c r="B6" s="4">
        <v>15</v>
      </c>
      <c r="C6" s="1">
        <v>319.7</v>
      </c>
      <c r="D6" s="3">
        <f>C6/B6</f>
        <v>21.313333333333333</v>
      </c>
      <c r="E6" s="3">
        <f>D6*16</f>
        <v>341.01333333333332</v>
      </c>
      <c r="F6" s="13">
        <f>E6/E3</f>
        <v>0.89500113729812958</v>
      </c>
      <c r="G6" s="1">
        <v>4240</v>
      </c>
      <c r="H6" s="1">
        <v>31</v>
      </c>
      <c r="I6" s="1">
        <v>13</v>
      </c>
      <c r="J6" s="1">
        <v>64</v>
      </c>
      <c r="K6" s="1">
        <v>341</v>
      </c>
      <c r="L6" s="1">
        <v>2</v>
      </c>
      <c r="M6" s="1">
        <v>2</v>
      </c>
      <c r="N6" s="1">
        <v>6</v>
      </c>
      <c r="O6" s="1">
        <v>5</v>
      </c>
    </row>
    <row r="7" spans="1:16" x14ac:dyDescent="0.25">
      <c r="A7" t="s">
        <v>201</v>
      </c>
      <c r="B7" s="4">
        <v>12</v>
      </c>
      <c r="C7" s="1">
        <v>253.56</v>
      </c>
      <c r="D7" s="3">
        <f>C7/B7</f>
        <v>21.13</v>
      </c>
      <c r="E7" s="3">
        <f>D7*16</f>
        <v>338.08</v>
      </c>
      <c r="F7" s="13">
        <f>E7/E3</f>
        <v>0.88730250380557452</v>
      </c>
      <c r="G7" s="1">
        <v>3554</v>
      </c>
      <c r="H7" s="1">
        <v>28</v>
      </c>
      <c r="I7" s="1">
        <v>2</v>
      </c>
      <c r="J7" s="1">
        <v>28</v>
      </c>
      <c r="K7" s="1">
        <v>64</v>
      </c>
      <c r="L7" s="1">
        <v>0</v>
      </c>
      <c r="M7" s="1">
        <v>0</v>
      </c>
      <c r="N7" s="1">
        <v>5</v>
      </c>
      <c r="O7" s="1">
        <v>0</v>
      </c>
    </row>
    <row r="8" spans="1:16" x14ac:dyDescent="0.25">
      <c r="A8" s="1" t="s">
        <v>187</v>
      </c>
      <c r="B8" s="4">
        <v>16</v>
      </c>
      <c r="C8" s="1">
        <v>306.27999999999997</v>
      </c>
      <c r="D8" s="3">
        <f>C8/B8</f>
        <v>19.142499999999998</v>
      </c>
      <c r="E8" s="3">
        <f>D8*16</f>
        <v>306.27999999999997</v>
      </c>
      <c r="F8" s="13">
        <f>E8/E3</f>
        <v>0.80384231798855699</v>
      </c>
      <c r="G8" s="1">
        <v>4917</v>
      </c>
      <c r="H8" s="1">
        <v>25</v>
      </c>
      <c r="I8" s="1">
        <v>12</v>
      </c>
      <c r="J8" s="1">
        <v>34</v>
      </c>
      <c r="K8" s="1">
        <v>96</v>
      </c>
      <c r="L8" s="1">
        <v>4</v>
      </c>
      <c r="M8" s="1">
        <v>0</v>
      </c>
      <c r="N8" s="1">
        <v>9</v>
      </c>
      <c r="O8" s="1">
        <v>3</v>
      </c>
    </row>
    <row r="9" spans="1:16" x14ac:dyDescent="0.25">
      <c r="A9" t="s">
        <v>199</v>
      </c>
      <c r="B9" s="4">
        <v>14</v>
      </c>
      <c r="C9" s="1">
        <v>259.16000000000003</v>
      </c>
      <c r="D9" s="3">
        <f>C9/B9</f>
        <v>18.511428571428574</v>
      </c>
      <c r="E9" s="3">
        <f>D9*16</f>
        <v>296.18285714285719</v>
      </c>
      <c r="F9" s="13">
        <f>E9/E3</f>
        <v>0.77734202179113221</v>
      </c>
      <c r="G9" s="1">
        <v>3819</v>
      </c>
      <c r="H9" s="1">
        <v>29</v>
      </c>
      <c r="I9" s="1">
        <v>13</v>
      </c>
      <c r="J9" s="1">
        <v>16</v>
      </c>
      <c r="K9" s="1">
        <v>14</v>
      </c>
      <c r="L9" s="1">
        <v>1</v>
      </c>
      <c r="M9" s="1">
        <v>3</v>
      </c>
      <c r="N9" s="1">
        <v>8</v>
      </c>
      <c r="O9" s="1">
        <v>2</v>
      </c>
    </row>
    <row r="10" spans="1:16" x14ac:dyDescent="0.25">
      <c r="A10" t="s">
        <v>192</v>
      </c>
      <c r="B10" s="4">
        <v>15</v>
      </c>
      <c r="C10" s="1">
        <v>274.92</v>
      </c>
      <c r="D10" s="3">
        <f>C10/B10</f>
        <v>18.327999999999999</v>
      </c>
      <c r="E10" s="3">
        <f>D10*16</f>
        <v>293.24799999999999</v>
      </c>
      <c r="F10" s="13">
        <f>E10/E3</f>
        <v>0.76963938900845097</v>
      </c>
      <c r="G10" s="1">
        <v>3023</v>
      </c>
      <c r="H10" s="1">
        <v>17</v>
      </c>
      <c r="I10" s="1">
        <v>6</v>
      </c>
      <c r="J10" s="1">
        <v>95</v>
      </c>
      <c r="K10" s="1">
        <v>580</v>
      </c>
      <c r="L10" s="1">
        <v>6</v>
      </c>
      <c r="M10" s="1">
        <v>2</v>
      </c>
      <c r="N10" s="1">
        <v>4</v>
      </c>
      <c r="O10" s="1">
        <v>2</v>
      </c>
    </row>
    <row r="11" spans="1:16" x14ac:dyDescent="0.25">
      <c r="A11" t="s">
        <v>194</v>
      </c>
      <c r="B11" s="4">
        <v>15</v>
      </c>
      <c r="C11" s="1">
        <v>272.48</v>
      </c>
      <c r="D11" s="3">
        <f>C11/B11</f>
        <v>18.165333333333333</v>
      </c>
      <c r="E11" s="3">
        <f>D11*16</f>
        <v>290.64533333333333</v>
      </c>
      <c r="F11" s="13">
        <f>E11/E3</f>
        <v>0.76280860147323848</v>
      </c>
      <c r="G11" s="1">
        <v>3937</v>
      </c>
      <c r="H11" s="1">
        <v>28</v>
      </c>
      <c r="I11" s="1">
        <v>6</v>
      </c>
      <c r="J11" s="1">
        <v>39</v>
      </c>
      <c r="K11" s="1">
        <v>70</v>
      </c>
      <c r="L11" s="1">
        <v>0</v>
      </c>
      <c r="M11" s="1">
        <v>5</v>
      </c>
      <c r="N11" s="1">
        <v>5</v>
      </c>
      <c r="O11" s="1">
        <v>3</v>
      </c>
    </row>
    <row r="12" spans="1:16" x14ac:dyDescent="0.25">
      <c r="A12" s="1" t="s">
        <v>188</v>
      </c>
      <c r="B12" s="4">
        <v>16</v>
      </c>
      <c r="C12" s="1">
        <v>288.77999999999997</v>
      </c>
      <c r="D12" s="3">
        <f>C12/B12</f>
        <v>18.048749999999998</v>
      </c>
      <c r="E12" s="3">
        <f>D12*16</f>
        <v>288.77999999999997</v>
      </c>
      <c r="F12" s="13">
        <f>E12/E3</f>
        <v>0.75791297044774553</v>
      </c>
      <c r="G12" s="1">
        <v>4327</v>
      </c>
      <c r="H12" s="1">
        <v>24</v>
      </c>
      <c r="I12" s="1">
        <v>10</v>
      </c>
      <c r="J12" s="1">
        <v>37</v>
      </c>
      <c r="K12" s="1">
        <v>207</v>
      </c>
      <c r="L12" s="1">
        <v>2</v>
      </c>
      <c r="M12" s="1">
        <v>1</v>
      </c>
      <c r="N12" s="1">
        <v>3</v>
      </c>
      <c r="O12" s="1">
        <v>2</v>
      </c>
    </row>
    <row r="13" spans="1:16" x14ac:dyDescent="0.25">
      <c r="A13" s="1" t="s">
        <v>189</v>
      </c>
      <c r="B13" s="4">
        <v>16</v>
      </c>
      <c r="C13" s="1">
        <v>285.88</v>
      </c>
      <c r="D13" s="3">
        <f>C13/B13</f>
        <v>17.8675</v>
      </c>
      <c r="E13" s="3">
        <f>D13*16</f>
        <v>285.88</v>
      </c>
      <c r="F13" s="13">
        <f>E13/E3</f>
        <v>0.75030182142669677</v>
      </c>
      <c r="G13" s="1">
        <v>3667</v>
      </c>
      <c r="H13" s="1">
        <v>23</v>
      </c>
      <c r="I13" s="1">
        <v>4</v>
      </c>
      <c r="J13" s="1">
        <v>57</v>
      </c>
      <c r="K13" s="1">
        <v>282</v>
      </c>
      <c r="L13" s="1">
        <v>6</v>
      </c>
      <c r="M13" s="1">
        <v>0</v>
      </c>
      <c r="N13" s="1">
        <v>9</v>
      </c>
      <c r="O13" s="1">
        <v>4</v>
      </c>
    </row>
    <row r="14" spans="1:16" x14ac:dyDescent="0.25">
      <c r="A14" t="s">
        <v>196</v>
      </c>
      <c r="B14" s="4">
        <v>15</v>
      </c>
      <c r="C14" s="1">
        <v>267.26</v>
      </c>
      <c r="D14" s="3">
        <f>C14/B14</f>
        <v>17.817333333333334</v>
      </c>
      <c r="E14" s="3">
        <f>D14*16</f>
        <v>285.07733333333334</v>
      </c>
      <c r="F14" s="13">
        <f>E14/E3</f>
        <v>0.74819519535282497</v>
      </c>
      <c r="G14" s="1">
        <v>3509</v>
      </c>
      <c r="H14" s="1">
        <v>19</v>
      </c>
      <c r="I14" s="1">
        <v>14</v>
      </c>
      <c r="J14" s="1">
        <v>90</v>
      </c>
      <c r="K14" s="1">
        <v>359</v>
      </c>
      <c r="L14" s="1">
        <v>5</v>
      </c>
      <c r="M14" s="1">
        <v>2</v>
      </c>
      <c r="N14" s="1">
        <v>3</v>
      </c>
      <c r="O14" s="1">
        <v>2</v>
      </c>
    </row>
    <row r="15" spans="1:16" x14ac:dyDescent="0.25">
      <c r="A15" s="1" t="s">
        <v>190</v>
      </c>
      <c r="B15" s="4">
        <v>16</v>
      </c>
      <c r="C15" s="1">
        <v>284.10000000000002</v>
      </c>
      <c r="D15" s="3">
        <f>C15/B15</f>
        <v>17.756250000000001</v>
      </c>
      <c r="E15" s="3">
        <f>D15*16</f>
        <v>284.10000000000002</v>
      </c>
      <c r="F15" s="13">
        <f>E15/E3</f>
        <v>0.74563015064825999</v>
      </c>
      <c r="G15" s="1">
        <v>3905</v>
      </c>
      <c r="H15" s="1">
        <v>23</v>
      </c>
      <c r="I15" s="1">
        <v>16</v>
      </c>
      <c r="J15" s="1">
        <v>58</v>
      </c>
      <c r="K15" s="1">
        <v>359</v>
      </c>
      <c r="L15" s="1">
        <v>3</v>
      </c>
      <c r="M15" s="1">
        <v>2</v>
      </c>
      <c r="N15" s="1">
        <v>8</v>
      </c>
      <c r="O15" s="1">
        <v>6</v>
      </c>
    </row>
    <row r="16" spans="1:16" x14ac:dyDescent="0.25">
      <c r="A16" t="s">
        <v>197</v>
      </c>
      <c r="B16" s="4">
        <v>15</v>
      </c>
      <c r="C16" s="1">
        <v>264.94</v>
      </c>
      <c r="D16" s="3">
        <f>C16/B16</f>
        <v>17.662666666666667</v>
      </c>
      <c r="E16" s="3">
        <f>D16*16</f>
        <v>282.60266666666666</v>
      </c>
      <c r="F16" s="13">
        <f>E16/E3</f>
        <v>0.74170034818819663</v>
      </c>
      <c r="G16" s="1">
        <v>3426</v>
      </c>
      <c r="H16" s="1">
        <v>26</v>
      </c>
      <c r="I16" s="1">
        <v>9</v>
      </c>
      <c r="J16" s="1">
        <v>60</v>
      </c>
      <c r="K16" s="1">
        <v>349</v>
      </c>
      <c r="L16" s="1">
        <v>2</v>
      </c>
      <c r="M16" s="1">
        <v>0</v>
      </c>
      <c r="N16" s="1">
        <v>9</v>
      </c>
      <c r="O16" s="1">
        <v>5</v>
      </c>
    </row>
    <row r="17" spans="1:15" x14ac:dyDescent="0.25">
      <c r="A17" t="s">
        <v>191</v>
      </c>
      <c r="B17" s="4">
        <v>16</v>
      </c>
      <c r="C17" s="1">
        <v>275.94</v>
      </c>
      <c r="D17" s="3">
        <f>C17/B17</f>
        <v>17.24625</v>
      </c>
      <c r="E17" s="3">
        <f>D17*16</f>
        <v>275.94</v>
      </c>
      <c r="F17" s="13">
        <f>E17/E3</f>
        <v>0.72421395202351591</v>
      </c>
      <c r="G17" s="1">
        <v>4386</v>
      </c>
      <c r="H17" s="1">
        <v>33</v>
      </c>
      <c r="I17" s="1">
        <v>21</v>
      </c>
      <c r="J17" s="1">
        <v>14</v>
      </c>
      <c r="K17" s="1">
        <v>35</v>
      </c>
      <c r="L17" s="1">
        <v>0</v>
      </c>
      <c r="M17" s="1">
        <v>0</v>
      </c>
      <c r="N17" s="1">
        <v>9</v>
      </c>
      <c r="O17" s="1">
        <v>5</v>
      </c>
    </row>
    <row r="18" spans="1:15" x14ac:dyDescent="0.25">
      <c r="A18" t="s">
        <v>193</v>
      </c>
      <c r="B18" s="4">
        <v>16</v>
      </c>
      <c r="C18" s="1">
        <v>273.06</v>
      </c>
      <c r="D18" s="3">
        <f>C18/B18</f>
        <v>17.06625</v>
      </c>
      <c r="E18" s="3">
        <f>D18*16</f>
        <v>273.06</v>
      </c>
      <c r="F18" s="13">
        <f>E18/E3</f>
        <v>0.71665529368537084</v>
      </c>
      <c r="G18" s="1">
        <v>4219</v>
      </c>
      <c r="H18" s="1">
        <v>21</v>
      </c>
      <c r="I18" s="1">
        <v>11</v>
      </c>
      <c r="J18" s="1">
        <v>72</v>
      </c>
      <c r="K18" s="1">
        <v>259</v>
      </c>
      <c r="L18" s="1">
        <v>1</v>
      </c>
      <c r="M18" s="1">
        <v>1</v>
      </c>
      <c r="N18" s="1">
        <v>8</v>
      </c>
      <c r="O18" s="1">
        <v>2</v>
      </c>
    </row>
    <row r="19" spans="1:15" x14ac:dyDescent="0.25">
      <c r="A19" t="s">
        <v>195</v>
      </c>
      <c r="B19" s="4">
        <v>16</v>
      </c>
      <c r="C19" s="1">
        <v>270.10000000000002</v>
      </c>
      <c r="D19" s="3">
        <f>C19/B19</f>
        <v>16.881250000000001</v>
      </c>
      <c r="E19" s="3">
        <f>D19*16</f>
        <v>270.10000000000002</v>
      </c>
      <c r="F19" s="13">
        <f>E19/E3</f>
        <v>0.70888667261561078</v>
      </c>
      <c r="G19" s="1">
        <v>4090</v>
      </c>
      <c r="H19" s="1">
        <v>28</v>
      </c>
      <c r="I19" s="1">
        <v>18</v>
      </c>
      <c r="J19" s="1">
        <v>53</v>
      </c>
      <c r="K19" s="1">
        <v>165</v>
      </c>
      <c r="L19" s="1">
        <v>1</v>
      </c>
      <c r="M19" s="1">
        <v>3</v>
      </c>
      <c r="N19" s="1">
        <v>10</v>
      </c>
      <c r="O19" s="1">
        <v>6</v>
      </c>
    </row>
    <row r="20" spans="1:15" x14ac:dyDescent="0.25">
      <c r="A20" t="s">
        <v>202</v>
      </c>
      <c r="B20" s="4">
        <v>15</v>
      </c>
      <c r="C20" s="1">
        <v>247.12</v>
      </c>
      <c r="D20" s="3">
        <f>C20/B20</f>
        <v>16.474666666666668</v>
      </c>
      <c r="E20" s="3">
        <f>D20*16</f>
        <v>263.59466666666668</v>
      </c>
      <c r="F20" s="13">
        <f>E20/E3</f>
        <v>0.69181320315643979</v>
      </c>
      <c r="G20" s="1">
        <v>4233</v>
      </c>
      <c r="H20" s="1">
        <v>26</v>
      </c>
      <c r="I20" s="1">
        <v>14</v>
      </c>
      <c r="J20" s="1">
        <v>14</v>
      </c>
      <c r="K20" s="1">
        <v>38</v>
      </c>
      <c r="L20" s="1">
        <v>0</v>
      </c>
      <c r="M20" s="1">
        <v>1</v>
      </c>
      <c r="N20" s="1">
        <v>14</v>
      </c>
      <c r="O20" s="1">
        <v>4</v>
      </c>
    </row>
    <row r="21" spans="1:15" x14ac:dyDescent="0.25">
      <c r="A21" t="s">
        <v>198</v>
      </c>
      <c r="B21" s="4">
        <v>16</v>
      </c>
      <c r="C21" s="1">
        <v>262.64</v>
      </c>
      <c r="D21" s="3">
        <f>C21/B21</f>
        <v>16.414999999999999</v>
      </c>
      <c r="E21" s="3">
        <f>D21*16</f>
        <v>262.64</v>
      </c>
      <c r="F21" s="13">
        <f>E21/E3</f>
        <v>0.6893076478924991</v>
      </c>
      <c r="G21" s="1">
        <v>4206</v>
      </c>
      <c r="H21" s="1">
        <v>18</v>
      </c>
      <c r="I21" s="1">
        <v>8</v>
      </c>
      <c r="J21" s="1">
        <v>46</v>
      </c>
      <c r="K21" s="1">
        <v>184</v>
      </c>
      <c r="L21" s="1">
        <v>4</v>
      </c>
      <c r="M21" s="1">
        <v>0</v>
      </c>
      <c r="N21" s="1">
        <v>9</v>
      </c>
      <c r="O21" s="1">
        <v>3</v>
      </c>
    </row>
    <row r="22" spans="1:15" x14ac:dyDescent="0.25">
      <c r="A22" t="s">
        <v>200</v>
      </c>
      <c r="B22" s="4">
        <v>16</v>
      </c>
      <c r="C22" s="1">
        <v>255.48</v>
      </c>
      <c r="D22" s="3">
        <f>C22/B22</f>
        <v>15.967499999999999</v>
      </c>
      <c r="E22" s="3">
        <f>D22*16</f>
        <v>255.48</v>
      </c>
      <c r="F22" s="13">
        <f>E22/E3</f>
        <v>0.67051598341294416</v>
      </c>
      <c r="G22" s="1">
        <v>4317</v>
      </c>
      <c r="H22" s="1">
        <v>20</v>
      </c>
      <c r="I22" s="1">
        <v>15</v>
      </c>
      <c r="J22" s="1">
        <v>21</v>
      </c>
      <c r="K22" s="1">
        <v>58</v>
      </c>
      <c r="L22" s="1">
        <v>2</v>
      </c>
      <c r="M22" s="1">
        <v>4</v>
      </c>
      <c r="N22" s="1">
        <v>5</v>
      </c>
      <c r="O22" s="1">
        <v>3</v>
      </c>
    </row>
    <row r="23" spans="1:15" x14ac:dyDescent="0.25">
      <c r="A23" t="s">
        <v>204</v>
      </c>
      <c r="B23" s="4">
        <v>15</v>
      </c>
      <c r="C23" s="1">
        <v>228.78</v>
      </c>
      <c r="D23" s="3">
        <f>C23/B23</f>
        <v>15.252000000000001</v>
      </c>
      <c r="E23" s="3">
        <f>D23*16</f>
        <v>244.03200000000001</v>
      </c>
      <c r="F23" s="13">
        <f>E23/E3</f>
        <v>0.64047031651881792</v>
      </c>
      <c r="G23" s="1">
        <v>3502</v>
      </c>
      <c r="H23" s="1">
        <v>15</v>
      </c>
      <c r="I23" s="1">
        <v>8</v>
      </c>
      <c r="J23" s="1">
        <v>48</v>
      </c>
      <c r="K23" s="1">
        <v>134</v>
      </c>
      <c r="L23" s="1">
        <v>5</v>
      </c>
      <c r="M23" s="1">
        <v>2</v>
      </c>
      <c r="N23" s="1">
        <v>7</v>
      </c>
      <c r="O23" s="1">
        <v>4</v>
      </c>
    </row>
    <row r="24" spans="1:15" x14ac:dyDescent="0.25">
      <c r="A24" t="s">
        <v>203</v>
      </c>
      <c r="B24" s="4">
        <v>16</v>
      </c>
      <c r="C24" s="1">
        <v>237.18</v>
      </c>
      <c r="D24" s="3">
        <f>C24/B24</f>
        <v>14.82375</v>
      </c>
      <c r="E24" s="3">
        <f>D24*16</f>
        <v>237.18</v>
      </c>
      <c r="F24" s="13">
        <f>E24/E3</f>
        <v>0.62248700855598138</v>
      </c>
      <c r="G24" s="1">
        <v>4027</v>
      </c>
      <c r="H24" s="1">
        <v>26</v>
      </c>
      <c r="I24" s="1">
        <v>16</v>
      </c>
      <c r="J24" s="1">
        <v>21</v>
      </c>
      <c r="K24" s="1">
        <v>-9</v>
      </c>
      <c r="L24" s="1">
        <v>0</v>
      </c>
      <c r="M24" s="1">
        <v>0</v>
      </c>
      <c r="N24" s="1">
        <v>7</v>
      </c>
      <c r="O24" s="1">
        <v>4</v>
      </c>
    </row>
    <row r="25" spans="1:15" x14ac:dyDescent="0.25">
      <c r="A25" t="s">
        <v>205</v>
      </c>
      <c r="B25" s="4">
        <v>15</v>
      </c>
      <c r="C25" s="1">
        <v>220.88</v>
      </c>
      <c r="D25" s="3">
        <f>C25/B25</f>
        <v>14.725333333333333</v>
      </c>
      <c r="E25" s="3">
        <f>D25*16</f>
        <v>235.60533333333333</v>
      </c>
      <c r="F25" s="13">
        <f>E25/E3</f>
        <v>0.61835424212202339</v>
      </c>
      <c r="G25" s="1">
        <v>3877</v>
      </c>
      <c r="H25" s="1">
        <v>20</v>
      </c>
      <c r="I25" s="1">
        <v>5</v>
      </c>
      <c r="J25" s="1">
        <v>20</v>
      </c>
      <c r="K25" s="1">
        <v>53</v>
      </c>
      <c r="L25" s="1">
        <v>0</v>
      </c>
      <c r="M25" s="1">
        <v>0</v>
      </c>
      <c r="N25" s="1">
        <v>10</v>
      </c>
      <c r="O25" s="1">
        <v>5</v>
      </c>
    </row>
    <row r="26" spans="1:15" x14ac:dyDescent="0.25">
      <c r="A26" t="s">
        <v>206</v>
      </c>
      <c r="B26" s="4">
        <v>16</v>
      </c>
      <c r="C26" s="1">
        <v>215.98</v>
      </c>
      <c r="D26" s="3">
        <f>C26/B26</f>
        <v>13.498749999999999</v>
      </c>
      <c r="E26" s="3">
        <f>D26*16</f>
        <v>215.98</v>
      </c>
      <c r="F26" s="13">
        <f>E26/E3</f>
        <v>0.56684688467796962</v>
      </c>
      <c r="G26" s="1">
        <v>3782</v>
      </c>
      <c r="H26" s="1">
        <v>16</v>
      </c>
      <c r="I26" s="1">
        <v>14</v>
      </c>
      <c r="J26" s="1">
        <v>46</v>
      </c>
      <c r="K26" s="1">
        <v>150</v>
      </c>
      <c r="L26" s="1">
        <v>2</v>
      </c>
      <c r="M26" s="1">
        <v>2</v>
      </c>
      <c r="N26" s="1">
        <v>14</v>
      </c>
      <c r="O26" s="1">
        <v>3</v>
      </c>
    </row>
    <row r="27" spans="1:15" x14ac:dyDescent="0.25">
      <c r="A27" s="5" t="s">
        <v>37</v>
      </c>
      <c r="B27" s="6">
        <f>AVERAGE(B3:B5)</f>
        <v>16</v>
      </c>
      <c r="C27" s="6">
        <f t="shared" ref="C27:O27" si="0">AVERAGE(C3:C5)</f>
        <v>359.93333333333334</v>
      </c>
      <c r="D27" s="6">
        <f t="shared" si="0"/>
        <v>22.495833333333334</v>
      </c>
      <c r="E27" s="6">
        <f t="shared" si="0"/>
        <v>359.93333333333334</v>
      </c>
      <c r="F27" s="14">
        <f>E27/E3</f>
        <v>0.94465732332510988</v>
      </c>
      <c r="G27" s="6">
        <f t="shared" si="0"/>
        <v>4860</v>
      </c>
      <c r="H27" s="6">
        <f t="shared" si="0"/>
        <v>38.333333333333336</v>
      </c>
      <c r="I27" s="6">
        <f t="shared" si="0"/>
        <v>9.6666666666666661</v>
      </c>
      <c r="J27" s="6">
        <f t="shared" si="0"/>
        <v>41.666666666666664</v>
      </c>
      <c r="K27" s="6">
        <f t="shared" si="0"/>
        <v>168.66666666666666</v>
      </c>
      <c r="L27" s="6">
        <f t="shared" si="0"/>
        <v>2</v>
      </c>
      <c r="M27" s="6">
        <f t="shared" si="0"/>
        <v>1</v>
      </c>
      <c r="N27" s="6">
        <f t="shared" si="0"/>
        <v>5.666666666666667</v>
      </c>
      <c r="O27" s="6">
        <f t="shared" si="0"/>
        <v>3.3333333333333335</v>
      </c>
    </row>
    <row r="28" spans="1:15" x14ac:dyDescent="0.25">
      <c r="A28" s="5" t="s">
        <v>38</v>
      </c>
      <c r="B28" s="6">
        <f>AVERAGE(B3:B8)</f>
        <v>15.166666666666666</v>
      </c>
      <c r="C28" s="6">
        <f t="shared" ref="C28:O28" si="1">AVERAGE(C3:C8)</f>
        <v>326.55666666666667</v>
      </c>
      <c r="D28" s="6">
        <f t="shared" si="1"/>
        <v>21.512222222222221</v>
      </c>
      <c r="E28" s="6">
        <f t="shared" si="1"/>
        <v>344.19555555555553</v>
      </c>
      <c r="F28" s="14">
        <f>E28/E3</f>
        <v>0.90335298817793175</v>
      </c>
      <c r="G28" s="6">
        <f t="shared" si="1"/>
        <v>4548.5</v>
      </c>
      <c r="H28" s="6">
        <f t="shared" si="1"/>
        <v>33.166666666666664</v>
      </c>
      <c r="I28" s="6">
        <f t="shared" si="1"/>
        <v>9.3333333333333339</v>
      </c>
      <c r="J28" s="6">
        <f t="shared" si="1"/>
        <v>41.833333333333336</v>
      </c>
      <c r="K28" s="6">
        <f t="shared" si="1"/>
        <v>167.83333333333334</v>
      </c>
      <c r="L28" s="6">
        <f t="shared" si="1"/>
        <v>2</v>
      </c>
      <c r="M28" s="6">
        <f t="shared" si="1"/>
        <v>0.83333333333333337</v>
      </c>
      <c r="N28" s="6">
        <f t="shared" si="1"/>
        <v>6.166666666666667</v>
      </c>
      <c r="O28" s="6">
        <f t="shared" si="1"/>
        <v>3</v>
      </c>
    </row>
    <row r="29" spans="1:15" x14ac:dyDescent="0.25">
      <c r="A29" s="5" t="s">
        <v>39</v>
      </c>
      <c r="B29" s="6">
        <f>AVERAGE(B3:B14)</f>
        <v>15.166666666666666</v>
      </c>
      <c r="C29" s="6">
        <f t="shared" ref="C29:O29" si="2">AVERAGE(C3:C14)</f>
        <v>300.6516666666667</v>
      </c>
      <c r="D29" s="6">
        <f t="shared" si="2"/>
        <v>19.817639880952381</v>
      </c>
      <c r="E29" s="6">
        <f t="shared" si="2"/>
        <v>317.0822380952381</v>
      </c>
      <c r="F29" s="14">
        <f>E29/E3</f>
        <v>0.83219316071397331</v>
      </c>
      <c r="G29" s="6">
        <f t="shared" si="2"/>
        <v>4131.083333333333</v>
      </c>
      <c r="H29" s="6">
        <f t="shared" si="2"/>
        <v>28.25</v>
      </c>
      <c r="I29" s="6">
        <f t="shared" si="2"/>
        <v>9.0833333333333339</v>
      </c>
      <c r="J29" s="6">
        <f t="shared" si="2"/>
        <v>48.75</v>
      </c>
      <c r="K29" s="6">
        <f t="shared" si="2"/>
        <v>209.91666666666666</v>
      </c>
      <c r="L29" s="6">
        <f t="shared" si="2"/>
        <v>2.6666666666666665</v>
      </c>
      <c r="M29" s="6">
        <f t="shared" si="2"/>
        <v>1.5</v>
      </c>
      <c r="N29" s="6">
        <f t="shared" si="2"/>
        <v>5.75</v>
      </c>
      <c r="O29" s="6">
        <f t="shared" si="2"/>
        <v>2.75</v>
      </c>
    </row>
    <row r="30" spans="1:15" x14ac:dyDescent="0.25">
      <c r="A30" s="5" t="s">
        <v>33</v>
      </c>
      <c r="B30" s="6">
        <f>AVERAGE(B3:B26)</f>
        <v>15.416666666666666</v>
      </c>
      <c r="C30" s="6">
        <f t="shared" ref="C30:O30" si="3">AVERAGE(C3:C26)</f>
        <v>276.8341666666667</v>
      </c>
      <c r="D30" s="6">
        <f t="shared" si="3"/>
        <v>17.982556051587302</v>
      </c>
      <c r="E30" s="6">
        <f t="shared" si="3"/>
        <v>287.72089682539684</v>
      </c>
      <c r="F30" s="14">
        <f>E30/E3</f>
        <v>0.75513331800272121</v>
      </c>
      <c r="G30" s="6">
        <f t="shared" si="3"/>
        <v>4064.2916666666665</v>
      </c>
      <c r="H30" s="6">
        <f t="shared" si="3"/>
        <v>25.458333333333332</v>
      </c>
      <c r="I30" s="6">
        <f t="shared" si="3"/>
        <v>11</v>
      </c>
      <c r="J30" s="6">
        <f t="shared" si="3"/>
        <v>44.083333333333336</v>
      </c>
      <c r="K30" s="6">
        <f t="shared" si="3"/>
        <v>178.91666666666666</v>
      </c>
      <c r="L30" s="6">
        <f t="shared" si="3"/>
        <v>2.1666666666666665</v>
      </c>
      <c r="M30" s="6">
        <f t="shared" si="3"/>
        <v>1.375</v>
      </c>
      <c r="N30" s="6">
        <f t="shared" si="3"/>
        <v>7.458333333333333</v>
      </c>
      <c r="O30" s="6">
        <f t="shared" si="3"/>
        <v>3.4583333333333335</v>
      </c>
    </row>
    <row r="31" spans="1:15" x14ac:dyDescent="0.25">
      <c r="A31" s="5" t="s">
        <v>34</v>
      </c>
      <c r="B31" s="6">
        <f>AVERAGE(B12:B14)</f>
        <v>15.666666666666666</v>
      </c>
      <c r="C31" s="6">
        <f t="shared" ref="C31:O31" si="4">AVERAGE(C12:C14)</f>
        <v>280.64</v>
      </c>
      <c r="D31" s="6">
        <f t="shared" si="4"/>
        <v>17.911194444444444</v>
      </c>
      <c r="E31" s="6">
        <f t="shared" si="4"/>
        <v>286.5791111111111</v>
      </c>
      <c r="F31" s="14">
        <f>E31/E3</f>
        <v>0.75213666240908905</v>
      </c>
      <c r="G31" s="6">
        <f t="shared" si="4"/>
        <v>3834.3333333333335</v>
      </c>
      <c r="H31" s="6">
        <f t="shared" si="4"/>
        <v>22</v>
      </c>
      <c r="I31" s="6">
        <f t="shared" si="4"/>
        <v>9.3333333333333339</v>
      </c>
      <c r="J31" s="6">
        <f t="shared" si="4"/>
        <v>61.333333333333336</v>
      </c>
      <c r="K31" s="6">
        <f t="shared" si="4"/>
        <v>282.66666666666669</v>
      </c>
      <c r="L31" s="6">
        <f t="shared" si="4"/>
        <v>4.333333333333333</v>
      </c>
      <c r="M31" s="6">
        <f t="shared" si="4"/>
        <v>1</v>
      </c>
      <c r="N31" s="6">
        <f t="shared" si="4"/>
        <v>5</v>
      </c>
      <c r="O31" s="6">
        <f t="shared" si="4"/>
        <v>2.6666666666666665</v>
      </c>
    </row>
  </sheetData>
  <autoFilter ref="A2:O31"/>
  <sortState ref="A3:N26">
    <sortCondition descending="1" ref="E3:E26"/>
  </sortState>
  <mergeCells count="4">
    <mergeCell ref="G1:I1"/>
    <mergeCell ref="J1:L1"/>
    <mergeCell ref="M1:O1"/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A26" sqref="A26"/>
    </sheetView>
  </sheetViews>
  <sheetFormatPr defaultRowHeight="15" x14ac:dyDescent="0.25"/>
  <cols>
    <col min="1" max="1" width="27" bestFit="1" customWidth="1"/>
    <col min="2" max="2" width="6.85546875" bestFit="1" customWidth="1"/>
    <col min="3" max="3" width="9.5703125" bestFit="1" customWidth="1"/>
    <col min="4" max="4" width="13" bestFit="1" customWidth="1"/>
    <col min="5" max="5" width="15" bestFit="1" customWidth="1"/>
    <col min="6" max="6" width="7" bestFit="1" customWidth="1"/>
    <col min="7" max="7" width="6.42578125" bestFit="1" customWidth="1"/>
    <col min="8" max="8" width="5.5703125" bestFit="1" customWidth="1"/>
    <col min="9" max="9" width="7" bestFit="1" customWidth="1"/>
    <col min="10" max="10" width="7.42578125" bestFit="1" customWidth="1"/>
    <col min="11" max="11" width="7.5703125" bestFit="1" customWidth="1"/>
    <col min="12" max="13" width="5.5703125" bestFit="1" customWidth="1"/>
    <col min="14" max="14" width="6.42578125" bestFit="1" customWidth="1"/>
    <col min="15" max="15" width="6.140625" bestFit="1" customWidth="1"/>
    <col min="16" max="16" width="6.85546875" bestFit="1" customWidth="1"/>
  </cols>
  <sheetData>
    <row r="1" spans="1:16" x14ac:dyDescent="0.25">
      <c r="A1" s="5"/>
      <c r="B1" s="5"/>
      <c r="C1" s="11" t="s">
        <v>40</v>
      </c>
      <c r="D1" s="11"/>
      <c r="E1" s="11"/>
      <c r="F1" s="12" t="s">
        <v>25</v>
      </c>
      <c r="G1" s="12"/>
      <c r="H1" s="12"/>
      <c r="I1" s="12" t="s">
        <v>26</v>
      </c>
      <c r="J1" s="12"/>
      <c r="K1" s="12"/>
      <c r="L1" s="12"/>
      <c r="M1" s="5" t="s">
        <v>41</v>
      </c>
      <c r="N1" s="5" t="s">
        <v>27</v>
      </c>
      <c r="O1" s="12" t="s">
        <v>42</v>
      </c>
      <c r="P1" s="12"/>
    </row>
    <row r="2" spans="1:16" x14ac:dyDescent="0.25">
      <c r="A2" s="5" t="s">
        <v>12</v>
      </c>
      <c r="B2" s="5" t="s">
        <v>43</v>
      </c>
      <c r="C2" s="5" t="s">
        <v>14</v>
      </c>
      <c r="D2" s="5" t="s">
        <v>106</v>
      </c>
      <c r="E2" s="5" t="s">
        <v>107</v>
      </c>
      <c r="F2" s="5" t="s">
        <v>45</v>
      </c>
      <c r="G2" s="5" t="s">
        <v>44</v>
      </c>
      <c r="H2" s="5" t="s">
        <v>17</v>
      </c>
      <c r="I2" s="5" t="s">
        <v>46</v>
      </c>
      <c r="J2" s="5" t="s">
        <v>47</v>
      </c>
      <c r="K2" s="5" t="s">
        <v>44</v>
      </c>
      <c r="L2" s="5" t="s">
        <v>17</v>
      </c>
      <c r="M2" s="5" t="s">
        <v>17</v>
      </c>
      <c r="N2" s="5" t="s">
        <v>48</v>
      </c>
      <c r="O2" s="5" t="s">
        <v>49</v>
      </c>
      <c r="P2" s="5" t="s">
        <v>50</v>
      </c>
    </row>
    <row r="3" spans="1:16" x14ac:dyDescent="0.25">
      <c r="A3" s="1" t="s">
        <v>108</v>
      </c>
      <c r="B3" s="1">
        <v>15</v>
      </c>
      <c r="C3" s="1">
        <v>201.3</v>
      </c>
      <c r="D3" s="3">
        <f>C3/B3</f>
        <v>13.42</v>
      </c>
      <c r="E3" s="3">
        <f>D3*16</f>
        <v>214.72</v>
      </c>
      <c r="F3" s="1">
        <v>3</v>
      </c>
      <c r="G3" s="1">
        <v>9</v>
      </c>
      <c r="H3" s="1">
        <v>0</v>
      </c>
      <c r="I3" s="1">
        <v>154</v>
      </c>
      <c r="J3" s="1">
        <v>106</v>
      </c>
      <c r="K3" s="1">
        <v>1284</v>
      </c>
      <c r="L3" s="1">
        <v>12</v>
      </c>
      <c r="M3" s="1">
        <v>0</v>
      </c>
      <c r="N3" s="1">
        <v>0</v>
      </c>
      <c r="O3" s="1">
        <v>0</v>
      </c>
      <c r="P3" s="1">
        <v>0</v>
      </c>
    </row>
    <row r="4" spans="1:16" x14ac:dyDescent="0.25">
      <c r="A4" s="1" t="s">
        <v>110</v>
      </c>
      <c r="B4" s="1">
        <v>16</v>
      </c>
      <c r="C4" s="1">
        <v>208.1</v>
      </c>
      <c r="D4" s="3">
        <f>C4/B4</f>
        <v>13.00625</v>
      </c>
      <c r="E4" s="3">
        <f>D4*16</f>
        <v>208.1</v>
      </c>
      <c r="F4" s="1">
        <v>0</v>
      </c>
      <c r="G4" s="1">
        <v>0</v>
      </c>
      <c r="H4" s="1">
        <v>0</v>
      </c>
      <c r="I4" s="1">
        <v>173</v>
      </c>
      <c r="J4" s="1">
        <v>96</v>
      </c>
      <c r="K4" s="1">
        <v>1321</v>
      </c>
      <c r="L4" s="1">
        <v>12</v>
      </c>
      <c r="M4" s="1">
        <v>0</v>
      </c>
      <c r="N4" s="1">
        <v>2</v>
      </c>
      <c r="O4" s="1">
        <v>0</v>
      </c>
      <c r="P4" s="1">
        <v>0</v>
      </c>
    </row>
    <row r="5" spans="1:16" x14ac:dyDescent="0.25">
      <c r="A5" s="1" t="s">
        <v>114</v>
      </c>
      <c r="B5" s="1">
        <v>16</v>
      </c>
      <c r="C5" s="1">
        <v>207.7</v>
      </c>
      <c r="D5" s="3">
        <f>C5/B5</f>
        <v>12.981249999999999</v>
      </c>
      <c r="E5" s="3">
        <f>D5*16</f>
        <v>207.7</v>
      </c>
      <c r="F5" s="1">
        <v>0</v>
      </c>
      <c r="G5" s="1">
        <v>0</v>
      </c>
      <c r="H5" s="1">
        <v>0</v>
      </c>
      <c r="I5" s="1">
        <v>152</v>
      </c>
      <c r="J5" s="1">
        <v>97</v>
      </c>
      <c r="K5" s="1">
        <v>1257</v>
      </c>
      <c r="L5" s="1">
        <v>14</v>
      </c>
      <c r="M5" s="1">
        <v>0</v>
      </c>
      <c r="N5" s="1">
        <v>0</v>
      </c>
      <c r="O5" s="1">
        <v>1</v>
      </c>
      <c r="P5" s="1">
        <v>1</v>
      </c>
    </row>
    <row r="6" spans="1:16" x14ac:dyDescent="0.25">
      <c r="A6" s="1" t="s">
        <v>111</v>
      </c>
      <c r="B6" s="1">
        <v>14</v>
      </c>
      <c r="C6" s="1">
        <v>176.9</v>
      </c>
      <c r="D6" s="3">
        <f>C6/B6</f>
        <v>12.635714285714286</v>
      </c>
      <c r="E6" s="3">
        <f>D6*16</f>
        <v>202.17142857142858</v>
      </c>
      <c r="F6" s="1">
        <v>0</v>
      </c>
      <c r="G6" s="1">
        <v>0</v>
      </c>
      <c r="H6" s="1">
        <v>0</v>
      </c>
      <c r="I6" s="1">
        <v>129</v>
      </c>
      <c r="J6" s="1">
        <v>83</v>
      </c>
      <c r="K6" s="1">
        <v>1409</v>
      </c>
      <c r="L6" s="1">
        <v>6</v>
      </c>
      <c r="M6" s="1">
        <v>0</v>
      </c>
      <c r="N6" s="1">
        <v>0</v>
      </c>
      <c r="O6" s="1">
        <v>0</v>
      </c>
      <c r="P6" s="1">
        <v>0</v>
      </c>
    </row>
    <row r="7" spans="1:16" x14ac:dyDescent="0.25">
      <c r="A7" s="1" t="s">
        <v>109</v>
      </c>
      <c r="B7" s="1">
        <v>16</v>
      </c>
      <c r="C7" s="1">
        <v>194.6</v>
      </c>
      <c r="D7" s="3">
        <f>C7/B7</f>
        <v>12.1625</v>
      </c>
      <c r="E7" s="3">
        <f>D7*16</f>
        <v>194.6</v>
      </c>
      <c r="F7" s="1">
        <v>1</v>
      </c>
      <c r="G7" s="1">
        <v>9</v>
      </c>
      <c r="H7" s="1">
        <v>0</v>
      </c>
      <c r="I7" s="1">
        <v>169</v>
      </c>
      <c r="J7" s="1">
        <v>101</v>
      </c>
      <c r="K7" s="1">
        <v>1367</v>
      </c>
      <c r="L7" s="1">
        <v>10</v>
      </c>
      <c r="M7" s="1">
        <v>0</v>
      </c>
      <c r="N7" s="1">
        <v>0</v>
      </c>
      <c r="O7" s="1">
        <v>2</v>
      </c>
      <c r="P7" s="1">
        <v>1</v>
      </c>
    </row>
    <row r="8" spans="1:16" x14ac:dyDescent="0.25">
      <c r="A8" s="1" t="s">
        <v>112</v>
      </c>
      <c r="B8" s="1">
        <v>10</v>
      </c>
      <c r="C8" s="1">
        <v>120.4</v>
      </c>
      <c r="D8" s="3">
        <f>C8/B8</f>
        <v>12.040000000000001</v>
      </c>
      <c r="E8" s="3">
        <f>D8*16</f>
        <v>192.64000000000001</v>
      </c>
      <c r="F8" s="1">
        <v>0</v>
      </c>
      <c r="G8" s="1">
        <v>0</v>
      </c>
      <c r="H8" s="1">
        <v>0</v>
      </c>
      <c r="I8" s="1">
        <v>100</v>
      </c>
      <c r="J8" s="1">
        <v>66</v>
      </c>
      <c r="K8" s="1">
        <v>964</v>
      </c>
      <c r="L8" s="1">
        <v>4</v>
      </c>
      <c r="M8" s="1">
        <v>0</v>
      </c>
      <c r="N8" s="1">
        <v>0</v>
      </c>
      <c r="O8" s="1">
        <v>0</v>
      </c>
      <c r="P8" s="1">
        <v>0</v>
      </c>
    </row>
    <row r="9" spans="1:16" x14ac:dyDescent="0.25">
      <c r="A9" s="1" t="s">
        <v>117</v>
      </c>
      <c r="B9" s="1">
        <v>16</v>
      </c>
      <c r="C9" s="1">
        <v>182.8</v>
      </c>
      <c r="D9" s="3">
        <f>C9/B9</f>
        <v>11.425000000000001</v>
      </c>
      <c r="E9" s="3">
        <f>D9*16</f>
        <v>182.8</v>
      </c>
      <c r="F9" s="1">
        <v>0</v>
      </c>
      <c r="G9" s="1">
        <v>0</v>
      </c>
      <c r="H9" s="1">
        <v>0</v>
      </c>
      <c r="I9" s="1">
        <v>155</v>
      </c>
      <c r="J9" s="1">
        <v>91</v>
      </c>
      <c r="K9" s="1">
        <v>1448</v>
      </c>
      <c r="L9" s="1">
        <v>6</v>
      </c>
      <c r="M9" s="1">
        <v>0</v>
      </c>
      <c r="N9" s="1">
        <v>1</v>
      </c>
      <c r="O9" s="1">
        <v>0</v>
      </c>
      <c r="P9" s="1">
        <v>0</v>
      </c>
    </row>
    <row r="10" spans="1:16" x14ac:dyDescent="0.25">
      <c r="A10" s="1" t="s">
        <v>131</v>
      </c>
      <c r="B10" s="1">
        <v>11</v>
      </c>
      <c r="C10" s="3">
        <v>120.2</v>
      </c>
      <c r="D10" s="3">
        <f>C10/B10</f>
        <v>10.927272727272728</v>
      </c>
      <c r="E10" s="3">
        <f>D10*16</f>
        <v>174.83636363636364</v>
      </c>
      <c r="F10" s="1">
        <v>5</v>
      </c>
      <c r="G10" s="1">
        <v>37</v>
      </c>
      <c r="H10" s="1">
        <v>1</v>
      </c>
      <c r="I10" s="1">
        <v>92</v>
      </c>
      <c r="J10" s="1">
        <v>50</v>
      </c>
      <c r="K10" s="1">
        <v>765</v>
      </c>
      <c r="L10" s="1">
        <v>6</v>
      </c>
      <c r="M10" s="1">
        <v>0</v>
      </c>
      <c r="N10" s="1">
        <v>0</v>
      </c>
      <c r="O10" s="1">
        <v>1</v>
      </c>
      <c r="P10" s="1">
        <v>1</v>
      </c>
    </row>
    <row r="11" spans="1:16" x14ac:dyDescent="0.25">
      <c r="A11" s="1" t="s">
        <v>113</v>
      </c>
      <c r="B11" s="1">
        <v>15</v>
      </c>
      <c r="C11" s="1">
        <v>163.69999999999999</v>
      </c>
      <c r="D11" s="3">
        <f>C11/B11</f>
        <v>10.913333333333332</v>
      </c>
      <c r="E11" s="3">
        <f>D11*16</f>
        <v>174.61333333333332</v>
      </c>
      <c r="F11" s="1">
        <v>0</v>
      </c>
      <c r="G11" s="1">
        <v>0</v>
      </c>
      <c r="H11" s="1">
        <v>0</v>
      </c>
      <c r="I11" s="1">
        <v>121</v>
      </c>
      <c r="J11" s="1">
        <v>92</v>
      </c>
      <c r="K11" s="1">
        <v>1137</v>
      </c>
      <c r="L11" s="1">
        <v>9</v>
      </c>
      <c r="M11" s="1">
        <v>0</v>
      </c>
      <c r="N11" s="1">
        <v>0</v>
      </c>
      <c r="O11" s="1">
        <v>2</v>
      </c>
      <c r="P11" s="1">
        <v>2</v>
      </c>
    </row>
    <row r="12" spans="1:16" x14ac:dyDescent="0.25">
      <c r="A12" s="1" t="s">
        <v>126</v>
      </c>
      <c r="B12" s="1">
        <v>16</v>
      </c>
      <c r="C12" s="1">
        <v>168.7</v>
      </c>
      <c r="D12" s="3">
        <f>C12/B12</f>
        <v>10.543749999999999</v>
      </c>
      <c r="E12" s="3">
        <f>D12*16</f>
        <v>168.7</v>
      </c>
      <c r="F12" s="1">
        <v>0</v>
      </c>
      <c r="G12" s="1">
        <v>0</v>
      </c>
      <c r="H12" s="1">
        <v>0</v>
      </c>
      <c r="I12" s="1">
        <v>121</v>
      </c>
      <c r="J12" s="1">
        <v>75</v>
      </c>
      <c r="K12" s="1">
        <v>997</v>
      </c>
      <c r="L12" s="1">
        <v>12</v>
      </c>
      <c r="M12" s="1">
        <v>0</v>
      </c>
      <c r="N12" s="1">
        <v>0</v>
      </c>
      <c r="O12" s="1">
        <v>2</v>
      </c>
      <c r="P12" s="1">
        <v>1</v>
      </c>
    </row>
    <row r="13" spans="1:16" x14ac:dyDescent="0.25">
      <c r="A13" s="1" t="s">
        <v>148</v>
      </c>
      <c r="B13" s="1">
        <v>3</v>
      </c>
      <c r="C13" s="1">
        <v>31.4</v>
      </c>
      <c r="D13" s="3">
        <f>C13/B13</f>
        <v>10.466666666666667</v>
      </c>
      <c r="E13" s="3">
        <f>D13*16</f>
        <v>167.46666666666667</v>
      </c>
      <c r="F13" s="1">
        <v>0</v>
      </c>
      <c r="G13" s="1">
        <v>0</v>
      </c>
      <c r="H13" s="1">
        <v>0</v>
      </c>
      <c r="I13" s="1">
        <v>21</v>
      </c>
      <c r="J13" s="1">
        <v>9</v>
      </c>
      <c r="K13" s="1">
        <v>194</v>
      </c>
      <c r="L13" s="1">
        <v>2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25">
      <c r="A14" s="1" t="s">
        <v>119</v>
      </c>
      <c r="B14" s="1">
        <v>16</v>
      </c>
      <c r="C14" s="1">
        <v>167.3</v>
      </c>
      <c r="D14" s="3">
        <f>C14/B14</f>
        <v>10.456250000000001</v>
      </c>
      <c r="E14" s="3">
        <f>D14*16</f>
        <v>167.3</v>
      </c>
      <c r="F14" s="1">
        <v>6</v>
      </c>
      <c r="G14" s="1">
        <v>30</v>
      </c>
      <c r="H14" s="1">
        <v>0</v>
      </c>
      <c r="I14" s="1">
        <v>117</v>
      </c>
      <c r="J14" s="1">
        <v>78</v>
      </c>
      <c r="K14" s="1">
        <v>1173</v>
      </c>
      <c r="L14" s="1">
        <v>8</v>
      </c>
      <c r="M14" s="1">
        <v>0</v>
      </c>
      <c r="N14" s="1">
        <v>0</v>
      </c>
      <c r="O14" s="1">
        <v>1</v>
      </c>
      <c r="P14" s="1">
        <v>0</v>
      </c>
    </row>
    <row r="15" spans="1:16" x14ac:dyDescent="0.25">
      <c r="A15" s="1" t="s">
        <v>115</v>
      </c>
      <c r="B15" s="1">
        <v>13</v>
      </c>
      <c r="C15" s="1">
        <v>130</v>
      </c>
      <c r="D15" s="3">
        <f>C15/B15</f>
        <v>10</v>
      </c>
      <c r="E15" s="3">
        <f>D15*16</f>
        <v>160</v>
      </c>
      <c r="F15" s="1">
        <v>0</v>
      </c>
      <c r="G15" s="1">
        <v>0</v>
      </c>
      <c r="H15" s="1">
        <v>0</v>
      </c>
      <c r="I15" s="1">
        <v>96</v>
      </c>
      <c r="J15" s="1">
        <v>50</v>
      </c>
      <c r="K15" s="1">
        <v>796</v>
      </c>
      <c r="L15" s="1">
        <v>8</v>
      </c>
      <c r="M15" s="1">
        <v>0</v>
      </c>
      <c r="N15" s="1">
        <v>0</v>
      </c>
      <c r="O15" s="1">
        <v>1</v>
      </c>
      <c r="P15" s="1">
        <v>1</v>
      </c>
    </row>
    <row r="16" spans="1:16" x14ac:dyDescent="0.25">
      <c r="A16" s="1" t="s">
        <v>116</v>
      </c>
      <c r="B16" s="1">
        <v>16</v>
      </c>
      <c r="C16" s="1">
        <v>158.6</v>
      </c>
      <c r="D16" s="3">
        <f>C16/B16</f>
        <v>9.9124999999999996</v>
      </c>
      <c r="E16" s="3">
        <f>D16*16</f>
        <v>158.6</v>
      </c>
      <c r="F16" s="1">
        <v>3</v>
      </c>
      <c r="G16" s="1">
        <v>2</v>
      </c>
      <c r="H16" s="1">
        <v>0</v>
      </c>
      <c r="I16" s="1">
        <v>125</v>
      </c>
      <c r="J16" s="1">
        <v>94</v>
      </c>
      <c r="K16" s="1">
        <v>1128</v>
      </c>
      <c r="L16" s="1">
        <v>7</v>
      </c>
      <c r="M16" s="1">
        <v>0</v>
      </c>
      <c r="N16" s="1">
        <v>0</v>
      </c>
      <c r="O16" s="1">
        <v>1</v>
      </c>
      <c r="P16" s="1">
        <v>0</v>
      </c>
    </row>
    <row r="17" spans="1:16" x14ac:dyDescent="0.25">
      <c r="A17" s="1" t="s">
        <v>124</v>
      </c>
      <c r="B17" s="1">
        <v>16</v>
      </c>
      <c r="C17" s="1">
        <v>156</v>
      </c>
      <c r="D17" s="3">
        <f>C17/B17</f>
        <v>9.75</v>
      </c>
      <c r="E17" s="3">
        <f>D17*16</f>
        <v>156</v>
      </c>
      <c r="F17" s="1">
        <v>24</v>
      </c>
      <c r="G17" s="1">
        <v>267</v>
      </c>
      <c r="H17" s="1">
        <v>3</v>
      </c>
      <c r="I17" s="1">
        <v>83</v>
      </c>
      <c r="J17" s="1">
        <v>61</v>
      </c>
      <c r="K17" s="1">
        <v>593</v>
      </c>
      <c r="L17" s="1">
        <v>6</v>
      </c>
      <c r="M17" s="1">
        <v>3</v>
      </c>
      <c r="N17" s="1">
        <v>0</v>
      </c>
      <c r="O17" s="1">
        <v>1</v>
      </c>
      <c r="P17" s="1">
        <v>1</v>
      </c>
    </row>
    <row r="18" spans="1:16" x14ac:dyDescent="0.25">
      <c r="A18" s="1" t="s">
        <v>128</v>
      </c>
      <c r="B18" s="1">
        <v>16</v>
      </c>
      <c r="C18" s="1">
        <v>148.30000000000001</v>
      </c>
      <c r="D18" s="3">
        <f>C18/B18</f>
        <v>9.2687500000000007</v>
      </c>
      <c r="E18" s="3">
        <f>D18*16</f>
        <v>148.30000000000001</v>
      </c>
      <c r="F18" s="1">
        <v>0</v>
      </c>
      <c r="G18" s="1">
        <v>0</v>
      </c>
      <c r="H18" s="1">
        <v>0</v>
      </c>
      <c r="I18" s="1">
        <v>145</v>
      </c>
      <c r="J18" s="1">
        <v>89</v>
      </c>
      <c r="K18" s="1">
        <v>1003</v>
      </c>
      <c r="L18" s="1">
        <v>8</v>
      </c>
      <c r="M18" s="1">
        <v>0</v>
      </c>
      <c r="N18" s="1">
        <v>1</v>
      </c>
      <c r="O18" s="1">
        <v>2</v>
      </c>
      <c r="P18" s="1">
        <v>0</v>
      </c>
    </row>
    <row r="19" spans="1:16" x14ac:dyDescent="0.25">
      <c r="A19" s="1" t="s">
        <v>138</v>
      </c>
      <c r="B19" s="1">
        <v>16</v>
      </c>
      <c r="C19" s="1">
        <v>147.9</v>
      </c>
      <c r="D19" s="3">
        <f>C19/B19</f>
        <v>9.2437500000000004</v>
      </c>
      <c r="E19" s="3">
        <f>D19*16</f>
        <v>147.9</v>
      </c>
      <c r="F19" s="1">
        <v>0</v>
      </c>
      <c r="G19" s="1">
        <v>0</v>
      </c>
      <c r="H19" s="1">
        <v>0</v>
      </c>
      <c r="I19" s="1">
        <v>119</v>
      </c>
      <c r="J19" s="1">
        <v>69</v>
      </c>
      <c r="K19" s="1">
        <v>1059</v>
      </c>
      <c r="L19" s="1">
        <v>7</v>
      </c>
      <c r="M19" s="1">
        <v>0</v>
      </c>
      <c r="N19" s="1">
        <v>0</v>
      </c>
      <c r="O19" s="1">
        <v>0</v>
      </c>
      <c r="P19" s="1">
        <v>0</v>
      </c>
    </row>
    <row r="20" spans="1:16" x14ac:dyDescent="0.25">
      <c r="A20" s="1" t="s">
        <v>118</v>
      </c>
      <c r="B20" s="1">
        <v>16</v>
      </c>
      <c r="C20" s="1">
        <v>147.30000000000001</v>
      </c>
      <c r="D20" s="3">
        <f>C20/B20</f>
        <v>9.2062500000000007</v>
      </c>
      <c r="E20" s="3">
        <f>D20*16</f>
        <v>147.30000000000001</v>
      </c>
      <c r="F20" s="1">
        <v>1</v>
      </c>
      <c r="G20" s="1">
        <v>0</v>
      </c>
      <c r="H20" s="1">
        <v>0</v>
      </c>
      <c r="I20" s="1">
        <v>132</v>
      </c>
      <c r="J20" s="1">
        <v>83</v>
      </c>
      <c r="K20" s="1">
        <v>1153</v>
      </c>
      <c r="L20" s="1">
        <v>5</v>
      </c>
      <c r="M20" s="1">
        <v>0</v>
      </c>
      <c r="N20" s="1">
        <v>2</v>
      </c>
      <c r="O20" s="1">
        <v>2</v>
      </c>
      <c r="P20" s="1">
        <v>0</v>
      </c>
    </row>
    <row r="21" spans="1:16" x14ac:dyDescent="0.25">
      <c r="A21" s="1" t="s">
        <v>154</v>
      </c>
      <c r="B21" s="1">
        <v>16</v>
      </c>
      <c r="C21" s="1">
        <v>146.5</v>
      </c>
      <c r="D21" s="3">
        <f>C21/B21</f>
        <v>9.15625</v>
      </c>
      <c r="E21" s="3">
        <f>D21*16</f>
        <v>146.5</v>
      </c>
      <c r="F21" s="1">
        <v>0</v>
      </c>
      <c r="G21" s="1">
        <v>0</v>
      </c>
      <c r="H21" s="1">
        <v>0</v>
      </c>
      <c r="I21" s="1">
        <v>108</v>
      </c>
      <c r="J21" s="1">
        <v>65</v>
      </c>
      <c r="K21" s="1">
        <v>945</v>
      </c>
      <c r="L21" s="1">
        <v>9</v>
      </c>
      <c r="M21" s="1">
        <v>0</v>
      </c>
      <c r="N21" s="1">
        <v>0</v>
      </c>
      <c r="O21" s="1">
        <v>1</v>
      </c>
      <c r="P21" s="1">
        <v>1</v>
      </c>
    </row>
    <row r="22" spans="1:16" x14ac:dyDescent="0.25">
      <c r="A22" s="1" t="s">
        <v>135</v>
      </c>
      <c r="B22" s="1">
        <v>16</v>
      </c>
      <c r="C22" s="1">
        <v>138.30000000000001</v>
      </c>
      <c r="D22" s="3">
        <f>C22/B22</f>
        <v>8.6437500000000007</v>
      </c>
      <c r="E22" s="3">
        <f>D22*16</f>
        <v>138.30000000000001</v>
      </c>
      <c r="F22" s="1">
        <v>5</v>
      </c>
      <c r="G22" s="1">
        <v>17</v>
      </c>
      <c r="H22" s="1">
        <v>0</v>
      </c>
      <c r="I22" s="1">
        <v>131</v>
      </c>
      <c r="J22" s="1">
        <v>94</v>
      </c>
      <c r="K22" s="1">
        <v>1136</v>
      </c>
      <c r="L22" s="1">
        <v>4</v>
      </c>
      <c r="M22" s="1">
        <v>0</v>
      </c>
      <c r="N22" s="1">
        <v>1</v>
      </c>
      <c r="O22" s="1">
        <v>1</v>
      </c>
      <c r="P22" s="1">
        <v>2</v>
      </c>
    </row>
    <row r="23" spans="1:16" x14ac:dyDescent="0.25">
      <c r="A23" s="1" t="s">
        <v>122</v>
      </c>
      <c r="B23" s="1">
        <v>16</v>
      </c>
      <c r="C23" s="1">
        <v>136.30000000000001</v>
      </c>
      <c r="D23" s="3">
        <f>C23/B23</f>
        <v>8.5187500000000007</v>
      </c>
      <c r="E23" s="3">
        <f>D23*16</f>
        <v>136.30000000000001</v>
      </c>
      <c r="F23" s="1">
        <v>0</v>
      </c>
      <c r="G23" s="1">
        <v>0</v>
      </c>
      <c r="H23" s="1">
        <v>0</v>
      </c>
      <c r="I23" s="1">
        <v>144</v>
      </c>
      <c r="J23" s="1">
        <v>90</v>
      </c>
      <c r="K23" s="1">
        <v>1083</v>
      </c>
      <c r="L23" s="1">
        <v>5</v>
      </c>
      <c r="M23" s="1">
        <v>0</v>
      </c>
      <c r="N23" s="1">
        <v>1</v>
      </c>
      <c r="O23" s="1">
        <v>2</v>
      </c>
      <c r="P23" s="1">
        <v>2</v>
      </c>
    </row>
    <row r="24" spans="1:16" x14ac:dyDescent="0.25">
      <c r="A24" s="1" t="s">
        <v>134</v>
      </c>
      <c r="B24" s="1">
        <v>16</v>
      </c>
      <c r="C24" s="1">
        <v>135.80000000000001</v>
      </c>
      <c r="D24" s="3">
        <f>C24/B24</f>
        <v>8.4875000000000007</v>
      </c>
      <c r="E24" s="3">
        <f>D24*16</f>
        <v>135.80000000000001</v>
      </c>
      <c r="F24" s="1">
        <v>2</v>
      </c>
      <c r="G24" s="1">
        <v>5</v>
      </c>
      <c r="H24" s="1">
        <v>0</v>
      </c>
      <c r="I24" s="1">
        <v>150</v>
      </c>
      <c r="J24" s="1">
        <v>107</v>
      </c>
      <c r="K24" s="1">
        <v>1023</v>
      </c>
      <c r="L24" s="1">
        <v>6</v>
      </c>
      <c r="M24" s="1">
        <v>0</v>
      </c>
      <c r="N24" s="1">
        <v>0</v>
      </c>
      <c r="O24" s="1">
        <v>2</v>
      </c>
      <c r="P24" s="1">
        <v>1</v>
      </c>
    </row>
    <row r="25" spans="1:16" x14ac:dyDescent="0.25">
      <c r="A25" s="1" t="s">
        <v>149</v>
      </c>
      <c r="B25" s="1">
        <v>15</v>
      </c>
      <c r="C25" s="1">
        <v>127.2</v>
      </c>
      <c r="D25" s="3">
        <f>C25/B25</f>
        <v>8.48</v>
      </c>
      <c r="E25" s="3">
        <f>D25*16</f>
        <v>135.68</v>
      </c>
      <c r="F25" s="1">
        <v>0</v>
      </c>
      <c r="G25" s="1">
        <v>0</v>
      </c>
      <c r="H25" s="1">
        <v>0</v>
      </c>
      <c r="I25" s="1">
        <v>111</v>
      </c>
      <c r="J25" s="1">
        <v>68</v>
      </c>
      <c r="K25" s="1">
        <v>1002</v>
      </c>
      <c r="L25" s="1">
        <v>5</v>
      </c>
      <c r="M25" s="1">
        <v>0</v>
      </c>
      <c r="N25" s="1">
        <v>0</v>
      </c>
      <c r="O25" s="1">
        <v>2</v>
      </c>
      <c r="P25" s="1">
        <v>1</v>
      </c>
    </row>
    <row r="26" spans="1:16" x14ac:dyDescent="0.25">
      <c r="A26" s="1" t="s">
        <v>120</v>
      </c>
      <c r="B26" s="1">
        <v>16</v>
      </c>
      <c r="C26" s="1">
        <v>135.44</v>
      </c>
      <c r="D26" s="3">
        <f>C26/B26</f>
        <v>8.4649999999999999</v>
      </c>
      <c r="E26" s="3">
        <f>D26*16</f>
        <v>135.44</v>
      </c>
      <c r="F26" s="1">
        <v>8</v>
      </c>
      <c r="G26" s="1">
        <v>21</v>
      </c>
      <c r="H26" s="1">
        <v>1</v>
      </c>
      <c r="I26" s="1">
        <v>140</v>
      </c>
      <c r="J26" s="1">
        <v>77</v>
      </c>
      <c r="K26" s="1">
        <v>1007</v>
      </c>
      <c r="L26" s="1">
        <v>4</v>
      </c>
      <c r="M26" s="1">
        <v>0</v>
      </c>
      <c r="N26" s="1">
        <v>1</v>
      </c>
      <c r="O26" s="1">
        <v>1</v>
      </c>
      <c r="P26" s="1">
        <v>0</v>
      </c>
    </row>
    <row r="27" spans="1:16" x14ac:dyDescent="0.25">
      <c r="A27" s="1" t="s">
        <v>147</v>
      </c>
      <c r="B27" s="1">
        <v>13</v>
      </c>
      <c r="C27" s="1">
        <v>109.3</v>
      </c>
      <c r="D27" s="3">
        <f>C27/B27</f>
        <v>8.407692307692308</v>
      </c>
      <c r="E27" s="3">
        <f>D27*16</f>
        <v>134.52307692307693</v>
      </c>
      <c r="F27" s="1">
        <v>3</v>
      </c>
      <c r="G27" s="1">
        <v>10</v>
      </c>
      <c r="H27" s="1">
        <v>0</v>
      </c>
      <c r="I27" s="1">
        <v>112</v>
      </c>
      <c r="J27" s="1">
        <v>84</v>
      </c>
      <c r="K27" s="1">
        <v>903</v>
      </c>
      <c r="L27" s="1">
        <v>3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5">
      <c r="A28" s="1" t="s">
        <v>139</v>
      </c>
      <c r="B28" s="1">
        <v>16</v>
      </c>
      <c r="C28" s="1">
        <v>134.1</v>
      </c>
      <c r="D28" s="3">
        <f>C28/B28</f>
        <v>8.3812499999999996</v>
      </c>
      <c r="E28" s="3">
        <f>D28*16</f>
        <v>134.1</v>
      </c>
      <c r="F28" s="1">
        <v>0</v>
      </c>
      <c r="G28" s="1">
        <v>0</v>
      </c>
      <c r="H28" s="1">
        <v>0</v>
      </c>
      <c r="I28" s="1">
        <v>118</v>
      </c>
      <c r="J28" s="1">
        <v>63</v>
      </c>
      <c r="K28" s="1">
        <v>941</v>
      </c>
      <c r="L28" s="1">
        <v>7</v>
      </c>
      <c r="M28" s="1">
        <v>0</v>
      </c>
      <c r="N28" s="1">
        <v>0</v>
      </c>
      <c r="O28" s="1">
        <v>1</v>
      </c>
      <c r="P28" s="1">
        <v>1</v>
      </c>
    </row>
    <row r="29" spans="1:16" x14ac:dyDescent="0.25">
      <c r="A29" s="1" t="s">
        <v>142</v>
      </c>
      <c r="B29" s="1">
        <v>15</v>
      </c>
      <c r="C29" s="1">
        <v>124.5</v>
      </c>
      <c r="D29" s="3">
        <f>C29/B29</f>
        <v>8.3000000000000007</v>
      </c>
      <c r="E29" s="3">
        <f>D29*16</f>
        <v>132.80000000000001</v>
      </c>
      <c r="F29" s="1">
        <v>0</v>
      </c>
      <c r="G29" s="1">
        <v>0</v>
      </c>
      <c r="H29" s="1">
        <v>0</v>
      </c>
      <c r="I29" s="1">
        <v>100</v>
      </c>
      <c r="J29" s="1">
        <v>56</v>
      </c>
      <c r="K29" s="1">
        <v>1005</v>
      </c>
      <c r="L29" s="1">
        <v>4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5">
      <c r="A30" s="1" t="s">
        <v>130</v>
      </c>
      <c r="B30" s="1">
        <v>16</v>
      </c>
      <c r="C30" s="1">
        <v>132.6</v>
      </c>
      <c r="D30" s="3">
        <f>C30/B30</f>
        <v>8.2874999999999996</v>
      </c>
      <c r="E30" s="3">
        <f>D30*16</f>
        <v>132.6</v>
      </c>
      <c r="F30" s="1">
        <v>1</v>
      </c>
      <c r="G30" s="1">
        <v>4</v>
      </c>
      <c r="H30" s="1">
        <v>0</v>
      </c>
      <c r="I30" s="1">
        <v>137</v>
      </c>
      <c r="J30" s="1">
        <v>79</v>
      </c>
      <c r="K30" s="1">
        <v>1032</v>
      </c>
      <c r="L30" s="1">
        <v>5</v>
      </c>
      <c r="M30" s="1">
        <v>0</v>
      </c>
      <c r="N30" s="1">
        <v>0</v>
      </c>
      <c r="O30" s="1">
        <v>1</v>
      </c>
      <c r="P30" s="1">
        <v>0</v>
      </c>
    </row>
    <row r="31" spans="1:16" x14ac:dyDescent="0.25">
      <c r="A31" s="1" t="s">
        <v>137</v>
      </c>
      <c r="B31" s="1">
        <v>16</v>
      </c>
      <c r="C31" s="1">
        <v>131.1</v>
      </c>
      <c r="D31" s="3">
        <f>C31/B31</f>
        <v>8.1937499999999996</v>
      </c>
      <c r="E31" s="3">
        <f>D31*16</f>
        <v>131.1</v>
      </c>
      <c r="F31" s="1">
        <v>10</v>
      </c>
      <c r="G31" s="1">
        <v>4</v>
      </c>
      <c r="H31" s="1">
        <v>0</v>
      </c>
      <c r="I31" s="1">
        <v>135</v>
      </c>
      <c r="J31" s="1">
        <v>91</v>
      </c>
      <c r="K31" s="1">
        <v>1077</v>
      </c>
      <c r="L31" s="1">
        <v>4</v>
      </c>
      <c r="M31" s="1">
        <v>0</v>
      </c>
      <c r="N31" s="1">
        <v>1</v>
      </c>
      <c r="O31" s="1">
        <v>2</v>
      </c>
      <c r="P31" s="1">
        <v>1</v>
      </c>
    </row>
    <row r="32" spans="1:16" x14ac:dyDescent="0.25">
      <c r="A32" s="1" t="s">
        <v>133</v>
      </c>
      <c r="B32" s="1">
        <v>16</v>
      </c>
      <c r="C32" s="1">
        <v>130.30000000000001</v>
      </c>
      <c r="D32" s="3">
        <f>C32/B32</f>
        <v>8.1437500000000007</v>
      </c>
      <c r="E32" s="3">
        <f>D32*16</f>
        <v>130.30000000000001</v>
      </c>
      <c r="F32" s="1">
        <v>12</v>
      </c>
      <c r="G32" s="1">
        <v>57</v>
      </c>
      <c r="H32" s="1">
        <v>0</v>
      </c>
      <c r="I32" s="1">
        <v>159</v>
      </c>
      <c r="J32" s="1">
        <v>98</v>
      </c>
      <c r="K32" s="1">
        <v>1106</v>
      </c>
      <c r="L32" s="1">
        <v>3</v>
      </c>
      <c r="M32" s="1">
        <v>0</v>
      </c>
      <c r="N32" s="1">
        <v>0</v>
      </c>
      <c r="O32" s="1">
        <v>2</v>
      </c>
      <c r="P32" s="1">
        <v>2</v>
      </c>
    </row>
    <row r="33" spans="1:16" x14ac:dyDescent="0.25">
      <c r="A33" s="1" t="s">
        <v>157</v>
      </c>
      <c r="B33" s="1">
        <v>16</v>
      </c>
      <c r="C33" s="1">
        <v>129.80000000000001</v>
      </c>
      <c r="D33" s="3">
        <f>C33/B33</f>
        <v>8.1125000000000007</v>
      </c>
      <c r="E33" s="3">
        <f>D33*16</f>
        <v>129.80000000000001</v>
      </c>
      <c r="F33" s="1">
        <v>5</v>
      </c>
      <c r="G33" s="1">
        <v>31</v>
      </c>
      <c r="H33" s="1">
        <v>0</v>
      </c>
      <c r="I33" s="1">
        <v>117</v>
      </c>
      <c r="J33" s="1">
        <v>72</v>
      </c>
      <c r="K33" s="1">
        <v>1017</v>
      </c>
      <c r="L33" s="1">
        <v>4</v>
      </c>
      <c r="M33" s="1">
        <v>0</v>
      </c>
      <c r="N33" s="1">
        <v>1</v>
      </c>
      <c r="O33" s="1">
        <v>1</v>
      </c>
      <c r="P33" s="1">
        <v>0</v>
      </c>
    </row>
    <row r="34" spans="1:16" x14ac:dyDescent="0.25">
      <c r="A34" s="1" t="s">
        <v>132</v>
      </c>
      <c r="B34" s="1">
        <v>16</v>
      </c>
      <c r="C34" s="1">
        <v>129.5</v>
      </c>
      <c r="D34" s="3">
        <f>C34/B34</f>
        <v>8.09375</v>
      </c>
      <c r="E34" s="3">
        <f>D34*16</f>
        <v>129.5</v>
      </c>
      <c r="F34" s="1">
        <v>2</v>
      </c>
      <c r="G34" s="1">
        <v>-2</v>
      </c>
      <c r="H34" s="1">
        <v>0</v>
      </c>
      <c r="I34" s="1">
        <v>99</v>
      </c>
      <c r="J34" s="1">
        <v>67</v>
      </c>
      <c r="K34" s="1">
        <v>847</v>
      </c>
      <c r="L34" s="1">
        <v>7</v>
      </c>
      <c r="M34" s="1">
        <v>1</v>
      </c>
      <c r="N34" s="1">
        <v>0</v>
      </c>
      <c r="O34" s="1">
        <v>2</v>
      </c>
      <c r="P34" s="1">
        <v>1</v>
      </c>
    </row>
    <row r="35" spans="1:16" x14ac:dyDescent="0.25">
      <c r="A35" t="s">
        <v>175</v>
      </c>
      <c r="B35" s="1">
        <v>13</v>
      </c>
      <c r="C35" s="1">
        <v>105</v>
      </c>
      <c r="D35" s="3">
        <f>C35/B35</f>
        <v>8.0769230769230766</v>
      </c>
      <c r="E35" s="3">
        <f>D35*16</f>
        <v>129.23076923076923</v>
      </c>
      <c r="F35" s="1">
        <v>4</v>
      </c>
      <c r="G35" s="1">
        <v>51</v>
      </c>
      <c r="H35" s="1">
        <v>1</v>
      </c>
      <c r="I35" s="1">
        <v>50</v>
      </c>
      <c r="J35" s="1">
        <v>35</v>
      </c>
      <c r="K35" s="1">
        <v>579</v>
      </c>
      <c r="L35" s="1">
        <v>6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25">
      <c r="A36" s="1" t="s">
        <v>143</v>
      </c>
      <c r="B36" s="1">
        <v>9</v>
      </c>
      <c r="C36" s="1">
        <v>72.599999999999994</v>
      </c>
      <c r="D36" s="3">
        <f>C36/B36</f>
        <v>8.0666666666666664</v>
      </c>
      <c r="E36" s="3">
        <f>D36*16</f>
        <v>129.06666666666666</v>
      </c>
      <c r="F36" s="1">
        <v>1</v>
      </c>
      <c r="G36" s="1">
        <v>-1</v>
      </c>
      <c r="H36" s="1">
        <v>0</v>
      </c>
      <c r="I36" s="1">
        <v>56</v>
      </c>
      <c r="J36" s="1">
        <v>30</v>
      </c>
      <c r="K36" s="1">
        <v>307</v>
      </c>
      <c r="L36" s="1">
        <v>7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25">
      <c r="A37" s="1" t="s">
        <v>140</v>
      </c>
      <c r="B37" s="1">
        <v>14</v>
      </c>
      <c r="C37" s="1">
        <v>112.48</v>
      </c>
      <c r="D37" s="3">
        <f>C37/B37</f>
        <v>8.0342857142857138</v>
      </c>
      <c r="E37" s="3">
        <f>D37*16</f>
        <v>128.54857142857142</v>
      </c>
      <c r="F37" s="1">
        <v>1</v>
      </c>
      <c r="G37" s="1">
        <v>6</v>
      </c>
      <c r="H37" s="1">
        <v>0</v>
      </c>
      <c r="I37" s="1">
        <v>97</v>
      </c>
      <c r="J37" s="1">
        <v>66</v>
      </c>
      <c r="K37" s="1">
        <v>888</v>
      </c>
      <c r="L37" s="1">
        <v>4</v>
      </c>
      <c r="M37" s="1">
        <v>0</v>
      </c>
      <c r="N37" s="1">
        <v>0</v>
      </c>
      <c r="O37" s="1">
        <v>3</v>
      </c>
      <c r="P37" s="1">
        <v>2</v>
      </c>
    </row>
    <row r="38" spans="1:16" x14ac:dyDescent="0.25">
      <c r="A38" t="s">
        <v>163</v>
      </c>
      <c r="B38" s="1">
        <v>16</v>
      </c>
      <c r="C38" s="1">
        <v>126.6</v>
      </c>
      <c r="D38" s="3">
        <f>C38/B38</f>
        <v>7.9124999999999996</v>
      </c>
      <c r="E38" s="3">
        <f>D38*16</f>
        <v>126.6</v>
      </c>
      <c r="F38" s="1">
        <v>0</v>
      </c>
      <c r="G38" s="1">
        <v>0</v>
      </c>
      <c r="H38" s="1">
        <v>0</v>
      </c>
      <c r="I38" s="1">
        <v>81</v>
      </c>
      <c r="J38" s="1">
        <v>42</v>
      </c>
      <c r="K38" s="1">
        <v>726</v>
      </c>
      <c r="L38" s="1">
        <v>9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25">
      <c r="A39" s="1" t="s">
        <v>153</v>
      </c>
      <c r="B39" s="1">
        <v>16</v>
      </c>
      <c r="C39" s="1">
        <v>126.2</v>
      </c>
      <c r="D39" s="3">
        <f>C39/B39</f>
        <v>7.8875000000000002</v>
      </c>
      <c r="E39" s="3">
        <f>D39*16</f>
        <v>126.2</v>
      </c>
      <c r="F39" s="1">
        <v>2</v>
      </c>
      <c r="G39" s="1">
        <v>15</v>
      </c>
      <c r="H39" s="1">
        <v>0</v>
      </c>
      <c r="I39" s="1">
        <v>92</v>
      </c>
      <c r="J39" s="1">
        <v>69</v>
      </c>
      <c r="K39" s="1">
        <v>967</v>
      </c>
      <c r="L39" s="1">
        <v>5</v>
      </c>
      <c r="M39" s="1">
        <v>0</v>
      </c>
      <c r="N39" s="1">
        <v>0</v>
      </c>
      <c r="O39" s="1">
        <v>1</v>
      </c>
      <c r="P39" s="1">
        <v>1</v>
      </c>
    </row>
    <row r="40" spans="1:16" x14ac:dyDescent="0.25">
      <c r="A40" s="1" t="s">
        <v>123</v>
      </c>
      <c r="B40" s="1">
        <v>12</v>
      </c>
      <c r="C40" s="1">
        <v>94.1</v>
      </c>
      <c r="D40" s="3">
        <f>C40/B40</f>
        <v>7.8416666666666659</v>
      </c>
      <c r="E40" s="3">
        <f>D40*16</f>
        <v>125.46666666666665</v>
      </c>
      <c r="F40" s="1">
        <v>0</v>
      </c>
      <c r="G40" s="1">
        <v>0</v>
      </c>
      <c r="H40" s="1">
        <v>0</v>
      </c>
      <c r="I40" s="1">
        <v>94</v>
      </c>
      <c r="J40" s="1">
        <v>52</v>
      </c>
      <c r="K40" s="1">
        <v>821</v>
      </c>
      <c r="L40" s="1">
        <v>2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25">
      <c r="A41" s="1" t="s">
        <v>136</v>
      </c>
      <c r="B41" s="1">
        <v>15</v>
      </c>
      <c r="C41" s="1">
        <v>117.5</v>
      </c>
      <c r="D41" s="3">
        <f>C41/B41</f>
        <v>7.833333333333333</v>
      </c>
      <c r="E41" s="3">
        <f>D41*16</f>
        <v>125.33333333333333</v>
      </c>
      <c r="F41" s="1">
        <v>0</v>
      </c>
      <c r="G41" s="1">
        <v>0</v>
      </c>
      <c r="H41" s="1">
        <v>0</v>
      </c>
      <c r="I41" s="1">
        <v>104</v>
      </c>
      <c r="J41" s="1">
        <v>72</v>
      </c>
      <c r="K41" s="1">
        <v>895</v>
      </c>
      <c r="L41" s="1">
        <v>4</v>
      </c>
      <c r="M41" s="1">
        <v>0</v>
      </c>
      <c r="N41" s="1">
        <v>0</v>
      </c>
      <c r="O41" s="1">
        <v>2</v>
      </c>
      <c r="P41" s="1">
        <v>0</v>
      </c>
    </row>
    <row r="42" spans="1:16" x14ac:dyDescent="0.25">
      <c r="A42" s="1" t="s">
        <v>125</v>
      </c>
      <c r="B42" s="1">
        <v>16</v>
      </c>
      <c r="C42" s="1">
        <v>125.3</v>
      </c>
      <c r="D42" s="3">
        <f>C42/B42</f>
        <v>7.8312499999999998</v>
      </c>
      <c r="E42" s="3">
        <f>D42*16</f>
        <v>125.3</v>
      </c>
      <c r="F42" s="1">
        <v>0</v>
      </c>
      <c r="G42" s="1">
        <v>0</v>
      </c>
      <c r="H42" s="1">
        <v>0</v>
      </c>
      <c r="I42" s="1">
        <v>151</v>
      </c>
      <c r="J42" s="1">
        <v>73</v>
      </c>
      <c r="K42" s="1">
        <v>883</v>
      </c>
      <c r="L42" s="1">
        <v>6</v>
      </c>
      <c r="M42" s="1">
        <v>0</v>
      </c>
      <c r="N42" s="1">
        <v>1</v>
      </c>
      <c r="O42" s="1">
        <v>1</v>
      </c>
      <c r="P42" s="1">
        <v>0</v>
      </c>
    </row>
    <row r="43" spans="1:16" x14ac:dyDescent="0.25">
      <c r="A43" s="1" t="s">
        <v>155</v>
      </c>
      <c r="B43" s="1">
        <v>15</v>
      </c>
      <c r="C43" s="1">
        <v>117.3</v>
      </c>
      <c r="D43" s="3">
        <f>C43/B43</f>
        <v>7.8199999999999994</v>
      </c>
      <c r="E43" s="3">
        <f>D43*16</f>
        <v>125.11999999999999</v>
      </c>
      <c r="F43" s="1">
        <v>1</v>
      </c>
      <c r="G43" s="1">
        <v>3</v>
      </c>
      <c r="H43" s="1">
        <v>0</v>
      </c>
      <c r="I43" s="1">
        <v>103</v>
      </c>
      <c r="J43" s="1">
        <v>55</v>
      </c>
      <c r="K43" s="1">
        <v>930</v>
      </c>
      <c r="L43" s="1">
        <v>4</v>
      </c>
      <c r="M43" s="1">
        <v>0</v>
      </c>
      <c r="N43" s="1">
        <v>0</v>
      </c>
      <c r="O43" s="1">
        <v>0</v>
      </c>
      <c r="P43" s="1">
        <v>0</v>
      </c>
    </row>
    <row r="44" spans="1:16" x14ac:dyDescent="0.25">
      <c r="A44" s="1" t="s">
        <v>145</v>
      </c>
      <c r="B44" s="1">
        <v>16</v>
      </c>
      <c r="C44" s="1">
        <v>122.1</v>
      </c>
      <c r="D44" s="3">
        <f>C44/B44</f>
        <v>7.6312499999999996</v>
      </c>
      <c r="E44" s="3">
        <f>D44*16</f>
        <v>122.1</v>
      </c>
      <c r="F44" s="1">
        <v>0</v>
      </c>
      <c r="G44" s="1">
        <v>0</v>
      </c>
      <c r="H44" s="1">
        <v>0</v>
      </c>
      <c r="I44" s="1">
        <v>114</v>
      </c>
      <c r="J44" s="1">
        <v>79</v>
      </c>
      <c r="K44" s="1">
        <v>1041</v>
      </c>
      <c r="L44" s="1">
        <v>3</v>
      </c>
      <c r="M44" s="1">
        <v>0</v>
      </c>
      <c r="N44" s="1">
        <v>0</v>
      </c>
      <c r="O44" s="1">
        <v>0</v>
      </c>
      <c r="P44" s="1">
        <v>0</v>
      </c>
    </row>
    <row r="45" spans="1:16" x14ac:dyDescent="0.25">
      <c r="A45" s="1" t="s">
        <v>121</v>
      </c>
      <c r="B45" s="1">
        <v>16</v>
      </c>
      <c r="C45" s="1">
        <v>119.4</v>
      </c>
      <c r="D45" s="3">
        <f>C45/B45</f>
        <v>7.4625000000000004</v>
      </c>
      <c r="E45" s="3">
        <f>D45*16</f>
        <v>119.4</v>
      </c>
      <c r="F45" s="1">
        <v>0</v>
      </c>
      <c r="G45" s="1">
        <v>0</v>
      </c>
      <c r="H45" s="1">
        <v>0</v>
      </c>
      <c r="I45" s="1">
        <v>151</v>
      </c>
      <c r="J45" s="1">
        <v>78</v>
      </c>
      <c r="K45" s="1">
        <v>954</v>
      </c>
      <c r="L45" s="1">
        <v>4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5">
      <c r="A46" t="s">
        <v>164</v>
      </c>
      <c r="B46" s="1">
        <v>16</v>
      </c>
      <c r="C46" s="1">
        <v>119.4</v>
      </c>
      <c r="D46" s="3">
        <f>C46/B46</f>
        <v>7.4625000000000004</v>
      </c>
      <c r="E46" s="3">
        <f>D46*16</f>
        <v>119.4</v>
      </c>
      <c r="F46" s="1">
        <v>3</v>
      </c>
      <c r="G46" s="1">
        <v>31</v>
      </c>
      <c r="H46" s="1">
        <v>0</v>
      </c>
      <c r="I46" s="1">
        <v>105</v>
      </c>
      <c r="J46" s="1">
        <v>65</v>
      </c>
      <c r="K46" s="1">
        <v>683</v>
      </c>
      <c r="L46" s="1">
        <v>8</v>
      </c>
      <c r="M46" s="1">
        <v>0</v>
      </c>
      <c r="N46" s="1">
        <v>0</v>
      </c>
      <c r="O46" s="1">
        <v>0</v>
      </c>
      <c r="P46" s="1">
        <v>0</v>
      </c>
    </row>
    <row r="47" spans="1:16" x14ac:dyDescent="0.25">
      <c r="A47" t="s">
        <v>169</v>
      </c>
      <c r="B47" s="1">
        <v>16</v>
      </c>
      <c r="C47" s="1">
        <v>114</v>
      </c>
      <c r="D47" s="3">
        <f>C47/B47</f>
        <v>7.125</v>
      </c>
      <c r="E47" s="3">
        <f>D47*16</f>
        <v>114</v>
      </c>
      <c r="F47" s="1">
        <v>1</v>
      </c>
      <c r="G47" s="1">
        <v>7</v>
      </c>
      <c r="H47" s="1">
        <v>0</v>
      </c>
      <c r="I47" s="1">
        <v>98</v>
      </c>
      <c r="J47" s="1">
        <v>75</v>
      </c>
      <c r="K47" s="1">
        <v>833</v>
      </c>
      <c r="L47" s="1">
        <v>5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25">
      <c r="A48" t="s">
        <v>174</v>
      </c>
      <c r="B48" s="1">
        <v>15</v>
      </c>
      <c r="C48" s="1">
        <v>105.1</v>
      </c>
      <c r="D48" s="3">
        <f>C48/B48</f>
        <v>7.0066666666666659</v>
      </c>
      <c r="E48" s="3">
        <f>D48*16</f>
        <v>112.10666666666665</v>
      </c>
      <c r="F48" s="1">
        <v>4</v>
      </c>
      <c r="G48" s="1">
        <v>83</v>
      </c>
      <c r="H48" s="1">
        <v>1</v>
      </c>
      <c r="I48" s="1">
        <v>74</v>
      </c>
      <c r="J48" s="1">
        <v>34</v>
      </c>
      <c r="K48" s="1">
        <v>568</v>
      </c>
      <c r="L48" s="1">
        <v>6</v>
      </c>
      <c r="M48" s="1">
        <v>0</v>
      </c>
      <c r="N48" s="1">
        <v>0</v>
      </c>
      <c r="O48" s="1">
        <v>1</v>
      </c>
      <c r="P48" s="1">
        <v>1</v>
      </c>
    </row>
    <row r="49" spans="1:16" x14ac:dyDescent="0.25">
      <c r="A49" s="1" t="s">
        <v>152</v>
      </c>
      <c r="B49" s="1">
        <v>14</v>
      </c>
      <c r="C49" s="1">
        <v>97.4</v>
      </c>
      <c r="D49" s="3">
        <f>C49/B49</f>
        <v>6.9571428571428573</v>
      </c>
      <c r="E49" s="3">
        <f>D49*16</f>
        <v>111.31428571428572</v>
      </c>
      <c r="F49" s="1">
        <v>0</v>
      </c>
      <c r="G49" s="1">
        <v>0</v>
      </c>
      <c r="H49" s="1">
        <v>0</v>
      </c>
      <c r="I49" s="1">
        <v>117</v>
      </c>
      <c r="J49" s="1">
        <v>73</v>
      </c>
      <c r="K49" s="1">
        <v>804</v>
      </c>
      <c r="L49" s="1">
        <v>3</v>
      </c>
      <c r="M49" s="1">
        <v>0</v>
      </c>
      <c r="N49" s="1">
        <v>0</v>
      </c>
      <c r="O49" s="1">
        <v>1</v>
      </c>
      <c r="P49" s="1">
        <v>0</v>
      </c>
    </row>
    <row r="50" spans="1:16" x14ac:dyDescent="0.25">
      <c r="A50" t="s">
        <v>178</v>
      </c>
      <c r="B50" s="1">
        <v>16</v>
      </c>
      <c r="C50" s="1">
        <v>110.9</v>
      </c>
      <c r="D50" s="3">
        <f>C50/B50</f>
        <v>6.9312500000000004</v>
      </c>
      <c r="E50" s="3">
        <f>D50*16</f>
        <v>110.9</v>
      </c>
      <c r="F50" s="1">
        <v>1</v>
      </c>
      <c r="G50" s="1">
        <v>12</v>
      </c>
      <c r="H50" s="1">
        <v>0</v>
      </c>
      <c r="I50" s="1">
        <v>105</v>
      </c>
      <c r="J50" s="1">
        <v>58</v>
      </c>
      <c r="K50" s="1">
        <v>857</v>
      </c>
      <c r="L50" s="1">
        <v>4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25">
      <c r="A51" s="1" t="s">
        <v>129</v>
      </c>
      <c r="B51" s="1">
        <v>8</v>
      </c>
      <c r="C51" s="1">
        <v>55</v>
      </c>
      <c r="D51" s="3">
        <f>C51/B51</f>
        <v>6.875</v>
      </c>
      <c r="E51" s="3">
        <f>D51*16</f>
        <v>110</v>
      </c>
      <c r="F51" s="1">
        <v>0</v>
      </c>
      <c r="G51" s="1">
        <v>0</v>
      </c>
      <c r="H51" s="1">
        <v>0</v>
      </c>
      <c r="I51" s="1">
        <v>52</v>
      </c>
      <c r="J51" s="1">
        <v>28</v>
      </c>
      <c r="K51" s="1">
        <v>430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25">
      <c r="A52" s="1" t="s">
        <v>151</v>
      </c>
      <c r="B52" s="1">
        <v>13</v>
      </c>
      <c r="C52" s="1">
        <v>88.3</v>
      </c>
      <c r="D52" s="3">
        <f>C52/B52</f>
        <v>6.7923076923076922</v>
      </c>
      <c r="E52" s="3">
        <f>D52*16</f>
        <v>108.67692307692307</v>
      </c>
      <c r="F52" s="1">
        <v>10</v>
      </c>
      <c r="G52" s="1">
        <v>33</v>
      </c>
      <c r="H52" s="1">
        <v>0</v>
      </c>
      <c r="I52" s="1">
        <v>84</v>
      </c>
      <c r="J52" s="1">
        <v>60</v>
      </c>
      <c r="K52" s="1">
        <v>610</v>
      </c>
      <c r="L52" s="1">
        <v>4</v>
      </c>
      <c r="M52" s="1">
        <v>0</v>
      </c>
      <c r="N52" s="1">
        <v>0</v>
      </c>
      <c r="O52" s="1">
        <v>0</v>
      </c>
      <c r="P52" s="1">
        <v>0</v>
      </c>
    </row>
    <row r="53" spans="1:16" x14ac:dyDescent="0.25">
      <c r="A53" t="s">
        <v>161</v>
      </c>
      <c r="B53" s="1">
        <v>16</v>
      </c>
      <c r="C53" s="1">
        <v>107</v>
      </c>
      <c r="D53" s="3">
        <f>C53/B53</f>
        <v>6.6875</v>
      </c>
      <c r="E53" s="3">
        <f>D53*16</f>
        <v>107</v>
      </c>
      <c r="F53" s="1">
        <v>14</v>
      </c>
      <c r="G53" s="1">
        <v>98</v>
      </c>
      <c r="H53" s="1">
        <v>0</v>
      </c>
      <c r="I53" s="1">
        <v>95</v>
      </c>
      <c r="J53" s="1">
        <v>54</v>
      </c>
      <c r="K53" s="1">
        <v>752</v>
      </c>
      <c r="L53" s="1">
        <v>4</v>
      </c>
      <c r="M53" s="1">
        <v>0</v>
      </c>
      <c r="N53" s="1">
        <v>0</v>
      </c>
      <c r="O53" s="1">
        <v>0</v>
      </c>
      <c r="P53" s="1">
        <v>2</v>
      </c>
    </row>
    <row r="54" spans="1:16" x14ac:dyDescent="0.25">
      <c r="A54" t="s">
        <v>181</v>
      </c>
      <c r="B54" s="1">
        <v>16</v>
      </c>
      <c r="C54" s="1">
        <v>106.4</v>
      </c>
      <c r="D54" s="3">
        <f>C54/B54</f>
        <v>6.65</v>
      </c>
      <c r="E54" s="3">
        <f>D54*16</f>
        <v>106.4</v>
      </c>
      <c r="F54" s="1">
        <v>0</v>
      </c>
      <c r="G54" s="1">
        <v>0</v>
      </c>
      <c r="H54" s="1">
        <v>0</v>
      </c>
      <c r="I54" s="1">
        <v>95</v>
      </c>
      <c r="J54" s="1">
        <v>67</v>
      </c>
      <c r="K54" s="1">
        <v>584</v>
      </c>
      <c r="L54" s="1">
        <v>8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25">
      <c r="A55" s="1" t="s">
        <v>141</v>
      </c>
      <c r="B55" s="1">
        <v>15</v>
      </c>
      <c r="C55" s="1">
        <v>98.4</v>
      </c>
      <c r="D55" s="3">
        <f>C55/B55</f>
        <v>6.5600000000000005</v>
      </c>
      <c r="E55" s="3">
        <f>D55*16</f>
        <v>104.96000000000001</v>
      </c>
      <c r="F55" s="1">
        <v>0</v>
      </c>
      <c r="G55" s="1">
        <v>0</v>
      </c>
      <c r="H55" s="1">
        <v>0</v>
      </c>
      <c r="I55" s="1">
        <v>88</v>
      </c>
      <c r="J55" s="1">
        <v>56</v>
      </c>
      <c r="K55" s="1">
        <v>744</v>
      </c>
      <c r="L55" s="1">
        <v>4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25">
      <c r="A56" s="1" t="s">
        <v>144</v>
      </c>
      <c r="B56" s="1">
        <v>15</v>
      </c>
      <c r="C56" s="1">
        <v>96.8</v>
      </c>
      <c r="D56" s="3">
        <f>C56/B56</f>
        <v>6.4533333333333331</v>
      </c>
      <c r="E56" s="3">
        <f>D56*16</f>
        <v>103.25333333333333</v>
      </c>
      <c r="F56" s="1">
        <v>0</v>
      </c>
      <c r="G56" s="1">
        <v>0</v>
      </c>
      <c r="H56" s="1">
        <v>0</v>
      </c>
      <c r="I56" s="1">
        <v>128</v>
      </c>
      <c r="J56" s="1">
        <v>59</v>
      </c>
      <c r="K56" s="1">
        <v>788</v>
      </c>
      <c r="L56" s="1">
        <v>3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25">
      <c r="A57" s="1" t="s">
        <v>127</v>
      </c>
      <c r="B57" s="1">
        <v>1</v>
      </c>
      <c r="C57" s="1">
        <v>6.3</v>
      </c>
      <c r="D57" s="3">
        <f>C57/B57</f>
        <v>6.3</v>
      </c>
      <c r="E57" s="3">
        <f>D57*16</f>
        <v>100.8</v>
      </c>
      <c r="F57" s="1">
        <v>0</v>
      </c>
      <c r="G57" s="1">
        <v>0</v>
      </c>
      <c r="H57" s="1">
        <v>0</v>
      </c>
      <c r="I57" s="1">
        <v>7</v>
      </c>
      <c r="J57" s="1">
        <v>6</v>
      </c>
      <c r="K57" s="1">
        <v>63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25">
      <c r="A58" t="s">
        <v>180</v>
      </c>
      <c r="B58" s="1">
        <v>15</v>
      </c>
      <c r="C58" s="1">
        <v>90.9</v>
      </c>
      <c r="D58" s="3">
        <f>C58/B58</f>
        <v>6.0600000000000005</v>
      </c>
      <c r="E58" s="3">
        <f>D58*16</f>
        <v>96.960000000000008</v>
      </c>
      <c r="F58" s="1">
        <v>3</v>
      </c>
      <c r="G58" s="1">
        <v>9</v>
      </c>
      <c r="H58" s="1">
        <v>0</v>
      </c>
      <c r="I58" s="1">
        <v>58</v>
      </c>
      <c r="J58" s="1">
        <v>38</v>
      </c>
      <c r="K58" s="1">
        <v>680</v>
      </c>
      <c r="L58" s="1">
        <v>4</v>
      </c>
      <c r="M58" s="1">
        <v>0</v>
      </c>
      <c r="N58" s="1">
        <v>0</v>
      </c>
      <c r="O58" s="1">
        <v>1</v>
      </c>
      <c r="P58" s="1">
        <v>1</v>
      </c>
    </row>
    <row r="59" spans="1:16" x14ac:dyDescent="0.25">
      <c r="A59" s="1" t="s">
        <v>156</v>
      </c>
      <c r="B59" s="1">
        <v>10</v>
      </c>
      <c r="C59" s="1">
        <v>60.3</v>
      </c>
      <c r="D59" s="3">
        <f>C59/B59</f>
        <v>6.0299999999999994</v>
      </c>
      <c r="E59" s="3">
        <f>D59*16</f>
        <v>96.47999999999999</v>
      </c>
      <c r="F59" s="1">
        <v>2</v>
      </c>
      <c r="G59" s="1">
        <v>10</v>
      </c>
      <c r="H59" s="1">
        <v>0</v>
      </c>
      <c r="I59" s="1">
        <v>73</v>
      </c>
      <c r="J59" s="1">
        <v>33</v>
      </c>
      <c r="K59" s="1">
        <v>413</v>
      </c>
      <c r="L59" s="1">
        <v>3</v>
      </c>
      <c r="M59" s="1">
        <v>0</v>
      </c>
      <c r="N59" s="1">
        <v>0</v>
      </c>
      <c r="O59" s="1">
        <v>0</v>
      </c>
      <c r="P59" s="1">
        <v>0</v>
      </c>
    </row>
    <row r="60" spans="1:16" x14ac:dyDescent="0.25">
      <c r="A60" t="s">
        <v>182</v>
      </c>
      <c r="B60" s="1">
        <v>15</v>
      </c>
      <c r="C60" s="1">
        <v>89.8</v>
      </c>
      <c r="D60" s="3">
        <f>C60/B60</f>
        <v>5.9866666666666664</v>
      </c>
      <c r="E60" s="3">
        <f>D60*16</f>
        <v>95.786666666666662</v>
      </c>
      <c r="F60" s="1">
        <v>1</v>
      </c>
      <c r="G60" s="1">
        <v>5</v>
      </c>
      <c r="H60" s="1">
        <v>0</v>
      </c>
      <c r="I60" s="1">
        <v>81</v>
      </c>
      <c r="J60" s="1">
        <v>59</v>
      </c>
      <c r="K60" s="1">
        <v>653</v>
      </c>
      <c r="L60" s="1">
        <v>4</v>
      </c>
      <c r="M60" s="1">
        <v>0</v>
      </c>
      <c r="N60" s="1">
        <v>1</v>
      </c>
      <c r="O60" s="1">
        <v>1</v>
      </c>
      <c r="P60" s="1">
        <v>1</v>
      </c>
    </row>
    <row r="61" spans="1:16" x14ac:dyDescent="0.25">
      <c r="A61" t="s">
        <v>170</v>
      </c>
      <c r="B61" s="1">
        <v>11</v>
      </c>
      <c r="C61" s="1">
        <v>64.7</v>
      </c>
      <c r="D61" s="3">
        <f>C61/B61</f>
        <v>5.8818181818181818</v>
      </c>
      <c r="E61" s="3">
        <f>D61*16</f>
        <v>94.109090909090909</v>
      </c>
      <c r="F61" s="1">
        <v>0</v>
      </c>
      <c r="G61" s="1">
        <v>0</v>
      </c>
      <c r="H61" s="1">
        <v>0</v>
      </c>
      <c r="I61" s="1">
        <v>76</v>
      </c>
      <c r="J61" s="1">
        <v>35</v>
      </c>
      <c r="K61" s="1">
        <v>477</v>
      </c>
      <c r="L61" s="1">
        <v>3</v>
      </c>
      <c r="M61" s="1">
        <v>0</v>
      </c>
      <c r="N61" s="1">
        <v>0</v>
      </c>
      <c r="O61" s="1">
        <v>1</v>
      </c>
      <c r="P61" s="1">
        <v>0</v>
      </c>
    </row>
    <row r="62" spans="1:16" x14ac:dyDescent="0.25">
      <c r="A62" t="s">
        <v>176</v>
      </c>
      <c r="B62" s="1">
        <v>15</v>
      </c>
      <c r="C62" s="1">
        <v>87.8</v>
      </c>
      <c r="D62" s="3">
        <f>C62/B62</f>
        <v>5.8533333333333335</v>
      </c>
      <c r="E62" s="3">
        <f>D62*16</f>
        <v>93.653333333333336</v>
      </c>
      <c r="F62" s="1">
        <v>28</v>
      </c>
      <c r="G62" s="1">
        <v>159</v>
      </c>
      <c r="H62" s="1">
        <v>1</v>
      </c>
      <c r="I62" s="1">
        <v>106</v>
      </c>
      <c r="J62" s="1">
        <v>58</v>
      </c>
      <c r="K62" s="1">
        <v>509</v>
      </c>
      <c r="L62" s="1">
        <v>3</v>
      </c>
      <c r="M62" s="1">
        <v>0</v>
      </c>
      <c r="N62" s="1">
        <v>0</v>
      </c>
      <c r="O62" s="1">
        <v>2</v>
      </c>
      <c r="P62" s="1">
        <v>1</v>
      </c>
    </row>
    <row r="63" spans="1:16" x14ac:dyDescent="0.25">
      <c r="A63" t="s">
        <v>167</v>
      </c>
      <c r="B63" s="1">
        <v>14</v>
      </c>
      <c r="C63" s="1">
        <v>81.2</v>
      </c>
      <c r="D63" s="3">
        <f>C63/B63</f>
        <v>5.8</v>
      </c>
      <c r="E63" s="3">
        <f>D63*16</f>
        <v>92.8</v>
      </c>
      <c r="F63" s="1">
        <v>1</v>
      </c>
      <c r="G63" s="1">
        <v>-3</v>
      </c>
      <c r="H63" s="1">
        <v>0</v>
      </c>
      <c r="I63" s="1">
        <v>92</v>
      </c>
      <c r="J63" s="1">
        <v>47</v>
      </c>
      <c r="K63" s="1">
        <v>635</v>
      </c>
      <c r="L63" s="1">
        <v>2</v>
      </c>
      <c r="M63" s="1">
        <v>1</v>
      </c>
      <c r="N63" s="1">
        <v>0</v>
      </c>
      <c r="O63" s="1">
        <v>0</v>
      </c>
      <c r="P63" s="1">
        <v>0</v>
      </c>
    </row>
    <row r="64" spans="1:16" x14ac:dyDescent="0.25">
      <c r="A64" t="s">
        <v>162</v>
      </c>
      <c r="B64" s="1">
        <v>15</v>
      </c>
      <c r="C64" s="1">
        <v>83.1</v>
      </c>
      <c r="D64" s="3">
        <f>C64/B64</f>
        <v>5.54</v>
      </c>
      <c r="E64" s="3">
        <f>D64*16</f>
        <v>88.64</v>
      </c>
      <c r="F64" s="1">
        <v>6</v>
      </c>
      <c r="G64" s="1">
        <v>114</v>
      </c>
      <c r="H64" s="1">
        <v>1</v>
      </c>
      <c r="I64" s="1">
        <v>66</v>
      </c>
      <c r="J64" s="1">
        <v>41</v>
      </c>
      <c r="K64" s="1">
        <v>597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</row>
    <row r="65" spans="1:16" x14ac:dyDescent="0.25">
      <c r="A65" s="1" t="s">
        <v>146</v>
      </c>
      <c r="B65" s="1">
        <v>12</v>
      </c>
      <c r="C65" s="1">
        <v>65.5</v>
      </c>
      <c r="D65" s="3">
        <f>C65/B65</f>
        <v>5.458333333333333</v>
      </c>
      <c r="E65" s="3">
        <f>D65*16</f>
        <v>87.333333333333329</v>
      </c>
      <c r="F65" s="1">
        <v>1</v>
      </c>
      <c r="G65" s="1">
        <v>-1</v>
      </c>
      <c r="H65" s="1">
        <v>0</v>
      </c>
      <c r="I65" s="1">
        <v>76</v>
      </c>
      <c r="J65" s="1">
        <v>44</v>
      </c>
      <c r="K65" s="1">
        <v>536</v>
      </c>
      <c r="L65" s="1">
        <v>2</v>
      </c>
      <c r="M65" s="1">
        <v>0</v>
      </c>
      <c r="N65" s="1">
        <v>0</v>
      </c>
      <c r="O65" s="1">
        <v>0</v>
      </c>
      <c r="P65" s="1">
        <v>0</v>
      </c>
    </row>
    <row r="66" spans="1:16" x14ac:dyDescent="0.25">
      <c r="A66" t="s">
        <v>173</v>
      </c>
      <c r="B66" s="1">
        <v>13</v>
      </c>
      <c r="C66" s="1">
        <v>67.900000000000006</v>
      </c>
      <c r="D66" s="3">
        <f>C66/B66</f>
        <v>5.2230769230769232</v>
      </c>
      <c r="E66" s="3">
        <f>D66*16</f>
        <v>83.569230769230771</v>
      </c>
      <c r="F66" s="1">
        <v>1</v>
      </c>
      <c r="G66" s="1">
        <v>6</v>
      </c>
      <c r="H66" s="1">
        <v>0</v>
      </c>
      <c r="I66" s="1">
        <v>76</v>
      </c>
      <c r="J66" s="1">
        <v>51</v>
      </c>
      <c r="K66" s="1">
        <v>613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</row>
    <row r="67" spans="1:16" x14ac:dyDescent="0.25">
      <c r="A67" t="s">
        <v>165</v>
      </c>
      <c r="B67" s="1">
        <v>4</v>
      </c>
      <c r="C67" s="1">
        <v>19.600000000000001</v>
      </c>
      <c r="D67" s="3">
        <f>C67/B67</f>
        <v>4.9000000000000004</v>
      </c>
      <c r="E67" s="3">
        <f>D67*16</f>
        <v>78.400000000000006</v>
      </c>
      <c r="F67" s="1">
        <v>1</v>
      </c>
      <c r="G67" s="1">
        <v>9</v>
      </c>
      <c r="H67" s="1">
        <v>0</v>
      </c>
      <c r="I67" s="1">
        <v>36</v>
      </c>
      <c r="J67" s="1">
        <v>19</v>
      </c>
      <c r="K67" s="1">
        <v>187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</row>
    <row r="68" spans="1:16" x14ac:dyDescent="0.25">
      <c r="A68" t="s">
        <v>177</v>
      </c>
      <c r="B68" s="1">
        <v>14</v>
      </c>
      <c r="C68" s="1">
        <v>64.099999999999994</v>
      </c>
      <c r="D68" s="3">
        <f>C68/B68</f>
        <v>4.5785714285714283</v>
      </c>
      <c r="E68" s="3">
        <f>D68*16</f>
        <v>73.257142857142853</v>
      </c>
      <c r="F68" s="1">
        <v>0</v>
      </c>
      <c r="G68" s="1">
        <v>0</v>
      </c>
      <c r="H68" s="1">
        <v>0</v>
      </c>
      <c r="I68" s="1">
        <v>48</v>
      </c>
      <c r="J68" s="1">
        <v>32</v>
      </c>
      <c r="K68" s="1">
        <v>401</v>
      </c>
      <c r="L68" s="1">
        <v>4</v>
      </c>
      <c r="M68" s="1">
        <v>0</v>
      </c>
      <c r="N68" s="1">
        <v>0</v>
      </c>
      <c r="O68" s="1">
        <v>0</v>
      </c>
      <c r="P68" s="1">
        <v>0</v>
      </c>
    </row>
    <row r="69" spans="1:16" x14ac:dyDescent="0.25">
      <c r="A69" t="s">
        <v>172</v>
      </c>
      <c r="B69" s="1">
        <v>16</v>
      </c>
      <c r="C69" s="1">
        <v>72.900000000000006</v>
      </c>
      <c r="D69" s="3">
        <f>C69/B69</f>
        <v>4.5562500000000004</v>
      </c>
      <c r="E69" s="3">
        <f>D69*16</f>
        <v>72.900000000000006</v>
      </c>
      <c r="F69" s="1">
        <v>3</v>
      </c>
      <c r="G69" s="1">
        <v>42</v>
      </c>
      <c r="H69" s="1">
        <v>0</v>
      </c>
      <c r="I69" s="1">
        <v>78</v>
      </c>
      <c r="J69" s="1">
        <v>42</v>
      </c>
      <c r="K69" s="1">
        <v>587</v>
      </c>
      <c r="L69" s="1">
        <v>2</v>
      </c>
      <c r="M69" s="1">
        <v>0</v>
      </c>
      <c r="N69" s="1">
        <v>0</v>
      </c>
      <c r="O69" s="1">
        <v>1</v>
      </c>
      <c r="P69" s="1">
        <v>1</v>
      </c>
    </row>
    <row r="70" spans="1:16" x14ac:dyDescent="0.25">
      <c r="A70" s="1" t="s">
        <v>150</v>
      </c>
      <c r="B70" s="1">
        <v>15</v>
      </c>
      <c r="C70" s="1">
        <v>64.7</v>
      </c>
      <c r="D70" s="3">
        <f>C70/B70</f>
        <v>4.3133333333333335</v>
      </c>
      <c r="E70" s="3">
        <f>D70*16</f>
        <v>69.013333333333335</v>
      </c>
      <c r="F70" s="1">
        <v>1</v>
      </c>
      <c r="G70" s="1">
        <v>10</v>
      </c>
      <c r="H70" s="1">
        <v>0</v>
      </c>
      <c r="I70" s="1">
        <v>72</v>
      </c>
      <c r="J70" s="1">
        <v>39</v>
      </c>
      <c r="K70" s="1">
        <v>517</v>
      </c>
      <c r="L70" s="1">
        <v>2</v>
      </c>
      <c r="M70" s="1">
        <v>0</v>
      </c>
      <c r="N70" s="1">
        <v>0</v>
      </c>
      <c r="O70" s="1">
        <v>0</v>
      </c>
      <c r="P70" s="1">
        <v>0</v>
      </c>
    </row>
    <row r="71" spans="1:16" x14ac:dyDescent="0.25">
      <c r="A71" t="s">
        <v>159</v>
      </c>
      <c r="B71" s="1">
        <v>16</v>
      </c>
      <c r="C71" s="1">
        <v>68.099999999999994</v>
      </c>
      <c r="D71" s="3">
        <f>C71/B71</f>
        <v>4.2562499999999996</v>
      </c>
      <c r="E71" s="3">
        <f>D71*16</f>
        <v>68.099999999999994</v>
      </c>
      <c r="F71" s="1">
        <v>1</v>
      </c>
      <c r="G71" s="1">
        <v>2</v>
      </c>
      <c r="H71" s="1">
        <v>0</v>
      </c>
      <c r="I71" s="1">
        <v>66</v>
      </c>
      <c r="J71" s="1">
        <v>33</v>
      </c>
      <c r="K71" s="1">
        <v>499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</row>
    <row r="72" spans="1:16" x14ac:dyDescent="0.25">
      <c r="A72" t="s">
        <v>179</v>
      </c>
      <c r="B72" s="1">
        <v>15</v>
      </c>
      <c r="C72" s="1">
        <v>63.1</v>
      </c>
      <c r="D72" s="3">
        <f>C72/B72</f>
        <v>4.206666666666667</v>
      </c>
      <c r="E72" s="3">
        <f>D72*16</f>
        <v>67.306666666666672</v>
      </c>
      <c r="F72" s="1">
        <v>0</v>
      </c>
      <c r="G72" s="1">
        <v>0</v>
      </c>
      <c r="H72" s="1">
        <v>0</v>
      </c>
      <c r="I72" s="1">
        <v>58</v>
      </c>
      <c r="J72" s="1">
        <v>23</v>
      </c>
      <c r="K72" s="1">
        <v>371</v>
      </c>
      <c r="L72" s="1">
        <v>4</v>
      </c>
      <c r="M72" s="1">
        <v>0</v>
      </c>
      <c r="N72" s="1">
        <v>1</v>
      </c>
      <c r="O72" s="1">
        <v>0</v>
      </c>
      <c r="P72" s="1">
        <v>0</v>
      </c>
    </row>
    <row r="73" spans="1:16" x14ac:dyDescent="0.25">
      <c r="A73" t="s">
        <v>171</v>
      </c>
      <c r="B73" s="1">
        <v>15</v>
      </c>
      <c r="C73" s="1">
        <v>50.9</v>
      </c>
      <c r="D73" s="3">
        <f>C73/B73</f>
        <v>3.3933333333333331</v>
      </c>
      <c r="E73" s="3">
        <f>D73*16</f>
        <v>54.293333333333329</v>
      </c>
      <c r="F73" s="1">
        <v>5</v>
      </c>
      <c r="G73" s="1">
        <v>14</v>
      </c>
      <c r="H73" s="1">
        <v>0</v>
      </c>
      <c r="I73" s="1">
        <v>69</v>
      </c>
      <c r="J73" s="1">
        <v>36</v>
      </c>
      <c r="K73" s="1">
        <v>365</v>
      </c>
      <c r="L73" s="1">
        <v>2</v>
      </c>
      <c r="M73" s="1">
        <v>0</v>
      </c>
      <c r="N73" s="1">
        <v>1</v>
      </c>
      <c r="O73" s="1">
        <v>1</v>
      </c>
      <c r="P73" s="1">
        <v>0</v>
      </c>
    </row>
    <row r="74" spans="1:16" x14ac:dyDescent="0.25">
      <c r="A74" t="s">
        <v>166</v>
      </c>
      <c r="B74" s="1">
        <v>2</v>
      </c>
      <c r="C74" s="1">
        <v>6.6</v>
      </c>
      <c r="D74" s="3">
        <f>C74/B74</f>
        <v>3.3</v>
      </c>
      <c r="E74" s="3">
        <f>D74*16</f>
        <v>52.8</v>
      </c>
      <c r="F74" s="1">
        <v>0</v>
      </c>
      <c r="G74" s="1">
        <v>0</v>
      </c>
      <c r="H74" s="1">
        <v>0</v>
      </c>
      <c r="I74" s="1">
        <v>6</v>
      </c>
      <c r="J74" s="1">
        <v>2</v>
      </c>
      <c r="K74" s="1">
        <v>66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1:16" x14ac:dyDescent="0.25">
      <c r="A75" t="s">
        <v>158</v>
      </c>
      <c r="B75" s="1">
        <v>0</v>
      </c>
      <c r="C75" s="1">
        <v>0</v>
      </c>
      <c r="D75" s="3">
        <v>0</v>
      </c>
      <c r="E75" s="3">
        <f>D75*16</f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</row>
    <row r="76" spans="1:16" x14ac:dyDescent="0.25">
      <c r="A76" t="s">
        <v>160</v>
      </c>
      <c r="B76" s="1">
        <v>0</v>
      </c>
      <c r="C76" s="1">
        <v>0</v>
      </c>
      <c r="D76" s="3">
        <v>0</v>
      </c>
      <c r="E76" s="3">
        <f>D76*16</f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</row>
    <row r="77" spans="1:16" x14ac:dyDescent="0.25">
      <c r="A77" t="s">
        <v>168</v>
      </c>
      <c r="B77" s="1">
        <v>0</v>
      </c>
      <c r="C77" s="1">
        <v>0</v>
      </c>
      <c r="D77" s="3">
        <v>0</v>
      </c>
      <c r="E77" s="3">
        <f>D77*16</f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x14ac:dyDescent="0.25">
      <c r="A78" s="9" t="s">
        <v>207</v>
      </c>
      <c r="B78" s="6">
        <f>AVERAGE(B3:B14)</f>
        <v>13.666666666666666</v>
      </c>
      <c r="C78" s="6">
        <f t="shared" ref="C78:P78" si="0">AVERAGE(C3:C14)</f>
        <v>161.92500000000001</v>
      </c>
      <c r="D78" s="6">
        <f t="shared" si="0"/>
        <v>11.748165584415583</v>
      </c>
      <c r="E78" s="6">
        <f t="shared" si="0"/>
        <v>187.97064935064932</v>
      </c>
      <c r="F78" s="6">
        <f t="shared" si="0"/>
        <v>1.25</v>
      </c>
      <c r="G78" s="6">
        <f t="shared" si="0"/>
        <v>7.083333333333333</v>
      </c>
      <c r="H78" s="6">
        <f t="shared" si="0"/>
        <v>8.3333333333333329E-2</v>
      </c>
      <c r="I78" s="6">
        <f t="shared" si="0"/>
        <v>125.33333333333333</v>
      </c>
      <c r="J78" s="6">
        <f t="shared" si="0"/>
        <v>78.666666666666671</v>
      </c>
      <c r="K78" s="6">
        <f t="shared" si="0"/>
        <v>1109.6666666666667</v>
      </c>
      <c r="L78" s="6">
        <f t="shared" si="0"/>
        <v>8.4166666666666661</v>
      </c>
      <c r="M78" s="6">
        <f t="shared" si="0"/>
        <v>0</v>
      </c>
      <c r="N78" s="6">
        <f t="shared" si="0"/>
        <v>0.25</v>
      </c>
      <c r="O78" s="6">
        <f t="shared" si="0"/>
        <v>0.75</v>
      </c>
      <c r="P78" s="6">
        <f t="shared" si="0"/>
        <v>0.5</v>
      </c>
    </row>
    <row r="79" spans="1:16" x14ac:dyDescent="0.25">
      <c r="A79" s="9" t="s">
        <v>208</v>
      </c>
      <c r="B79" s="6">
        <f>AVERAGE(B3:B26)</f>
        <v>14.666666666666666</v>
      </c>
      <c r="C79" s="6">
        <f t="shared" ref="C79:P79" si="1">AVERAGE(C3:C26)</f>
        <v>152.1141666666667</v>
      </c>
      <c r="D79" s="6">
        <f t="shared" si="1"/>
        <v>10.421270292207794</v>
      </c>
      <c r="E79" s="6">
        <f t="shared" si="1"/>
        <v>166.7403246753247</v>
      </c>
      <c r="F79" s="6">
        <f t="shared" si="1"/>
        <v>2.4166666666666665</v>
      </c>
      <c r="G79" s="6">
        <f t="shared" si="1"/>
        <v>16.541666666666668</v>
      </c>
      <c r="H79" s="6">
        <f t="shared" si="1"/>
        <v>0.20833333333333334</v>
      </c>
      <c r="I79" s="6">
        <f t="shared" si="1"/>
        <v>124.5</v>
      </c>
      <c r="J79" s="6">
        <f t="shared" si="1"/>
        <v>78.791666666666671</v>
      </c>
      <c r="K79" s="6">
        <f t="shared" si="1"/>
        <v>1051.8333333333333</v>
      </c>
      <c r="L79" s="6">
        <f t="shared" si="1"/>
        <v>7.291666666666667</v>
      </c>
      <c r="M79" s="6">
        <f t="shared" si="1"/>
        <v>0.125</v>
      </c>
      <c r="N79" s="6">
        <f t="shared" si="1"/>
        <v>0.375</v>
      </c>
      <c r="O79" s="6">
        <f t="shared" si="1"/>
        <v>1.0416666666666667</v>
      </c>
      <c r="P79" s="6">
        <f t="shared" si="1"/>
        <v>0.625</v>
      </c>
    </row>
    <row r="80" spans="1:16" x14ac:dyDescent="0.25">
      <c r="A80" s="9" t="s">
        <v>209</v>
      </c>
      <c r="B80" s="6">
        <f>AVERAGE(B3:B51)</f>
        <v>14.673469387755102</v>
      </c>
      <c r="C80" s="6">
        <f t="shared" ref="C80:P80" si="2">AVERAGE(C3:C51)</f>
        <v>132.90448979591841</v>
      </c>
      <c r="D80" s="6">
        <f t="shared" si="2"/>
        <v>9.0772676388237628</v>
      </c>
      <c r="E80" s="6">
        <f t="shared" si="2"/>
        <v>145.2362822211802</v>
      </c>
      <c r="F80" s="6">
        <f t="shared" si="2"/>
        <v>2.2244897959183674</v>
      </c>
      <c r="G80" s="6">
        <f t="shared" si="2"/>
        <v>14.448979591836734</v>
      </c>
      <c r="H80" s="6">
        <f t="shared" si="2"/>
        <v>0.14285714285714285</v>
      </c>
      <c r="I80" s="6">
        <f t="shared" si="2"/>
        <v>114.46938775510205</v>
      </c>
      <c r="J80" s="6">
        <f t="shared" si="2"/>
        <v>71.122448979591837</v>
      </c>
      <c r="K80" s="6">
        <f t="shared" si="2"/>
        <v>945.67346938775506</v>
      </c>
      <c r="L80" s="6">
        <f t="shared" si="2"/>
        <v>6</v>
      </c>
      <c r="M80" s="6">
        <f t="shared" si="2"/>
        <v>8.1632653061224483E-2</v>
      </c>
      <c r="N80" s="6">
        <f t="shared" si="2"/>
        <v>0.24489795918367346</v>
      </c>
      <c r="O80" s="6">
        <f t="shared" si="2"/>
        <v>0.87755102040816324</v>
      </c>
      <c r="P80" s="6">
        <f t="shared" si="2"/>
        <v>0.48979591836734693</v>
      </c>
    </row>
    <row r="81" spans="1:16" x14ac:dyDescent="0.25">
      <c r="A81" s="9" t="s">
        <v>210</v>
      </c>
      <c r="B81" s="6">
        <f>AVERAGE(B3:B77)</f>
        <v>13.493333333333334</v>
      </c>
      <c r="C81" s="6">
        <f t="shared" ref="C81:P81" si="3">AVERAGE(C3:C77)</f>
        <v>108.22293333333337</v>
      </c>
      <c r="D81" s="6">
        <f t="shared" si="3"/>
        <v>7.5942251803751804</v>
      </c>
      <c r="E81" s="6">
        <f t="shared" si="3"/>
        <v>121.50760288600289</v>
      </c>
      <c r="F81" s="6">
        <f t="shared" si="3"/>
        <v>2.4933333333333332</v>
      </c>
      <c r="G81" s="6">
        <f t="shared" si="3"/>
        <v>16.2</v>
      </c>
      <c r="H81" s="6">
        <f t="shared" si="3"/>
        <v>0.12</v>
      </c>
      <c r="I81" s="6">
        <f t="shared" si="3"/>
        <v>96.573333333333338</v>
      </c>
      <c r="J81" s="6">
        <f t="shared" si="3"/>
        <v>58.92</v>
      </c>
      <c r="K81" s="6">
        <f t="shared" si="3"/>
        <v>773.13333333333333</v>
      </c>
      <c r="L81" s="6">
        <f t="shared" si="3"/>
        <v>4.76</v>
      </c>
      <c r="M81" s="6">
        <f t="shared" si="3"/>
        <v>6.6666666666666666E-2</v>
      </c>
      <c r="N81" s="6">
        <f t="shared" si="3"/>
        <v>0.2</v>
      </c>
      <c r="O81" s="6">
        <f t="shared" si="3"/>
        <v>0.66666666666666663</v>
      </c>
      <c r="P81" s="6">
        <f t="shared" si="3"/>
        <v>0.4</v>
      </c>
    </row>
    <row r="82" spans="1:16" x14ac:dyDescent="0.25">
      <c r="A82" s="9" t="s">
        <v>211</v>
      </c>
      <c r="B82" s="6">
        <f>AVERAGE(B46:B50)</f>
        <v>15.4</v>
      </c>
      <c r="C82" s="6">
        <f t="shared" ref="C82:P82" si="4">AVERAGE(C46:C50)</f>
        <v>109.35999999999999</v>
      </c>
      <c r="D82" s="6">
        <f t="shared" si="4"/>
        <v>7.0965119047619041</v>
      </c>
      <c r="E82" s="6">
        <f t="shared" si="4"/>
        <v>113.54419047619047</v>
      </c>
      <c r="F82" s="6">
        <f t="shared" si="4"/>
        <v>1.8</v>
      </c>
      <c r="G82" s="6">
        <f t="shared" si="4"/>
        <v>26.6</v>
      </c>
      <c r="H82" s="6">
        <f t="shared" si="4"/>
        <v>0.2</v>
      </c>
      <c r="I82" s="6">
        <f t="shared" si="4"/>
        <v>99.8</v>
      </c>
      <c r="J82" s="6">
        <f t="shared" si="4"/>
        <v>61</v>
      </c>
      <c r="K82" s="6">
        <f t="shared" si="4"/>
        <v>749</v>
      </c>
      <c r="L82" s="6">
        <f t="shared" si="4"/>
        <v>5.2</v>
      </c>
      <c r="M82" s="6">
        <f t="shared" si="4"/>
        <v>0</v>
      </c>
      <c r="N82" s="6">
        <f t="shared" si="4"/>
        <v>0</v>
      </c>
      <c r="O82" s="6">
        <f t="shared" si="4"/>
        <v>0.4</v>
      </c>
      <c r="P82" s="6">
        <f t="shared" si="4"/>
        <v>0.2</v>
      </c>
    </row>
  </sheetData>
  <autoFilter ref="A2:P77">
    <sortState ref="A3:P77">
      <sortCondition descending="1" ref="E3:E77"/>
    </sortState>
  </autoFilter>
  <mergeCells count="4">
    <mergeCell ref="C1:E1"/>
    <mergeCell ref="F1:H1"/>
    <mergeCell ref="I1:L1"/>
    <mergeCell ref="O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E16" sqref="E16"/>
    </sheetView>
  </sheetViews>
  <sheetFormatPr defaultRowHeight="15" x14ac:dyDescent="0.25"/>
  <cols>
    <col min="1" max="1" width="25" bestFit="1" customWidth="1"/>
    <col min="2" max="2" width="7" bestFit="1" customWidth="1"/>
    <col min="3" max="3" width="9.7109375" bestFit="1" customWidth="1"/>
    <col min="4" max="4" width="13" bestFit="1" customWidth="1"/>
    <col min="5" max="5" width="15.28515625" customWidth="1"/>
    <col min="6" max="6" width="8.140625" bestFit="1" customWidth="1"/>
    <col min="7" max="7" width="7.5703125" bestFit="1" customWidth="1"/>
    <col min="8" max="8" width="5.7109375" bestFit="1" customWidth="1"/>
    <col min="9" max="9" width="9.7109375" bestFit="1" customWidth="1"/>
    <col min="10" max="10" width="7.5703125" bestFit="1" customWidth="1"/>
    <col min="11" max="11" width="6.5703125" bestFit="1" customWidth="1"/>
    <col min="12" max="13" width="5.7109375" bestFit="1" customWidth="1"/>
    <col min="14" max="14" width="6.5703125" bestFit="1" customWidth="1"/>
    <col min="15" max="15" width="8.7109375" bestFit="1" customWidth="1"/>
    <col min="16" max="16" width="7" bestFit="1" customWidth="1"/>
  </cols>
  <sheetData>
    <row r="1" spans="1:16" x14ac:dyDescent="0.25">
      <c r="A1" s="5"/>
      <c r="B1" s="5"/>
      <c r="C1" s="12" t="s">
        <v>40</v>
      </c>
      <c r="D1" s="12"/>
      <c r="E1" s="12"/>
      <c r="F1" s="11" t="s">
        <v>25</v>
      </c>
      <c r="G1" s="11"/>
      <c r="H1" s="11"/>
      <c r="I1" s="12" t="s">
        <v>26</v>
      </c>
      <c r="J1" s="12"/>
      <c r="K1" s="12"/>
      <c r="L1" s="12"/>
      <c r="M1" s="5" t="s">
        <v>41</v>
      </c>
      <c r="N1" s="5" t="s">
        <v>27</v>
      </c>
      <c r="O1" s="12" t="s">
        <v>42</v>
      </c>
      <c r="P1" s="12"/>
    </row>
    <row r="2" spans="1:16" x14ac:dyDescent="0.25">
      <c r="A2" s="5" t="s">
        <v>12</v>
      </c>
      <c r="B2" s="5" t="s">
        <v>43</v>
      </c>
      <c r="C2" s="5" t="s">
        <v>14</v>
      </c>
      <c r="D2" s="5" t="s">
        <v>106</v>
      </c>
      <c r="E2" s="5" t="s">
        <v>107</v>
      </c>
      <c r="F2" s="5" t="s">
        <v>45</v>
      </c>
      <c r="G2" s="5" t="s">
        <v>44</v>
      </c>
      <c r="H2" s="5" t="s">
        <v>17</v>
      </c>
      <c r="I2" s="5" t="s">
        <v>46</v>
      </c>
      <c r="J2" s="5" t="s">
        <v>47</v>
      </c>
      <c r="K2" s="5" t="s">
        <v>44</v>
      </c>
      <c r="L2" s="5" t="s">
        <v>17</v>
      </c>
      <c r="M2" s="5" t="s">
        <v>17</v>
      </c>
      <c r="N2" s="5" t="s">
        <v>48</v>
      </c>
      <c r="O2" s="5" t="s">
        <v>49</v>
      </c>
      <c r="P2" s="5" t="s">
        <v>50</v>
      </c>
    </row>
    <row r="3" spans="1:16" x14ac:dyDescent="0.25">
      <c r="A3" t="s">
        <v>51</v>
      </c>
      <c r="B3" s="1">
        <v>16</v>
      </c>
      <c r="C3" s="1">
        <v>325.8</v>
      </c>
      <c r="D3" s="3">
        <f>C3/B3</f>
        <v>20.362500000000001</v>
      </c>
      <c r="E3" s="3">
        <f>D3*16</f>
        <v>325.8</v>
      </c>
      <c r="F3" s="1">
        <v>293</v>
      </c>
      <c r="G3" s="1">
        <v>1239</v>
      </c>
      <c r="H3" s="1">
        <v>16</v>
      </c>
      <c r="I3" s="1">
        <v>120</v>
      </c>
      <c r="J3" s="1">
        <v>80</v>
      </c>
      <c r="K3" s="1">
        <v>879</v>
      </c>
      <c r="L3" s="1">
        <v>4</v>
      </c>
      <c r="M3" s="1">
        <v>0</v>
      </c>
      <c r="N3" s="1">
        <v>1</v>
      </c>
      <c r="O3" s="1">
        <v>5</v>
      </c>
      <c r="P3" s="1">
        <v>3</v>
      </c>
    </row>
    <row r="4" spans="1:16" x14ac:dyDescent="0.25">
      <c r="A4" t="s">
        <v>52</v>
      </c>
      <c r="B4" s="1">
        <v>15</v>
      </c>
      <c r="C4" s="1">
        <v>289.39999999999998</v>
      </c>
      <c r="D4" s="3">
        <f t="shared" ref="D4:D52" si="0">C4/B4</f>
        <v>19.293333333333333</v>
      </c>
      <c r="E4" s="3">
        <f t="shared" ref="E4:E52" si="1">D4*16</f>
        <v>308.69333333333333</v>
      </c>
      <c r="F4" s="1">
        <v>322</v>
      </c>
      <c r="G4" s="1">
        <v>1631</v>
      </c>
      <c r="H4" s="1">
        <v>15</v>
      </c>
      <c r="I4" s="1">
        <v>40</v>
      </c>
      <c r="J4" s="1">
        <v>32</v>
      </c>
      <c r="K4" s="1">
        <v>363</v>
      </c>
      <c r="L4" s="1">
        <v>1</v>
      </c>
      <c r="M4" s="1">
        <v>0</v>
      </c>
      <c r="N4" s="1">
        <v>0</v>
      </c>
      <c r="O4" s="1">
        <v>5</v>
      </c>
      <c r="P4" s="1">
        <v>1</v>
      </c>
    </row>
    <row r="5" spans="1:16" x14ac:dyDescent="0.25">
      <c r="A5" t="s">
        <v>53</v>
      </c>
      <c r="B5" s="1">
        <v>15</v>
      </c>
      <c r="C5" s="1">
        <v>245.3</v>
      </c>
      <c r="D5" s="3">
        <f t="shared" si="0"/>
        <v>16.353333333333335</v>
      </c>
      <c r="E5" s="3">
        <f t="shared" si="1"/>
        <v>261.65333333333336</v>
      </c>
      <c r="F5" s="1">
        <v>234</v>
      </c>
      <c r="G5" s="1">
        <v>1267</v>
      </c>
      <c r="H5" s="1">
        <v>13</v>
      </c>
      <c r="I5" s="1">
        <v>57</v>
      </c>
      <c r="J5" s="1">
        <v>50</v>
      </c>
      <c r="K5" s="1">
        <v>356</v>
      </c>
      <c r="L5" s="1">
        <v>1</v>
      </c>
      <c r="M5" s="1">
        <v>0</v>
      </c>
      <c r="N5" s="1">
        <v>1</v>
      </c>
      <c r="O5" s="1">
        <v>3</v>
      </c>
      <c r="P5" s="1">
        <v>0</v>
      </c>
    </row>
    <row r="6" spans="1:16" x14ac:dyDescent="0.25">
      <c r="A6" t="s">
        <v>54</v>
      </c>
      <c r="B6" s="1">
        <v>12</v>
      </c>
      <c r="C6" s="1">
        <v>239.4</v>
      </c>
      <c r="D6" s="3">
        <f t="shared" si="0"/>
        <v>19.95</v>
      </c>
      <c r="E6" s="3">
        <f t="shared" si="1"/>
        <v>319.2</v>
      </c>
      <c r="F6" s="1">
        <v>261</v>
      </c>
      <c r="G6" s="1">
        <v>1268</v>
      </c>
      <c r="H6" s="1">
        <v>7</v>
      </c>
      <c r="I6" s="1">
        <v>94</v>
      </c>
      <c r="J6" s="1">
        <v>75</v>
      </c>
      <c r="K6" s="1">
        <v>616</v>
      </c>
      <c r="L6" s="1">
        <v>2</v>
      </c>
      <c r="M6" s="1">
        <v>0</v>
      </c>
      <c r="N6" s="1">
        <v>1</v>
      </c>
      <c r="O6" s="1">
        <v>4</v>
      </c>
      <c r="P6" s="1">
        <v>1</v>
      </c>
    </row>
    <row r="7" spans="1:16" x14ac:dyDescent="0.25">
      <c r="A7" t="s">
        <v>55</v>
      </c>
      <c r="B7" s="1">
        <v>16</v>
      </c>
      <c r="C7" s="1">
        <v>238.8</v>
      </c>
      <c r="D7" s="3">
        <f t="shared" si="0"/>
        <v>14.925000000000001</v>
      </c>
      <c r="E7" s="3">
        <f t="shared" si="1"/>
        <v>238.8</v>
      </c>
      <c r="F7" s="1">
        <v>293</v>
      </c>
      <c r="G7" s="1">
        <v>1287</v>
      </c>
      <c r="H7" s="1">
        <v>9</v>
      </c>
      <c r="I7" s="1">
        <v>67</v>
      </c>
      <c r="J7" s="1">
        <v>53</v>
      </c>
      <c r="K7" s="1">
        <v>377</v>
      </c>
      <c r="L7" s="1">
        <v>3</v>
      </c>
      <c r="M7" s="1">
        <v>0</v>
      </c>
      <c r="N7" s="1">
        <v>0</v>
      </c>
      <c r="O7" s="1">
        <v>3</v>
      </c>
      <c r="P7" s="1">
        <v>1</v>
      </c>
    </row>
    <row r="8" spans="1:16" x14ac:dyDescent="0.25">
      <c r="A8" t="s">
        <v>56</v>
      </c>
      <c r="B8" s="1">
        <v>16</v>
      </c>
      <c r="C8" s="1">
        <v>230.1</v>
      </c>
      <c r="D8" s="3">
        <f t="shared" si="0"/>
        <v>14.38125</v>
      </c>
      <c r="E8" s="3">
        <f t="shared" si="1"/>
        <v>230.1</v>
      </c>
      <c r="F8" s="1">
        <v>227</v>
      </c>
      <c r="G8" s="1">
        <v>1079</v>
      </c>
      <c r="H8" s="1">
        <v>11</v>
      </c>
      <c r="I8" s="1">
        <v>65</v>
      </c>
      <c r="J8" s="1">
        <v>54</v>
      </c>
      <c r="K8" s="1">
        <v>462</v>
      </c>
      <c r="L8" s="1">
        <v>2</v>
      </c>
      <c r="M8" s="1">
        <v>0</v>
      </c>
      <c r="N8" s="1">
        <v>0</v>
      </c>
      <c r="O8" s="1">
        <v>1</v>
      </c>
      <c r="P8" s="1">
        <v>1</v>
      </c>
    </row>
    <row r="9" spans="1:16" x14ac:dyDescent="0.25">
      <c r="A9" t="s">
        <v>57</v>
      </c>
      <c r="B9" s="1">
        <v>16</v>
      </c>
      <c r="C9" s="1">
        <v>224.9</v>
      </c>
      <c r="D9" s="3">
        <f t="shared" si="0"/>
        <v>14.05625</v>
      </c>
      <c r="E9" s="3">
        <f t="shared" si="1"/>
        <v>224.9</v>
      </c>
      <c r="F9" s="1">
        <v>299</v>
      </c>
      <c r="G9" s="1">
        <v>1161</v>
      </c>
      <c r="H9" s="1">
        <v>18</v>
      </c>
      <c r="I9" s="1">
        <v>8</v>
      </c>
      <c r="J9" s="1">
        <v>7</v>
      </c>
      <c r="K9" s="1">
        <v>38</v>
      </c>
      <c r="L9" s="1">
        <v>0</v>
      </c>
      <c r="M9" s="1">
        <v>0</v>
      </c>
      <c r="N9" s="1">
        <v>0</v>
      </c>
      <c r="O9" s="1">
        <v>2</v>
      </c>
      <c r="P9" s="1">
        <v>1</v>
      </c>
    </row>
    <row r="10" spans="1:16" x14ac:dyDescent="0.25">
      <c r="A10" t="s">
        <v>58</v>
      </c>
      <c r="B10" s="1">
        <v>13</v>
      </c>
      <c r="C10" s="1">
        <v>209.6</v>
      </c>
      <c r="D10" s="3">
        <f t="shared" si="0"/>
        <v>16.123076923076923</v>
      </c>
      <c r="E10" s="3">
        <f t="shared" si="1"/>
        <v>257.96923076923076</v>
      </c>
      <c r="F10" s="1">
        <v>254</v>
      </c>
      <c r="G10" s="1">
        <v>997</v>
      </c>
      <c r="H10" s="1">
        <v>10</v>
      </c>
      <c r="I10" s="1">
        <v>57</v>
      </c>
      <c r="J10" s="1">
        <v>41</v>
      </c>
      <c r="K10" s="1">
        <v>419</v>
      </c>
      <c r="L10" s="1">
        <v>2</v>
      </c>
      <c r="M10" s="1">
        <v>0</v>
      </c>
      <c r="N10" s="1">
        <v>0</v>
      </c>
      <c r="O10" s="1">
        <v>2</v>
      </c>
      <c r="P10" s="1">
        <v>2</v>
      </c>
    </row>
    <row r="11" spans="1:16" x14ac:dyDescent="0.25">
      <c r="A11" t="s">
        <v>59</v>
      </c>
      <c r="B11" s="1">
        <v>15</v>
      </c>
      <c r="C11" s="1">
        <v>200.1</v>
      </c>
      <c r="D11" s="3">
        <f t="shared" si="0"/>
        <v>13.34</v>
      </c>
      <c r="E11" s="3">
        <f t="shared" si="1"/>
        <v>213.44</v>
      </c>
      <c r="F11" s="1">
        <v>252</v>
      </c>
      <c r="G11" s="1">
        <v>1313</v>
      </c>
      <c r="H11" s="1">
        <v>6</v>
      </c>
      <c r="I11" s="1">
        <v>50</v>
      </c>
      <c r="J11" s="1">
        <v>29</v>
      </c>
      <c r="K11" s="1">
        <v>298</v>
      </c>
      <c r="L11" s="1">
        <v>1</v>
      </c>
      <c r="M11" s="1">
        <v>0</v>
      </c>
      <c r="N11" s="1">
        <v>0</v>
      </c>
      <c r="O11" s="1">
        <v>2</v>
      </c>
      <c r="P11" s="1">
        <v>1</v>
      </c>
    </row>
    <row r="12" spans="1:16" x14ac:dyDescent="0.25">
      <c r="A12" t="s">
        <v>60</v>
      </c>
      <c r="B12" s="1">
        <v>16</v>
      </c>
      <c r="C12" s="1">
        <v>196.2</v>
      </c>
      <c r="D12" s="3">
        <f t="shared" si="0"/>
        <v>12.262499999999999</v>
      </c>
      <c r="E12" s="3">
        <f t="shared" si="1"/>
        <v>196.2</v>
      </c>
      <c r="F12" s="1">
        <v>205</v>
      </c>
      <c r="G12" s="1">
        <v>1043</v>
      </c>
      <c r="H12" s="1">
        <v>6</v>
      </c>
      <c r="I12" s="1">
        <v>58</v>
      </c>
      <c r="J12" s="1">
        <v>46</v>
      </c>
      <c r="K12" s="1">
        <v>319</v>
      </c>
      <c r="L12" s="1">
        <v>4</v>
      </c>
      <c r="M12" s="1">
        <v>0</v>
      </c>
      <c r="N12" s="1">
        <v>2</v>
      </c>
      <c r="O12" s="1">
        <v>2</v>
      </c>
      <c r="P12" s="1">
        <v>2</v>
      </c>
    </row>
    <row r="13" spans="1:16" x14ac:dyDescent="0.25">
      <c r="A13" t="s">
        <v>61</v>
      </c>
      <c r="B13" s="1">
        <v>15</v>
      </c>
      <c r="C13" s="1">
        <v>185.3</v>
      </c>
      <c r="D13" s="3">
        <f t="shared" si="0"/>
        <v>12.353333333333333</v>
      </c>
      <c r="E13" s="3">
        <f t="shared" si="1"/>
        <v>197.65333333333334</v>
      </c>
      <c r="F13" s="1">
        <v>260</v>
      </c>
      <c r="G13" s="1">
        <v>1272</v>
      </c>
      <c r="H13" s="1">
        <v>8</v>
      </c>
      <c r="I13" s="1">
        <v>35</v>
      </c>
      <c r="J13" s="1">
        <v>27</v>
      </c>
      <c r="K13" s="1">
        <v>151</v>
      </c>
      <c r="L13" s="1">
        <v>0</v>
      </c>
      <c r="M13" s="1">
        <v>0</v>
      </c>
      <c r="N13" s="1">
        <v>0</v>
      </c>
      <c r="O13" s="1">
        <v>4</v>
      </c>
      <c r="P13" s="1">
        <v>1</v>
      </c>
    </row>
    <row r="14" spans="1:16" x14ac:dyDescent="0.25">
      <c r="A14" t="s">
        <v>62</v>
      </c>
      <c r="B14" s="1">
        <v>16</v>
      </c>
      <c r="C14" s="1">
        <v>175.2</v>
      </c>
      <c r="D14" s="3">
        <f t="shared" si="0"/>
        <v>10.95</v>
      </c>
      <c r="E14" s="3">
        <f t="shared" si="1"/>
        <v>175.2</v>
      </c>
      <c r="F14" s="1">
        <v>263</v>
      </c>
      <c r="G14" s="1">
        <v>1025</v>
      </c>
      <c r="H14" s="1">
        <v>4</v>
      </c>
      <c r="I14" s="1">
        <v>47</v>
      </c>
      <c r="J14" s="1">
        <v>38</v>
      </c>
      <c r="K14" s="1">
        <v>277</v>
      </c>
      <c r="L14" s="1">
        <v>4</v>
      </c>
      <c r="M14" s="1">
        <v>0</v>
      </c>
      <c r="N14" s="1">
        <v>0</v>
      </c>
      <c r="O14" s="1">
        <v>2</v>
      </c>
      <c r="P14" s="1">
        <v>1</v>
      </c>
    </row>
    <row r="15" spans="1:16" x14ac:dyDescent="0.25">
      <c r="A15" t="s">
        <v>63</v>
      </c>
      <c r="B15" s="1">
        <v>14</v>
      </c>
      <c r="C15" s="1">
        <v>174.2</v>
      </c>
      <c r="D15" s="3">
        <f t="shared" si="0"/>
        <v>12.442857142857141</v>
      </c>
      <c r="E15" s="3">
        <f t="shared" si="1"/>
        <v>199.08571428571426</v>
      </c>
      <c r="F15" s="1">
        <v>195</v>
      </c>
      <c r="G15" s="1">
        <v>788</v>
      </c>
      <c r="H15" s="1">
        <v>12</v>
      </c>
      <c r="I15" s="1">
        <v>43</v>
      </c>
      <c r="J15" s="1">
        <v>33</v>
      </c>
      <c r="K15" s="1">
        <v>264</v>
      </c>
      <c r="L15" s="1">
        <v>0</v>
      </c>
      <c r="M15" s="1">
        <v>0</v>
      </c>
      <c r="N15" s="1">
        <v>0</v>
      </c>
      <c r="O15" s="1">
        <v>2</v>
      </c>
      <c r="P15" s="1">
        <v>1</v>
      </c>
    </row>
    <row r="16" spans="1:16" x14ac:dyDescent="0.25">
      <c r="A16" t="s">
        <v>64</v>
      </c>
      <c r="B16" s="1">
        <v>16</v>
      </c>
      <c r="C16" s="1">
        <v>165.1</v>
      </c>
      <c r="D16" s="3">
        <f t="shared" si="0"/>
        <v>10.31875</v>
      </c>
      <c r="E16" s="3">
        <f t="shared" si="1"/>
        <v>165.1</v>
      </c>
      <c r="F16" s="1">
        <v>198</v>
      </c>
      <c r="G16" s="1">
        <v>952</v>
      </c>
      <c r="H16" s="1">
        <v>7</v>
      </c>
      <c r="I16" s="1">
        <v>53</v>
      </c>
      <c r="J16" s="1">
        <v>40</v>
      </c>
      <c r="K16" s="1">
        <v>319</v>
      </c>
      <c r="L16" s="1">
        <v>0</v>
      </c>
      <c r="M16" s="1">
        <v>0</v>
      </c>
      <c r="N16" s="1">
        <v>0</v>
      </c>
      <c r="O16" s="1">
        <v>2</v>
      </c>
      <c r="P16" s="1">
        <v>2</v>
      </c>
    </row>
    <row r="17" spans="1:16" x14ac:dyDescent="0.25">
      <c r="A17" t="s">
        <v>65</v>
      </c>
      <c r="B17" s="1">
        <v>13</v>
      </c>
      <c r="C17" s="1">
        <v>163.1</v>
      </c>
      <c r="D17" s="3">
        <f t="shared" si="0"/>
        <v>12.546153846153846</v>
      </c>
      <c r="E17" s="3">
        <f t="shared" si="1"/>
        <v>200.73846153846154</v>
      </c>
      <c r="F17" s="1">
        <v>217</v>
      </c>
      <c r="G17" s="1">
        <v>988</v>
      </c>
      <c r="H17" s="1">
        <v>6</v>
      </c>
      <c r="I17" s="1">
        <v>33</v>
      </c>
      <c r="J17" s="1">
        <v>27</v>
      </c>
      <c r="K17" s="1">
        <v>163</v>
      </c>
      <c r="L17" s="1">
        <v>3</v>
      </c>
      <c r="M17" s="1">
        <v>0</v>
      </c>
      <c r="N17" s="1">
        <v>1</v>
      </c>
      <c r="O17" s="1">
        <v>5</v>
      </c>
      <c r="P17" s="1">
        <v>3</v>
      </c>
    </row>
    <row r="18" spans="1:16" x14ac:dyDescent="0.25">
      <c r="A18" t="s">
        <v>66</v>
      </c>
      <c r="B18" s="1">
        <v>14</v>
      </c>
      <c r="C18" s="1">
        <v>159.80000000000001</v>
      </c>
      <c r="D18" s="3">
        <f t="shared" si="0"/>
        <v>11.414285714285715</v>
      </c>
      <c r="E18" s="3">
        <f t="shared" si="1"/>
        <v>182.62857142857143</v>
      </c>
      <c r="F18" s="1">
        <v>214</v>
      </c>
      <c r="G18" s="1">
        <v>921</v>
      </c>
      <c r="H18" s="1">
        <v>3</v>
      </c>
      <c r="I18" s="1">
        <v>42</v>
      </c>
      <c r="J18" s="1">
        <v>33</v>
      </c>
      <c r="K18" s="1">
        <v>447</v>
      </c>
      <c r="L18" s="1">
        <v>2</v>
      </c>
      <c r="M18" s="1">
        <v>0</v>
      </c>
      <c r="N18" s="1">
        <v>0</v>
      </c>
      <c r="O18" s="1">
        <v>4</v>
      </c>
      <c r="P18" s="1">
        <v>3</v>
      </c>
    </row>
    <row r="19" spans="1:16" x14ac:dyDescent="0.25">
      <c r="A19" t="s">
        <v>67</v>
      </c>
      <c r="B19" s="1">
        <v>14</v>
      </c>
      <c r="C19" s="1">
        <v>159.1</v>
      </c>
      <c r="D19" s="3">
        <f t="shared" si="0"/>
        <v>11.364285714285714</v>
      </c>
      <c r="E19" s="3">
        <f t="shared" si="1"/>
        <v>181.82857142857142</v>
      </c>
      <c r="F19" s="1">
        <v>268</v>
      </c>
      <c r="G19" s="1">
        <v>1073</v>
      </c>
      <c r="H19" s="1">
        <v>5</v>
      </c>
      <c r="I19" s="1">
        <v>39</v>
      </c>
      <c r="J19" s="1">
        <v>31</v>
      </c>
      <c r="K19" s="1">
        <v>188</v>
      </c>
      <c r="L19" s="1">
        <v>1</v>
      </c>
      <c r="M19" s="1">
        <v>0</v>
      </c>
      <c r="N19" s="1">
        <v>0</v>
      </c>
      <c r="O19" s="1">
        <v>2</v>
      </c>
      <c r="P19" s="1">
        <v>1</v>
      </c>
    </row>
    <row r="20" spans="1:16" x14ac:dyDescent="0.25">
      <c r="A20" t="s">
        <v>68</v>
      </c>
      <c r="B20" s="1">
        <v>13</v>
      </c>
      <c r="C20" s="1">
        <v>159.1</v>
      </c>
      <c r="D20" s="3">
        <f t="shared" si="0"/>
        <v>12.238461538461538</v>
      </c>
      <c r="E20" s="3">
        <f t="shared" si="1"/>
        <v>195.8153846153846</v>
      </c>
      <c r="F20" s="1">
        <v>118</v>
      </c>
      <c r="G20" s="1">
        <v>520</v>
      </c>
      <c r="H20" s="1">
        <v>8</v>
      </c>
      <c r="I20" s="1">
        <v>40</v>
      </c>
      <c r="J20" s="1">
        <v>31</v>
      </c>
      <c r="K20" s="1">
        <v>421</v>
      </c>
      <c r="L20" s="1">
        <v>3</v>
      </c>
      <c r="M20" s="1">
        <v>0</v>
      </c>
      <c r="N20" s="1">
        <v>0</v>
      </c>
      <c r="O20" s="1">
        <v>1</v>
      </c>
      <c r="P20" s="1">
        <v>0</v>
      </c>
    </row>
    <row r="21" spans="1:16" x14ac:dyDescent="0.25">
      <c r="A21" t="s">
        <v>69</v>
      </c>
      <c r="B21" s="1">
        <v>15</v>
      </c>
      <c r="C21" s="1">
        <v>155.30000000000001</v>
      </c>
      <c r="D21" s="3">
        <f t="shared" si="0"/>
        <v>10.353333333333333</v>
      </c>
      <c r="E21" s="3">
        <f t="shared" si="1"/>
        <v>165.65333333333334</v>
      </c>
      <c r="F21" s="1">
        <v>222</v>
      </c>
      <c r="G21" s="1">
        <v>839</v>
      </c>
      <c r="H21" s="1">
        <v>9</v>
      </c>
      <c r="I21" s="1">
        <v>27</v>
      </c>
      <c r="J21" s="1">
        <v>21</v>
      </c>
      <c r="K21" s="1">
        <v>174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t="s">
        <v>70</v>
      </c>
      <c r="B22" s="1">
        <v>16</v>
      </c>
      <c r="C22" s="1">
        <v>154.19999999999999</v>
      </c>
      <c r="D22" s="3">
        <f t="shared" si="0"/>
        <v>9.6374999999999993</v>
      </c>
      <c r="E22" s="3">
        <f t="shared" si="1"/>
        <v>154.19999999999999</v>
      </c>
      <c r="F22" s="1">
        <v>278</v>
      </c>
      <c r="G22" s="1">
        <v>885</v>
      </c>
      <c r="H22" s="1">
        <v>6</v>
      </c>
      <c r="I22" s="1">
        <v>58</v>
      </c>
      <c r="J22" s="1">
        <v>43</v>
      </c>
      <c r="K22" s="1">
        <v>327</v>
      </c>
      <c r="L22" s="1">
        <v>0</v>
      </c>
      <c r="M22" s="1">
        <v>0</v>
      </c>
      <c r="N22" s="1">
        <v>0</v>
      </c>
      <c r="O22" s="1">
        <v>2</v>
      </c>
      <c r="P22" s="1">
        <v>1</v>
      </c>
    </row>
    <row r="23" spans="1:16" x14ac:dyDescent="0.25">
      <c r="A23" t="s">
        <v>71</v>
      </c>
      <c r="B23" s="1">
        <v>14</v>
      </c>
      <c r="C23" s="1">
        <v>153.6</v>
      </c>
      <c r="D23" s="3">
        <f t="shared" si="0"/>
        <v>10.971428571428572</v>
      </c>
      <c r="E23" s="3">
        <f t="shared" si="1"/>
        <v>175.54285714285714</v>
      </c>
      <c r="F23" s="1">
        <v>218</v>
      </c>
      <c r="G23" s="1">
        <v>813</v>
      </c>
      <c r="H23" s="1">
        <v>7</v>
      </c>
      <c r="I23" s="1">
        <v>43</v>
      </c>
      <c r="J23" s="1">
        <v>30</v>
      </c>
      <c r="K23" s="1">
        <v>263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</row>
    <row r="24" spans="1:16" x14ac:dyDescent="0.25">
      <c r="A24" t="s">
        <v>72</v>
      </c>
      <c r="B24" s="1">
        <v>16</v>
      </c>
      <c r="C24" s="1">
        <v>139</v>
      </c>
      <c r="D24" s="3">
        <f t="shared" si="0"/>
        <v>8.6875</v>
      </c>
      <c r="E24" s="3">
        <f t="shared" si="1"/>
        <v>139</v>
      </c>
      <c r="F24" s="1">
        <v>131</v>
      </c>
      <c r="G24" s="1">
        <v>722</v>
      </c>
      <c r="H24" s="1">
        <v>3</v>
      </c>
      <c r="I24" s="1">
        <v>75</v>
      </c>
      <c r="J24" s="1">
        <v>58</v>
      </c>
      <c r="K24" s="1">
        <v>388</v>
      </c>
      <c r="L24" s="1">
        <v>2</v>
      </c>
      <c r="M24" s="1">
        <v>0</v>
      </c>
      <c r="N24" s="1">
        <v>0</v>
      </c>
      <c r="O24" s="1">
        <v>1</v>
      </c>
      <c r="P24" s="1">
        <v>1</v>
      </c>
    </row>
    <row r="25" spans="1:16" x14ac:dyDescent="0.25">
      <c r="A25" t="s">
        <v>73</v>
      </c>
      <c r="B25" s="1">
        <v>13</v>
      </c>
      <c r="C25" s="1">
        <v>137.4</v>
      </c>
      <c r="D25" s="3">
        <f t="shared" si="0"/>
        <v>10.569230769230769</v>
      </c>
      <c r="E25" s="3">
        <f t="shared" si="1"/>
        <v>169.1076923076923</v>
      </c>
      <c r="F25" s="1">
        <v>218</v>
      </c>
      <c r="G25" s="1">
        <v>824</v>
      </c>
      <c r="H25" s="1">
        <v>9</v>
      </c>
      <c r="I25" s="1">
        <v>21</v>
      </c>
      <c r="J25" s="1">
        <v>8</v>
      </c>
      <c r="K25" s="1">
        <v>60</v>
      </c>
      <c r="L25" s="1">
        <v>0</v>
      </c>
      <c r="M25" s="1">
        <v>0</v>
      </c>
      <c r="N25" s="1">
        <v>0</v>
      </c>
      <c r="O25" s="1">
        <v>3</v>
      </c>
      <c r="P25" s="1">
        <v>2</v>
      </c>
    </row>
    <row r="26" spans="1:16" x14ac:dyDescent="0.25">
      <c r="A26" t="s">
        <v>74</v>
      </c>
      <c r="B26" s="1">
        <v>16</v>
      </c>
      <c r="C26" s="1">
        <v>135</v>
      </c>
      <c r="D26" s="3">
        <f t="shared" si="0"/>
        <v>8.4375</v>
      </c>
      <c r="E26" s="3">
        <f t="shared" si="1"/>
        <v>135</v>
      </c>
      <c r="F26" s="1">
        <v>193</v>
      </c>
      <c r="G26" s="1">
        <v>774</v>
      </c>
      <c r="H26" s="1">
        <v>5</v>
      </c>
      <c r="I26" s="1">
        <v>45</v>
      </c>
      <c r="J26" s="1">
        <v>34</v>
      </c>
      <c r="K26" s="1">
        <v>236</v>
      </c>
      <c r="L26" s="1">
        <v>1</v>
      </c>
      <c r="M26" s="1">
        <v>0</v>
      </c>
      <c r="N26" s="1">
        <v>0</v>
      </c>
      <c r="O26" s="1">
        <v>2</v>
      </c>
      <c r="P26" s="1">
        <v>0</v>
      </c>
    </row>
    <row r="27" spans="1:16" x14ac:dyDescent="0.25">
      <c r="A27" t="s">
        <v>75</v>
      </c>
      <c r="B27" s="1">
        <v>13</v>
      </c>
      <c r="C27" s="1">
        <v>130.6</v>
      </c>
      <c r="D27" s="3">
        <f t="shared" si="0"/>
        <v>10.046153846153846</v>
      </c>
      <c r="E27" s="3">
        <f t="shared" si="1"/>
        <v>160.73846153846154</v>
      </c>
      <c r="F27" s="1">
        <v>155</v>
      </c>
      <c r="G27" s="1">
        <v>661</v>
      </c>
      <c r="H27" s="1">
        <v>8</v>
      </c>
      <c r="I27" s="1">
        <v>14</v>
      </c>
      <c r="J27" s="1">
        <v>13</v>
      </c>
      <c r="K27" s="1">
        <v>115</v>
      </c>
      <c r="L27" s="1">
        <v>1</v>
      </c>
      <c r="M27" s="1">
        <v>0</v>
      </c>
      <c r="N27" s="1">
        <v>2</v>
      </c>
      <c r="O27" s="1">
        <v>3</v>
      </c>
      <c r="P27" s="1">
        <v>2</v>
      </c>
    </row>
    <row r="28" spans="1:16" x14ac:dyDescent="0.25">
      <c r="A28" t="s">
        <v>76</v>
      </c>
      <c r="B28" s="1">
        <v>15</v>
      </c>
      <c r="C28" s="1">
        <v>120.6</v>
      </c>
      <c r="D28" s="3">
        <f t="shared" si="0"/>
        <v>8.0399999999999991</v>
      </c>
      <c r="E28" s="3">
        <f t="shared" si="1"/>
        <v>128.63999999999999</v>
      </c>
      <c r="F28" s="1">
        <v>168</v>
      </c>
      <c r="G28" s="1">
        <v>704</v>
      </c>
      <c r="H28" s="1">
        <v>6</v>
      </c>
      <c r="I28" s="1">
        <v>18</v>
      </c>
      <c r="J28" s="1">
        <v>12</v>
      </c>
      <c r="K28" s="1">
        <v>82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</row>
    <row r="29" spans="1:16" x14ac:dyDescent="0.25">
      <c r="A29" t="s">
        <v>77</v>
      </c>
      <c r="B29" s="1">
        <v>15</v>
      </c>
      <c r="C29" s="1">
        <v>116.7</v>
      </c>
      <c r="D29" s="3">
        <f t="shared" si="0"/>
        <v>7.78</v>
      </c>
      <c r="E29" s="3">
        <f t="shared" si="1"/>
        <v>124.48</v>
      </c>
      <c r="F29" s="1">
        <v>101</v>
      </c>
      <c r="G29" s="1">
        <v>577</v>
      </c>
      <c r="H29" s="1">
        <v>8</v>
      </c>
      <c r="I29" s="1">
        <v>11</v>
      </c>
      <c r="J29" s="1">
        <v>9</v>
      </c>
      <c r="K29" s="1">
        <v>50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5">
      <c r="A30" t="s">
        <v>78</v>
      </c>
      <c r="B30" s="1">
        <v>15</v>
      </c>
      <c r="C30" s="1">
        <v>114</v>
      </c>
      <c r="D30" s="3">
        <f t="shared" si="0"/>
        <v>7.6</v>
      </c>
      <c r="E30" s="3">
        <f t="shared" si="1"/>
        <v>121.6</v>
      </c>
      <c r="F30" s="1">
        <v>148</v>
      </c>
      <c r="G30" s="1">
        <v>583</v>
      </c>
      <c r="H30" s="1">
        <v>7</v>
      </c>
      <c r="I30" s="1">
        <v>29</v>
      </c>
      <c r="J30" s="1">
        <v>22</v>
      </c>
      <c r="K30" s="1">
        <v>107</v>
      </c>
      <c r="L30" s="1">
        <v>1</v>
      </c>
      <c r="M30" s="1">
        <v>0</v>
      </c>
      <c r="N30" s="1">
        <v>0</v>
      </c>
      <c r="O30" s="1">
        <v>2</v>
      </c>
      <c r="P30" s="1">
        <v>1</v>
      </c>
    </row>
    <row r="31" spans="1:16" x14ac:dyDescent="0.25">
      <c r="A31" t="s">
        <v>79</v>
      </c>
      <c r="B31" s="1">
        <v>16</v>
      </c>
      <c r="C31" s="1">
        <v>110.7</v>
      </c>
      <c r="D31" s="3">
        <f t="shared" si="0"/>
        <v>6.9187500000000002</v>
      </c>
      <c r="E31" s="3">
        <f t="shared" si="1"/>
        <v>110.7</v>
      </c>
      <c r="F31" s="1">
        <v>174</v>
      </c>
      <c r="G31" s="1">
        <v>612</v>
      </c>
      <c r="H31" s="1">
        <v>4</v>
      </c>
      <c r="I31" s="1">
        <v>45</v>
      </c>
      <c r="J31" s="1">
        <v>31</v>
      </c>
      <c r="K31" s="1">
        <v>265</v>
      </c>
      <c r="L31" s="1">
        <v>1</v>
      </c>
      <c r="M31" s="1">
        <v>0</v>
      </c>
      <c r="N31" s="1">
        <v>0</v>
      </c>
      <c r="O31" s="1">
        <v>4</v>
      </c>
      <c r="P31" s="1">
        <v>3</v>
      </c>
    </row>
    <row r="32" spans="1:16" x14ac:dyDescent="0.25">
      <c r="A32" t="s">
        <v>80</v>
      </c>
      <c r="B32" s="1">
        <v>15</v>
      </c>
      <c r="C32" s="1">
        <v>110.5</v>
      </c>
      <c r="D32" s="3">
        <f t="shared" si="0"/>
        <v>7.3666666666666663</v>
      </c>
      <c r="E32" s="3">
        <f t="shared" si="1"/>
        <v>117.86666666666666</v>
      </c>
      <c r="F32" s="1">
        <v>94</v>
      </c>
      <c r="G32" s="1">
        <v>438</v>
      </c>
      <c r="H32" s="1">
        <v>2</v>
      </c>
      <c r="I32" s="1">
        <v>71</v>
      </c>
      <c r="J32" s="1">
        <v>52</v>
      </c>
      <c r="K32" s="1">
        <v>427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25">
      <c r="A33" t="s">
        <v>81</v>
      </c>
      <c r="B33" s="1">
        <v>10</v>
      </c>
      <c r="C33" s="1">
        <v>108.8</v>
      </c>
      <c r="D33" s="3">
        <f t="shared" si="0"/>
        <v>10.879999999999999</v>
      </c>
      <c r="E33" s="3">
        <f t="shared" si="1"/>
        <v>174.07999999999998</v>
      </c>
      <c r="F33" s="1">
        <v>92</v>
      </c>
      <c r="G33" s="1">
        <v>357</v>
      </c>
      <c r="H33" s="1">
        <v>1</v>
      </c>
      <c r="I33" s="1">
        <v>67</v>
      </c>
      <c r="J33" s="1">
        <v>53</v>
      </c>
      <c r="K33" s="1">
        <v>371</v>
      </c>
      <c r="L33" s="1">
        <v>5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25">
      <c r="A34" t="s">
        <v>82</v>
      </c>
      <c r="B34" s="1">
        <v>15</v>
      </c>
      <c r="C34" s="1">
        <v>105.4</v>
      </c>
      <c r="D34" s="3">
        <f t="shared" si="0"/>
        <v>7.0266666666666673</v>
      </c>
      <c r="E34" s="3">
        <f t="shared" si="1"/>
        <v>112.42666666666668</v>
      </c>
      <c r="F34" s="1">
        <v>159</v>
      </c>
      <c r="G34" s="1">
        <v>539</v>
      </c>
      <c r="H34" s="1">
        <v>2</v>
      </c>
      <c r="I34" s="1">
        <v>53</v>
      </c>
      <c r="J34" s="1">
        <v>43</v>
      </c>
      <c r="K34" s="1">
        <v>255</v>
      </c>
      <c r="L34" s="1">
        <v>2</v>
      </c>
      <c r="M34" s="1">
        <v>0</v>
      </c>
      <c r="N34" s="1">
        <v>1</v>
      </c>
      <c r="O34" s="1">
        <v>0</v>
      </c>
      <c r="P34" s="1">
        <v>0</v>
      </c>
    </row>
    <row r="35" spans="1:16" x14ac:dyDescent="0.25">
      <c r="A35" t="s">
        <v>83</v>
      </c>
      <c r="B35" s="1">
        <v>16</v>
      </c>
      <c r="C35" s="1">
        <v>104.8</v>
      </c>
      <c r="D35" s="3">
        <f t="shared" si="0"/>
        <v>6.55</v>
      </c>
      <c r="E35" s="3">
        <f t="shared" si="1"/>
        <v>104.8</v>
      </c>
      <c r="F35" s="1">
        <v>133</v>
      </c>
      <c r="G35" s="1">
        <v>548</v>
      </c>
      <c r="H35" s="1">
        <v>4</v>
      </c>
      <c r="I35" s="1">
        <v>26</v>
      </c>
      <c r="J35" s="1">
        <v>22</v>
      </c>
      <c r="K35" s="1">
        <v>200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25">
      <c r="A36" t="s">
        <v>84</v>
      </c>
      <c r="B36" s="1">
        <v>13</v>
      </c>
      <c r="C36" s="1">
        <v>102.4</v>
      </c>
      <c r="D36" s="3">
        <f t="shared" si="0"/>
        <v>7.8769230769230774</v>
      </c>
      <c r="E36" s="3">
        <f t="shared" si="1"/>
        <v>126.03076923076924</v>
      </c>
      <c r="F36" s="1">
        <v>181</v>
      </c>
      <c r="G36" s="1">
        <v>593</v>
      </c>
      <c r="H36" s="1">
        <v>3</v>
      </c>
      <c r="I36" s="1">
        <v>42</v>
      </c>
      <c r="J36" s="1">
        <v>35</v>
      </c>
      <c r="K36" s="1">
        <v>201</v>
      </c>
      <c r="L36" s="1">
        <v>1</v>
      </c>
      <c r="M36" s="1">
        <v>0</v>
      </c>
      <c r="N36" s="1">
        <v>0</v>
      </c>
      <c r="O36" s="1">
        <v>1</v>
      </c>
      <c r="P36" s="1">
        <v>0</v>
      </c>
    </row>
    <row r="37" spans="1:16" x14ac:dyDescent="0.25">
      <c r="A37" t="s">
        <v>85</v>
      </c>
      <c r="B37" s="1">
        <v>16</v>
      </c>
      <c r="C37" s="1">
        <v>101.7</v>
      </c>
      <c r="D37" s="3">
        <f t="shared" si="0"/>
        <v>6.3562500000000002</v>
      </c>
      <c r="E37" s="3">
        <f t="shared" si="1"/>
        <v>101.7</v>
      </c>
      <c r="F37" s="1">
        <v>39</v>
      </c>
      <c r="G37" s="1">
        <v>166</v>
      </c>
      <c r="H37" s="1">
        <v>0</v>
      </c>
      <c r="I37" s="1">
        <v>86</v>
      </c>
      <c r="J37" s="1">
        <v>60</v>
      </c>
      <c r="K37" s="1">
        <v>551</v>
      </c>
      <c r="L37" s="1">
        <v>5</v>
      </c>
      <c r="M37" s="1">
        <v>0</v>
      </c>
      <c r="N37" s="1">
        <v>0</v>
      </c>
      <c r="O37" s="1">
        <v>0</v>
      </c>
      <c r="P37" s="1">
        <v>0</v>
      </c>
    </row>
    <row r="38" spans="1:16" x14ac:dyDescent="0.25">
      <c r="A38" t="s">
        <v>86</v>
      </c>
      <c r="B38" s="1">
        <v>16</v>
      </c>
      <c r="C38" s="1">
        <v>100.5</v>
      </c>
      <c r="D38" s="3">
        <f t="shared" si="0"/>
        <v>6.28125</v>
      </c>
      <c r="E38" s="3">
        <f t="shared" si="1"/>
        <v>100.5</v>
      </c>
      <c r="F38" s="1">
        <v>121</v>
      </c>
      <c r="G38" s="1">
        <v>402</v>
      </c>
      <c r="H38" s="1">
        <v>6</v>
      </c>
      <c r="I38" s="1">
        <v>38</v>
      </c>
      <c r="J38" s="1">
        <v>32</v>
      </c>
      <c r="K38" s="1">
        <v>263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</row>
    <row r="39" spans="1:16" x14ac:dyDescent="0.25">
      <c r="A39" t="s">
        <v>87</v>
      </c>
      <c r="B39" s="1">
        <v>16</v>
      </c>
      <c r="C39" s="1">
        <v>97.5</v>
      </c>
      <c r="D39" s="3">
        <f t="shared" si="0"/>
        <v>6.09375</v>
      </c>
      <c r="E39" s="3">
        <f t="shared" si="1"/>
        <v>97.5</v>
      </c>
      <c r="F39" s="1">
        <v>68</v>
      </c>
      <c r="G39" s="1">
        <v>356</v>
      </c>
      <c r="H39" s="1">
        <v>3</v>
      </c>
      <c r="I39" s="1">
        <v>62</v>
      </c>
      <c r="J39" s="1">
        <v>49</v>
      </c>
      <c r="K39" s="1">
        <v>349</v>
      </c>
      <c r="L39" s="1">
        <v>2</v>
      </c>
      <c r="M39" s="1">
        <v>0</v>
      </c>
      <c r="N39" s="1">
        <v>0</v>
      </c>
      <c r="O39" s="1">
        <v>2</v>
      </c>
      <c r="P39" s="1">
        <v>1</v>
      </c>
    </row>
    <row r="40" spans="1:16" x14ac:dyDescent="0.25">
      <c r="A40" t="s">
        <v>88</v>
      </c>
      <c r="B40" s="1">
        <v>15</v>
      </c>
      <c r="C40" s="1">
        <v>95.5</v>
      </c>
      <c r="D40" s="3">
        <f t="shared" si="0"/>
        <v>6.3666666666666663</v>
      </c>
      <c r="E40" s="3">
        <f t="shared" si="1"/>
        <v>101.86666666666666</v>
      </c>
      <c r="F40" s="1">
        <v>77</v>
      </c>
      <c r="G40" s="1">
        <v>457</v>
      </c>
      <c r="H40" s="1">
        <v>3</v>
      </c>
      <c r="I40" s="1">
        <v>56</v>
      </c>
      <c r="J40" s="1">
        <v>44</v>
      </c>
      <c r="K40" s="1">
        <v>348</v>
      </c>
      <c r="L40" s="1">
        <v>0</v>
      </c>
      <c r="M40" s="1">
        <v>0</v>
      </c>
      <c r="N40" s="1">
        <v>0</v>
      </c>
      <c r="O40" s="1">
        <v>2</v>
      </c>
      <c r="P40" s="1">
        <v>1</v>
      </c>
    </row>
    <row r="41" spans="1:16" x14ac:dyDescent="0.25">
      <c r="A41" t="s">
        <v>89</v>
      </c>
      <c r="B41" s="1">
        <v>15</v>
      </c>
      <c r="C41" s="1">
        <v>92.7</v>
      </c>
      <c r="D41" s="3">
        <f t="shared" si="0"/>
        <v>6.1800000000000006</v>
      </c>
      <c r="E41" s="3">
        <f t="shared" si="1"/>
        <v>98.88000000000001</v>
      </c>
      <c r="F41" s="1">
        <v>110</v>
      </c>
      <c r="G41" s="1">
        <v>490</v>
      </c>
      <c r="H41" s="1">
        <v>5</v>
      </c>
      <c r="I41" s="1">
        <v>15</v>
      </c>
      <c r="J41" s="1">
        <v>13</v>
      </c>
      <c r="K41" s="1">
        <v>137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25">
      <c r="A42" t="s">
        <v>90</v>
      </c>
      <c r="B42" s="1">
        <v>16</v>
      </c>
      <c r="C42" s="1">
        <v>90.2</v>
      </c>
      <c r="D42" s="3">
        <f t="shared" si="0"/>
        <v>5.6375000000000002</v>
      </c>
      <c r="E42" s="3">
        <f t="shared" si="1"/>
        <v>90.2</v>
      </c>
      <c r="F42" s="1">
        <v>73</v>
      </c>
      <c r="G42" s="1">
        <v>358</v>
      </c>
      <c r="H42" s="1">
        <v>1</v>
      </c>
      <c r="I42" s="1">
        <v>74</v>
      </c>
      <c r="J42" s="1">
        <v>53</v>
      </c>
      <c r="K42" s="1">
        <v>514</v>
      </c>
      <c r="L42" s="1">
        <v>0</v>
      </c>
      <c r="M42" s="1">
        <v>0</v>
      </c>
      <c r="N42" s="1">
        <v>0</v>
      </c>
      <c r="O42" s="1">
        <v>2</v>
      </c>
      <c r="P42" s="1">
        <v>1</v>
      </c>
    </row>
    <row r="43" spans="1:16" x14ac:dyDescent="0.25">
      <c r="A43" t="s">
        <v>91</v>
      </c>
      <c r="B43" s="1">
        <v>15</v>
      </c>
      <c r="C43" s="1">
        <v>86.7</v>
      </c>
      <c r="D43" s="3">
        <f t="shared" si="0"/>
        <v>5.78</v>
      </c>
      <c r="E43" s="3">
        <f t="shared" si="1"/>
        <v>92.48</v>
      </c>
      <c r="F43" s="1">
        <v>130</v>
      </c>
      <c r="G43" s="1">
        <v>465</v>
      </c>
      <c r="H43" s="1">
        <v>1</v>
      </c>
      <c r="I43" s="1">
        <v>68</v>
      </c>
      <c r="J43" s="1">
        <v>50</v>
      </c>
      <c r="K43" s="1">
        <v>312</v>
      </c>
      <c r="L43" s="1">
        <v>1</v>
      </c>
      <c r="M43" s="1">
        <v>0</v>
      </c>
      <c r="N43" s="1">
        <v>0</v>
      </c>
      <c r="O43" s="1">
        <v>2</v>
      </c>
      <c r="P43" s="1">
        <v>1</v>
      </c>
    </row>
    <row r="44" spans="1:16" x14ac:dyDescent="0.25">
      <c r="A44" t="s">
        <v>92</v>
      </c>
      <c r="B44" s="1">
        <v>7</v>
      </c>
      <c r="C44" s="1">
        <v>86.5</v>
      </c>
      <c r="D44" s="3">
        <f t="shared" si="0"/>
        <v>12.357142857142858</v>
      </c>
      <c r="E44" s="3">
        <f t="shared" si="1"/>
        <v>197.71428571428572</v>
      </c>
      <c r="F44" s="1">
        <v>110</v>
      </c>
      <c r="G44" s="1">
        <v>437</v>
      </c>
      <c r="H44" s="1">
        <v>4</v>
      </c>
      <c r="I44" s="1">
        <v>24</v>
      </c>
      <c r="J44" s="1">
        <v>16</v>
      </c>
      <c r="K44" s="1">
        <v>128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</row>
    <row r="45" spans="1:16" x14ac:dyDescent="0.25">
      <c r="A45" t="s">
        <v>93</v>
      </c>
      <c r="B45" s="1">
        <v>16</v>
      </c>
      <c r="C45" s="1">
        <v>86.5</v>
      </c>
      <c r="D45" s="3">
        <f t="shared" si="0"/>
        <v>5.40625</v>
      </c>
      <c r="E45" s="3">
        <f t="shared" si="1"/>
        <v>86.5</v>
      </c>
      <c r="F45" s="1">
        <v>83</v>
      </c>
      <c r="G45" s="1">
        <v>491</v>
      </c>
      <c r="H45" s="1">
        <v>1</v>
      </c>
      <c r="I45" s="1">
        <v>39</v>
      </c>
      <c r="J45" s="1">
        <v>29</v>
      </c>
      <c r="K45" s="1">
        <v>194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5">
      <c r="A46" t="s">
        <v>94</v>
      </c>
      <c r="B46" s="1">
        <v>10</v>
      </c>
      <c r="C46" s="1">
        <v>83.3</v>
      </c>
      <c r="D46" s="3">
        <f t="shared" si="0"/>
        <v>8.33</v>
      </c>
      <c r="E46" s="3">
        <f t="shared" si="1"/>
        <v>133.28</v>
      </c>
      <c r="F46" s="1">
        <v>91</v>
      </c>
      <c r="G46" s="1">
        <v>337</v>
      </c>
      <c r="H46" s="1">
        <v>2</v>
      </c>
      <c r="I46" s="1">
        <v>51</v>
      </c>
      <c r="J46" s="1">
        <v>39</v>
      </c>
      <c r="K46" s="1">
        <v>336</v>
      </c>
      <c r="L46" s="1">
        <v>1</v>
      </c>
      <c r="M46" s="1">
        <v>0</v>
      </c>
      <c r="N46" s="1">
        <v>0</v>
      </c>
      <c r="O46" s="1">
        <v>1</v>
      </c>
      <c r="P46" s="1">
        <v>1</v>
      </c>
    </row>
    <row r="47" spans="1:16" x14ac:dyDescent="0.25">
      <c r="A47" t="s">
        <v>95</v>
      </c>
      <c r="B47" s="1">
        <v>15</v>
      </c>
      <c r="C47" s="1">
        <v>82.3</v>
      </c>
      <c r="D47" s="3">
        <f t="shared" si="0"/>
        <v>5.4866666666666664</v>
      </c>
      <c r="E47" s="3">
        <f t="shared" si="1"/>
        <v>87.786666666666662</v>
      </c>
      <c r="F47" s="1">
        <v>47</v>
      </c>
      <c r="G47" s="1">
        <v>164</v>
      </c>
      <c r="H47" s="1">
        <v>7</v>
      </c>
      <c r="I47" s="1">
        <v>35</v>
      </c>
      <c r="J47" s="1">
        <v>26</v>
      </c>
      <c r="K47" s="1">
        <v>179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25">
      <c r="A48" t="s">
        <v>96</v>
      </c>
      <c r="B48" s="1">
        <v>9</v>
      </c>
      <c r="C48" s="1">
        <v>82.1</v>
      </c>
      <c r="D48" s="3">
        <f t="shared" si="0"/>
        <v>9.1222222222222218</v>
      </c>
      <c r="E48" s="3">
        <f t="shared" si="1"/>
        <v>145.95555555555555</v>
      </c>
      <c r="F48" s="1">
        <v>98</v>
      </c>
      <c r="G48" s="1">
        <v>343</v>
      </c>
      <c r="H48" s="1">
        <v>4</v>
      </c>
      <c r="I48" s="1">
        <v>27</v>
      </c>
      <c r="J48" s="1">
        <v>18</v>
      </c>
      <c r="K48" s="1">
        <v>118</v>
      </c>
      <c r="L48" s="1">
        <v>2</v>
      </c>
      <c r="M48" s="1">
        <v>0</v>
      </c>
      <c r="N48" s="1">
        <v>0</v>
      </c>
      <c r="O48" s="1">
        <v>0</v>
      </c>
      <c r="P48" s="1">
        <v>0</v>
      </c>
    </row>
    <row r="49" spans="1:16" x14ac:dyDescent="0.25">
      <c r="A49" t="s">
        <v>97</v>
      </c>
      <c r="B49" s="1">
        <v>16</v>
      </c>
      <c r="C49" s="1">
        <v>79.900000000000006</v>
      </c>
      <c r="D49" s="3">
        <f t="shared" si="0"/>
        <v>4.9937500000000004</v>
      </c>
      <c r="E49" s="3">
        <f t="shared" si="1"/>
        <v>79.900000000000006</v>
      </c>
      <c r="F49" s="1">
        <v>74</v>
      </c>
      <c r="G49" s="1">
        <v>196</v>
      </c>
      <c r="H49" s="1">
        <v>4</v>
      </c>
      <c r="I49" s="1">
        <v>39</v>
      </c>
      <c r="J49" s="1">
        <v>29</v>
      </c>
      <c r="K49" s="1">
        <v>263</v>
      </c>
      <c r="L49" s="1">
        <v>2</v>
      </c>
      <c r="M49" s="1">
        <v>0</v>
      </c>
      <c r="N49" s="1">
        <v>0</v>
      </c>
      <c r="O49" s="1">
        <v>1</v>
      </c>
      <c r="P49" s="1">
        <v>1</v>
      </c>
    </row>
    <row r="50" spans="1:16" x14ac:dyDescent="0.25">
      <c r="A50" t="s">
        <v>98</v>
      </c>
      <c r="B50" s="1">
        <v>10</v>
      </c>
      <c r="C50" s="1">
        <v>77.8</v>
      </c>
      <c r="D50" s="3">
        <f t="shared" si="0"/>
        <v>7.7799999999999994</v>
      </c>
      <c r="E50" s="3">
        <f t="shared" si="1"/>
        <v>124.47999999999999</v>
      </c>
      <c r="F50" s="1">
        <v>129</v>
      </c>
      <c r="G50" s="1">
        <v>560</v>
      </c>
      <c r="H50" s="1">
        <v>2</v>
      </c>
      <c r="I50" s="1">
        <v>16</v>
      </c>
      <c r="J50" s="1">
        <v>13</v>
      </c>
      <c r="K50" s="1">
        <v>98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25">
      <c r="A51" t="s">
        <v>99</v>
      </c>
      <c r="B51" s="1">
        <v>14</v>
      </c>
      <c r="C51" s="1">
        <v>75</v>
      </c>
      <c r="D51" s="3">
        <f t="shared" si="0"/>
        <v>5.3571428571428568</v>
      </c>
      <c r="E51" s="3">
        <f t="shared" si="1"/>
        <v>85.714285714285708</v>
      </c>
      <c r="F51" s="1">
        <v>88</v>
      </c>
      <c r="G51" s="1">
        <v>334</v>
      </c>
      <c r="H51" s="1">
        <v>4</v>
      </c>
      <c r="I51" s="1">
        <v>23</v>
      </c>
      <c r="J51" s="1">
        <v>18</v>
      </c>
      <c r="K51" s="1">
        <v>196</v>
      </c>
      <c r="L51" s="1">
        <v>0</v>
      </c>
      <c r="M51" s="1">
        <v>0</v>
      </c>
      <c r="N51" s="1">
        <v>0</v>
      </c>
      <c r="O51" s="1">
        <v>1</v>
      </c>
      <c r="P51" s="1">
        <v>1</v>
      </c>
    </row>
    <row r="52" spans="1:16" x14ac:dyDescent="0.25">
      <c r="A52" t="s">
        <v>100</v>
      </c>
      <c r="B52" s="1">
        <v>11</v>
      </c>
      <c r="C52" s="1">
        <v>72.5</v>
      </c>
      <c r="D52" s="3">
        <f t="shared" si="0"/>
        <v>6.5909090909090908</v>
      </c>
      <c r="E52" s="3">
        <f t="shared" si="1"/>
        <v>105.45454545454545</v>
      </c>
      <c r="F52" s="1">
        <v>117</v>
      </c>
      <c r="G52" s="1">
        <v>439</v>
      </c>
      <c r="H52" s="1">
        <v>3</v>
      </c>
      <c r="I52" s="1">
        <v>28</v>
      </c>
      <c r="J52" s="1">
        <v>20</v>
      </c>
      <c r="K52" s="1">
        <v>186</v>
      </c>
      <c r="L52" s="1">
        <v>0</v>
      </c>
      <c r="M52" s="1">
        <v>0</v>
      </c>
      <c r="N52" s="1">
        <v>0</v>
      </c>
      <c r="O52" s="1">
        <v>5</v>
      </c>
      <c r="P52" s="1">
        <v>3</v>
      </c>
    </row>
    <row r="53" spans="1:16" x14ac:dyDescent="0.25">
      <c r="A53" s="5" t="s">
        <v>105</v>
      </c>
      <c r="B53" s="6">
        <v>15.5</v>
      </c>
      <c r="C53" s="6">
        <v>307.60000000000002</v>
      </c>
      <c r="D53" s="6">
        <v>19.827916666666667</v>
      </c>
      <c r="E53" s="6">
        <v>317.24666666666667</v>
      </c>
      <c r="F53" s="6">
        <v>307.5</v>
      </c>
      <c r="G53" s="6">
        <v>1435</v>
      </c>
      <c r="H53" s="6">
        <v>15.5</v>
      </c>
      <c r="I53" s="6">
        <v>80</v>
      </c>
      <c r="J53" s="6">
        <v>56</v>
      </c>
      <c r="K53" s="6">
        <v>621</v>
      </c>
      <c r="L53" s="6">
        <v>2.5</v>
      </c>
      <c r="M53" s="6">
        <v>0</v>
      </c>
      <c r="N53" s="6">
        <v>0.5</v>
      </c>
      <c r="O53" s="6">
        <v>5</v>
      </c>
      <c r="P53" s="6">
        <v>2</v>
      </c>
    </row>
    <row r="54" spans="1:16" x14ac:dyDescent="0.25">
      <c r="A54" s="5" t="s">
        <v>101</v>
      </c>
      <c r="B54" s="6">
        <v>15</v>
      </c>
      <c r="C54" s="6">
        <v>261.46666666666664</v>
      </c>
      <c r="D54" s="6">
        <v>17.544236111111111</v>
      </c>
      <c r="E54" s="6">
        <v>280.70777777777778</v>
      </c>
      <c r="F54" s="6">
        <v>271.66666666666669</v>
      </c>
      <c r="G54" s="6">
        <v>1295.1666666666667</v>
      </c>
      <c r="H54" s="6">
        <v>11.833333333333334</v>
      </c>
      <c r="I54" s="6">
        <v>73.833333333333329</v>
      </c>
      <c r="J54" s="6">
        <v>57.333333333333336</v>
      </c>
      <c r="K54" s="6">
        <v>508.83333333333331</v>
      </c>
      <c r="L54" s="6">
        <v>2.1666666666666665</v>
      </c>
      <c r="M54" s="6">
        <v>0</v>
      </c>
      <c r="N54" s="6">
        <v>0.5</v>
      </c>
      <c r="O54" s="6">
        <v>3.5</v>
      </c>
      <c r="P54" s="6">
        <v>1.1666666666666667</v>
      </c>
    </row>
    <row r="55" spans="1:16" x14ac:dyDescent="0.25">
      <c r="A55" s="5" t="s">
        <v>102</v>
      </c>
      <c r="B55" s="6">
        <v>15.083333333333334</v>
      </c>
      <c r="C55" s="6">
        <v>230.00833333333333</v>
      </c>
      <c r="D55" s="6">
        <v>15.362548076923076</v>
      </c>
      <c r="E55" s="6">
        <v>245.80076923076922</v>
      </c>
      <c r="F55" s="6">
        <v>263.58333333333331</v>
      </c>
      <c r="G55" s="6">
        <v>1215.1666666666667</v>
      </c>
      <c r="H55" s="6">
        <v>10.25</v>
      </c>
      <c r="I55" s="6">
        <v>58.166666666666664</v>
      </c>
      <c r="J55" s="6">
        <v>44.333333333333336</v>
      </c>
      <c r="K55" s="6">
        <v>379.58333333333331</v>
      </c>
      <c r="L55" s="6">
        <v>2</v>
      </c>
      <c r="M55" s="6">
        <v>0</v>
      </c>
      <c r="N55" s="6">
        <v>0.41666666666666669</v>
      </c>
      <c r="O55" s="6">
        <v>2.9166666666666665</v>
      </c>
      <c r="P55" s="6">
        <v>1.25</v>
      </c>
    </row>
    <row r="56" spans="1:16" x14ac:dyDescent="0.25">
      <c r="A56" s="5" t="s">
        <v>103</v>
      </c>
      <c r="B56" s="6">
        <v>14.722222222222221</v>
      </c>
      <c r="C56" s="6">
        <v>207.80555555555554</v>
      </c>
      <c r="D56" s="6">
        <v>14.148631715506715</v>
      </c>
      <c r="E56" s="6">
        <v>226.37810744810744</v>
      </c>
      <c r="F56" s="6">
        <v>242.94444444444446</v>
      </c>
      <c r="G56" s="6">
        <v>1101.3333333333333</v>
      </c>
      <c r="H56" s="6">
        <v>9.1111111111111107</v>
      </c>
      <c r="I56" s="6">
        <v>52.666666666666664</v>
      </c>
      <c r="J56" s="6">
        <v>40.388888888888886</v>
      </c>
      <c r="K56" s="6">
        <v>353.16666666666669</v>
      </c>
      <c r="L56" s="6">
        <v>1.8333333333333333</v>
      </c>
      <c r="M56" s="6">
        <v>0</v>
      </c>
      <c r="N56" s="6">
        <v>0.33333333333333331</v>
      </c>
      <c r="O56" s="6">
        <v>2.8333333333333335</v>
      </c>
      <c r="P56" s="6">
        <v>1.3888888888888888</v>
      </c>
    </row>
    <row r="57" spans="1:16" x14ac:dyDescent="0.25">
      <c r="A57" s="5" t="s">
        <v>104</v>
      </c>
      <c r="B57" s="6">
        <v>14.3</v>
      </c>
      <c r="C57" s="6">
        <v>142.60399999999998</v>
      </c>
      <c r="D57" s="6">
        <v>10.030730483405479</v>
      </c>
      <c r="E57" s="6">
        <v>160.49168773448767</v>
      </c>
      <c r="F57" s="6">
        <v>169.86</v>
      </c>
      <c r="G57" s="6">
        <v>725.76</v>
      </c>
      <c r="H57" s="6">
        <v>5.96</v>
      </c>
      <c r="I57" s="6">
        <v>45.48</v>
      </c>
      <c r="J57" s="6">
        <v>34.44</v>
      </c>
      <c r="K57" s="6">
        <v>281</v>
      </c>
      <c r="L57" s="6">
        <v>1.4</v>
      </c>
      <c r="M57" s="6">
        <v>0</v>
      </c>
      <c r="N57" s="6">
        <v>0.18</v>
      </c>
      <c r="O57" s="6">
        <v>1.74</v>
      </c>
      <c r="P57" s="6">
        <v>0.94</v>
      </c>
    </row>
  </sheetData>
  <autoFilter ref="A2:P52"/>
  <mergeCells count="4">
    <mergeCell ref="C1:E1"/>
    <mergeCell ref="F1:H1"/>
    <mergeCell ref="I1:L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18" sqref="A18"/>
    </sheetView>
  </sheetViews>
  <sheetFormatPr defaultRowHeight="15" x14ac:dyDescent="0.25"/>
  <cols>
    <col min="1" max="1" width="27" bestFit="1" customWidth="1"/>
    <col min="2" max="2" width="8.28515625" style="1" customWidth="1"/>
    <col min="3" max="3" width="10.7109375" style="1" customWidth="1"/>
    <col min="4" max="4" width="10.5703125" style="1" customWidth="1"/>
    <col min="5" max="5" width="13" customWidth="1"/>
    <col min="6" max="6" width="8.5703125" style="1" customWidth="1"/>
    <col min="7" max="7" width="9.28515625" style="1" customWidth="1"/>
    <col min="8" max="8" width="7.28515625" style="1" customWidth="1"/>
    <col min="9" max="9" width="11.7109375" style="1" customWidth="1"/>
    <col min="10" max="10" width="14.7109375" style="1" customWidth="1"/>
    <col min="11" max="11" width="9.85546875" style="1" customWidth="1"/>
    <col min="12" max="12" width="6.85546875" style="1" customWidth="1"/>
    <col min="13" max="13" width="8.5703125" style="1" customWidth="1"/>
    <col min="14" max="14" width="14.85546875" style="1" customWidth="1"/>
    <col min="15" max="15" width="13.5703125" style="1" customWidth="1"/>
  </cols>
  <sheetData>
    <row r="1" spans="1:15" x14ac:dyDescent="0.25">
      <c r="F1" s="10" t="s">
        <v>25</v>
      </c>
      <c r="G1" s="10"/>
      <c r="H1" s="10"/>
      <c r="I1" s="10" t="s">
        <v>26</v>
      </c>
      <c r="J1" s="10"/>
      <c r="K1" s="10"/>
      <c r="L1" s="10"/>
      <c r="M1" s="10"/>
      <c r="N1" s="10"/>
      <c r="O1" s="10"/>
    </row>
    <row r="2" spans="1:15" x14ac:dyDescent="0.25">
      <c r="A2" s="5" t="s">
        <v>12</v>
      </c>
      <c r="B2" s="2" t="s">
        <v>13</v>
      </c>
      <c r="C2" s="2" t="s">
        <v>14</v>
      </c>
      <c r="D2" s="2" t="s">
        <v>28</v>
      </c>
      <c r="E2" s="2" t="s">
        <v>31</v>
      </c>
      <c r="F2" s="2" t="s">
        <v>19</v>
      </c>
      <c r="G2" s="2" t="s">
        <v>16</v>
      </c>
      <c r="H2" s="2" t="s">
        <v>17</v>
      </c>
      <c r="I2" s="2" t="s">
        <v>20</v>
      </c>
      <c r="J2" s="2" t="s">
        <v>21</v>
      </c>
      <c r="K2" s="2" t="s">
        <v>16</v>
      </c>
      <c r="L2" s="2" t="s">
        <v>17</v>
      </c>
      <c r="M2" s="2" t="s">
        <v>22</v>
      </c>
      <c r="N2" s="2" t="s">
        <v>23</v>
      </c>
      <c r="O2" s="2" t="s">
        <v>24</v>
      </c>
    </row>
    <row r="3" spans="1:15" x14ac:dyDescent="0.25">
      <c r="A3" t="s">
        <v>29</v>
      </c>
      <c r="B3" s="1">
        <v>5</v>
      </c>
      <c r="C3" s="1">
        <v>70.900000000000006</v>
      </c>
      <c r="D3" s="3">
        <f t="shared" ref="D3:D15" si="0">C3/B3</f>
        <v>14.180000000000001</v>
      </c>
      <c r="E3" s="3">
        <f>D3*16</f>
        <v>226.88000000000002</v>
      </c>
      <c r="F3" s="1">
        <v>0</v>
      </c>
      <c r="G3" s="1">
        <v>0</v>
      </c>
      <c r="H3" s="1">
        <v>0</v>
      </c>
      <c r="I3" s="1">
        <v>33</v>
      </c>
      <c r="J3" s="1">
        <v>24</v>
      </c>
      <c r="K3" s="1">
        <v>529</v>
      </c>
      <c r="L3" s="1">
        <v>3</v>
      </c>
      <c r="M3" s="1">
        <v>0</v>
      </c>
      <c r="N3" s="1">
        <v>0</v>
      </c>
      <c r="O3" s="1">
        <v>0</v>
      </c>
    </row>
    <row r="4" spans="1:15" x14ac:dyDescent="0.25">
      <c r="A4" t="s">
        <v>0</v>
      </c>
      <c r="B4" s="1">
        <v>16</v>
      </c>
      <c r="C4" s="1">
        <v>138</v>
      </c>
      <c r="D4" s="3">
        <f t="shared" si="0"/>
        <v>8.625</v>
      </c>
      <c r="E4" s="3">
        <f>D4*16</f>
        <v>138</v>
      </c>
      <c r="F4" s="1">
        <v>1</v>
      </c>
      <c r="G4" s="1">
        <v>-5</v>
      </c>
      <c r="H4" s="1">
        <v>0</v>
      </c>
      <c r="I4" s="1">
        <v>117</v>
      </c>
      <c r="J4" s="1">
        <v>85</v>
      </c>
      <c r="K4" s="1">
        <v>1125</v>
      </c>
      <c r="L4" s="1">
        <v>4</v>
      </c>
      <c r="M4" s="1">
        <v>1</v>
      </c>
      <c r="N4" s="1">
        <v>0</v>
      </c>
      <c r="O4" s="1">
        <v>0</v>
      </c>
    </row>
    <row r="5" spans="1:15" x14ac:dyDescent="0.25">
      <c r="A5" t="s">
        <v>1</v>
      </c>
      <c r="B5" s="1">
        <v>16</v>
      </c>
      <c r="C5" s="1">
        <v>127.3</v>
      </c>
      <c r="D5" s="3">
        <f t="shared" si="0"/>
        <v>7.9562499999999998</v>
      </c>
      <c r="E5" s="3">
        <f t="shared" ref="E5:E15" si="1">D5*16</f>
        <v>127.3</v>
      </c>
      <c r="F5" s="1">
        <v>0</v>
      </c>
      <c r="G5" s="1">
        <v>0</v>
      </c>
      <c r="H5" s="1">
        <v>0</v>
      </c>
      <c r="I5" s="1">
        <v>129</v>
      </c>
      <c r="J5" s="1">
        <v>80</v>
      </c>
      <c r="K5" s="1">
        <v>1073</v>
      </c>
      <c r="L5" s="1">
        <v>3</v>
      </c>
      <c r="M5" s="1">
        <v>1</v>
      </c>
      <c r="N5" s="1">
        <v>0</v>
      </c>
      <c r="O5" s="1">
        <v>0</v>
      </c>
    </row>
    <row r="6" spans="1:15" x14ac:dyDescent="0.25">
      <c r="A6" t="s">
        <v>2</v>
      </c>
      <c r="B6" s="1">
        <v>16</v>
      </c>
      <c r="C6" s="1">
        <v>126</v>
      </c>
      <c r="D6" s="3">
        <f t="shared" si="0"/>
        <v>7.875</v>
      </c>
      <c r="E6" s="3">
        <f t="shared" si="1"/>
        <v>126</v>
      </c>
      <c r="F6" s="1">
        <v>0</v>
      </c>
      <c r="G6" s="1">
        <v>0</v>
      </c>
      <c r="H6" s="1">
        <v>0</v>
      </c>
      <c r="I6" s="1">
        <v>132</v>
      </c>
      <c r="J6" s="1">
        <v>83</v>
      </c>
      <c r="K6" s="1">
        <v>840</v>
      </c>
      <c r="L6" s="1">
        <v>7</v>
      </c>
      <c r="M6" s="1">
        <v>0</v>
      </c>
      <c r="N6" s="1">
        <v>0</v>
      </c>
      <c r="O6" s="1">
        <v>0</v>
      </c>
    </row>
    <row r="7" spans="1:15" x14ac:dyDescent="0.25">
      <c r="A7" t="s">
        <v>3</v>
      </c>
      <c r="B7" s="1">
        <v>16</v>
      </c>
      <c r="C7" s="1">
        <v>124.3</v>
      </c>
      <c r="D7" s="3">
        <f t="shared" si="0"/>
        <v>7.7687499999999998</v>
      </c>
      <c r="E7" s="3">
        <f t="shared" si="1"/>
        <v>124.3</v>
      </c>
      <c r="F7" s="1">
        <v>1</v>
      </c>
      <c r="G7" s="1">
        <v>0</v>
      </c>
      <c r="H7" s="1">
        <v>0</v>
      </c>
      <c r="I7" s="1">
        <v>95</v>
      </c>
      <c r="J7" s="1">
        <v>65</v>
      </c>
      <c r="K7" s="1">
        <v>923</v>
      </c>
      <c r="L7" s="1">
        <v>6</v>
      </c>
      <c r="M7" s="1">
        <v>0</v>
      </c>
      <c r="N7" s="1">
        <v>2</v>
      </c>
      <c r="O7" s="1">
        <v>2</v>
      </c>
    </row>
    <row r="8" spans="1:15" x14ac:dyDescent="0.25">
      <c r="A8" t="s">
        <v>4</v>
      </c>
      <c r="B8" s="1">
        <v>15</v>
      </c>
      <c r="C8" s="1">
        <v>122.1</v>
      </c>
      <c r="D8" s="3">
        <f t="shared" si="0"/>
        <v>8.1399999999999988</v>
      </c>
      <c r="E8" s="3">
        <f t="shared" si="1"/>
        <v>130.23999999999998</v>
      </c>
      <c r="F8" s="1">
        <v>2</v>
      </c>
      <c r="G8" s="1">
        <v>11</v>
      </c>
      <c r="H8" s="1">
        <v>0</v>
      </c>
      <c r="I8" s="1">
        <v>102</v>
      </c>
      <c r="J8" s="1">
        <v>65</v>
      </c>
      <c r="K8" s="1">
        <v>800</v>
      </c>
      <c r="L8" s="1">
        <v>7</v>
      </c>
      <c r="M8" s="1">
        <v>0</v>
      </c>
      <c r="N8" s="1">
        <v>1</v>
      </c>
      <c r="O8" s="1">
        <v>0</v>
      </c>
    </row>
    <row r="9" spans="1:15" x14ac:dyDescent="0.25">
      <c r="A9" t="s">
        <v>5</v>
      </c>
      <c r="B9" s="1">
        <v>16</v>
      </c>
      <c r="C9" s="1">
        <v>113.1</v>
      </c>
      <c r="D9" s="3">
        <f t="shared" si="0"/>
        <v>7.0687499999999996</v>
      </c>
      <c r="E9" s="3">
        <f t="shared" si="1"/>
        <v>113.1</v>
      </c>
      <c r="F9" s="1">
        <v>2</v>
      </c>
      <c r="G9" s="1">
        <v>10</v>
      </c>
      <c r="H9" s="1">
        <v>0</v>
      </c>
      <c r="I9" s="1">
        <v>73</v>
      </c>
      <c r="J9" s="1">
        <v>55</v>
      </c>
      <c r="K9" s="1">
        <v>701</v>
      </c>
      <c r="L9" s="1">
        <v>7</v>
      </c>
      <c r="M9" s="1">
        <v>0</v>
      </c>
      <c r="N9" s="1">
        <v>0</v>
      </c>
      <c r="O9" s="1">
        <v>0</v>
      </c>
    </row>
    <row r="10" spans="1:15" x14ac:dyDescent="0.25">
      <c r="A10" t="s">
        <v>6</v>
      </c>
      <c r="B10" s="1">
        <v>15</v>
      </c>
      <c r="C10" s="1">
        <v>113</v>
      </c>
      <c r="D10" s="3">
        <f t="shared" si="0"/>
        <v>7.5333333333333332</v>
      </c>
      <c r="E10" s="3">
        <f t="shared" si="1"/>
        <v>120.53333333333333</v>
      </c>
      <c r="F10" s="1">
        <v>0</v>
      </c>
      <c r="G10" s="1">
        <v>0</v>
      </c>
      <c r="H10" s="1">
        <v>0</v>
      </c>
      <c r="I10" s="1">
        <v>81</v>
      </c>
      <c r="J10" s="1">
        <v>57</v>
      </c>
      <c r="K10" s="1">
        <v>660</v>
      </c>
      <c r="L10" s="1">
        <v>8</v>
      </c>
      <c r="M10" s="1">
        <v>0</v>
      </c>
      <c r="N10" s="1">
        <v>1</v>
      </c>
      <c r="O10" s="1">
        <v>0</v>
      </c>
    </row>
    <row r="11" spans="1:15" x14ac:dyDescent="0.25">
      <c r="A11" t="s">
        <v>7</v>
      </c>
      <c r="B11" s="1">
        <v>14</v>
      </c>
      <c r="C11" s="1">
        <v>105.6</v>
      </c>
      <c r="D11" s="3">
        <f t="shared" si="0"/>
        <v>7.5428571428571427</v>
      </c>
      <c r="E11" s="3">
        <f t="shared" si="1"/>
        <v>120.68571428571428</v>
      </c>
      <c r="F11" s="1">
        <v>0</v>
      </c>
      <c r="G11" s="1">
        <v>0</v>
      </c>
      <c r="H11" s="1">
        <v>0</v>
      </c>
      <c r="I11" s="1">
        <v>106</v>
      </c>
      <c r="J11" s="1">
        <v>78</v>
      </c>
      <c r="K11" s="1">
        <v>816</v>
      </c>
      <c r="L11" s="1">
        <v>4</v>
      </c>
      <c r="M11" s="1">
        <v>0</v>
      </c>
      <c r="N11" s="1">
        <v>0</v>
      </c>
      <c r="O11" s="1">
        <v>0</v>
      </c>
    </row>
    <row r="12" spans="1:15" x14ac:dyDescent="0.25">
      <c r="A12" t="s">
        <v>8</v>
      </c>
      <c r="B12" s="1">
        <v>12</v>
      </c>
      <c r="C12" s="1">
        <v>102.6</v>
      </c>
      <c r="D12" s="3">
        <f t="shared" si="0"/>
        <v>8.5499999999999989</v>
      </c>
      <c r="E12" s="3">
        <f t="shared" si="1"/>
        <v>136.79999999999998</v>
      </c>
      <c r="F12" s="1">
        <v>0</v>
      </c>
      <c r="G12" s="1">
        <v>0</v>
      </c>
      <c r="H12" s="1">
        <v>0</v>
      </c>
      <c r="I12" s="1">
        <v>89</v>
      </c>
      <c r="J12" s="1">
        <v>66</v>
      </c>
      <c r="K12" s="1">
        <v>686</v>
      </c>
      <c r="L12" s="1">
        <v>6</v>
      </c>
      <c r="M12" s="1">
        <v>0</v>
      </c>
      <c r="N12" s="1">
        <v>1</v>
      </c>
      <c r="O12" s="1">
        <v>1</v>
      </c>
    </row>
    <row r="13" spans="1:15" x14ac:dyDescent="0.25">
      <c r="A13" t="s">
        <v>9</v>
      </c>
      <c r="B13" s="1">
        <v>10</v>
      </c>
      <c r="C13" s="1">
        <v>72.599999999999994</v>
      </c>
      <c r="D13" s="3">
        <f t="shared" si="0"/>
        <v>7.26</v>
      </c>
      <c r="E13" s="3">
        <f t="shared" si="1"/>
        <v>116.16</v>
      </c>
      <c r="F13" s="1">
        <v>0</v>
      </c>
      <c r="G13" s="1">
        <v>0</v>
      </c>
      <c r="H13" s="1">
        <v>0</v>
      </c>
      <c r="I13" s="1">
        <v>64</v>
      </c>
      <c r="J13" s="1">
        <v>47</v>
      </c>
      <c r="K13" s="1">
        <v>486</v>
      </c>
      <c r="L13" s="1">
        <v>4</v>
      </c>
      <c r="M13" s="1">
        <v>0</v>
      </c>
      <c r="N13" s="1">
        <v>0</v>
      </c>
      <c r="O13" s="1">
        <v>0</v>
      </c>
    </row>
    <row r="14" spans="1:15" x14ac:dyDescent="0.25">
      <c r="A14" t="s">
        <v>10</v>
      </c>
      <c r="B14" s="1">
        <v>8</v>
      </c>
      <c r="C14" s="1">
        <v>72</v>
      </c>
      <c r="D14" s="3">
        <f t="shared" si="0"/>
        <v>9</v>
      </c>
      <c r="E14" s="3">
        <f t="shared" si="1"/>
        <v>144</v>
      </c>
      <c r="F14" s="1">
        <v>0</v>
      </c>
      <c r="G14" s="1">
        <v>0</v>
      </c>
      <c r="H14" s="1">
        <v>0</v>
      </c>
      <c r="I14" s="1">
        <v>38</v>
      </c>
      <c r="J14" s="1">
        <v>25</v>
      </c>
      <c r="K14" s="1">
        <v>540</v>
      </c>
      <c r="L14" s="1">
        <v>3</v>
      </c>
      <c r="M14" s="1">
        <v>0</v>
      </c>
      <c r="N14" s="1">
        <v>0</v>
      </c>
      <c r="O14" s="1">
        <v>0</v>
      </c>
    </row>
    <row r="15" spans="1:15" x14ac:dyDescent="0.25">
      <c r="A15" t="s">
        <v>11</v>
      </c>
      <c r="B15" s="1">
        <v>8</v>
      </c>
      <c r="C15" s="1">
        <v>69.400000000000006</v>
      </c>
      <c r="D15" s="3">
        <f t="shared" si="0"/>
        <v>8.6750000000000007</v>
      </c>
      <c r="E15" s="3">
        <f t="shared" si="1"/>
        <v>138.80000000000001</v>
      </c>
      <c r="F15" s="1">
        <v>0</v>
      </c>
      <c r="G15" s="1">
        <v>0</v>
      </c>
      <c r="H15" s="1">
        <v>0</v>
      </c>
      <c r="I15" s="1">
        <v>47</v>
      </c>
      <c r="J15" s="1">
        <v>29</v>
      </c>
      <c r="K15" s="1">
        <v>394</v>
      </c>
      <c r="L15" s="1">
        <v>5</v>
      </c>
      <c r="M15" s="1">
        <v>0</v>
      </c>
      <c r="N15" s="1">
        <v>0</v>
      </c>
      <c r="O15" s="1">
        <v>0</v>
      </c>
    </row>
    <row r="16" spans="1:15" x14ac:dyDescent="0.25">
      <c r="A16" s="5" t="s">
        <v>35</v>
      </c>
      <c r="B16" s="6">
        <v>16</v>
      </c>
      <c r="C16" s="6">
        <v>130.43333333333334</v>
      </c>
      <c r="D16" s="6">
        <v>8.1520833333333336</v>
      </c>
      <c r="E16" s="6">
        <v>130.43333333333334</v>
      </c>
      <c r="F16" s="6">
        <v>0.33333333333333331</v>
      </c>
      <c r="G16" s="6">
        <v>-1.6666666666666667</v>
      </c>
      <c r="H16" s="6">
        <v>0</v>
      </c>
      <c r="I16" s="6">
        <v>126</v>
      </c>
      <c r="J16" s="6">
        <v>82.666666666666671</v>
      </c>
      <c r="K16" s="6">
        <v>1012.6666666666666</v>
      </c>
      <c r="L16" s="6">
        <v>4.666666666666667</v>
      </c>
      <c r="M16" s="6">
        <v>0.66666666666666663</v>
      </c>
      <c r="N16" s="6">
        <v>0</v>
      </c>
      <c r="O16" s="6">
        <v>0</v>
      </c>
    </row>
    <row r="17" spans="1:15" x14ac:dyDescent="0.25">
      <c r="A17" s="5" t="s">
        <v>36</v>
      </c>
      <c r="B17" s="6">
        <v>15.833333333333334</v>
      </c>
      <c r="C17" s="6">
        <v>125.13333333333334</v>
      </c>
      <c r="D17" s="6">
        <v>7.9056250000000006</v>
      </c>
      <c r="E17" s="6">
        <v>126.49000000000001</v>
      </c>
      <c r="F17" s="6">
        <v>1</v>
      </c>
      <c r="G17" s="6">
        <v>2.6666666666666665</v>
      </c>
      <c r="H17" s="6">
        <v>0</v>
      </c>
      <c r="I17" s="6">
        <v>108</v>
      </c>
      <c r="J17" s="6">
        <v>72.166666666666671</v>
      </c>
      <c r="K17" s="6">
        <v>910.33333333333337</v>
      </c>
      <c r="L17" s="6">
        <v>5.666666666666667</v>
      </c>
      <c r="M17" s="6">
        <v>0.33333333333333331</v>
      </c>
      <c r="N17" s="6">
        <v>0.5</v>
      </c>
      <c r="O17" s="6">
        <v>0.33333333333333331</v>
      </c>
    </row>
    <row r="18" spans="1:15" x14ac:dyDescent="0.25">
      <c r="A18" s="5" t="s">
        <v>30</v>
      </c>
      <c r="B18" s="6">
        <v>13.5</v>
      </c>
      <c r="C18" s="6">
        <v>107.16666666666667</v>
      </c>
      <c r="D18" s="6">
        <v>7.9995783730158729</v>
      </c>
      <c r="E18" s="6">
        <v>127.99325396825397</v>
      </c>
      <c r="F18" s="6">
        <v>0.5</v>
      </c>
      <c r="G18" s="6">
        <v>1.3333333333333333</v>
      </c>
      <c r="H18" s="6">
        <v>0</v>
      </c>
      <c r="I18" s="6">
        <v>89.416666666666671</v>
      </c>
      <c r="J18" s="6">
        <v>61.25</v>
      </c>
      <c r="K18" s="6">
        <v>753.66666666666663</v>
      </c>
      <c r="L18" s="6">
        <v>5.333333333333333</v>
      </c>
      <c r="M18" s="6">
        <v>0.16666666666666666</v>
      </c>
      <c r="N18" s="6">
        <v>0.41666666666666669</v>
      </c>
      <c r="O18" s="6">
        <v>0.25</v>
      </c>
    </row>
  </sheetData>
  <autoFilter ref="A2:O15">
    <sortState ref="A3:W27">
      <sortCondition descending="1" ref="D3:D27"/>
    </sortState>
  </autoFilter>
  <sortState ref="A3:N15">
    <sortCondition descending="1" ref="C3:C15"/>
  </sortState>
  <mergeCells count="3">
    <mergeCell ref="F1:H1"/>
    <mergeCell ref="I1:L1"/>
    <mergeCell ref="M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5" bestFit="1" customWidth="1"/>
    <col min="2" max="2" width="7.7109375" customWidth="1"/>
    <col min="3" max="3" width="11.42578125" customWidth="1"/>
    <col min="4" max="4" width="9.42578125" customWidth="1"/>
    <col min="5" max="5" width="7.7109375" customWidth="1"/>
    <col min="6" max="6" width="8.42578125" customWidth="1"/>
    <col min="7" max="7" width="9.5703125" bestFit="1" customWidth="1"/>
    <col min="8" max="8" width="8.85546875" customWidth="1"/>
    <col min="9" max="9" width="7.7109375" customWidth="1"/>
    <col min="10" max="10" width="7.28515625" customWidth="1"/>
    <col min="11" max="12" width="7.85546875" customWidth="1"/>
    <col min="13" max="13" width="9.85546875" customWidth="1"/>
    <col min="14" max="14" width="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Quarterbacks</vt:lpstr>
      <vt:lpstr>Wide Receivers</vt:lpstr>
      <vt:lpstr>Runningbacks</vt:lpstr>
      <vt:lpstr>Tightends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Shael Shah</dc:creator>
  <cp:lastModifiedBy>Shael Shah</cp:lastModifiedBy>
  <dcterms:created xsi:type="dcterms:W3CDTF">2017-08-01T18:22:39Z</dcterms:created>
  <dcterms:modified xsi:type="dcterms:W3CDTF">2017-08-17T21:09:52Z</dcterms:modified>
</cp:coreProperties>
</file>