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nel results" sheetId="1" r:id="rId4"/>
    <sheet state="visible" name="query" sheetId="2" r:id="rId5"/>
  </sheets>
  <definedNames/>
  <calcPr/>
</workbook>
</file>

<file path=xl/sharedStrings.xml><?xml version="1.0" encoding="utf-8"?>
<sst xmlns="http://schemas.openxmlformats.org/spreadsheetml/2006/main" count="17" uniqueCount="14">
  <si>
    <t>event_name</t>
  </si>
  <si>
    <t>United States</t>
  </si>
  <si>
    <t>India</t>
  </si>
  <si>
    <t>Canada</t>
  </si>
  <si>
    <t>Full_perc</t>
  </si>
  <si>
    <t>Helper column</t>
  </si>
  <si>
    <t>Total</t>
  </si>
  <si>
    <t>first_visit</t>
  </si>
  <si>
    <t>view_promotion</t>
  </si>
  <si>
    <t>view_item</t>
  </si>
  <si>
    <t>add_to_cart</t>
  </si>
  <si>
    <t>begin_checkout</t>
  </si>
  <si>
    <t>purchase</t>
  </si>
  <si>
    <t xml:space="preserve">WITH  
  deduplicated_events AS (
    SELECT
      user_pseudo_id,
      country,
      event_name,
      event_timestamp,
      ROW_NUMBER() OVER (PARTITION BY user_pseudo_id, event_name ORDER BY event_timestamp) AS row_number
    FROM
      `tc-da-1.turing_data_analytics.raw_events`
    WHERE
      event_name IN (
        'first_visit',
        'view_promotion',
        'view_item',
        'add_to_cart',
        'begin_checkout',
        'purchase'
      )
  ),
  unique_data AS (
    SELECT
      country,
      event_name,
      COUNT( user_pseudo_id) AS user_count
    FROM
      deduplicated_events
    WHERE
      row_number = 1
    GROUP BY
      country,
      event_name
  ),
  funnel_summary AS (
    SELECT
      country,
      event_name,
      user_count,
      ROW_NUMBER() OVER (PARTITION BY event_name ORDER BY user_count DESC) AS country_rank
    FROM
      unique_data
  )
SELECT
  event_name,
  SUM(CASE WHEN country_rank = 1 THEN user_count END) AS top_country_1,
  SUM(CASE WHEN country_rank = 2 THEN user_count END) AS top_country_2,
  SUM(CASE WHEN country_rank = 3 THEN user_count END) AS top_country_3
FROM
  funnel_summary
GROUP BY
  event_name
ORDER BY
  event_name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</si>
</sst>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rgb="FFFFFFFF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10" xfId="0" applyAlignment="1" applyFont="1" applyNumberFormat="1">
      <alignment horizontal="right" vertical="bottom"/>
    </xf>
    <xf borderId="4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'Funnel results'!$I$1</c:f>
            </c:strRef>
          </c:tx>
          <c:spPr>
            <a:solidFill>
              <a:srgbClr val="4285F4">
                <a:alpha val="0"/>
              </a:srgbClr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'Funnel results'!$A$2:$A$7</c:f>
            </c:strRef>
          </c:cat>
          <c:val>
            <c:numRef>
              <c:f>'Funnel results'!$I$2:$I$7</c:f>
              <c:numCache/>
            </c:numRef>
          </c:val>
        </c:ser>
        <c:ser>
          <c:idx val="1"/>
          <c:order val="1"/>
          <c:tx>
            <c:strRef>
              <c:f>'Funnel results'!$B$1</c:f>
            </c:strRef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'Funnel results'!$A$2:$A$7</c:f>
            </c:strRef>
          </c:cat>
          <c:val>
            <c:numRef>
              <c:f>'Funnel results'!$B$2:$B$7</c:f>
              <c:numCache/>
            </c:numRef>
          </c:val>
        </c:ser>
        <c:ser>
          <c:idx val="2"/>
          <c:order val="2"/>
          <c:tx>
            <c:strRef>
              <c:f>'Funnel results'!$C$1</c:f>
            </c:strRef>
          </c:tx>
          <c:spPr>
            <a:solidFill>
              <a:srgbClr val="66666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'Funnel results'!$A$2:$A$7</c:f>
            </c:strRef>
          </c:cat>
          <c:val>
            <c:numRef>
              <c:f>'Funnel results'!$C$2:$C$7</c:f>
              <c:numCache/>
            </c:numRef>
          </c:val>
        </c:ser>
        <c:ser>
          <c:idx val="3"/>
          <c:order val="3"/>
          <c:tx>
            <c:strRef>
              <c:f>'Funnel results'!$D$1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'Funnel results'!$A$2:$A$7</c:f>
            </c:strRef>
          </c:cat>
          <c:val>
            <c:numRef>
              <c:f>'Funnel results'!$D$2:$D$7</c:f>
              <c:numCache/>
            </c:numRef>
          </c:val>
        </c:ser>
        <c:overlap val="100"/>
        <c:axId val="17848482"/>
        <c:axId val="691742671"/>
      </c:barChart>
      <c:catAx>
        <c:axId val="1784848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1742671"/>
      </c:catAx>
      <c:valAx>
        <c:axId val="691742671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7848482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66675</xdr:rowOff>
    </xdr:from>
    <xdr:ext cx="8734425" cy="3857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5"/>
    <col customWidth="1" min="7" max="7" width="20.13"/>
    <col customWidth="1" min="8" max="8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</v>
      </c>
      <c r="G1" s="3" t="s">
        <v>2</v>
      </c>
      <c r="H1" s="4" t="s">
        <v>3</v>
      </c>
      <c r="I1" s="5" t="s">
        <v>5</v>
      </c>
      <c r="J1" s="5" t="s">
        <v>6</v>
      </c>
    </row>
    <row r="2">
      <c r="A2" s="1" t="s">
        <v>7</v>
      </c>
      <c r="B2" s="1">
        <v>112863.0</v>
      </c>
      <c r="C2" s="1">
        <v>24117.0</v>
      </c>
      <c r="D2" s="1">
        <v>19296.0</v>
      </c>
      <c r="E2" s="6">
        <f t="shared" ref="E2:E7" si="2">Sum(B2:D2)/Sum(B$2:D$2)</f>
        <v>1</v>
      </c>
      <c r="F2" s="6">
        <f t="shared" ref="F2:H2" si="1">B2/B$2</f>
        <v>1</v>
      </c>
      <c r="G2" s="6">
        <f t="shared" si="1"/>
        <v>1</v>
      </c>
      <c r="H2" s="6">
        <f t="shared" si="1"/>
        <v>1</v>
      </c>
      <c r="I2" s="7">
        <f t="shared" ref="I2:I7" si="4">(MAX($J$2:$J$7)-J2)/2</f>
        <v>0</v>
      </c>
      <c r="J2" s="8">
        <f t="shared" ref="J2:J7" si="5">SUM(B2:D2)</f>
        <v>156276</v>
      </c>
    </row>
    <row r="3">
      <c r="A3" s="1" t="s">
        <v>8</v>
      </c>
      <c r="B3" s="1">
        <v>44912.0</v>
      </c>
      <c r="C3" s="1">
        <v>9551.0</v>
      </c>
      <c r="D3" s="1">
        <v>7836.0</v>
      </c>
      <c r="E3" s="6">
        <f t="shared" si="2"/>
        <v>0.3986472651</v>
      </c>
      <c r="F3" s="6">
        <f t="shared" ref="F3:H3" si="3">B3/B$2</f>
        <v>0.3979337781</v>
      </c>
      <c r="G3" s="6">
        <f t="shared" si="3"/>
        <v>0.3960276983</v>
      </c>
      <c r="H3" s="6">
        <f t="shared" si="3"/>
        <v>0.4060945274</v>
      </c>
      <c r="I3" s="7">
        <f t="shared" si="4"/>
        <v>46988.5</v>
      </c>
      <c r="J3" s="8">
        <f t="shared" si="5"/>
        <v>62299</v>
      </c>
    </row>
    <row r="4">
      <c r="A4" s="1" t="s">
        <v>9</v>
      </c>
      <c r="B4" s="1">
        <v>26953.0</v>
      </c>
      <c r="C4" s="1">
        <v>5795.0</v>
      </c>
      <c r="D4" s="1">
        <v>4653.0</v>
      </c>
      <c r="E4" s="6">
        <f t="shared" si="2"/>
        <v>0.2393265761</v>
      </c>
      <c r="F4" s="6">
        <f t="shared" ref="F4:H4" si="6">B4/B$2</f>
        <v>0.2388116566</v>
      </c>
      <c r="G4" s="6">
        <f t="shared" si="6"/>
        <v>0.2402869345</v>
      </c>
      <c r="H4" s="6">
        <f t="shared" si="6"/>
        <v>0.2411380597</v>
      </c>
      <c r="I4" s="7">
        <f t="shared" si="4"/>
        <v>59437.5</v>
      </c>
      <c r="J4" s="8">
        <f t="shared" si="5"/>
        <v>37401</v>
      </c>
    </row>
    <row r="5">
      <c r="A5" s="1" t="s">
        <v>10</v>
      </c>
      <c r="B5" s="1">
        <v>5603.0</v>
      </c>
      <c r="C5" s="1">
        <v>1162.0</v>
      </c>
      <c r="D5" s="1">
        <v>993.0</v>
      </c>
      <c r="E5" s="6">
        <f t="shared" si="2"/>
        <v>0.04964293941</v>
      </c>
      <c r="F5" s="6">
        <f t="shared" ref="F5:H5" si="7">B5/B$2</f>
        <v>0.04964425897</v>
      </c>
      <c r="G5" s="6">
        <f t="shared" si="7"/>
        <v>0.04818178049</v>
      </c>
      <c r="H5" s="6">
        <f t="shared" si="7"/>
        <v>0.05146144279</v>
      </c>
      <c r="I5" s="7">
        <f t="shared" si="4"/>
        <v>74259</v>
      </c>
      <c r="J5" s="8">
        <f t="shared" si="5"/>
        <v>7758</v>
      </c>
    </row>
    <row r="6">
      <c r="A6" s="1" t="s">
        <v>11</v>
      </c>
      <c r="B6" s="1">
        <v>4310.0</v>
      </c>
      <c r="C6" s="1">
        <v>878.0</v>
      </c>
      <c r="D6" s="1">
        <v>764.0</v>
      </c>
      <c r="E6" s="6">
        <f t="shared" si="2"/>
        <v>0.03808646241</v>
      </c>
      <c r="F6" s="6">
        <f t="shared" ref="F6:H6" si="8">B6/B$2</f>
        <v>0.03818789151</v>
      </c>
      <c r="G6" s="6">
        <f t="shared" si="8"/>
        <v>0.03640585479</v>
      </c>
      <c r="H6" s="6">
        <f t="shared" si="8"/>
        <v>0.03959369818</v>
      </c>
      <c r="I6" s="7">
        <f t="shared" si="4"/>
        <v>75162</v>
      </c>
      <c r="J6" s="8">
        <f t="shared" si="5"/>
        <v>5952</v>
      </c>
    </row>
    <row r="7">
      <c r="A7" s="1" t="s">
        <v>12</v>
      </c>
      <c r="B7" s="1">
        <v>1942.0</v>
      </c>
      <c r="C7" s="1">
        <v>406.0</v>
      </c>
      <c r="D7" s="1">
        <v>355.0</v>
      </c>
      <c r="E7" s="6">
        <f t="shared" si="2"/>
        <v>0.01729632189</v>
      </c>
      <c r="F7" s="6">
        <f t="shared" ref="F7:H7" si="9">B7/B$2</f>
        <v>0.01720670193</v>
      </c>
      <c r="G7" s="6">
        <f t="shared" si="9"/>
        <v>0.016834598</v>
      </c>
      <c r="H7" s="6">
        <f t="shared" si="9"/>
        <v>0.01839759536</v>
      </c>
      <c r="I7" s="7">
        <f t="shared" si="4"/>
        <v>76786.5</v>
      </c>
      <c r="J7" s="8">
        <f t="shared" si="5"/>
        <v>2703</v>
      </c>
    </row>
  </sheetData>
  <conditionalFormatting sqref="B1:B7">
    <cfRule type="colorScale" priority="1">
      <colorScale>
        <cfvo type="min"/>
        <cfvo type="max"/>
        <color rgb="FFFFFFFF"/>
        <color rgb="FF1C7685"/>
      </colorScale>
    </cfRule>
  </conditionalFormatting>
  <conditionalFormatting sqref="C1:C7">
    <cfRule type="colorScale" priority="2">
      <colorScale>
        <cfvo type="min"/>
        <cfvo type="max"/>
        <color rgb="FFFFFFFF"/>
        <color rgb="FF666666"/>
      </colorScale>
    </cfRule>
  </conditionalFormatting>
  <conditionalFormatting sqref="D2:D7">
    <cfRule type="colorScale" priority="3">
      <colorScale>
        <cfvo type="min"/>
        <cfvo type="max"/>
        <color rgb="FFFFFFFF"/>
        <color rgb="FFB7B7B7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</row>
  </sheetData>
  <mergeCells count="1">
    <mergeCell ref="A1:G30"/>
  </mergeCells>
  <drawing r:id="rId1"/>
</worksheet>
</file>