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rot &amp; retention" sheetId="1" r:id="rId4"/>
    <sheet state="visible" name="Churn " sheetId="2" r:id="rId5"/>
    <sheet state="visible" name="Query " sheetId="3" r:id="rId6"/>
  </sheets>
  <definedNames/>
  <calcPr/>
</workbook>
</file>

<file path=xl/sharedStrings.xml><?xml version="1.0" encoding="utf-8"?>
<sst xmlns="http://schemas.openxmlformats.org/spreadsheetml/2006/main" count="69" uniqueCount="20">
  <si>
    <t>start_date</t>
  </si>
  <si>
    <t>cohort_size</t>
  </si>
  <si>
    <t>week_0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</si>
  <si>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</si>
  <si>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</si>
  <si>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</si>
  <si>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</si>
  <si>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</si>
  <si>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</si>
  <si>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</si>
  <si>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</si>
  <si>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</si>
  <si>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</si>
  <si>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</si>
  <si>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</si>
  <si>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</si>
  <si>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Customer subscription Retention Rate weekly</t>
  </si>
  <si>
    <t>Red to green</t>
  </si>
  <si>
    <t>Customer subscription Churn Rate weekly</t>
  </si>
  <si>
    <t>WITH
  date_range AS(
  SELECT
    user_pseudo_id,
    MIN(DATE_TRUNC(subscription_start,WEEK)) AS start_date,
    MAX(DATE_TRUNC(subscription_end,WEEK)) AS end_date
  FROM
    turing_data_analytics.subscriptions
  GROUP BY
    user_pseudo_id
  ORDER BY
    start_date )
SELECT
  start_date,
  SUM(CASE
      WHEN date_range.start_date IS NOT NULL THEN 1
    ELSE
    0
  END
    ) AS cohort_size,
  SUM(CASE
      WHEN date_range.end_date = date_range.start_date OR date_range.end_date IS NULL THEN 1
    ELSE
    0
  END
    ) AS week_0,
  SUM(CASE
      WHEN date_range.end_date &gt; DATE_ADD(date_range.start_date,INTERVAL 1 week) OR date_range.end_date IS NULL THEN 1
    ELSE
    0
  END
    ) AS week_1,
  SUM(CASE
      WHEN date_range.end_date &gt; DATE_ADD(date_range.start_date,INTERVAL 2 week) OR date_range.end_date IS NULL THEN 1
    ELSE
    0
  END
    ) AS week_2,
  SUM(CASE
      WHEN date_range.end_date &gt; DATE_ADD(date_range.start_date,INTERVAL 3 week) OR date_range.end_date IS NULL THEN 1
    ELSE
    0
  END
    ) AS week_3,
  SUM(CASE
      WHEN date_range.end_date &gt; DATE_ADD(date_range.start_date,INTERVAL 4 week) OR date_range.end_date IS NULL THEN 1
    ELSE
    0
  END
    ) AS week_4,
  SUM(CASE
      WHEN date_range.end_date &gt; DATE_ADD(date_range.start_date,INTERVAL 5 week) OR date_range.end_date IS NULL THEN 1
    ELSE
    0
  END
    ) AS week_5,
  SUM(CASE
      WHEN date_range.end_date &gt; DATE_ADD(date_range.start_date,INTERVAL 6 week) OR date_range.end_date IS NULL THEN 1
    ELSE
    0
  END
    ) AS week_6,
  SUM(CASE
      WHEN date_range.end_date &gt; DATE_ADD(date_range.start_date,INTERVAL 7 week) OR date_range.end_date IS NULL THEN 1
    ELSE
    0
  END
    ) AS week_7,
  SUM(CASE
      WHEN date_range.end_date &gt; DATE_ADD(date_range.start_date,INTERVAL 8 week) OR date_range.end_date IS NULL THEN 1
    ELSE
    0
  END
    ) AS week_8,
  SUM(CASE
      WHEN date_range.end_date &gt; DATE_ADD(date_range.start_date,INTERVAL 9 week) OR date_range.end_date IS NULL THEN 1
    ELSE
    0
  END
    ) AS week_9,
  SUM(CASE
      WHEN date_range.end_date &gt; DATE_ADD(date_range.start_date,INTERVAL 10 week) OR date_range.end_date IS NULL THEN 1
    ELSE
    0
  END
    ) AS week_10,
  SUM(CASE
      WHEN date_range.end_date &gt; DATE_ADD(date_range.start_date,INTERVAL 11 week) OR date_range.end_date IS NULL THEN 1
    ELSE
    0
  END
    ) AS week_11,
  SUM(CASE
      WHEN date_range.end_date &gt; DATE_ADD(date_range.start_date,INTERVAL 12 week) OR date_range.end_date IS NULL THEN 1
    ELSE
    0
  END
    ) AS week_12,
  SUM(CASE
      WHEN date_range.end_date &gt; DATE_ADD(date_range.start_date,INTERVAL 13 week) OR date_range.end_date IS NULL THEN 1
    ELSE
    0
  END
    ) AS week_13,
  SUM(CASE
      WHEN date_range.end_date &gt; DATE_ADD(date_range.start_date,INTERVAL 14 week) OR date_range.end_date IS NULL THEN 1
    ELSE
    0
  END
    ) AS week_14
FROM
  date_range
GROUP BY
  date_range.start_date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</si>
</sst>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9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44136.0</v>
      </c>
      <c r="B2" s="1">
        <v>20078.0</v>
      </c>
      <c r="C2" s="1">
        <v>17771.0</v>
      </c>
      <c r="D2" s="1">
        <v>18139.0</v>
      </c>
      <c r="E2" s="1">
        <v>17742.0</v>
      </c>
      <c r="F2" s="1">
        <v>17536.0</v>
      </c>
      <c r="G2" s="1">
        <v>17295.0</v>
      </c>
      <c r="H2" s="1">
        <v>17073.0</v>
      </c>
      <c r="I2" s="1">
        <v>16948.0</v>
      </c>
      <c r="J2" s="1">
        <v>16895.0</v>
      </c>
      <c r="K2" s="1">
        <v>16868.0</v>
      </c>
      <c r="L2" s="1">
        <v>16806.0</v>
      </c>
      <c r="M2" s="1">
        <v>16759.0</v>
      </c>
      <c r="N2" s="1">
        <v>16709.0</v>
      </c>
      <c r="O2" s="1">
        <v>16645.0</v>
      </c>
      <c r="P2" s="1">
        <v>16641.0</v>
      </c>
    </row>
    <row r="3">
      <c r="A3" s="2">
        <v>44143.0</v>
      </c>
      <c r="B3" s="1">
        <v>16232.0</v>
      </c>
      <c r="C3" s="1">
        <v>14362.0</v>
      </c>
      <c r="D3" s="1">
        <v>14592.0</v>
      </c>
      <c r="E3" s="1">
        <v>14303.0</v>
      </c>
      <c r="F3" s="1">
        <v>14088.0</v>
      </c>
      <c r="G3" s="1">
        <v>13867.0</v>
      </c>
      <c r="H3" s="1">
        <v>13740.0</v>
      </c>
      <c r="I3" s="1">
        <v>13675.0</v>
      </c>
      <c r="J3" s="1">
        <v>13647.0</v>
      </c>
      <c r="K3" s="1">
        <v>13613.0</v>
      </c>
      <c r="L3" s="1">
        <v>13565.0</v>
      </c>
      <c r="M3" s="1">
        <v>13510.0</v>
      </c>
      <c r="N3" s="1">
        <v>13455.0</v>
      </c>
      <c r="O3" s="1">
        <v>13452.0</v>
      </c>
    </row>
    <row r="4">
      <c r="A4" s="2">
        <v>44150.0</v>
      </c>
      <c r="B4" s="1">
        <v>17845.0</v>
      </c>
      <c r="C4" s="1">
        <v>16061.0</v>
      </c>
      <c r="D4" s="1">
        <v>16136.0</v>
      </c>
      <c r="E4" s="1">
        <v>15793.0</v>
      </c>
      <c r="F4" s="1">
        <v>15539.0</v>
      </c>
      <c r="G4" s="1">
        <v>15362.0</v>
      </c>
      <c r="H4" s="1">
        <v>15280.0</v>
      </c>
      <c r="I4" s="1">
        <v>15252.0</v>
      </c>
      <c r="J4" s="1">
        <v>15214.0</v>
      </c>
      <c r="K4" s="1">
        <v>15169.0</v>
      </c>
      <c r="L4" s="1">
        <v>15124.0</v>
      </c>
      <c r="M4" s="1">
        <v>15069.0</v>
      </c>
      <c r="N4" s="1">
        <v>15066.0</v>
      </c>
    </row>
    <row r="5">
      <c r="A5" s="2">
        <v>44157.0</v>
      </c>
      <c r="B5" s="1">
        <v>19637.0</v>
      </c>
      <c r="C5" s="1">
        <v>17973.0</v>
      </c>
      <c r="D5" s="1">
        <v>17845.0</v>
      </c>
      <c r="E5" s="1">
        <v>17504.0</v>
      </c>
      <c r="F5" s="1">
        <v>17282.0</v>
      </c>
      <c r="G5" s="1">
        <v>17204.0</v>
      </c>
      <c r="H5" s="1">
        <v>17176.0</v>
      </c>
      <c r="I5" s="1">
        <v>17125.0</v>
      </c>
      <c r="J5" s="1">
        <v>17076.0</v>
      </c>
      <c r="K5" s="1">
        <v>17032.0</v>
      </c>
      <c r="L5" s="1">
        <v>16964.0</v>
      </c>
      <c r="M5" s="1">
        <v>16961.0</v>
      </c>
    </row>
    <row r="6">
      <c r="A6" s="2">
        <v>44164.0</v>
      </c>
      <c r="B6" s="1">
        <v>21991.0</v>
      </c>
      <c r="C6" s="1">
        <v>20287.0</v>
      </c>
      <c r="D6" s="1">
        <v>19979.0</v>
      </c>
      <c r="E6" s="1">
        <v>19615.0</v>
      </c>
      <c r="F6" s="1">
        <v>19502.0</v>
      </c>
      <c r="G6" s="1">
        <v>19448.0</v>
      </c>
      <c r="H6" s="1">
        <v>19381.0</v>
      </c>
      <c r="I6" s="1">
        <v>19313.0</v>
      </c>
      <c r="J6" s="1">
        <v>19269.0</v>
      </c>
      <c r="K6" s="1">
        <v>19194.0</v>
      </c>
      <c r="L6" s="1">
        <v>19188.0</v>
      </c>
    </row>
    <row r="7">
      <c r="A7" s="2">
        <v>44171.0</v>
      </c>
      <c r="B7" s="1">
        <v>28069.0</v>
      </c>
      <c r="C7" s="1">
        <v>26617.0</v>
      </c>
      <c r="D7" s="1">
        <v>25999.0</v>
      </c>
      <c r="E7" s="1">
        <v>25801.0</v>
      </c>
      <c r="F7" s="1">
        <v>25725.0</v>
      </c>
      <c r="G7" s="1">
        <v>25583.0</v>
      </c>
      <c r="H7" s="1">
        <v>25491.0</v>
      </c>
      <c r="I7" s="1">
        <v>25419.0</v>
      </c>
      <c r="J7" s="1">
        <v>25342.0</v>
      </c>
      <c r="K7" s="1">
        <v>25337.0</v>
      </c>
    </row>
    <row r="8">
      <c r="A8" s="2">
        <v>44178.0</v>
      </c>
      <c r="B8" s="1">
        <v>25153.0</v>
      </c>
      <c r="C8" s="1">
        <v>24059.0</v>
      </c>
      <c r="D8" s="1">
        <v>23566.0</v>
      </c>
      <c r="E8" s="1">
        <v>23480.0</v>
      </c>
      <c r="F8" s="1">
        <v>23348.0</v>
      </c>
      <c r="G8" s="1">
        <v>23229.0</v>
      </c>
      <c r="H8" s="1">
        <v>23154.0</v>
      </c>
      <c r="I8" s="1">
        <v>23059.0</v>
      </c>
      <c r="J8" s="1">
        <v>23053.0</v>
      </c>
    </row>
    <row r="9">
      <c r="A9" s="2">
        <v>44185.0</v>
      </c>
      <c r="B9" s="1">
        <v>17830.0</v>
      </c>
      <c r="C9" s="1">
        <v>17200.0</v>
      </c>
      <c r="D9" s="1">
        <v>16990.0</v>
      </c>
      <c r="E9" s="1">
        <v>16880.0</v>
      </c>
      <c r="F9" s="1">
        <v>16782.0</v>
      </c>
      <c r="G9" s="1">
        <v>16710.0</v>
      </c>
      <c r="H9" s="1">
        <v>16660.0</v>
      </c>
      <c r="I9" s="1">
        <v>16655.0</v>
      </c>
    </row>
    <row r="10">
      <c r="A10" s="2">
        <v>44192.0</v>
      </c>
      <c r="B10" s="1">
        <v>16539.0</v>
      </c>
      <c r="C10" s="1">
        <v>15931.0</v>
      </c>
      <c r="D10" s="1">
        <v>15708.0</v>
      </c>
      <c r="E10" s="1">
        <v>15586.0</v>
      </c>
      <c r="F10" s="1">
        <v>15516.0</v>
      </c>
      <c r="G10" s="1">
        <v>15445.0</v>
      </c>
      <c r="H10" s="1">
        <v>15441.0</v>
      </c>
    </row>
    <row r="11">
      <c r="A11" s="2">
        <v>44199.0</v>
      </c>
      <c r="B11" s="1">
        <v>22774.0</v>
      </c>
      <c r="C11" s="1">
        <v>21782.0</v>
      </c>
      <c r="D11" s="1">
        <v>21340.0</v>
      </c>
      <c r="E11" s="1">
        <v>21104.0</v>
      </c>
      <c r="F11" s="1">
        <v>20962.0</v>
      </c>
      <c r="G11" s="1">
        <v>20948.0</v>
      </c>
    </row>
    <row r="12">
      <c r="A12" s="2">
        <v>44206.0</v>
      </c>
      <c r="B12" s="1">
        <v>21452.0</v>
      </c>
      <c r="C12" s="1">
        <v>20545.0</v>
      </c>
      <c r="D12" s="1">
        <v>19985.0</v>
      </c>
      <c r="E12" s="1">
        <v>19737.0</v>
      </c>
      <c r="F12" s="1">
        <v>19721.0</v>
      </c>
    </row>
    <row r="13">
      <c r="A13" s="2">
        <v>44213.0</v>
      </c>
      <c r="B13" s="1">
        <v>20782.0</v>
      </c>
      <c r="C13" s="1">
        <v>19951.0</v>
      </c>
      <c r="D13" s="1">
        <v>19080.0</v>
      </c>
      <c r="E13" s="1">
        <v>19043.0</v>
      </c>
    </row>
    <row r="14">
      <c r="A14" s="2">
        <v>44220.0</v>
      </c>
      <c r="B14" s="1">
        <v>19560.0</v>
      </c>
      <c r="C14" s="1">
        <v>19375.0</v>
      </c>
      <c r="D14" s="1">
        <v>18395.0</v>
      </c>
    </row>
    <row r="15">
      <c r="A15" s="2">
        <v>44227.0</v>
      </c>
      <c r="B15" s="1">
        <v>2212.0</v>
      </c>
      <c r="C15" s="1">
        <v>2212.0</v>
      </c>
    </row>
    <row r="17">
      <c r="A17" s="3" t="s">
        <v>16</v>
      </c>
      <c r="B17" s="4"/>
      <c r="C17" s="4"/>
      <c r="D17" s="5"/>
    </row>
    <row r="18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>
      <c r="A19" s="2">
        <v>44136.0</v>
      </c>
      <c r="B19" s="6">
        <f t="shared" ref="B19:P19" si="1">B2/$B2</f>
        <v>1</v>
      </c>
      <c r="C19" s="6">
        <f t="shared" si="1"/>
        <v>0.8850981173</v>
      </c>
      <c r="D19" s="6">
        <f t="shared" si="1"/>
        <v>0.9034266361</v>
      </c>
      <c r="E19" s="6">
        <f t="shared" si="1"/>
        <v>0.8836537504</v>
      </c>
      <c r="F19" s="6">
        <f t="shared" si="1"/>
        <v>0.8733937643</v>
      </c>
      <c r="G19" s="6">
        <f t="shared" si="1"/>
        <v>0.8613905768</v>
      </c>
      <c r="H19" s="6">
        <f t="shared" si="1"/>
        <v>0.8503336986</v>
      </c>
      <c r="I19" s="6">
        <f t="shared" si="1"/>
        <v>0.8441079789</v>
      </c>
      <c r="J19" s="6">
        <f t="shared" si="1"/>
        <v>0.8414682737</v>
      </c>
      <c r="K19" s="6">
        <f t="shared" si="1"/>
        <v>0.8401235183</v>
      </c>
      <c r="L19" s="6">
        <f t="shared" si="1"/>
        <v>0.8370355613</v>
      </c>
      <c r="M19" s="6">
        <f t="shared" si="1"/>
        <v>0.8346946907</v>
      </c>
      <c r="N19" s="6">
        <f t="shared" si="1"/>
        <v>0.8322044028</v>
      </c>
      <c r="O19" s="6">
        <f t="shared" si="1"/>
        <v>0.8290168343</v>
      </c>
      <c r="P19" s="6">
        <f t="shared" si="1"/>
        <v>0.8288176113</v>
      </c>
    </row>
    <row r="20">
      <c r="A20" s="2">
        <v>44143.0</v>
      </c>
      <c r="B20" s="6">
        <f t="shared" ref="B20:O20" si="2">B3/$B3</f>
        <v>1</v>
      </c>
      <c r="C20" s="6">
        <f t="shared" si="2"/>
        <v>0.8847954657</v>
      </c>
      <c r="D20" s="6">
        <f t="shared" si="2"/>
        <v>0.8989650074</v>
      </c>
      <c r="E20" s="6">
        <f t="shared" si="2"/>
        <v>0.8811606703</v>
      </c>
      <c r="F20" s="6">
        <f t="shared" si="2"/>
        <v>0.8679152292</v>
      </c>
      <c r="G20" s="6">
        <f t="shared" si="2"/>
        <v>0.8543001479</v>
      </c>
      <c r="H20" s="6">
        <f t="shared" si="2"/>
        <v>0.8464760966</v>
      </c>
      <c r="I20" s="6">
        <f t="shared" si="2"/>
        <v>0.8424716609</v>
      </c>
      <c r="J20" s="6">
        <f t="shared" si="2"/>
        <v>0.8407466732</v>
      </c>
      <c r="K20" s="6">
        <f t="shared" si="2"/>
        <v>0.8386520453</v>
      </c>
      <c r="L20" s="6">
        <f t="shared" si="2"/>
        <v>0.8356949236</v>
      </c>
      <c r="M20" s="6">
        <f t="shared" si="2"/>
        <v>0.832306555</v>
      </c>
      <c r="N20" s="6">
        <f t="shared" si="2"/>
        <v>0.8289181863</v>
      </c>
      <c r="O20" s="6">
        <f t="shared" si="2"/>
        <v>0.8287333662</v>
      </c>
      <c r="P20" s="7"/>
    </row>
    <row r="21">
      <c r="A21" s="2">
        <v>44150.0</v>
      </c>
      <c r="B21" s="6">
        <f t="shared" ref="B21:N21" si="3">B4/$B4</f>
        <v>1</v>
      </c>
      <c r="C21" s="6">
        <f t="shared" si="3"/>
        <v>0.9000280191</v>
      </c>
      <c r="D21" s="6">
        <f t="shared" si="3"/>
        <v>0.904230877</v>
      </c>
      <c r="E21" s="6">
        <f t="shared" si="3"/>
        <v>0.8850098067</v>
      </c>
      <c r="F21" s="6">
        <f t="shared" si="3"/>
        <v>0.8707761278</v>
      </c>
      <c r="G21" s="6">
        <f t="shared" si="3"/>
        <v>0.860857383</v>
      </c>
      <c r="H21" s="6">
        <f t="shared" si="3"/>
        <v>0.8562622583</v>
      </c>
      <c r="I21" s="6">
        <f t="shared" si="3"/>
        <v>0.8546931914</v>
      </c>
      <c r="J21" s="6">
        <f t="shared" si="3"/>
        <v>0.8525637433</v>
      </c>
      <c r="K21" s="6">
        <f t="shared" si="3"/>
        <v>0.8500420286</v>
      </c>
      <c r="L21" s="6">
        <f t="shared" si="3"/>
        <v>0.8475203138</v>
      </c>
      <c r="M21" s="6">
        <f t="shared" si="3"/>
        <v>0.844438218</v>
      </c>
      <c r="N21" s="6">
        <f t="shared" si="3"/>
        <v>0.8442701037</v>
      </c>
      <c r="O21" s="7"/>
      <c r="P21" s="7"/>
    </row>
    <row r="22">
      <c r="A22" s="2">
        <v>44157.0</v>
      </c>
      <c r="B22" s="6">
        <f t="shared" ref="B22:M22" si="4">B5/$B5</f>
        <v>1</v>
      </c>
      <c r="C22" s="6">
        <f t="shared" si="4"/>
        <v>0.9152620054</v>
      </c>
      <c r="D22" s="6">
        <f t="shared" si="4"/>
        <v>0.9087436981</v>
      </c>
      <c r="E22" s="6">
        <f t="shared" si="4"/>
        <v>0.8913785201</v>
      </c>
      <c r="F22" s="6">
        <f t="shared" si="4"/>
        <v>0.880073331</v>
      </c>
      <c r="G22" s="6">
        <f t="shared" si="4"/>
        <v>0.8761012375</v>
      </c>
      <c r="H22" s="6">
        <f t="shared" si="4"/>
        <v>0.8746753577</v>
      </c>
      <c r="I22" s="6">
        <f t="shared" si="4"/>
        <v>0.8720782197</v>
      </c>
      <c r="J22" s="6">
        <f t="shared" si="4"/>
        <v>0.8695829302</v>
      </c>
      <c r="K22" s="6">
        <f t="shared" si="4"/>
        <v>0.8673422621</v>
      </c>
      <c r="L22" s="6">
        <f t="shared" si="4"/>
        <v>0.8638794113</v>
      </c>
      <c r="M22" s="6">
        <f t="shared" si="4"/>
        <v>0.8637266385</v>
      </c>
      <c r="N22" s="7"/>
      <c r="O22" s="7"/>
      <c r="P22" s="7"/>
    </row>
    <row r="23">
      <c r="A23" s="2">
        <v>44164.0</v>
      </c>
      <c r="B23" s="6">
        <f t="shared" ref="B23:L23" si="5">B6/$B6</f>
        <v>1</v>
      </c>
      <c r="C23" s="6">
        <f t="shared" si="5"/>
        <v>0.9225137556</v>
      </c>
      <c r="D23" s="6">
        <f t="shared" si="5"/>
        <v>0.908508026</v>
      </c>
      <c r="E23" s="6">
        <f t="shared" si="5"/>
        <v>0.8919558001</v>
      </c>
      <c r="F23" s="6">
        <f t="shared" si="5"/>
        <v>0.8868173344</v>
      </c>
      <c r="G23" s="6">
        <f t="shared" si="5"/>
        <v>0.8843617844</v>
      </c>
      <c r="H23" s="6">
        <f t="shared" si="5"/>
        <v>0.8813150834</v>
      </c>
      <c r="I23" s="6">
        <f t="shared" si="5"/>
        <v>0.8782229094</v>
      </c>
      <c r="J23" s="6">
        <f t="shared" si="5"/>
        <v>0.8762220909</v>
      </c>
      <c r="K23" s="6">
        <f t="shared" si="5"/>
        <v>0.8728116047</v>
      </c>
      <c r="L23" s="6">
        <f t="shared" si="5"/>
        <v>0.8725387659</v>
      </c>
      <c r="M23" s="7"/>
      <c r="N23" s="7"/>
      <c r="O23" s="7"/>
      <c r="P23" s="7"/>
    </row>
    <row r="24">
      <c r="A24" s="2">
        <v>44171.0</v>
      </c>
      <c r="B24" s="6">
        <f t="shared" ref="B24:K24" si="6">B7/$B7</f>
        <v>1</v>
      </c>
      <c r="C24" s="6">
        <f t="shared" si="6"/>
        <v>0.9482703338</v>
      </c>
      <c r="D24" s="6">
        <f t="shared" si="6"/>
        <v>0.9262531619</v>
      </c>
      <c r="E24" s="6">
        <f t="shared" si="6"/>
        <v>0.9191991165</v>
      </c>
      <c r="F24" s="6">
        <f t="shared" si="6"/>
        <v>0.9164915031</v>
      </c>
      <c r="G24" s="6">
        <f t="shared" si="6"/>
        <v>0.9114325412</v>
      </c>
      <c r="H24" s="6">
        <f t="shared" si="6"/>
        <v>0.908154904</v>
      </c>
      <c r="I24" s="6">
        <f t="shared" si="6"/>
        <v>0.9055897966</v>
      </c>
      <c r="J24" s="6">
        <f t="shared" si="6"/>
        <v>0.9028465567</v>
      </c>
      <c r="K24" s="6">
        <f t="shared" si="6"/>
        <v>0.9026684242</v>
      </c>
      <c r="L24" s="7"/>
      <c r="M24" s="7"/>
      <c r="N24" s="7"/>
      <c r="O24" s="7"/>
      <c r="P24" s="7"/>
    </row>
    <row r="25">
      <c r="A25" s="2">
        <v>44178.0</v>
      </c>
      <c r="B25" s="6">
        <f t="shared" ref="B25:J25" si="7">B8/$B8</f>
        <v>1</v>
      </c>
      <c r="C25" s="6">
        <f t="shared" si="7"/>
        <v>0.9565061822</v>
      </c>
      <c r="D25" s="6">
        <f t="shared" si="7"/>
        <v>0.9369061345</v>
      </c>
      <c r="E25" s="6">
        <f t="shared" si="7"/>
        <v>0.9334870592</v>
      </c>
      <c r="F25" s="6">
        <f t="shared" si="7"/>
        <v>0.9282391762</v>
      </c>
      <c r="G25" s="6">
        <f t="shared" si="7"/>
        <v>0.9235081302</v>
      </c>
      <c r="H25" s="6">
        <f t="shared" si="7"/>
        <v>0.9205263786</v>
      </c>
      <c r="I25" s="6">
        <f t="shared" si="7"/>
        <v>0.9167494931</v>
      </c>
      <c r="J25" s="6">
        <f t="shared" si="7"/>
        <v>0.916510953</v>
      </c>
      <c r="K25" s="7"/>
      <c r="L25" s="7"/>
      <c r="M25" s="7"/>
      <c r="N25" s="7"/>
      <c r="O25" s="7"/>
      <c r="P25" s="7"/>
    </row>
    <row r="26">
      <c r="A26" s="2">
        <v>44185.0</v>
      </c>
      <c r="B26" s="6">
        <f t="shared" ref="B26:I26" si="8">B9/$B9</f>
        <v>1</v>
      </c>
      <c r="C26" s="6">
        <f t="shared" si="8"/>
        <v>0.9646662928</v>
      </c>
      <c r="D26" s="6">
        <f t="shared" si="8"/>
        <v>0.9528883904</v>
      </c>
      <c r="E26" s="6">
        <f t="shared" si="8"/>
        <v>0.9467190129</v>
      </c>
      <c r="F26" s="6">
        <f t="shared" si="8"/>
        <v>0.9412226584</v>
      </c>
      <c r="G26" s="6">
        <f t="shared" si="8"/>
        <v>0.9371845205</v>
      </c>
      <c r="H26" s="6">
        <f t="shared" si="8"/>
        <v>0.934380258</v>
      </c>
      <c r="I26" s="6">
        <f t="shared" si="8"/>
        <v>0.9340998317</v>
      </c>
      <c r="J26" s="7"/>
      <c r="K26" s="7"/>
      <c r="L26" s="7"/>
      <c r="M26" s="7"/>
      <c r="N26" s="7"/>
      <c r="O26" s="7"/>
      <c r="P26" s="7"/>
    </row>
    <row r="27">
      <c r="A27" s="2">
        <v>44192.0</v>
      </c>
      <c r="B27" s="6">
        <f t="shared" ref="B27:H27" si="9">B10/$B10</f>
        <v>1</v>
      </c>
      <c r="C27" s="6">
        <f t="shared" si="9"/>
        <v>0.9632384062</v>
      </c>
      <c r="D27" s="6">
        <f t="shared" si="9"/>
        <v>0.9497551243</v>
      </c>
      <c r="E27" s="6">
        <f t="shared" si="9"/>
        <v>0.9423786202</v>
      </c>
      <c r="F27" s="6">
        <f t="shared" si="9"/>
        <v>0.9381461999</v>
      </c>
      <c r="G27" s="6">
        <f t="shared" si="9"/>
        <v>0.9338533164</v>
      </c>
      <c r="H27" s="6">
        <f t="shared" si="9"/>
        <v>0.9336114638</v>
      </c>
      <c r="I27" s="7"/>
      <c r="J27" s="7"/>
      <c r="K27" s="7"/>
      <c r="L27" s="7"/>
      <c r="M27" s="7"/>
      <c r="N27" s="7"/>
      <c r="O27" s="7"/>
      <c r="P27" s="7"/>
    </row>
    <row r="28">
      <c r="A28" s="2">
        <v>44199.0</v>
      </c>
      <c r="B28" s="6">
        <f t="shared" ref="B28:G28" si="10">B11/$B11</f>
        <v>1</v>
      </c>
      <c r="C28" s="6">
        <f t="shared" si="10"/>
        <v>0.9564415562</v>
      </c>
      <c r="D28" s="6">
        <f t="shared" si="10"/>
        <v>0.9370334592</v>
      </c>
      <c r="E28" s="6">
        <f t="shared" si="10"/>
        <v>0.9266707649</v>
      </c>
      <c r="F28" s="6">
        <f t="shared" si="10"/>
        <v>0.9204355844</v>
      </c>
      <c r="G28" s="6">
        <f t="shared" si="10"/>
        <v>0.9198208483</v>
      </c>
      <c r="H28" s="7"/>
      <c r="I28" s="7"/>
      <c r="J28" s="7"/>
      <c r="K28" s="7"/>
      <c r="L28" s="7"/>
      <c r="M28" s="7"/>
      <c r="N28" s="7"/>
      <c r="O28" s="7"/>
      <c r="P28" s="7"/>
    </row>
    <row r="29">
      <c r="A29" s="2">
        <v>44206.0</v>
      </c>
      <c r="B29" s="6">
        <f t="shared" ref="B29:F29" si="11">B12/$B12</f>
        <v>1</v>
      </c>
      <c r="C29" s="6">
        <f t="shared" si="11"/>
        <v>0.9577195599</v>
      </c>
      <c r="D29" s="6">
        <f t="shared" si="11"/>
        <v>0.9316147679</v>
      </c>
      <c r="E29" s="6">
        <f t="shared" si="11"/>
        <v>0.9200540742</v>
      </c>
      <c r="F29" s="6">
        <f t="shared" si="11"/>
        <v>0.919308223</v>
      </c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A30" s="2">
        <v>44213.0</v>
      </c>
      <c r="B30" s="6">
        <f t="shared" ref="B30:E30" si="12">B13/$B13</f>
        <v>1</v>
      </c>
      <c r="C30" s="6">
        <f t="shared" si="12"/>
        <v>0.9600134732</v>
      </c>
      <c r="D30" s="6">
        <f t="shared" si="12"/>
        <v>0.9181022038</v>
      </c>
      <c r="E30" s="6">
        <f t="shared" si="12"/>
        <v>0.916321817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A31" s="2">
        <v>44220.0</v>
      </c>
      <c r="B31" s="6">
        <f t="shared" ref="B31:D31" si="13">B14/$B14</f>
        <v>1</v>
      </c>
      <c r="C31" s="6">
        <f t="shared" si="13"/>
        <v>0.9905419223</v>
      </c>
      <c r="D31" s="6">
        <f t="shared" si="13"/>
        <v>0.9404396728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A32" s="2">
        <v>44227.0</v>
      </c>
      <c r="B32" s="6">
        <f t="shared" ref="B32:C32" si="14">B15/$B15</f>
        <v>1</v>
      </c>
      <c r="C32" s="6">
        <f t="shared" si="14"/>
        <v>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2">
      <c r="A52" s="3"/>
      <c r="B52" s="4"/>
      <c r="C52" s="4"/>
      <c r="D52" s="5"/>
    </row>
    <row r="54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>
      <c r="A55" s="2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>
      <c r="A56" s="2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>
      <c r="A57" s="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>
      <c r="A58" s="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>
      <c r="A59" s="2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>
      <c r="A60" s="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>
      <c r="A61" s="2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>
      <c r="A62" s="2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>
      <c r="A63" s="2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>
      <c r="A64" s="2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>
      <c r="A65" s="2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>
      <c r="A66" s="2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>
      <c r="A67" s="2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9">
      <c r="B69" s="1" t="s">
        <v>17</v>
      </c>
    </row>
  </sheetData>
  <mergeCells count="2">
    <mergeCell ref="A17:D17"/>
    <mergeCell ref="A52:D52"/>
  </mergeCells>
  <conditionalFormatting sqref="B18:P32">
    <cfRule type="colorScale" priority="1">
      <colorScale>
        <cfvo type="min"/>
        <cfvo type="max"/>
        <color rgb="FFFFFFFF"/>
        <color rgb="FF57BB8A"/>
      </colorScale>
    </cfRule>
  </conditionalFormatting>
  <conditionalFormatting sqref="C53:P67">
    <cfRule type="colorScale" priority="2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44136.0</v>
      </c>
      <c r="B2" s="1">
        <v>20078.0</v>
      </c>
      <c r="C2" s="1">
        <v>17771.0</v>
      </c>
      <c r="D2" s="1">
        <v>18139.0</v>
      </c>
      <c r="E2" s="1">
        <v>17742.0</v>
      </c>
      <c r="F2" s="1">
        <v>17536.0</v>
      </c>
      <c r="G2" s="1">
        <v>17295.0</v>
      </c>
      <c r="H2" s="1">
        <v>17073.0</v>
      </c>
      <c r="I2" s="1">
        <v>16948.0</v>
      </c>
      <c r="J2" s="1">
        <v>16895.0</v>
      </c>
      <c r="K2" s="1">
        <v>16868.0</v>
      </c>
      <c r="L2" s="1">
        <v>16806.0</v>
      </c>
      <c r="M2" s="1">
        <v>16759.0</v>
      </c>
      <c r="N2" s="1">
        <v>16709.0</v>
      </c>
      <c r="O2" s="1">
        <v>16645.0</v>
      </c>
      <c r="P2" s="1">
        <v>16641.0</v>
      </c>
    </row>
    <row r="3">
      <c r="A3" s="2">
        <v>44143.0</v>
      </c>
      <c r="B3" s="1">
        <v>16232.0</v>
      </c>
      <c r="C3" s="1">
        <v>14362.0</v>
      </c>
      <c r="D3" s="1">
        <v>14592.0</v>
      </c>
      <c r="E3" s="1">
        <v>14303.0</v>
      </c>
      <c r="F3" s="1">
        <v>14088.0</v>
      </c>
      <c r="G3" s="1">
        <v>13867.0</v>
      </c>
      <c r="H3" s="1">
        <v>13740.0</v>
      </c>
      <c r="I3" s="1">
        <v>13675.0</v>
      </c>
      <c r="J3" s="1">
        <v>13647.0</v>
      </c>
      <c r="K3" s="1">
        <v>13613.0</v>
      </c>
      <c r="L3" s="1">
        <v>13565.0</v>
      </c>
      <c r="M3" s="1">
        <v>13510.0</v>
      </c>
      <c r="N3" s="1">
        <v>13455.0</v>
      </c>
      <c r="O3" s="1">
        <v>13452.0</v>
      </c>
    </row>
    <row r="4">
      <c r="A4" s="2">
        <v>44150.0</v>
      </c>
      <c r="B4" s="1">
        <v>17845.0</v>
      </c>
      <c r="C4" s="1">
        <v>16061.0</v>
      </c>
      <c r="D4" s="1">
        <v>16136.0</v>
      </c>
      <c r="E4" s="1">
        <v>15793.0</v>
      </c>
      <c r="F4" s="1">
        <v>15539.0</v>
      </c>
      <c r="G4" s="1">
        <v>15362.0</v>
      </c>
      <c r="H4" s="1">
        <v>15280.0</v>
      </c>
      <c r="I4" s="1">
        <v>15252.0</v>
      </c>
      <c r="J4" s="1">
        <v>15214.0</v>
      </c>
      <c r="K4" s="1">
        <v>15169.0</v>
      </c>
      <c r="L4" s="1">
        <v>15124.0</v>
      </c>
      <c r="M4" s="1">
        <v>15069.0</v>
      </c>
      <c r="N4" s="1">
        <v>15066.0</v>
      </c>
    </row>
    <row r="5">
      <c r="A5" s="2">
        <v>44157.0</v>
      </c>
      <c r="B5" s="1">
        <v>19637.0</v>
      </c>
      <c r="C5" s="1">
        <v>17973.0</v>
      </c>
      <c r="D5" s="1">
        <v>17845.0</v>
      </c>
      <c r="E5" s="1">
        <v>17504.0</v>
      </c>
      <c r="F5" s="1">
        <v>17282.0</v>
      </c>
      <c r="G5" s="1">
        <v>17204.0</v>
      </c>
      <c r="H5" s="1">
        <v>17176.0</v>
      </c>
      <c r="I5" s="1">
        <v>17125.0</v>
      </c>
      <c r="J5" s="1">
        <v>17076.0</v>
      </c>
      <c r="K5" s="1">
        <v>17032.0</v>
      </c>
      <c r="L5" s="1">
        <v>16964.0</v>
      </c>
      <c r="M5" s="1">
        <v>16961.0</v>
      </c>
    </row>
    <row r="6">
      <c r="A6" s="2">
        <v>44164.0</v>
      </c>
      <c r="B6" s="1">
        <v>21991.0</v>
      </c>
      <c r="C6" s="1">
        <v>20287.0</v>
      </c>
      <c r="D6" s="1">
        <v>19979.0</v>
      </c>
      <c r="E6" s="1">
        <v>19615.0</v>
      </c>
      <c r="F6" s="1">
        <v>19502.0</v>
      </c>
      <c r="G6" s="1">
        <v>19448.0</v>
      </c>
      <c r="H6" s="1">
        <v>19381.0</v>
      </c>
      <c r="I6" s="1">
        <v>19313.0</v>
      </c>
      <c r="J6" s="1">
        <v>19269.0</v>
      </c>
      <c r="K6" s="1">
        <v>19194.0</v>
      </c>
      <c r="L6" s="1">
        <v>19188.0</v>
      </c>
    </row>
    <row r="7">
      <c r="A7" s="2">
        <v>44171.0</v>
      </c>
      <c r="B7" s="1">
        <v>28069.0</v>
      </c>
      <c r="C7" s="1">
        <v>26617.0</v>
      </c>
      <c r="D7" s="1">
        <v>25999.0</v>
      </c>
      <c r="E7" s="1">
        <v>25801.0</v>
      </c>
      <c r="F7" s="1">
        <v>25725.0</v>
      </c>
      <c r="G7" s="1">
        <v>25583.0</v>
      </c>
      <c r="H7" s="1">
        <v>25491.0</v>
      </c>
      <c r="I7" s="1">
        <v>25419.0</v>
      </c>
      <c r="J7" s="1">
        <v>25342.0</v>
      </c>
      <c r="K7" s="1">
        <v>25337.0</v>
      </c>
    </row>
    <row r="8">
      <c r="A8" s="2">
        <v>44178.0</v>
      </c>
      <c r="B8" s="1">
        <v>25153.0</v>
      </c>
      <c r="C8" s="1">
        <v>24059.0</v>
      </c>
      <c r="D8" s="1">
        <v>23566.0</v>
      </c>
      <c r="E8" s="1">
        <v>23480.0</v>
      </c>
      <c r="F8" s="1">
        <v>23348.0</v>
      </c>
      <c r="G8" s="1">
        <v>23229.0</v>
      </c>
      <c r="H8" s="1">
        <v>23154.0</v>
      </c>
      <c r="I8" s="1">
        <v>23059.0</v>
      </c>
      <c r="J8" s="1">
        <v>23053.0</v>
      </c>
    </row>
    <row r="9">
      <c r="A9" s="2">
        <v>44185.0</v>
      </c>
      <c r="B9" s="1">
        <v>17830.0</v>
      </c>
      <c r="C9" s="1">
        <v>17200.0</v>
      </c>
      <c r="D9" s="1">
        <v>16990.0</v>
      </c>
      <c r="E9" s="1">
        <v>16880.0</v>
      </c>
      <c r="F9" s="1">
        <v>16782.0</v>
      </c>
      <c r="G9" s="1">
        <v>16710.0</v>
      </c>
      <c r="H9" s="1">
        <v>16660.0</v>
      </c>
      <c r="I9" s="1">
        <v>16655.0</v>
      </c>
    </row>
    <row r="10">
      <c r="A10" s="2">
        <v>44192.0</v>
      </c>
      <c r="B10" s="1">
        <v>16539.0</v>
      </c>
      <c r="C10" s="1">
        <v>15931.0</v>
      </c>
      <c r="D10" s="1">
        <v>15708.0</v>
      </c>
      <c r="E10" s="1">
        <v>15586.0</v>
      </c>
      <c r="F10" s="1">
        <v>15516.0</v>
      </c>
      <c r="G10" s="1">
        <v>15445.0</v>
      </c>
      <c r="H10" s="1">
        <v>15441.0</v>
      </c>
    </row>
    <row r="11">
      <c r="A11" s="2">
        <v>44199.0</v>
      </c>
      <c r="B11" s="1">
        <v>22774.0</v>
      </c>
      <c r="C11" s="1">
        <v>21782.0</v>
      </c>
      <c r="D11" s="1">
        <v>21340.0</v>
      </c>
      <c r="E11" s="1">
        <v>21104.0</v>
      </c>
      <c r="F11" s="1">
        <v>20962.0</v>
      </c>
      <c r="G11" s="1">
        <v>20948.0</v>
      </c>
    </row>
    <row r="12">
      <c r="A12" s="2">
        <v>44206.0</v>
      </c>
      <c r="B12" s="1">
        <v>21452.0</v>
      </c>
      <c r="C12" s="1">
        <v>20545.0</v>
      </c>
      <c r="D12" s="1">
        <v>19985.0</v>
      </c>
      <c r="E12" s="1">
        <v>19737.0</v>
      </c>
      <c r="F12" s="1">
        <v>19721.0</v>
      </c>
    </row>
    <row r="13">
      <c r="A13" s="2">
        <v>44213.0</v>
      </c>
      <c r="B13" s="1">
        <v>20782.0</v>
      </c>
      <c r="C13" s="1">
        <v>19951.0</v>
      </c>
      <c r="D13" s="1">
        <v>19080.0</v>
      </c>
      <c r="E13" s="1">
        <v>19043.0</v>
      </c>
    </row>
    <row r="14">
      <c r="A14" s="2">
        <v>44220.0</v>
      </c>
      <c r="B14" s="1">
        <v>19560.0</v>
      </c>
      <c r="C14" s="1">
        <v>19375.0</v>
      </c>
      <c r="D14" s="1">
        <v>18395.0</v>
      </c>
    </row>
    <row r="15">
      <c r="A15" s="2">
        <v>44227.0</v>
      </c>
      <c r="B15" s="1">
        <v>2212.0</v>
      </c>
      <c r="C15" s="1">
        <v>2212.0</v>
      </c>
    </row>
    <row r="17">
      <c r="A17" s="3" t="s">
        <v>18</v>
      </c>
      <c r="B17" s="4"/>
      <c r="C17" s="4"/>
      <c r="D17" s="5"/>
    </row>
    <row r="18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>
      <c r="A19" s="2">
        <v>44136.0</v>
      </c>
      <c r="B19" s="1">
        <v>20078.0</v>
      </c>
      <c r="C19" s="7">
        <f t="shared" ref="C19:C32" si="2">(B2-C2)/B2</f>
        <v>0.1149018827</v>
      </c>
      <c r="D19" s="7">
        <f>(B2-D2)/B2</f>
        <v>0.09657336388</v>
      </c>
      <c r="E19" s="7">
        <f>(B2-E2)/B2</f>
        <v>0.1163462496</v>
      </c>
      <c r="F19" s="7">
        <f>(B2-F2)/B2</f>
        <v>0.1266062357</v>
      </c>
      <c r="G19" s="7">
        <f>(B2-G2)/B2</f>
        <v>0.1386094232</v>
      </c>
      <c r="H19" s="7">
        <f t="shared" ref="H19:P19" si="1">(F2-H2)/F2</f>
        <v>0.02640282847</v>
      </c>
      <c r="I19" s="7">
        <f t="shared" si="1"/>
        <v>0.0200636022</v>
      </c>
      <c r="J19" s="7">
        <f t="shared" si="1"/>
        <v>0.01042581854</v>
      </c>
      <c r="K19" s="7">
        <f t="shared" si="1"/>
        <v>0.004720320982</v>
      </c>
      <c r="L19" s="7">
        <f t="shared" si="1"/>
        <v>0.005267830719</v>
      </c>
      <c r="M19" s="7">
        <f t="shared" si="1"/>
        <v>0.006461939768</v>
      </c>
      <c r="N19" s="7">
        <f t="shared" si="1"/>
        <v>0.005771748185</v>
      </c>
      <c r="O19" s="7">
        <f t="shared" si="1"/>
        <v>0.006802315174</v>
      </c>
      <c r="P19" s="7">
        <f t="shared" si="1"/>
        <v>0.004069663056</v>
      </c>
    </row>
    <row r="20">
      <c r="A20" s="2">
        <v>44143.0</v>
      </c>
      <c r="B20" s="1">
        <v>16232.0</v>
      </c>
      <c r="C20" s="7">
        <f t="shared" si="2"/>
        <v>0.1152045343</v>
      </c>
      <c r="D20" s="7">
        <f t="shared" ref="D20:O20" si="3">(C3-D3)/C3</f>
        <v>-0.01601448266</v>
      </c>
      <c r="E20" s="7">
        <f t="shared" si="3"/>
        <v>0.01980537281</v>
      </c>
      <c r="F20" s="7">
        <f t="shared" si="3"/>
        <v>0.01503181151</v>
      </c>
      <c r="G20" s="7">
        <f t="shared" si="3"/>
        <v>0.0156871096</v>
      </c>
      <c r="H20" s="7">
        <f t="shared" si="3"/>
        <v>0.009158433691</v>
      </c>
      <c r="I20" s="7">
        <f t="shared" si="3"/>
        <v>0.004730713246</v>
      </c>
      <c r="J20" s="7">
        <f t="shared" si="3"/>
        <v>0.002047531993</v>
      </c>
      <c r="K20" s="7">
        <f t="shared" si="3"/>
        <v>0.002491390049</v>
      </c>
      <c r="L20" s="7">
        <f t="shared" si="3"/>
        <v>0.003526041284</v>
      </c>
      <c r="M20" s="7">
        <f t="shared" si="3"/>
        <v>0.004054552156</v>
      </c>
      <c r="N20" s="7">
        <f t="shared" si="3"/>
        <v>0.004071058475</v>
      </c>
      <c r="O20" s="7">
        <f t="shared" si="3"/>
        <v>0.0002229654404</v>
      </c>
      <c r="P20" s="7"/>
    </row>
    <row r="21">
      <c r="A21" s="2">
        <v>44150.0</v>
      </c>
      <c r="B21" s="1">
        <v>17845.0</v>
      </c>
      <c r="C21" s="7">
        <f t="shared" si="2"/>
        <v>0.09997198095</v>
      </c>
      <c r="D21" s="7">
        <f t="shared" ref="D21:N21" si="4">(C4-D4)/C4</f>
        <v>-0.004669696781</v>
      </c>
      <c r="E21" s="7">
        <f t="shared" si="4"/>
        <v>0.02125681706</v>
      </c>
      <c r="F21" s="7">
        <f t="shared" si="4"/>
        <v>0.01608307478</v>
      </c>
      <c r="G21" s="7">
        <f t="shared" si="4"/>
        <v>0.01139069438</v>
      </c>
      <c r="H21" s="7">
        <f t="shared" si="4"/>
        <v>0.005337846635</v>
      </c>
      <c r="I21" s="7">
        <f t="shared" si="4"/>
        <v>0.001832460733</v>
      </c>
      <c r="J21" s="7">
        <f t="shared" si="4"/>
        <v>0.002491476528</v>
      </c>
      <c r="K21" s="7">
        <f t="shared" si="4"/>
        <v>0.002957802024</v>
      </c>
      <c r="L21" s="7">
        <f t="shared" si="4"/>
        <v>0.002966576571</v>
      </c>
      <c r="M21" s="7">
        <f t="shared" si="4"/>
        <v>0.003636604073</v>
      </c>
      <c r="N21" s="7">
        <f t="shared" si="4"/>
        <v>0.0001990842126</v>
      </c>
      <c r="O21" s="7"/>
      <c r="P21" s="7"/>
    </row>
    <row r="22">
      <c r="A22" s="2">
        <v>44157.0</v>
      </c>
      <c r="B22" s="1">
        <v>19637.0</v>
      </c>
      <c r="C22" s="7">
        <f t="shared" si="2"/>
        <v>0.0847379946</v>
      </c>
      <c r="D22" s="7">
        <f t="shared" ref="D22:M22" si="5">(C5-D5)/C5</f>
        <v>0.007121793802</v>
      </c>
      <c r="E22" s="7">
        <f t="shared" si="5"/>
        <v>0.01910899412</v>
      </c>
      <c r="F22" s="7">
        <f t="shared" si="5"/>
        <v>0.01268281536</v>
      </c>
      <c r="G22" s="7">
        <f t="shared" si="5"/>
        <v>0.004513366509</v>
      </c>
      <c r="H22" s="7">
        <f t="shared" si="5"/>
        <v>0.001627528482</v>
      </c>
      <c r="I22" s="7">
        <f t="shared" si="5"/>
        <v>0.002969259432</v>
      </c>
      <c r="J22" s="7">
        <f t="shared" si="5"/>
        <v>0.002861313869</v>
      </c>
      <c r="K22" s="7">
        <f t="shared" si="5"/>
        <v>0.002576715859</v>
      </c>
      <c r="L22" s="7">
        <f t="shared" si="5"/>
        <v>0.003992484735</v>
      </c>
      <c r="M22" s="7">
        <f t="shared" si="5"/>
        <v>0.0001768450837</v>
      </c>
      <c r="N22" s="7"/>
      <c r="O22" s="7"/>
      <c r="P22" s="7"/>
    </row>
    <row r="23">
      <c r="A23" s="2">
        <v>44164.0</v>
      </c>
      <c r="B23" s="1">
        <v>21991.0</v>
      </c>
      <c r="C23" s="7">
        <f t="shared" si="2"/>
        <v>0.07748624437</v>
      </c>
      <c r="D23" s="7">
        <f t="shared" ref="D23:L23" si="6">(C6-D6)/C6</f>
        <v>0.01518213634</v>
      </c>
      <c r="E23" s="7">
        <f t="shared" si="6"/>
        <v>0.01821913009</v>
      </c>
      <c r="F23" s="7">
        <f t="shared" si="6"/>
        <v>0.005760897272</v>
      </c>
      <c r="G23" s="7">
        <f t="shared" si="6"/>
        <v>0.002768946775</v>
      </c>
      <c r="H23" s="7">
        <f t="shared" si="6"/>
        <v>0.003445084327</v>
      </c>
      <c r="I23" s="7">
        <f t="shared" si="6"/>
        <v>0.003508590888</v>
      </c>
      <c r="J23" s="7">
        <f t="shared" si="6"/>
        <v>0.002278258168</v>
      </c>
      <c r="K23" s="7">
        <f t="shared" si="6"/>
        <v>0.003892262183</v>
      </c>
      <c r="L23" s="7">
        <f t="shared" si="6"/>
        <v>0.0003125976868</v>
      </c>
      <c r="M23" s="7"/>
      <c r="N23" s="7"/>
      <c r="O23" s="7"/>
      <c r="P23" s="7"/>
    </row>
    <row r="24">
      <c r="A24" s="2">
        <v>44171.0</v>
      </c>
      <c r="B24" s="1">
        <v>28069.0</v>
      </c>
      <c r="C24" s="7">
        <f t="shared" si="2"/>
        <v>0.05172966618</v>
      </c>
      <c r="D24" s="7">
        <f t="shared" ref="D24:K24" si="7">(C7-D7)/C7</f>
        <v>0.02321824398</v>
      </c>
      <c r="E24" s="7">
        <f t="shared" si="7"/>
        <v>0.007615677526</v>
      </c>
      <c r="F24" s="7">
        <f t="shared" si="7"/>
        <v>0.002945622263</v>
      </c>
      <c r="G24" s="7">
        <f t="shared" si="7"/>
        <v>0.005519922255</v>
      </c>
      <c r="H24" s="7">
        <f t="shared" si="7"/>
        <v>0.00359613806</v>
      </c>
      <c r="I24" s="7">
        <f t="shared" si="7"/>
        <v>0.002824526303</v>
      </c>
      <c r="J24" s="7">
        <f t="shared" si="7"/>
        <v>0.003029230103</v>
      </c>
      <c r="K24" s="7">
        <f t="shared" si="7"/>
        <v>0.0001973009234</v>
      </c>
      <c r="L24" s="7"/>
      <c r="M24" s="7"/>
      <c r="N24" s="7"/>
      <c r="O24" s="7"/>
      <c r="P24" s="7"/>
    </row>
    <row r="25">
      <c r="A25" s="2">
        <v>44178.0</v>
      </c>
      <c r="B25" s="1">
        <v>25153.0</v>
      </c>
      <c r="C25" s="7">
        <f t="shared" si="2"/>
        <v>0.04349381783</v>
      </c>
      <c r="D25" s="7">
        <f t="shared" ref="D25:J25" si="8">(C8-D8)/C8</f>
        <v>0.02049129224</v>
      </c>
      <c r="E25" s="7">
        <f t="shared" si="8"/>
        <v>0.003649325299</v>
      </c>
      <c r="F25" s="7">
        <f t="shared" si="8"/>
        <v>0.005621805792</v>
      </c>
      <c r="G25" s="7">
        <f t="shared" si="8"/>
        <v>0.005096796299</v>
      </c>
      <c r="H25" s="7">
        <f t="shared" si="8"/>
        <v>0.003228722717</v>
      </c>
      <c r="I25" s="7">
        <f t="shared" si="8"/>
        <v>0.004102962771</v>
      </c>
      <c r="J25" s="7">
        <f t="shared" si="8"/>
        <v>0.0002602020903</v>
      </c>
      <c r="K25" s="7"/>
      <c r="L25" s="7"/>
      <c r="M25" s="7"/>
      <c r="N25" s="7"/>
      <c r="O25" s="7"/>
      <c r="P25" s="7"/>
    </row>
    <row r="26">
      <c r="A26" s="2">
        <v>44185.0</v>
      </c>
      <c r="B26" s="1">
        <v>17830.0</v>
      </c>
      <c r="C26" s="7">
        <f t="shared" si="2"/>
        <v>0.03533370723</v>
      </c>
      <c r="D26" s="7">
        <f t="shared" ref="D26:I26" si="9">(C9-D9)/C9</f>
        <v>0.01220930233</v>
      </c>
      <c r="E26" s="7">
        <f t="shared" si="9"/>
        <v>0.006474396704</v>
      </c>
      <c r="F26" s="7">
        <f t="shared" si="9"/>
        <v>0.005805687204</v>
      </c>
      <c r="G26" s="7">
        <f t="shared" si="9"/>
        <v>0.004290311048</v>
      </c>
      <c r="H26" s="7">
        <f t="shared" si="9"/>
        <v>0.002992220227</v>
      </c>
      <c r="I26" s="7">
        <f t="shared" si="9"/>
        <v>0.000300120048</v>
      </c>
      <c r="J26" s="7"/>
      <c r="K26" s="7"/>
      <c r="L26" s="7"/>
      <c r="M26" s="7"/>
      <c r="N26" s="7"/>
      <c r="O26" s="7"/>
      <c r="P26" s="7"/>
    </row>
    <row r="27">
      <c r="A27" s="2">
        <v>44192.0</v>
      </c>
      <c r="B27" s="1">
        <v>16539.0</v>
      </c>
      <c r="C27" s="7">
        <f t="shared" si="2"/>
        <v>0.03676159381</v>
      </c>
      <c r="D27" s="7">
        <f t="shared" ref="D27:H27" si="10">(C10-D10)/C10</f>
        <v>0.0139978658</v>
      </c>
      <c r="E27" s="7">
        <f t="shared" si="10"/>
        <v>0.007766743061</v>
      </c>
      <c r="F27" s="7">
        <f t="shared" si="10"/>
        <v>0.00449121006</v>
      </c>
      <c r="G27" s="7">
        <f t="shared" si="10"/>
        <v>0.004575921629</v>
      </c>
      <c r="H27" s="7">
        <f t="shared" si="10"/>
        <v>0.0002589834898</v>
      </c>
      <c r="I27" s="7"/>
      <c r="J27" s="7"/>
      <c r="K27" s="7"/>
      <c r="L27" s="7"/>
      <c r="M27" s="7"/>
      <c r="N27" s="7"/>
      <c r="O27" s="7"/>
      <c r="P27" s="7"/>
    </row>
    <row r="28">
      <c r="A28" s="2">
        <v>44199.0</v>
      </c>
      <c r="B28" s="1">
        <v>22774.0</v>
      </c>
      <c r="C28" s="7">
        <f t="shared" si="2"/>
        <v>0.04355844384</v>
      </c>
      <c r="D28" s="7">
        <f t="shared" ref="D28:G28" si="11">(C11-D11)/C11</f>
        <v>0.02029198421</v>
      </c>
      <c r="E28" s="7">
        <f t="shared" si="11"/>
        <v>0.01105904405</v>
      </c>
      <c r="F28" s="7">
        <f t="shared" si="11"/>
        <v>0.006728582259</v>
      </c>
      <c r="G28" s="7">
        <f t="shared" si="11"/>
        <v>0.0006678752027</v>
      </c>
      <c r="H28" s="7"/>
      <c r="I28" s="7"/>
      <c r="J28" s="7"/>
      <c r="K28" s="7"/>
      <c r="L28" s="7"/>
      <c r="M28" s="7"/>
      <c r="N28" s="7"/>
      <c r="O28" s="7"/>
      <c r="P28" s="7"/>
    </row>
    <row r="29">
      <c r="A29" s="2">
        <v>44206.0</v>
      </c>
      <c r="B29" s="1">
        <v>21452.0</v>
      </c>
      <c r="C29" s="7">
        <f t="shared" si="2"/>
        <v>0.04228044005</v>
      </c>
      <c r="D29" s="7">
        <f t="shared" ref="D29:F29" si="12">(C12-D12)/C12</f>
        <v>0.0272572402</v>
      </c>
      <c r="E29" s="7">
        <f t="shared" si="12"/>
        <v>0.01240930698</v>
      </c>
      <c r="F29" s="7">
        <f t="shared" si="12"/>
        <v>0.0008106601814</v>
      </c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A30" s="2">
        <v>44213.0</v>
      </c>
      <c r="B30" s="1">
        <v>20782.0</v>
      </c>
      <c r="C30" s="7">
        <f t="shared" si="2"/>
        <v>0.0399865268</v>
      </c>
      <c r="D30" s="7">
        <f t="shared" ref="D30:E30" si="13">(C13-D13)/C13</f>
        <v>0.04365695955</v>
      </c>
      <c r="E30" s="7">
        <f t="shared" si="13"/>
        <v>0.001939203354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A31" s="2">
        <v>44220.0</v>
      </c>
      <c r="B31" s="1">
        <v>19560.0</v>
      </c>
      <c r="C31" s="7">
        <f t="shared" si="2"/>
        <v>0.00945807771</v>
      </c>
      <c r="D31" s="7">
        <f>(C14-D14)/C14</f>
        <v>0.05058064516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A32" s="2">
        <v>44227.0</v>
      </c>
      <c r="B32" s="1">
        <v>2212.0</v>
      </c>
      <c r="C32" s="7">
        <f t="shared" si="2"/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</sheetData>
  <mergeCells count="1">
    <mergeCell ref="A17:D17"/>
  </mergeCells>
  <conditionalFormatting sqref="C18:P32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7.25"/>
  </cols>
  <sheetData>
    <row r="1">
      <c r="A1" s="1" t="s">
        <v>19</v>
      </c>
    </row>
    <row r="2">
      <c r="A2" s="1" t="s">
        <v>19</v>
      </c>
    </row>
  </sheetData>
  <drawing r:id="rId1"/>
</worksheet>
</file>