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ata\R Shiny\20-03-20 Covid-19\"/>
    </mc:Choice>
  </mc:AlternateContent>
  <xr:revisionPtr revIDLastSave="0" documentId="13_ncr:40009_{45AC89F6-1E42-4A1D-87FB-317D1429336F}" xr6:coauthVersionLast="45" xr6:coauthVersionMax="45" xr10:uidLastSave="{00000000-0000-0000-0000-000000000000}"/>
  <bookViews>
    <workbookView xWindow="7200" yWindow="1770" windowWidth="21600" windowHeight="11385"/>
  </bookViews>
  <sheets>
    <sheet name="pop_by_countr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F2" i="1"/>
  <c r="E2" i="1"/>
  <c r="D2" i="1"/>
</calcChain>
</file>

<file path=xl/sharedStrings.xml><?xml version="1.0" encoding="utf-8"?>
<sst xmlns="http://schemas.openxmlformats.org/spreadsheetml/2006/main" count="452" uniqueCount="251">
  <si>
    <t>Country/Region</t>
  </si>
  <si>
    <t>Latitude</t>
  </si>
  <si>
    <t>Longitude</t>
  </si>
  <si>
    <t>Andorra</t>
  </si>
  <si>
    <t>Aruba</t>
  </si>
  <si>
    <t>Cabo Verde</t>
  </si>
  <si>
    <t>Cayman Islands</t>
  </si>
  <si>
    <t>Channel Islands</t>
  </si>
  <si>
    <t>Cote d'Ivoire</t>
  </si>
  <si>
    <t>Cruise Ship</t>
  </si>
  <si>
    <t>Cuba</t>
  </si>
  <si>
    <t>Curacao</t>
  </si>
  <si>
    <t>East Timor</t>
  </si>
  <si>
    <t>Faroe Islands</t>
  </si>
  <si>
    <t>French Guiana</t>
  </si>
  <si>
    <t>Gibraltar</t>
  </si>
  <si>
    <t>Greenland</t>
  </si>
  <si>
    <t>Guadeloupe</t>
  </si>
  <si>
    <t>Guam</t>
  </si>
  <si>
    <t>Guernsey</t>
  </si>
  <si>
    <t>Holy See</t>
  </si>
  <si>
    <t>Jersey</t>
  </si>
  <si>
    <t>Liechtenstein</t>
  </si>
  <si>
    <t>Martinique</t>
  </si>
  <si>
    <t>Mayotte</t>
  </si>
  <si>
    <t>Monaco</t>
  </si>
  <si>
    <t>North Ireland</t>
  </si>
  <si>
    <t>Others</t>
  </si>
  <si>
    <t>Palestine</t>
  </si>
  <si>
    <t>Reunion</t>
  </si>
  <si>
    <t>Saint Barthelemy</t>
  </si>
  <si>
    <t>Saint Martin</t>
  </si>
  <si>
    <t>Taipei and environs</t>
  </si>
  <si>
    <t>US</t>
  </si>
  <si>
    <t>Vatican City</t>
  </si>
  <si>
    <t>South Korea</t>
  </si>
  <si>
    <t>Congo (Brazzaville)</t>
  </si>
  <si>
    <t>Venezuela</t>
  </si>
  <si>
    <t>Somalia</t>
  </si>
  <si>
    <t>Congo (Kinshasa)</t>
  </si>
  <si>
    <t>Syria</t>
  </si>
  <si>
    <t>Qatar</t>
  </si>
  <si>
    <t>Macau</t>
  </si>
  <si>
    <t>Luxembourg</t>
  </si>
  <si>
    <t>Singapore</t>
  </si>
  <si>
    <t>Ireland</t>
  </si>
  <si>
    <t>Brunei</t>
  </si>
  <si>
    <t>Norway</t>
  </si>
  <si>
    <t>United Arab Emirates</t>
  </si>
  <si>
    <t>Hong Kong</t>
  </si>
  <si>
    <t>Kuwait</t>
  </si>
  <si>
    <t>Switzerland</t>
  </si>
  <si>
    <t>San Marino</t>
  </si>
  <si>
    <t>Netherlands</t>
  </si>
  <si>
    <t>Iceland</t>
  </si>
  <si>
    <t>Saudi Arabia</t>
  </si>
  <si>
    <t>Sweden</t>
  </si>
  <si>
    <t>Denmark</t>
  </si>
  <si>
    <t>Germany</t>
  </si>
  <si>
    <t>Austria</t>
  </si>
  <si>
    <t>Australia</t>
  </si>
  <si>
    <t>Bahrain</t>
  </si>
  <si>
    <t>Canada</t>
  </si>
  <si>
    <t>Belgium</t>
  </si>
  <si>
    <t>Finland</t>
  </si>
  <si>
    <t>Malta</t>
  </si>
  <si>
    <t>Oman</t>
  </si>
  <si>
    <t>France</t>
  </si>
  <si>
    <t>United Kingdom</t>
  </si>
  <si>
    <t>Japan</t>
  </si>
  <si>
    <t>Spain</t>
  </si>
  <si>
    <t>Cyprus</t>
  </si>
  <si>
    <t>New Zealand</t>
  </si>
  <si>
    <t>Italy</t>
  </si>
  <si>
    <t>Puerto Rico</t>
  </si>
  <si>
    <t>Israel</t>
  </si>
  <si>
    <t>Czech Republic</t>
  </si>
  <si>
    <t>Slovenia</t>
  </si>
  <si>
    <t>Lithuania</t>
  </si>
  <si>
    <t>Slovakia</t>
  </si>
  <si>
    <t>Estonia</t>
  </si>
  <si>
    <t>Hungary</t>
  </si>
  <si>
    <t>Poland</t>
  </si>
  <si>
    <t>Portugal</t>
  </si>
  <si>
    <t>Bahamas, The</t>
  </si>
  <si>
    <t>Malaysia</t>
  </si>
  <si>
    <t>Trinidad and Tobago</t>
  </si>
  <si>
    <t>Seychelles</t>
  </si>
  <si>
    <t>Latvia</t>
  </si>
  <si>
    <t>Greece</t>
  </si>
  <si>
    <t>Russia</t>
  </si>
  <si>
    <t>Antigua and Barbuda</t>
  </si>
  <si>
    <t>Kazakhstan</t>
  </si>
  <si>
    <t>Turkey</t>
  </si>
  <si>
    <t>Romania</t>
  </si>
  <si>
    <t>Croatia</t>
  </si>
  <si>
    <t>Panama</t>
  </si>
  <si>
    <t>Chile</t>
  </si>
  <si>
    <t>Mauritius</t>
  </si>
  <si>
    <t>Bulgaria</t>
  </si>
  <si>
    <t>Uruguay</t>
  </si>
  <si>
    <t>Maldives</t>
  </si>
  <si>
    <t>Equatorial Guinea</t>
  </si>
  <si>
    <t>Mexico</t>
  </si>
  <si>
    <t>Belarus</t>
  </si>
  <si>
    <t>Thailand</t>
  </si>
  <si>
    <t>Montenegro</t>
  </si>
  <si>
    <t>Argentina</t>
  </si>
  <si>
    <t>China</t>
  </si>
  <si>
    <t>Dominican Republic</t>
  </si>
  <si>
    <t>Gabon</t>
  </si>
  <si>
    <t>Barbados</t>
  </si>
  <si>
    <t>Azerbaijan</t>
  </si>
  <si>
    <t>Serbia</t>
  </si>
  <si>
    <t>Costa Rica</t>
  </si>
  <si>
    <t>Iraq</t>
  </si>
  <si>
    <t>Iran</t>
  </si>
  <si>
    <t>Grenada</t>
  </si>
  <si>
    <t>North Macedonia</t>
  </si>
  <si>
    <t>Brazil</t>
  </si>
  <si>
    <t>Algeria</t>
  </si>
  <si>
    <t>Colombia</t>
  </si>
  <si>
    <t>Suriname</t>
  </si>
  <si>
    <t>Lebanon</t>
  </si>
  <si>
    <t>Peru</t>
  </si>
  <si>
    <t>Saint Lucia</t>
  </si>
  <si>
    <t>Mongolia</t>
  </si>
  <si>
    <t>Bosnia and Herzegovina</t>
  </si>
  <si>
    <t>Egypt</t>
  </si>
  <si>
    <t>Indonesia</t>
  </si>
  <si>
    <t>Albania</t>
  </si>
  <si>
    <t>Sri Lanka</t>
  </si>
  <si>
    <t>South Africa</t>
  </si>
  <si>
    <t>Paraguay</t>
  </si>
  <si>
    <t>Tunisia</t>
  </si>
  <si>
    <t>Saint Vincent and the Grenadines</t>
  </si>
  <si>
    <t>Kosovo</t>
  </si>
  <si>
    <t>Georgia</t>
  </si>
  <si>
    <t>Fiji</t>
  </si>
  <si>
    <t>Dominica</t>
  </si>
  <si>
    <t>Ecuador</t>
  </si>
  <si>
    <t>Namibia</t>
  </si>
  <si>
    <t>Eswatini</t>
  </si>
  <si>
    <t>Armenia</t>
  </si>
  <si>
    <t>Bhutan</t>
  </si>
  <si>
    <t>Ukraine</t>
  </si>
  <si>
    <t>Jamaica</t>
  </si>
  <si>
    <t>Jordan</t>
  </si>
  <si>
    <t>Philippines</t>
  </si>
  <si>
    <t>Morocco</t>
  </si>
  <si>
    <t>Guyana</t>
  </si>
  <si>
    <t>Uzbekistan</t>
  </si>
  <si>
    <t>Guatemala</t>
  </si>
  <si>
    <t>India</t>
  </si>
  <si>
    <t>El Salvador</t>
  </si>
  <si>
    <t>Bolivia</t>
  </si>
  <si>
    <t>Vietnam</t>
  </si>
  <si>
    <t>Moldova</t>
  </si>
  <si>
    <t>Angola</t>
  </si>
  <si>
    <t>Ghana</t>
  </si>
  <si>
    <t>Nigeria</t>
  </si>
  <si>
    <t>Pakistan</t>
  </si>
  <si>
    <t>Djibouti</t>
  </si>
  <si>
    <t>Honduras</t>
  </si>
  <si>
    <t>Nicaragua</t>
  </si>
  <si>
    <t>Bangladesh</t>
  </si>
  <si>
    <t>Mauritania</t>
  </si>
  <si>
    <t>Cambodia</t>
  </si>
  <si>
    <t>Zambia</t>
  </si>
  <si>
    <t>Sudan</t>
  </si>
  <si>
    <t>Kyrgyzstan</t>
  </si>
  <si>
    <t>Papua New Guinea</t>
  </si>
  <si>
    <t>Cameroon</t>
  </si>
  <si>
    <t>Kenya</t>
  </si>
  <si>
    <t>Senegal</t>
  </si>
  <si>
    <t>Benin</t>
  </si>
  <si>
    <t>Tanzania</t>
  </si>
  <si>
    <t>Nepal</t>
  </si>
  <si>
    <t>Gambia, The</t>
  </si>
  <si>
    <t>Zimbabwe</t>
  </si>
  <si>
    <t>Uganda</t>
  </si>
  <si>
    <t>Ethiopia</t>
  </si>
  <si>
    <t>Chad</t>
  </si>
  <si>
    <t>Rwanda</t>
  </si>
  <si>
    <t>Guinea</t>
  </si>
  <si>
    <t>Afghanistan</t>
  </si>
  <si>
    <t>Burkina Faso</t>
  </si>
  <si>
    <t>Haiti</t>
  </si>
  <si>
    <t>Togo</t>
  </si>
  <si>
    <t>Madagascar</t>
  </si>
  <si>
    <t>Liberia</t>
  </si>
  <si>
    <t>Mozambique</t>
  </si>
  <si>
    <t>Niger</t>
  </si>
  <si>
    <t>Eritrea</t>
  </si>
  <si>
    <t>Central African Republic</t>
  </si>
  <si>
    <t>#</t>
  </si>
  <si>
    <t>Country (or dependency)</t>
  </si>
  <si>
    <t>Yemen</t>
  </si>
  <si>
    <t>North Korea</t>
  </si>
  <si>
    <t>Mali</t>
  </si>
  <si>
    <t>Malawi</t>
  </si>
  <si>
    <t>Burundi</t>
  </si>
  <si>
    <t>South Sudan</t>
  </si>
  <si>
    <t>Tajikistan</t>
  </si>
  <si>
    <t>Sierra Leone</t>
  </si>
  <si>
    <t>Laos</t>
  </si>
  <si>
    <t>Libya</t>
  </si>
  <si>
    <t>Turkmenistan</t>
  </si>
  <si>
    <t>Botswana</t>
  </si>
  <si>
    <t>Lesotho</t>
  </si>
  <si>
    <t>Guinea-Bissau</t>
  </si>
  <si>
    <t>Comoros</t>
  </si>
  <si>
    <t>Solomon Islands</t>
  </si>
  <si>
    <t>Western Sahara</t>
  </si>
  <si>
    <t>Belize</t>
  </si>
  <si>
    <t>Vanuatu</t>
  </si>
  <si>
    <t>New Caledonia</t>
  </si>
  <si>
    <t>French Polynesia</t>
  </si>
  <si>
    <t>Sao Tome &amp; Principe</t>
  </si>
  <si>
    <t>Samoa</t>
  </si>
  <si>
    <t>Kiribati</t>
  </si>
  <si>
    <t>Micronesia</t>
  </si>
  <si>
    <t>Tonga</t>
  </si>
  <si>
    <t>U.S. Virgin Islands</t>
  </si>
  <si>
    <t>Isle of Man</t>
  </si>
  <si>
    <t>Bermuda</t>
  </si>
  <si>
    <t>Marshall Islands</t>
  </si>
  <si>
    <t>Northern Mariana Islands</t>
  </si>
  <si>
    <t>American Samoa</t>
  </si>
  <si>
    <t>Sint Maarten</t>
  </si>
  <si>
    <t>Turks and Caicos</t>
  </si>
  <si>
    <t>British Virgin Islands</t>
  </si>
  <si>
    <t>Caribbean Netherlands</t>
  </si>
  <si>
    <t>Palau</t>
  </si>
  <si>
    <t>Cook Islands</t>
  </si>
  <si>
    <t>Anguilla</t>
  </si>
  <si>
    <t>Tuvalu</t>
  </si>
  <si>
    <t>Wallis &amp; Futuna</t>
  </si>
  <si>
    <t>Nauru</t>
  </si>
  <si>
    <t>Saint Helena</t>
  </si>
  <si>
    <t>Saint Pierre &amp; Miquelon</t>
  </si>
  <si>
    <t>Montserrat</t>
  </si>
  <si>
    <t>Falkland Islands</t>
  </si>
  <si>
    <t>Niue</t>
  </si>
  <si>
    <t>Tokelau</t>
  </si>
  <si>
    <t>Density (P/Km²)</t>
  </si>
  <si>
    <t>Land Area (Km²)</t>
  </si>
  <si>
    <t>Population-2020</t>
  </si>
  <si>
    <t>Burma</t>
  </si>
  <si>
    <t>MS Zaandam</t>
  </si>
  <si>
    <t>Saint Kitts and Nevis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</si>
</sst>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abSelected="1" topLeftCell="A97" workbookViewId="0">
      <selection activeCell="A116" sqref="A116"/>
    </sheetView>
  </sheetViews>
  <sheetFormatPr defaultRowHeight="15" x14ac:dyDescent="0.25"/>
  <cols>
    <col min="1" max="1" width="3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247</v>
      </c>
      <c r="E1" t="s">
        <v>245</v>
      </c>
      <c r="F1" t="s">
        <v>246</v>
      </c>
    </row>
    <row r="2" spans="1:6" x14ac:dyDescent="0.25">
      <c r="A2" t="s">
        <v>112</v>
      </c>
      <c r="B2">
        <v>0</v>
      </c>
      <c r="C2">
        <v>0</v>
      </c>
      <c r="D2">
        <f>VLOOKUP(A2,Sheet1!$B$2:$E$241,2,0)</f>
        <v>10139177</v>
      </c>
      <c r="E2">
        <f>VLOOKUP(A2,Sheet1!$B$2:$E$241,3,0)</f>
        <v>123</v>
      </c>
      <c r="F2">
        <f>VLOOKUP(A2,Sheet1!$B$2:$E$241,4,0)</f>
        <v>82658</v>
      </c>
    </row>
    <row r="3" spans="1:6" x14ac:dyDescent="0.25">
      <c r="A3" t="s">
        <v>185</v>
      </c>
      <c r="B3">
        <v>0</v>
      </c>
      <c r="C3">
        <v>0</v>
      </c>
      <c r="D3">
        <f>VLOOKUP(A3,Sheet1!$B$2:$E$241,2,0)</f>
        <v>38928346</v>
      </c>
      <c r="E3">
        <f>VLOOKUP(A3,Sheet1!$B$2:$E$241,3,0)</f>
        <v>60</v>
      </c>
      <c r="F3">
        <f>VLOOKUP(A3,Sheet1!$B$2:$E$241,4,0)</f>
        <v>652860</v>
      </c>
    </row>
    <row r="4" spans="1:6" x14ac:dyDescent="0.25">
      <c r="A4" t="s">
        <v>130</v>
      </c>
      <c r="B4">
        <v>41.153300000000002</v>
      </c>
      <c r="C4">
        <v>20.168299999999999</v>
      </c>
      <c r="D4">
        <f>VLOOKUP(A4,Sheet1!$B$2:$E$241,2,0)</f>
        <v>2877797</v>
      </c>
      <c r="E4">
        <f>VLOOKUP(A4,Sheet1!$B$2:$E$241,3,0)</f>
        <v>105</v>
      </c>
      <c r="F4">
        <f>VLOOKUP(A4,Sheet1!$B$2:$E$241,4,0)</f>
        <v>27400</v>
      </c>
    </row>
    <row r="5" spans="1:6" x14ac:dyDescent="0.25">
      <c r="A5" t="s">
        <v>120</v>
      </c>
      <c r="B5">
        <v>0</v>
      </c>
      <c r="C5">
        <v>0</v>
      </c>
      <c r="D5">
        <f>VLOOKUP(A5,Sheet1!$B$2:$E$241,2,0)</f>
        <v>43851044</v>
      </c>
      <c r="E5">
        <f>VLOOKUP(A5,Sheet1!$B$2:$E$241,3,0)</f>
        <v>18</v>
      </c>
      <c r="F5">
        <f>VLOOKUP(A5,Sheet1!$B$2:$E$241,4,0)</f>
        <v>2381740</v>
      </c>
    </row>
    <row r="6" spans="1:6" x14ac:dyDescent="0.25">
      <c r="A6" t="s">
        <v>3</v>
      </c>
      <c r="B6">
        <v>42.506300000000003</v>
      </c>
      <c r="C6">
        <v>1.5218</v>
      </c>
      <c r="D6">
        <f>VLOOKUP(A6,Sheet1!$B$2:$E$241,2,0)</f>
        <v>77265</v>
      </c>
      <c r="E6">
        <f>VLOOKUP(A6,Sheet1!$B$2:$E$241,3,0)</f>
        <v>164</v>
      </c>
      <c r="F6">
        <f>VLOOKUP(A6,Sheet1!$B$2:$E$241,4,0)</f>
        <v>470</v>
      </c>
    </row>
    <row r="7" spans="1:6" x14ac:dyDescent="0.25">
      <c r="A7" t="s">
        <v>158</v>
      </c>
      <c r="B7">
        <v>-11.2027</v>
      </c>
      <c r="C7">
        <v>17.873899999999999</v>
      </c>
      <c r="D7">
        <f>VLOOKUP(A7,Sheet1!$B$2:$E$241,2,0)</f>
        <v>32866272</v>
      </c>
      <c r="E7">
        <f>VLOOKUP(A7,Sheet1!$B$2:$E$241,3,0)</f>
        <v>26</v>
      </c>
      <c r="F7">
        <f>VLOOKUP(A7,Sheet1!$B$2:$E$241,4,0)</f>
        <v>1246700</v>
      </c>
    </row>
    <row r="8" spans="1:6" x14ac:dyDescent="0.25">
      <c r="A8" t="s">
        <v>91</v>
      </c>
      <c r="B8">
        <v>17.0608</v>
      </c>
      <c r="C8">
        <v>-61.796399999999998</v>
      </c>
      <c r="D8">
        <f>VLOOKUP(A8,Sheet1!$B$2:$E$241,2,0)</f>
        <v>97929</v>
      </c>
      <c r="E8">
        <f>VLOOKUP(A8,Sheet1!$B$2:$E$241,3,0)</f>
        <v>223</v>
      </c>
      <c r="F8">
        <f>VLOOKUP(A8,Sheet1!$B$2:$E$241,4,0)</f>
        <v>440</v>
      </c>
    </row>
    <row r="9" spans="1:6" x14ac:dyDescent="0.25">
      <c r="A9" t="s">
        <v>107</v>
      </c>
      <c r="B9">
        <v>-38.4161</v>
      </c>
      <c r="C9">
        <v>-63.616700000000002</v>
      </c>
      <c r="D9">
        <f>VLOOKUP(A9,Sheet1!$B$2:$E$241,2,0)</f>
        <v>45195774</v>
      </c>
      <c r="E9">
        <f>VLOOKUP(A9,Sheet1!$B$2:$E$241,3,0)</f>
        <v>17</v>
      </c>
      <c r="F9">
        <f>VLOOKUP(A9,Sheet1!$B$2:$E$241,4,0)</f>
        <v>2736690</v>
      </c>
    </row>
    <row r="10" spans="1:6" x14ac:dyDescent="0.25">
      <c r="A10" t="s">
        <v>143</v>
      </c>
      <c r="B10">
        <v>40.069099999999999</v>
      </c>
      <c r="C10">
        <v>45.038200000000003</v>
      </c>
      <c r="D10">
        <f>VLOOKUP(A10,Sheet1!$B$2:$E$241,2,0)</f>
        <v>2963243</v>
      </c>
      <c r="E10">
        <f>VLOOKUP(A10,Sheet1!$B$2:$E$241,3,0)</f>
        <v>104</v>
      </c>
      <c r="F10">
        <f>VLOOKUP(A10,Sheet1!$B$2:$E$241,4,0)</f>
        <v>28470</v>
      </c>
    </row>
    <row r="11" spans="1:6" x14ac:dyDescent="0.25">
      <c r="A11" t="s">
        <v>4</v>
      </c>
      <c r="B11">
        <v>12.521100000000001</v>
      </c>
      <c r="C11">
        <v>-69.968299999999999</v>
      </c>
      <c r="D11">
        <f>VLOOKUP(A11,Sheet1!$B$2:$E$241,2,0)</f>
        <v>106766</v>
      </c>
      <c r="E11">
        <f>VLOOKUP(A11,Sheet1!$B$2:$E$241,3,0)</f>
        <v>593</v>
      </c>
      <c r="F11">
        <f>VLOOKUP(A11,Sheet1!$B$2:$E$241,4,0)</f>
        <v>180</v>
      </c>
    </row>
    <row r="12" spans="1:6" x14ac:dyDescent="0.25">
      <c r="A12" t="s">
        <v>60</v>
      </c>
      <c r="B12">
        <v>0</v>
      </c>
      <c r="C12">
        <v>0</v>
      </c>
      <c r="D12">
        <f>VLOOKUP(A12,Sheet1!$B$2:$E$241,2,0)</f>
        <v>25499884</v>
      </c>
      <c r="E12">
        <f>VLOOKUP(A12,Sheet1!$B$2:$E$241,3,0)</f>
        <v>3</v>
      </c>
      <c r="F12">
        <f>VLOOKUP(A12,Sheet1!$B$2:$E$241,4,0)</f>
        <v>7682300</v>
      </c>
    </row>
    <row r="13" spans="1:6" x14ac:dyDescent="0.25">
      <c r="A13" t="s">
        <v>59</v>
      </c>
      <c r="B13">
        <v>0</v>
      </c>
      <c r="C13">
        <v>0</v>
      </c>
      <c r="D13">
        <f>VLOOKUP(A13,Sheet1!$B$2:$E$241,2,0)</f>
        <v>9006398</v>
      </c>
      <c r="E13">
        <f>VLOOKUP(A13,Sheet1!$B$2:$E$241,3,0)</f>
        <v>109</v>
      </c>
      <c r="F13">
        <f>VLOOKUP(A13,Sheet1!$B$2:$E$241,4,0)</f>
        <v>82409</v>
      </c>
    </row>
    <row r="14" spans="1:6" x14ac:dyDescent="0.25">
      <c r="A14" t="s">
        <v>112</v>
      </c>
      <c r="B14">
        <v>40.143099999999997</v>
      </c>
      <c r="C14">
        <v>47.576900000000002</v>
      </c>
      <c r="D14">
        <f>VLOOKUP(A14,Sheet1!$B$2:$E$241,2,0)</f>
        <v>10139177</v>
      </c>
      <c r="E14">
        <f>VLOOKUP(A14,Sheet1!$B$2:$E$241,3,0)</f>
        <v>123</v>
      </c>
      <c r="F14">
        <f>VLOOKUP(A14,Sheet1!$B$2:$E$241,4,0)</f>
        <v>82658</v>
      </c>
    </row>
    <row r="15" spans="1:6" x14ac:dyDescent="0.25">
      <c r="A15" t="s">
        <v>84</v>
      </c>
      <c r="B15">
        <v>24.25</v>
      </c>
      <c r="C15">
        <v>-76</v>
      </c>
      <c r="D15">
        <f>VLOOKUP(A15,Sheet1!$B$2:$E$241,2,0)</f>
        <v>393244</v>
      </c>
      <c r="E15">
        <f>VLOOKUP(A15,Sheet1!$B$2:$E$241,3,0)</f>
        <v>39</v>
      </c>
      <c r="F15">
        <f>VLOOKUP(A15,Sheet1!$B$2:$E$241,4,0)</f>
        <v>10010</v>
      </c>
    </row>
    <row r="16" spans="1:6" x14ac:dyDescent="0.25">
      <c r="A16" t="s">
        <v>61</v>
      </c>
      <c r="B16">
        <v>0</v>
      </c>
      <c r="C16">
        <v>0</v>
      </c>
      <c r="D16">
        <f>VLOOKUP(A16,Sheet1!$B$2:$E$241,2,0)</f>
        <v>1701575</v>
      </c>
      <c r="E16">
        <f>VLOOKUP(A16,Sheet1!$B$2:$E$241,3,0)</f>
        <v>2239</v>
      </c>
      <c r="F16">
        <f>VLOOKUP(A16,Sheet1!$B$2:$E$241,4,0)</f>
        <v>760</v>
      </c>
    </row>
    <row r="17" spans="1:6" x14ac:dyDescent="0.25">
      <c r="A17" t="s">
        <v>165</v>
      </c>
      <c r="B17">
        <v>23.684999999999999</v>
      </c>
      <c r="C17">
        <v>90.356300000000005</v>
      </c>
      <c r="D17">
        <f>VLOOKUP(A17,Sheet1!$B$2:$E$241,2,0)</f>
        <v>164689383</v>
      </c>
      <c r="E17">
        <f>VLOOKUP(A17,Sheet1!$B$2:$E$241,3,0)</f>
        <v>1265</v>
      </c>
      <c r="F17">
        <f>VLOOKUP(A17,Sheet1!$B$2:$E$241,4,0)</f>
        <v>130170</v>
      </c>
    </row>
    <row r="18" spans="1:6" x14ac:dyDescent="0.25">
      <c r="A18" t="s">
        <v>111</v>
      </c>
      <c r="B18">
        <v>13.193899999999999</v>
      </c>
      <c r="C18">
        <v>-59.543199999999999</v>
      </c>
      <c r="D18">
        <f>VLOOKUP(A18,Sheet1!$B$2:$E$241,2,0)</f>
        <v>287375</v>
      </c>
      <c r="E18">
        <f>VLOOKUP(A18,Sheet1!$B$2:$E$241,3,0)</f>
        <v>668</v>
      </c>
      <c r="F18">
        <f>VLOOKUP(A18,Sheet1!$B$2:$E$241,4,0)</f>
        <v>430</v>
      </c>
    </row>
    <row r="19" spans="1:6" x14ac:dyDescent="0.25">
      <c r="A19" t="s">
        <v>104</v>
      </c>
      <c r="B19">
        <v>0</v>
      </c>
      <c r="C19">
        <v>0</v>
      </c>
      <c r="D19">
        <f>VLOOKUP(A19,Sheet1!$B$2:$E$241,2,0)</f>
        <v>9449323</v>
      </c>
      <c r="E19">
        <f>VLOOKUP(A19,Sheet1!$B$2:$E$241,3,0)</f>
        <v>47</v>
      </c>
      <c r="F19">
        <f>VLOOKUP(A19,Sheet1!$B$2:$E$241,4,0)</f>
        <v>202910</v>
      </c>
    </row>
    <row r="20" spans="1:6" x14ac:dyDescent="0.25">
      <c r="A20" t="s">
        <v>63</v>
      </c>
      <c r="B20">
        <v>0</v>
      </c>
      <c r="C20">
        <v>0</v>
      </c>
      <c r="D20">
        <f>VLOOKUP(A20,Sheet1!$B$2:$E$241,2,0)</f>
        <v>11589623</v>
      </c>
      <c r="E20">
        <f>VLOOKUP(A20,Sheet1!$B$2:$E$241,3,0)</f>
        <v>383</v>
      </c>
      <c r="F20">
        <f>VLOOKUP(A20,Sheet1!$B$2:$E$241,4,0)</f>
        <v>30280</v>
      </c>
    </row>
    <row r="21" spans="1:6" x14ac:dyDescent="0.25">
      <c r="A21" t="s">
        <v>214</v>
      </c>
      <c r="B21">
        <v>13.193899999999999</v>
      </c>
      <c r="C21">
        <v>-59.543199999999999</v>
      </c>
      <c r="D21">
        <f>VLOOKUP(A21,Sheet1!$B$2:$E$241,2,0)</f>
        <v>397628</v>
      </c>
      <c r="E21">
        <f>VLOOKUP(A21,Sheet1!$B$2:$E$241,3,0)</f>
        <v>17</v>
      </c>
      <c r="F21">
        <f>VLOOKUP(A21,Sheet1!$B$2:$E$241,4,0)</f>
        <v>22810</v>
      </c>
    </row>
    <row r="22" spans="1:6" x14ac:dyDescent="0.25">
      <c r="A22" t="s">
        <v>175</v>
      </c>
      <c r="B22">
        <v>9.3077000000000005</v>
      </c>
      <c r="C22">
        <v>2.3157999999999999</v>
      </c>
      <c r="D22">
        <f>VLOOKUP(A22,Sheet1!$B$2:$E$241,2,0)</f>
        <v>12123200</v>
      </c>
      <c r="E22">
        <f>VLOOKUP(A22,Sheet1!$B$2:$E$241,3,0)</f>
        <v>108</v>
      </c>
      <c r="F22">
        <f>VLOOKUP(A22,Sheet1!$B$2:$E$241,4,0)</f>
        <v>112760</v>
      </c>
    </row>
    <row r="23" spans="1:6" x14ac:dyDescent="0.25">
      <c r="A23" t="s">
        <v>144</v>
      </c>
      <c r="B23">
        <v>27.514199999999999</v>
      </c>
      <c r="C23">
        <v>90.433599999999998</v>
      </c>
      <c r="D23">
        <f>VLOOKUP(A23,Sheet1!$B$2:$E$241,2,0)</f>
        <v>771608</v>
      </c>
      <c r="E23">
        <f>VLOOKUP(A23,Sheet1!$B$2:$E$241,3,0)</f>
        <v>20</v>
      </c>
      <c r="F23">
        <f>VLOOKUP(A23,Sheet1!$B$2:$E$241,4,0)</f>
        <v>38117</v>
      </c>
    </row>
    <row r="24" spans="1:6" x14ac:dyDescent="0.25">
      <c r="A24" t="s">
        <v>155</v>
      </c>
      <c r="B24">
        <v>-16.290199999999999</v>
      </c>
      <c r="C24">
        <v>-63.588700000000003</v>
      </c>
      <c r="D24">
        <f>VLOOKUP(A24,Sheet1!$B$2:$E$241,2,0)</f>
        <v>11673021</v>
      </c>
      <c r="E24">
        <f>VLOOKUP(A24,Sheet1!$B$2:$E$241,3,0)</f>
        <v>11</v>
      </c>
      <c r="F24">
        <f>VLOOKUP(A24,Sheet1!$B$2:$E$241,4,0)</f>
        <v>1083300</v>
      </c>
    </row>
    <row r="25" spans="1:6" x14ac:dyDescent="0.25">
      <c r="A25" t="s">
        <v>127</v>
      </c>
      <c r="B25">
        <v>43.915900000000001</v>
      </c>
      <c r="C25">
        <v>17.679099999999998</v>
      </c>
      <c r="D25">
        <f>VLOOKUP(A25,Sheet1!$B$2:$E$241,2,0)</f>
        <v>3280819</v>
      </c>
      <c r="E25">
        <f>VLOOKUP(A25,Sheet1!$B$2:$E$241,3,0)</f>
        <v>64</v>
      </c>
      <c r="F25">
        <f>VLOOKUP(A25,Sheet1!$B$2:$E$241,4,0)</f>
        <v>51000</v>
      </c>
    </row>
    <row r="26" spans="1:6" x14ac:dyDescent="0.25">
      <c r="A26" t="s">
        <v>119</v>
      </c>
      <c r="B26">
        <v>0</v>
      </c>
      <c r="C26">
        <v>0</v>
      </c>
      <c r="D26">
        <f>VLOOKUP(A26,Sheet1!$B$2:$E$241,2,0)</f>
        <v>212559417</v>
      </c>
      <c r="E26">
        <f>VLOOKUP(A26,Sheet1!$B$2:$E$241,3,0)</f>
        <v>25</v>
      </c>
      <c r="F26">
        <f>VLOOKUP(A26,Sheet1!$B$2:$E$241,4,0)</f>
        <v>8358140</v>
      </c>
    </row>
    <row r="27" spans="1:6" x14ac:dyDescent="0.25">
      <c r="A27" t="s">
        <v>46</v>
      </c>
      <c r="B27">
        <v>4.5353000000000003</v>
      </c>
      <c r="C27">
        <v>114.7277</v>
      </c>
      <c r="D27">
        <f>VLOOKUP(A27,Sheet1!$B$2:$E$241,2,0)</f>
        <v>437479</v>
      </c>
      <c r="E27">
        <f>VLOOKUP(A27,Sheet1!$B$2:$E$241,3,0)</f>
        <v>83</v>
      </c>
      <c r="F27">
        <f>VLOOKUP(A27,Sheet1!$B$2:$E$241,4,0)</f>
        <v>5270</v>
      </c>
    </row>
    <row r="28" spans="1:6" x14ac:dyDescent="0.25">
      <c r="A28" t="s">
        <v>99</v>
      </c>
      <c r="B28">
        <v>42.733899999999998</v>
      </c>
      <c r="C28">
        <v>25.485800000000001</v>
      </c>
      <c r="D28">
        <f>VLOOKUP(A28,Sheet1!$B$2:$E$241,2,0)</f>
        <v>6948445</v>
      </c>
      <c r="E28">
        <f>VLOOKUP(A28,Sheet1!$B$2:$E$241,3,0)</f>
        <v>64</v>
      </c>
      <c r="F28">
        <f>VLOOKUP(A28,Sheet1!$B$2:$E$241,4,0)</f>
        <v>108560</v>
      </c>
    </row>
    <row r="29" spans="1:6" x14ac:dyDescent="0.25">
      <c r="A29" t="s">
        <v>186</v>
      </c>
      <c r="B29">
        <v>12.238300000000001</v>
      </c>
      <c r="C29">
        <v>-1.5616000000000001</v>
      </c>
      <c r="D29">
        <f>VLOOKUP(A29,Sheet1!$B$2:$E$241,2,0)</f>
        <v>20903273</v>
      </c>
      <c r="E29">
        <f>VLOOKUP(A29,Sheet1!$B$2:$E$241,3,0)</f>
        <v>76</v>
      </c>
      <c r="F29">
        <f>VLOOKUP(A29,Sheet1!$B$2:$E$241,4,0)</f>
        <v>273600</v>
      </c>
    </row>
    <row r="30" spans="1:6" x14ac:dyDescent="0.25">
      <c r="A30" t="s">
        <v>248</v>
      </c>
      <c r="B30">
        <v>21.9162</v>
      </c>
      <c r="C30">
        <v>0</v>
      </c>
      <c r="D30">
        <f>VLOOKUP(A30,Sheet1!$B$2:$E$241,2,0)</f>
        <v>54409800</v>
      </c>
      <c r="E30">
        <f>VLOOKUP(A30,Sheet1!$B$2:$E$241,3,0)</f>
        <v>83</v>
      </c>
      <c r="F30">
        <f>VLOOKUP(A30,Sheet1!$B$2:$E$241,4,0)</f>
        <v>653290</v>
      </c>
    </row>
    <row r="31" spans="1:6" x14ac:dyDescent="0.25">
      <c r="A31" t="s">
        <v>5</v>
      </c>
      <c r="B31">
        <v>16.538799999999998</v>
      </c>
      <c r="C31">
        <v>-23.041799999999999</v>
      </c>
      <c r="D31">
        <f>VLOOKUP(A31,Sheet1!$B$2:$E$241,2,0)</f>
        <v>555987</v>
      </c>
      <c r="E31">
        <f>VLOOKUP(A31,Sheet1!$B$2:$E$241,3,0)</f>
        <v>138</v>
      </c>
      <c r="F31">
        <f>VLOOKUP(A31,Sheet1!$B$2:$E$241,4,0)</f>
        <v>4030</v>
      </c>
    </row>
    <row r="32" spans="1:6" x14ac:dyDescent="0.25">
      <c r="A32" t="s">
        <v>167</v>
      </c>
      <c r="B32">
        <v>0</v>
      </c>
      <c r="C32">
        <v>0</v>
      </c>
      <c r="D32">
        <f>VLOOKUP(A32,Sheet1!$B$2:$E$241,2,0)</f>
        <v>16718965</v>
      </c>
      <c r="E32">
        <f>VLOOKUP(A32,Sheet1!$B$2:$E$241,3,0)</f>
        <v>95</v>
      </c>
      <c r="F32">
        <f>VLOOKUP(A32,Sheet1!$B$2:$E$241,4,0)</f>
        <v>176520</v>
      </c>
    </row>
    <row r="33" spans="1:6" x14ac:dyDescent="0.25">
      <c r="A33" t="s">
        <v>172</v>
      </c>
      <c r="B33">
        <v>3.8479999999999999</v>
      </c>
      <c r="C33">
        <v>11.5021</v>
      </c>
      <c r="D33">
        <f>VLOOKUP(A33,Sheet1!$B$2:$E$241,2,0)</f>
        <v>26545863</v>
      </c>
      <c r="E33">
        <f>VLOOKUP(A33,Sheet1!$B$2:$E$241,3,0)</f>
        <v>56</v>
      </c>
      <c r="F33">
        <f>VLOOKUP(A33,Sheet1!$B$2:$E$241,4,0)</f>
        <v>472710</v>
      </c>
    </row>
    <row r="34" spans="1:6" x14ac:dyDescent="0.25">
      <c r="A34" t="s">
        <v>62</v>
      </c>
      <c r="B34">
        <v>0</v>
      </c>
      <c r="C34">
        <v>0</v>
      </c>
      <c r="D34">
        <f>VLOOKUP(A34,Sheet1!$B$2:$E$241,2,0)</f>
        <v>37742154</v>
      </c>
      <c r="E34">
        <f>VLOOKUP(A34,Sheet1!$B$2:$E$241,3,0)</f>
        <v>4</v>
      </c>
      <c r="F34">
        <f>VLOOKUP(A34,Sheet1!$B$2:$E$241,4,0)</f>
        <v>9093510</v>
      </c>
    </row>
    <row r="35" spans="1:6" x14ac:dyDescent="0.25">
      <c r="A35" t="s">
        <v>6</v>
      </c>
      <c r="B35">
        <v>19.313300000000002</v>
      </c>
      <c r="C35">
        <v>-81.254599999999996</v>
      </c>
      <c r="D35">
        <f>VLOOKUP(A35,Sheet1!$B$2:$E$241,2,0)</f>
        <v>65722</v>
      </c>
      <c r="E35">
        <f>VLOOKUP(A35,Sheet1!$B$2:$E$241,3,0)</f>
        <v>274</v>
      </c>
      <c r="F35">
        <f>VLOOKUP(A35,Sheet1!$B$2:$E$241,4,0)</f>
        <v>240</v>
      </c>
    </row>
    <row r="36" spans="1:6" x14ac:dyDescent="0.25">
      <c r="A36" t="s">
        <v>194</v>
      </c>
      <c r="B36">
        <v>6.6111000000000004</v>
      </c>
      <c r="C36">
        <v>20.939399999999999</v>
      </c>
      <c r="D36">
        <f>VLOOKUP(A36,Sheet1!$B$2:$E$241,2,0)</f>
        <v>4829767</v>
      </c>
      <c r="E36">
        <f>VLOOKUP(A36,Sheet1!$B$2:$E$241,3,0)</f>
        <v>8</v>
      </c>
      <c r="F36">
        <f>VLOOKUP(A36,Sheet1!$B$2:$E$241,4,0)</f>
        <v>622980</v>
      </c>
    </row>
    <row r="37" spans="1:6" x14ac:dyDescent="0.25">
      <c r="A37" t="s">
        <v>182</v>
      </c>
      <c r="B37">
        <v>15.4542</v>
      </c>
      <c r="C37">
        <v>18.732199999999999</v>
      </c>
      <c r="D37">
        <f>VLOOKUP(A37,Sheet1!$B$2:$E$241,2,0)</f>
        <v>16425864</v>
      </c>
      <c r="E37">
        <f>VLOOKUP(A37,Sheet1!$B$2:$E$241,3,0)</f>
        <v>13</v>
      </c>
      <c r="F37">
        <f>VLOOKUP(A37,Sheet1!$B$2:$E$241,4,0)</f>
        <v>1259200</v>
      </c>
    </row>
    <row r="38" spans="1:6" x14ac:dyDescent="0.25">
      <c r="A38" t="s">
        <v>7</v>
      </c>
      <c r="B38">
        <v>49.372300000000003</v>
      </c>
      <c r="C38">
        <v>-2.3643999999999998</v>
      </c>
      <c r="D38">
        <f>VLOOKUP(A38,Sheet1!$B$2:$E$241,2,0)</f>
        <v>173863</v>
      </c>
      <c r="E38">
        <f>VLOOKUP(A38,Sheet1!$B$2:$E$241,3,0)</f>
        <v>915</v>
      </c>
      <c r="F38">
        <f>VLOOKUP(A38,Sheet1!$B$2:$E$241,4,0)</f>
        <v>190</v>
      </c>
    </row>
    <row r="39" spans="1:6" x14ac:dyDescent="0.25">
      <c r="A39" t="s">
        <v>97</v>
      </c>
      <c r="B39">
        <v>-35.6751</v>
      </c>
      <c r="C39">
        <v>-71.543000000000006</v>
      </c>
      <c r="D39">
        <f>VLOOKUP(A39,Sheet1!$B$2:$E$241,2,0)</f>
        <v>19116201</v>
      </c>
      <c r="E39">
        <f>VLOOKUP(A39,Sheet1!$B$2:$E$241,3,0)</f>
        <v>26</v>
      </c>
      <c r="F39">
        <f>VLOOKUP(A39,Sheet1!$B$2:$E$241,4,0)</f>
        <v>743532</v>
      </c>
    </row>
    <row r="40" spans="1:6" x14ac:dyDescent="0.25">
      <c r="A40" t="s">
        <v>108</v>
      </c>
      <c r="B40">
        <v>0</v>
      </c>
      <c r="C40">
        <v>0</v>
      </c>
      <c r="D40">
        <f>VLOOKUP(A40,Sheet1!$B$2:$E$241,2,0)</f>
        <v>1439323776</v>
      </c>
      <c r="E40">
        <f>VLOOKUP(A40,Sheet1!$B$2:$E$241,3,0)</f>
        <v>153</v>
      </c>
      <c r="F40">
        <f>VLOOKUP(A40,Sheet1!$B$2:$E$241,4,0)</f>
        <v>9388211</v>
      </c>
    </row>
    <row r="41" spans="1:6" x14ac:dyDescent="0.25">
      <c r="A41" t="s">
        <v>121</v>
      </c>
      <c r="B41">
        <v>0</v>
      </c>
      <c r="C41">
        <v>0</v>
      </c>
      <c r="D41">
        <f>VLOOKUP(A41,Sheet1!$B$2:$E$241,2,0)</f>
        <v>50882891</v>
      </c>
      <c r="E41">
        <f>VLOOKUP(A41,Sheet1!$B$2:$E$241,3,0)</f>
        <v>46</v>
      </c>
      <c r="F41">
        <f>VLOOKUP(A41,Sheet1!$B$2:$E$241,4,0)</f>
        <v>1109500</v>
      </c>
    </row>
    <row r="42" spans="1:6" x14ac:dyDescent="0.25">
      <c r="A42" t="s">
        <v>36</v>
      </c>
      <c r="B42">
        <v>-4.0382999999999996</v>
      </c>
      <c r="C42">
        <v>21.758700000000001</v>
      </c>
      <c r="D42">
        <f>VLOOKUP(A42,Sheet1!$B$2:$E$241,2,0)</f>
        <v>5518087</v>
      </c>
      <c r="E42">
        <f>VLOOKUP(A42,Sheet1!$B$2:$E$241,3,0)</f>
        <v>16</v>
      </c>
      <c r="F42">
        <f>VLOOKUP(A42,Sheet1!$B$2:$E$241,4,0)</f>
        <v>341500</v>
      </c>
    </row>
    <row r="43" spans="1:6" x14ac:dyDescent="0.25">
      <c r="A43" t="s">
        <v>39</v>
      </c>
      <c r="B43">
        <v>-4.0382999999999996</v>
      </c>
      <c r="C43">
        <v>21.758700000000001</v>
      </c>
      <c r="D43">
        <f>VLOOKUP(A43,Sheet1!$B$2:$E$241,2,0)</f>
        <v>89561403</v>
      </c>
      <c r="E43">
        <f>VLOOKUP(A43,Sheet1!$B$2:$E$241,3,0)</f>
        <v>40</v>
      </c>
      <c r="F43">
        <f>VLOOKUP(A43,Sheet1!$B$2:$E$241,4,0)</f>
        <v>2267050</v>
      </c>
    </row>
    <row r="44" spans="1:6" x14ac:dyDescent="0.25">
      <c r="A44" t="s">
        <v>114</v>
      </c>
      <c r="B44">
        <v>9.7489000000000008</v>
      </c>
      <c r="C44">
        <v>-83.753399999999999</v>
      </c>
      <c r="D44">
        <f>VLOOKUP(A44,Sheet1!$B$2:$E$241,2,0)</f>
        <v>5094118</v>
      </c>
      <c r="E44">
        <f>VLOOKUP(A44,Sheet1!$B$2:$E$241,3,0)</f>
        <v>100</v>
      </c>
      <c r="F44">
        <f>VLOOKUP(A44,Sheet1!$B$2:$E$241,4,0)</f>
        <v>51060</v>
      </c>
    </row>
    <row r="45" spans="1:6" x14ac:dyDescent="0.25">
      <c r="A45" t="s">
        <v>8</v>
      </c>
      <c r="B45">
        <v>0</v>
      </c>
      <c r="C45">
        <v>0</v>
      </c>
      <c r="D45">
        <f>VLOOKUP(A45,Sheet1!$B$2:$E$241,2,0)</f>
        <v>26378274</v>
      </c>
      <c r="E45">
        <f>VLOOKUP(A45,Sheet1!$B$2:$E$241,3,0)</f>
        <v>83</v>
      </c>
      <c r="F45">
        <f>VLOOKUP(A45,Sheet1!$B$2:$E$241,4,0)</f>
        <v>318000</v>
      </c>
    </row>
    <row r="46" spans="1:6" x14ac:dyDescent="0.25">
      <c r="A46" t="s">
        <v>95</v>
      </c>
      <c r="B46">
        <v>0</v>
      </c>
      <c r="C46">
        <v>0</v>
      </c>
      <c r="D46">
        <f>VLOOKUP(A46,Sheet1!$B$2:$E$241,2,0)</f>
        <v>4105267</v>
      </c>
      <c r="E46">
        <f>VLOOKUP(A46,Sheet1!$B$2:$E$241,3,0)</f>
        <v>73</v>
      </c>
      <c r="F46">
        <f>VLOOKUP(A46,Sheet1!$B$2:$E$241,4,0)</f>
        <v>55960</v>
      </c>
    </row>
    <row r="47" spans="1:6" x14ac:dyDescent="0.25">
      <c r="A47" t="s">
        <v>9</v>
      </c>
      <c r="B47">
        <v>35.4437</v>
      </c>
      <c r="C47">
        <v>139.63800000000001</v>
      </c>
      <c r="D47" t="e">
        <f>VLOOKUP(A47,Sheet1!$B$2:$E$241,2,0)</f>
        <v>#N/A</v>
      </c>
      <c r="E47" t="e">
        <f>VLOOKUP(A47,Sheet1!$B$2:$E$241,3,0)</f>
        <v>#N/A</v>
      </c>
      <c r="F47" t="e">
        <f>VLOOKUP(A47,Sheet1!$B$2:$E$241,4,0)</f>
        <v>#N/A</v>
      </c>
    </row>
    <row r="48" spans="1:6" x14ac:dyDescent="0.25">
      <c r="A48" t="s">
        <v>10</v>
      </c>
      <c r="B48">
        <v>22</v>
      </c>
      <c r="C48">
        <v>-80</v>
      </c>
      <c r="D48">
        <f>VLOOKUP(A48,Sheet1!$B$2:$E$241,2,0)</f>
        <v>11326616</v>
      </c>
      <c r="E48">
        <f>VLOOKUP(A48,Sheet1!$B$2:$E$241,3,0)</f>
        <v>106</v>
      </c>
      <c r="F48">
        <f>VLOOKUP(A48,Sheet1!$B$2:$E$241,4,0)</f>
        <v>106440</v>
      </c>
    </row>
    <row r="49" spans="1:6" x14ac:dyDescent="0.25">
      <c r="A49" t="s">
        <v>11</v>
      </c>
      <c r="B49">
        <v>12.169600000000001</v>
      </c>
      <c r="C49">
        <v>-68.989999999999995</v>
      </c>
      <c r="D49">
        <f>VLOOKUP(A49,Sheet1!$B$2:$E$241,2,0)</f>
        <v>164093</v>
      </c>
      <c r="E49">
        <f>VLOOKUP(A49,Sheet1!$B$2:$E$241,3,0)</f>
        <v>370</v>
      </c>
      <c r="F49">
        <f>VLOOKUP(A49,Sheet1!$B$2:$E$241,4,0)</f>
        <v>444</v>
      </c>
    </row>
    <row r="50" spans="1:6" x14ac:dyDescent="0.25">
      <c r="A50" t="s">
        <v>71</v>
      </c>
      <c r="B50">
        <v>35.126399999999997</v>
      </c>
      <c r="C50">
        <v>33.429900000000004</v>
      </c>
      <c r="D50">
        <f>VLOOKUP(A50,Sheet1!$B$2:$E$241,2,0)</f>
        <v>1207359</v>
      </c>
      <c r="E50">
        <f>VLOOKUP(A50,Sheet1!$B$2:$E$241,3,0)</f>
        <v>131</v>
      </c>
      <c r="F50">
        <f>VLOOKUP(A50,Sheet1!$B$2:$E$241,4,0)</f>
        <v>9240</v>
      </c>
    </row>
    <row r="51" spans="1:6" x14ac:dyDescent="0.25">
      <c r="A51" t="s">
        <v>76</v>
      </c>
      <c r="B51">
        <v>49.817500000000003</v>
      </c>
      <c r="C51">
        <v>15.473000000000001</v>
      </c>
      <c r="D51">
        <f>VLOOKUP(A51,Sheet1!$B$2:$E$241,2,0)</f>
        <v>10708981</v>
      </c>
      <c r="E51">
        <f>VLOOKUP(A51,Sheet1!$B$2:$E$241,3,0)</f>
        <v>139</v>
      </c>
      <c r="F51">
        <f>VLOOKUP(A51,Sheet1!$B$2:$E$241,4,0)</f>
        <v>77240</v>
      </c>
    </row>
    <row r="52" spans="1:6" x14ac:dyDescent="0.25">
      <c r="A52" t="s">
        <v>57</v>
      </c>
      <c r="B52">
        <v>0</v>
      </c>
      <c r="C52">
        <v>0</v>
      </c>
      <c r="D52">
        <f>VLOOKUP(A52,Sheet1!$B$2:$E$241,2,0)</f>
        <v>5792202</v>
      </c>
      <c r="E52">
        <f>VLOOKUP(A52,Sheet1!$B$2:$E$241,3,0)</f>
        <v>137</v>
      </c>
      <c r="F52">
        <f>VLOOKUP(A52,Sheet1!$B$2:$E$241,4,0)</f>
        <v>42430</v>
      </c>
    </row>
    <row r="53" spans="1:6" x14ac:dyDescent="0.25">
      <c r="A53" t="s">
        <v>162</v>
      </c>
      <c r="B53">
        <v>11.825100000000001</v>
      </c>
      <c r="C53">
        <v>42.590299999999999</v>
      </c>
      <c r="D53">
        <f>VLOOKUP(A53,Sheet1!$B$2:$E$241,2,0)</f>
        <v>988000</v>
      </c>
      <c r="E53">
        <f>VLOOKUP(A53,Sheet1!$B$2:$E$241,3,0)</f>
        <v>43</v>
      </c>
      <c r="F53">
        <f>VLOOKUP(A53,Sheet1!$B$2:$E$241,4,0)</f>
        <v>23180</v>
      </c>
    </row>
    <row r="54" spans="1:6" x14ac:dyDescent="0.25">
      <c r="A54" t="s">
        <v>139</v>
      </c>
      <c r="B54">
        <v>15.414999999999999</v>
      </c>
      <c r="C54">
        <v>-61.371000000000002</v>
      </c>
      <c r="D54">
        <f>VLOOKUP(A54,Sheet1!$B$2:$E$241,2,0)</f>
        <v>71986</v>
      </c>
      <c r="E54">
        <f>VLOOKUP(A54,Sheet1!$B$2:$E$241,3,0)</f>
        <v>96</v>
      </c>
      <c r="F54">
        <f>VLOOKUP(A54,Sheet1!$B$2:$E$241,4,0)</f>
        <v>750</v>
      </c>
    </row>
    <row r="55" spans="1:6" x14ac:dyDescent="0.25">
      <c r="A55" t="s">
        <v>109</v>
      </c>
      <c r="B55">
        <v>18.735700000000001</v>
      </c>
      <c r="C55">
        <v>-70.162700000000001</v>
      </c>
      <c r="D55">
        <f>VLOOKUP(A55,Sheet1!$B$2:$E$241,2,0)</f>
        <v>10847910</v>
      </c>
      <c r="E55">
        <f>VLOOKUP(A55,Sheet1!$B$2:$E$241,3,0)</f>
        <v>225</v>
      </c>
      <c r="F55">
        <f>VLOOKUP(A55,Sheet1!$B$2:$E$241,4,0)</f>
        <v>48320</v>
      </c>
    </row>
    <row r="56" spans="1:6" x14ac:dyDescent="0.25">
      <c r="A56" t="s">
        <v>12</v>
      </c>
      <c r="B56">
        <v>-8.5500000000000007</v>
      </c>
      <c r="C56">
        <v>125.56</v>
      </c>
      <c r="D56">
        <f>VLOOKUP(A56,Sheet1!$B$2:$E$241,2,0)</f>
        <v>1318445</v>
      </c>
      <c r="E56">
        <f>VLOOKUP(A56,Sheet1!$B$2:$E$241,3,0)</f>
        <v>89</v>
      </c>
      <c r="F56">
        <f>VLOOKUP(A56,Sheet1!$B$2:$E$241,4,0)</f>
        <v>14870</v>
      </c>
    </row>
    <row r="57" spans="1:6" x14ac:dyDescent="0.25">
      <c r="A57" t="s">
        <v>140</v>
      </c>
      <c r="B57">
        <v>-1.8311999999999999</v>
      </c>
      <c r="C57">
        <v>-78.183400000000006</v>
      </c>
      <c r="D57">
        <f>VLOOKUP(A57,Sheet1!$B$2:$E$241,2,0)</f>
        <v>17643054</v>
      </c>
      <c r="E57">
        <f>VLOOKUP(A57,Sheet1!$B$2:$E$241,3,0)</f>
        <v>71</v>
      </c>
      <c r="F57">
        <f>VLOOKUP(A57,Sheet1!$B$2:$E$241,4,0)</f>
        <v>248360</v>
      </c>
    </row>
    <row r="58" spans="1:6" x14ac:dyDescent="0.25">
      <c r="A58" t="s">
        <v>128</v>
      </c>
      <c r="B58">
        <v>0</v>
      </c>
      <c r="C58">
        <v>0</v>
      </c>
      <c r="D58">
        <f>VLOOKUP(A58,Sheet1!$B$2:$E$241,2,0)</f>
        <v>102334404</v>
      </c>
      <c r="E58">
        <f>VLOOKUP(A58,Sheet1!$B$2:$E$241,3,0)</f>
        <v>103</v>
      </c>
      <c r="F58">
        <f>VLOOKUP(A58,Sheet1!$B$2:$E$241,4,0)</f>
        <v>995450</v>
      </c>
    </row>
    <row r="59" spans="1:6" x14ac:dyDescent="0.25">
      <c r="A59" t="s">
        <v>154</v>
      </c>
      <c r="B59">
        <v>13.7942</v>
      </c>
      <c r="C59">
        <v>-88.896500000000003</v>
      </c>
      <c r="D59">
        <f>VLOOKUP(A59,Sheet1!$B$2:$E$241,2,0)</f>
        <v>6486205</v>
      </c>
      <c r="E59">
        <f>VLOOKUP(A59,Sheet1!$B$2:$E$241,3,0)</f>
        <v>313</v>
      </c>
      <c r="F59">
        <f>VLOOKUP(A59,Sheet1!$B$2:$E$241,4,0)</f>
        <v>20720</v>
      </c>
    </row>
    <row r="60" spans="1:6" x14ac:dyDescent="0.25">
      <c r="A60" t="s">
        <v>102</v>
      </c>
      <c r="B60">
        <v>1.5</v>
      </c>
      <c r="C60">
        <v>10</v>
      </c>
      <c r="D60">
        <f>VLOOKUP(A60,Sheet1!$B$2:$E$241,2,0)</f>
        <v>1402985</v>
      </c>
      <c r="E60">
        <f>VLOOKUP(A60,Sheet1!$B$2:$E$241,3,0)</f>
        <v>50</v>
      </c>
      <c r="F60">
        <f>VLOOKUP(A60,Sheet1!$B$2:$E$241,4,0)</f>
        <v>28050</v>
      </c>
    </row>
    <row r="61" spans="1:6" x14ac:dyDescent="0.25">
      <c r="A61" t="s">
        <v>193</v>
      </c>
      <c r="B61">
        <v>15.179399999999999</v>
      </c>
      <c r="C61">
        <v>39.782299999999999</v>
      </c>
      <c r="D61">
        <f>VLOOKUP(A61,Sheet1!$B$2:$E$241,2,0)</f>
        <v>3546421</v>
      </c>
      <c r="E61">
        <f>VLOOKUP(A61,Sheet1!$B$2:$E$241,3,0)</f>
        <v>35</v>
      </c>
      <c r="F61">
        <f>VLOOKUP(A61,Sheet1!$B$2:$E$241,4,0)</f>
        <v>101000</v>
      </c>
    </row>
    <row r="62" spans="1:6" x14ac:dyDescent="0.25">
      <c r="A62" t="s">
        <v>80</v>
      </c>
      <c r="B62">
        <v>0</v>
      </c>
      <c r="C62">
        <v>0</v>
      </c>
      <c r="D62">
        <f>VLOOKUP(A62,Sheet1!$B$2:$E$241,2,0)</f>
        <v>1326535</v>
      </c>
      <c r="E62">
        <f>VLOOKUP(A62,Sheet1!$B$2:$E$241,3,0)</f>
        <v>31</v>
      </c>
      <c r="F62">
        <f>VLOOKUP(A62,Sheet1!$B$2:$E$241,4,0)</f>
        <v>42390</v>
      </c>
    </row>
    <row r="63" spans="1:6" x14ac:dyDescent="0.25">
      <c r="A63" t="s">
        <v>142</v>
      </c>
      <c r="B63">
        <v>-26.522500000000001</v>
      </c>
      <c r="C63">
        <v>31.465900000000001</v>
      </c>
      <c r="D63">
        <f>VLOOKUP(A63,Sheet1!$B$2:$E$241,2,0)</f>
        <v>1160164</v>
      </c>
      <c r="E63">
        <f>VLOOKUP(A63,Sheet1!$B$2:$E$241,3,0)</f>
        <v>67</v>
      </c>
      <c r="F63">
        <f>VLOOKUP(A63,Sheet1!$B$2:$E$241,4,0)</f>
        <v>17200</v>
      </c>
    </row>
    <row r="64" spans="1:6" x14ac:dyDescent="0.25">
      <c r="A64" t="s">
        <v>181</v>
      </c>
      <c r="B64">
        <v>9.1449999999999996</v>
      </c>
      <c r="C64">
        <v>40.489699999999999</v>
      </c>
      <c r="D64">
        <f>VLOOKUP(A64,Sheet1!$B$2:$E$241,2,0)</f>
        <v>114963588</v>
      </c>
      <c r="E64">
        <f>VLOOKUP(A64,Sheet1!$B$2:$E$241,3,0)</f>
        <v>115</v>
      </c>
      <c r="F64">
        <f>VLOOKUP(A64,Sheet1!$B$2:$E$241,4,0)</f>
        <v>1000000</v>
      </c>
    </row>
    <row r="65" spans="1:6" x14ac:dyDescent="0.25">
      <c r="A65" t="s">
        <v>13</v>
      </c>
      <c r="B65">
        <v>61.892600000000002</v>
      </c>
      <c r="C65">
        <v>-6.9118000000000004</v>
      </c>
      <c r="D65">
        <f>VLOOKUP(A65,Sheet1!$B$2:$E$241,2,0)</f>
        <v>48863</v>
      </c>
      <c r="E65">
        <f>VLOOKUP(A65,Sheet1!$B$2:$E$241,3,0)</f>
        <v>35</v>
      </c>
      <c r="F65">
        <f>VLOOKUP(A65,Sheet1!$B$2:$E$241,4,0)</f>
        <v>1396</v>
      </c>
    </row>
    <row r="66" spans="1:6" x14ac:dyDescent="0.25">
      <c r="A66" t="s">
        <v>138</v>
      </c>
      <c r="B66">
        <v>-17.7134</v>
      </c>
      <c r="C66">
        <v>178.065</v>
      </c>
      <c r="D66">
        <f>VLOOKUP(A66,Sheet1!$B$2:$E$241,2,0)</f>
        <v>896445</v>
      </c>
      <c r="E66">
        <f>VLOOKUP(A66,Sheet1!$B$2:$E$241,3,0)</f>
        <v>49</v>
      </c>
      <c r="F66">
        <f>VLOOKUP(A66,Sheet1!$B$2:$E$241,4,0)</f>
        <v>18270</v>
      </c>
    </row>
    <row r="67" spans="1:6" x14ac:dyDescent="0.25">
      <c r="A67" t="s">
        <v>64</v>
      </c>
      <c r="B67">
        <v>0</v>
      </c>
      <c r="C67">
        <v>0</v>
      </c>
      <c r="D67">
        <f>VLOOKUP(A67,Sheet1!$B$2:$E$241,2,0)</f>
        <v>5540720</v>
      </c>
      <c r="E67">
        <f>VLOOKUP(A67,Sheet1!$B$2:$E$241,3,0)</f>
        <v>18</v>
      </c>
      <c r="F67">
        <f>VLOOKUP(A67,Sheet1!$B$2:$E$241,4,0)</f>
        <v>303890</v>
      </c>
    </row>
    <row r="68" spans="1:6" x14ac:dyDescent="0.25">
      <c r="A68" t="s">
        <v>67</v>
      </c>
      <c r="B68">
        <v>0</v>
      </c>
      <c r="C68">
        <v>0</v>
      </c>
      <c r="D68">
        <f>VLOOKUP(A68,Sheet1!$B$2:$E$241,2,0)</f>
        <v>65273511</v>
      </c>
      <c r="E68">
        <f>VLOOKUP(A68,Sheet1!$B$2:$E$241,3,0)</f>
        <v>119</v>
      </c>
      <c r="F68">
        <f>VLOOKUP(A68,Sheet1!$B$2:$E$241,4,0)</f>
        <v>547557</v>
      </c>
    </row>
    <row r="69" spans="1:6" x14ac:dyDescent="0.25">
      <c r="A69" t="s">
        <v>14</v>
      </c>
      <c r="B69">
        <v>3.9339</v>
      </c>
      <c r="C69">
        <v>-53.125799999999998</v>
      </c>
      <c r="D69">
        <f>VLOOKUP(A69,Sheet1!$B$2:$E$241,2,0)</f>
        <v>298682</v>
      </c>
      <c r="E69">
        <f>VLOOKUP(A69,Sheet1!$B$2:$E$241,3,0)</f>
        <v>4</v>
      </c>
      <c r="F69">
        <f>VLOOKUP(A69,Sheet1!$B$2:$E$241,4,0)</f>
        <v>82200</v>
      </c>
    </row>
    <row r="70" spans="1:6" x14ac:dyDescent="0.25">
      <c r="A70" t="s">
        <v>110</v>
      </c>
      <c r="B70">
        <v>-0.80369999999999997</v>
      </c>
      <c r="C70">
        <v>11.609400000000001</v>
      </c>
      <c r="D70">
        <f>VLOOKUP(A70,Sheet1!$B$2:$E$241,2,0)</f>
        <v>2225734</v>
      </c>
      <c r="E70">
        <f>VLOOKUP(A70,Sheet1!$B$2:$E$241,3,0)</f>
        <v>9</v>
      </c>
      <c r="F70">
        <f>VLOOKUP(A70,Sheet1!$B$2:$E$241,4,0)</f>
        <v>257670</v>
      </c>
    </row>
    <row r="71" spans="1:6" x14ac:dyDescent="0.25">
      <c r="A71" t="s">
        <v>178</v>
      </c>
      <c r="B71">
        <v>13.466699999999999</v>
      </c>
      <c r="C71">
        <v>-16.600000000000001</v>
      </c>
      <c r="D71">
        <f>VLOOKUP(A71,Sheet1!$B$2:$E$241,2,0)</f>
        <v>2416668</v>
      </c>
      <c r="E71">
        <f>VLOOKUP(A71,Sheet1!$B$2:$E$241,3,0)</f>
        <v>239</v>
      </c>
      <c r="F71">
        <f>VLOOKUP(A71,Sheet1!$B$2:$E$241,4,0)</f>
        <v>10120</v>
      </c>
    </row>
    <row r="72" spans="1:6" x14ac:dyDescent="0.25">
      <c r="A72" t="s">
        <v>137</v>
      </c>
      <c r="B72">
        <v>0</v>
      </c>
      <c r="C72">
        <v>0</v>
      </c>
      <c r="D72">
        <f>VLOOKUP(A72,Sheet1!$B$2:$E$241,2,0)</f>
        <v>3989167</v>
      </c>
      <c r="E72">
        <f>VLOOKUP(A72,Sheet1!$B$2:$E$241,3,0)</f>
        <v>57</v>
      </c>
      <c r="F72">
        <f>VLOOKUP(A72,Sheet1!$B$2:$E$241,4,0)</f>
        <v>69490</v>
      </c>
    </row>
    <row r="73" spans="1:6" x14ac:dyDescent="0.25">
      <c r="A73" t="s">
        <v>58</v>
      </c>
      <c r="B73">
        <v>0</v>
      </c>
      <c r="C73">
        <v>0</v>
      </c>
      <c r="D73">
        <f>VLOOKUP(A73,Sheet1!$B$2:$E$241,2,0)</f>
        <v>83783942</v>
      </c>
      <c r="E73">
        <f>VLOOKUP(A73,Sheet1!$B$2:$E$241,3,0)</f>
        <v>240</v>
      </c>
      <c r="F73">
        <f>VLOOKUP(A73,Sheet1!$B$2:$E$241,4,0)</f>
        <v>348560</v>
      </c>
    </row>
    <row r="74" spans="1:6" x14ac:dyDescent="0.25">
      <c r="A74" t="s">
        <v>159</v>
      </c>
      <c r="B74">
        <v>7.9465000000000003</v>
      </c>
      <c r="C74">
        <v>-1.0232000000000001</v>
      </c>
      <c r="D74">
        <f>VLOOKUP(A74,Sheet1!$B$2:$E$241,2,0)</f>
        <v>31072940</v>
      </c>
      <c r="E74">
        <f>VLOOKUP(A74,Sheet1!$B$2:$E$241,3,0)</f>
        <v>137</v>
      </c>
      <c r="F74">
        <f>VLOOKUP(A74,Sheet1!$B$2:$E$241,4,0)</f>
        <v>227540</v>
      </c>
    </row>
    <row r="75" spans="1:6" x14ac:dyDescent="0.25">
      <c r="A75" t="s">
        <v>15</v>
      </c>
      <c r="B75">
        <v>36.140799999999999</v>
      </c>
      <c r="C75">
        <v>-5.3536000000000001</v>
      </c>
      <c r="D75">
        <f>VLOOKUP(A75,Sheet1!$B$2:$E$241,2,0)</f>
        <v>33691</v>
      </c>
      <c r="E75">
        <f>VLOOKUP(A75,Sheet1!$B$2:$E$241,3,0)</f>
        <v>3369</v>
      </c>
      <c r="F75">
        <f>VLOOKUP(A75,Sheet1!$B$2:$E$241,4,0)</f>
        <v>10</v>
      </c>
    </row>
    <row r="76" spans="1:6" x14ac:dyDescent="0.25">
      <c r="A76" t="s">
        <v>89</v>
      </c>
      <c r="B76">
        <v>0</v>
      </c>
      <c r="C76">
        <v>0</v>
      </c>
      <c r="D76">
        <f>VLOOKUP(A76,Sheet1!$B$2:$E$241,2,0)</f>
        <v>10423054</v>
      </c>
      <c r="E76">
        <f>VLOOKUP(A76,Sheet1!$B$2:$E$241,3,0)</f>
        <v>81</v>
      </c>
      <c r="F76">
        <f>VLOOKUP(A76,Sheet1!$B$2:$E$241,4,0)</f>
        <v>128900</v>
      </c>
    </row>
    <row r="77" spans="1:6" x14ac:dyDescent="0.25">
      <c r="A77" t="s">
        <v>16</v>
      </c>
      <c r="B77">
        <v>71.706900000000005</v>
      </c>
      <c r="C77">
        <v>-42.604300000000002</v>
      </c>
      <c r="D77">
        <f>VLOOKUP(A77,Sheet1!$B$2:$E$241,2,0)</f>
        <v>56770</v>
      </c>
      <c r="E77">
        <f>VLOOKUP(A77,Sheet1!$B$2:$E$241,3,0)</f>
        <v>0</v>
      </c>
      <c r="F77">
        <f>VLOOKUP(A77,Sheet1!$B$2:$E$241,4,0)</f>
        <v>410450</v>
      </c>
    </row>
    <row r="78" spans="1:6" x14ac:dyDescent="0.25">
      <c r="A78" t="s">
        <v>117</v>
      </c>
      <c r="B78">
        <v>12.1165</v>
      </c>
      <c r="C78">
        <v>-61.679000000000002</v>
      </c>
      <c r="D78">
        <f>VLOOKUP(A78,Sheet1!$B$2:$E$241,2,0)</f>
        <v>112523</v>
      </c>
      <c r="E78">
        <f>VLOOKUP(A78,Sheet1!$B$2:$E$241,3,0)</f>
        <v>331</v>
      </c>
      <c r="F78">
        <f>VLOOKUP(A78,Sheet1!$B$2:$E$241,4,0)</f>
        <v>340</v>
      </c>
    </row>
    <row r="79" spans="1:6" x14ac:dyDescent="0.25">
      <c r="A79" t="s">
        <v>17</v>
      </c>
      <c r="B79">
        <v>16.265000000000001</v>
      </c>
      <c r="C79">
        <v>-61.551000000000002</v>
      </c>
      <c r="D79">
        <f>VLOOKUP(A79,Sheet1!$B$2:$E$241,2,0)</f>
        <v>400124</v>
      </c>
      <c r="E79">
        <f>VLOOKUP(A79,Sheet1!$B$2:$E$241,3,0)</f>
        <v>237</v>
      </c>
      <c r="F79">
        <f>VLOOKUP(A79,Sheet1!$B$2:$E$241,4,0)</f>
        <v>1690</v>
      </c>
    </row>
    <row r="80" spans="1:6" x14ac:dyDescent="0.25">
      <c r="A80" t="s">
        <v>18</v>
      </c>
      <c r="B80">
        <v>13.4443</v>
      </c>
      <c r="C80">
        <v>144.7937</v>
      </c>
      <c r="D80">
        <f>VLOOKUP(A80,Sheet1!$B$2:$E$241,2,0)</f>
        <v>168775</v>
      </c>
      <c r="E80">
        <f>VLOOKUP(A80,Sheet1!$B$2:$E$241,3,0)</f>
        <v>313</v>
      </c>
      <c r="F80">
        <f>VLOOKUP(A80,Sheet1!$B$2:$E$241,4,0)</f>
        <v>540</v>
      </c>
    </row>
    <row r="81" spans="1:6" x14ac:dyDescent="0.25">
      <c r="A81" t="s">
        <v>152</v>
      </c>
      <c r="B81">
        <v>15.7835</v>
      </c>
      <c r="C81">
        <v>-90.230800000000002</v>
      </c>
      <c r="D81">
        <f>VLOOKUP(A81,Sheet1!$B$2:$E$241,2,0)</f>
        <v>17915568</v>
      </c>
      <c r="E81">
        <f>VLOOKUP(A81,Sheet1!$B$2:$E$241,3,0)</f>
        <v>167</v>
      </c>
      <c r="F81">
        <f>VLOOKUP(A81,Sheet1!$B$2:$E$241,4,0)</f>
        <v>107160</v>
      </c>
    </row>
    <row r="82" spans="1:6" x14ac:dyDescent="0.25">
      <c r="A82" t="s">
        <v>19</v>
      </c>
      <c r="B82">
        <v>49.45</v>
      </c>
      <c r="C82">
        <v>-2.58</v>
      </c>
      <c r="D82">
        <f>VLOOKUP(A82,Sheet1!$B$2:$E$241,2,0)</f>
        <v>63026</v>
      </c>
      <c r="E82">
        <f>VLOOKUP(A82,Sheet1!$B$2:$E$241,3,0)</f>
        <v>965</v>
      </c>
      <c r="F82">
        <f>VLOOKUP(A82,Sheet1!$B$2:$E$241,4,0)</f>
        <v>65</v>
      </c>
    </row>
    <row r="83" spans="1:6" x14ac:dyDescent="0.25">
      <c r="A83" t="s">
        <v>184</v>
      </c>
      <c r="B83">
        <v>9.9456000000000007</v>
      </c>
      <c r="C83">
        <v>-9.6966000000000001</v>
      </c>
      <c r="D83">
        <f>VLOOKUP(A83,Sheet1!$B$2:$E$241,2,0)</f>
        <v>13132795</v>
      </c>
      <c r="E83">
        <f>VLOOKUP(A83,Sheet1!$B$2:$E$241,3,0)</f>
        <v>53</v>
      </c>
      <c r="F83">
        <f>VLOOKUP(A83,Sheet1!$B$2:$E$241,4,0)</f>
        <v>245720</v>
      </c>
    </row>
    <row r="84" spans="1:6" x14ac:dyDescent="0.25">
      <c r="A84" t="s">
        <v>210</v>
      </c>
      <c r="B84">
        <v>11.803699999999999</v>
      </c>
      <c r="C84">
        <v>0</v>
      </c>
      <c r="D84">
        <f>VLOOKUP(A84,Sheet1!$B$2:$E$241,2,0)</f>
        <v>1968001</v>
      </c>
      <c r="E84">
        <f>VLOOKUP(A84,Sheet1!$B$2:$E$241,3,0)</f>
        <v>70</v>
      </c>
      <c r="F84">
        <f>VLOOKUP(A84,Sheet1!$B$2:$E$241,4,0)</f>
        <v>28120</v>
      </c>
    </row>
    <row r="85" spans="1:6" x14ac:dyDescent="0.25">
      <c r="A85" t="s">
        <v>150</v>
      </c>
      <c r="B85">
        <v>5</v>
      </c>
      <c r="C85">
        <v>-58.75</v>
      </c>
      <c r="D85">
        <f>VLOOKUP(A85,Sheet1!$B$2:$E$241,2,0)</f>
        <v>786552</v>
      </c>
      <c r="E85">
        <f>VLOOKUP(A85,Sheet1!$B$2:$E$241,3,0)</f>
        <v>4</v>
      </c>
      <c r="F85">
        <f>VLOOKUP(A85,Sheet1!$B$2:$E$241,4,0)</f>
        <v>196850</v>
      </c>
    </row>
    <row r="86" spans="1:6" x14ac:dyDescent="0.25">
      <c r="A86" t="s">
        <v>187</v>
      </c>
      <c r="B86">
        <v>18.9712</v>
      </c>
      <c r="C86">
        <v>-72.285200000000003</v>
      </c>
      <c r="D86">
        <f>VLOOKUP(A86,Sheet1!$B$2:$E$241,2,0)</f>
        <v>11402528</v>
      </c>
      <c r="E86">
        <f>VLOOKUP(A86,Sheet1!$B$2:$E$241,3,0)</f>
        <v>414</v>
      </c>
      <c r="F86">
        <f>VLOOKUP(A86,Sheet1!$B$2:$E$241,4,0)</f>
        <v>27560</v>
      </c>
    </row>
    <row r="87" spans="1:6" x14ac:dyDescent="0.25">
      <c r="A87" t="s">
        <v>20</v>
      </c>
      <c r="B87">
        <v>41.902900000000002</v>
      </c>
      <c r="C87">
        <v>12.4534</v>
      </c>
      <c r="D87">
        <f>VLOOKUP(A87,Sheet1!$B$2:$E$241,2,0)</f>
        <v>801</v>
      </c>
      <c r="E87">
        <f>VLOOKUP(A87,Sheet1!$B$2:$E$241,3,0)</f>
        <v>2003</v>
      </c>
      <c r="F87">
        <f>VLOOKUP(A87,Sheet1!$B$2:$E$241,4,0)</f>
        <v>0</v>
      </c>
    </row>
    <row r="88" spans="1:6" x14ac:dyDescent="0.25">
      <c r="A88" t="s">
        <v>163</v>
      </c>
      <c r="B88">
        <v>15.2</v>
      </c>
      <c r="C88">
        <v>-86.241900000000001</v>
      </c>
      <c r="D88">
        <f>VLOOKUP(A88,Sheet1!$B$2:$E$241,2,0)</f>
        <v>9904607</v>
      </c>
      <c r="E88">
        <f>VLOOKUP(A88,Sheet1!$B$2:$E$241,3,0)</f>
        <v>89</v>
      </c>
      <c r="F88">
        <f>VLOOKUP(A88,Sheet1!$B$2:$E$241,4,0)</f>
        <v>111890</v>
      </c>
    </row>
    <row r="89" spans="1:6" x14ac:dyDescent="0.25">
      <c r="A89" t="s">
        <v>49</v>
      </c>
      <c r="B89">
        <v>0</v>
      </c>
      <c r="C89">
        <v>0</v>
      </c>
      <c r="D89">
        <f>VLOOKUP(A89,Sheet1!$B$2:$E$241,2,0)</f>
        <v>7496981</v>
      </c>
      <c r="E89">
        <f>VLOOKUP(A89,Sheet1!$B$2:$E$241,3,0)</f>
        <v>7140</v>
      </c>
      <c r="F89">
        <f>VLOOKUP(A89,Sheet1!$B$2:$E$241,4,0)</f>
        <v>1050</v>
      </c>
    </row>
    <row r="90" spans="1:6" x14ac:dyDescent="0.25">
      <c r="A90" t="s">
        <v>81</v>
      </c>
      <c r="B90">
        <v>47.162500000000001</v>
      </c>
      <c r="C90">
        <v>19.503299999999999</v>
      </c>
      <c r="D90">
        <f>VLOOKUP(A90,Sheet1!$B$2:$E$241,2,0)</f>
        <v>9660351</v>
      </c>
      <c r="E90">
        <f>VLOOKUP(A90,Sheet1!$B$2:$E$241,3,0)</f>
        <v>107</v>
      </c>
      <c r="F90">
        <f>VLOOKUP(A90,Sheet1!$B$2:$E$241,4,0)</f>
        <v>90530</v>
      </c>
    </row>
    <row r="91" spans="1:6" x14ac:dyDescent="0.25">
      <c r="A91" t="s">
        <v>54</v>
      </c>
      <c r="B91">
        <v>0</v>
      </c>
      <c r="C91">
        <v>0</v>
      </c>
      <c r="D91">
        <f>VLOOKUP(A91,Sheet1!$B$2:$E$241,2,0)</f>
        <v>341243</v>
      </c>
      <c r="E91">
        <f>VLOOKUP(A91,Sheet1!$B$2:$E$241,3,0)</f>
        <v>3</v>
      </c>
      <c r="F91">
        <f>VLOOKUP(A91,Sheet1!$B$2:$E$241,4,0)</f>
        <v>100250</v>
      </c>
    </row>
    <row r="92" spans="1:6" x14ac:dyDescent="0.25">
      <c r="A92" t="s">
        <v>153</v>
      </c>
      <c r="B92">
        <v>0</v>
      </c>
      <c r="C92">
        <v>0</v>
      </c>
      <c r="D92">
        <f>VLOOKUP(A92,Sheet1!$B$2:$E$241,2,0)</f>
        <v>1380004385</v>
      </c>
      <c r="E92">
        <f>VLOOKUP(A92,Sheet1!$B$2:$E$241,3,0)</f>
        <v>464</v>
      </c>
      <c r="F92">
        <f>VLOOKUP(A92,Sheet1!$B$2:$E$241,4,0)</f>
        <v>2973190</v>
      </c>
    </row>
    <row r="93" spans="1:6" x14ac:dyDescent="0.25">
      <c r="A93" t="s">
        <v>129</v>
      </c>
      <c r="B93">
        <v>-0.7893</v>
      </c>
      <c r="C93">
        <v>113.9213</v>
      </c>
      <c r="D93">
        <f>VLOOKUP(A93,Sheet1!$B$2:$E$241,2,0)</f>
        <v>273523615</v>
      </c>
      <c r="E93">
        <f>VLOOKUP(A93,Sheet1!$B$2:$E$241,3,0)</f>
        <v>151</v>
      </c>
      <c r="F93">
        <f>VLOOKUP(A93,Sheet1!$B$2:$E$241,4,0)</f>
        <v>1811570</v>
      </c>
    </row>
    <row r="94" spans="1:6" x14ac:dyDescent="0.25">
      <c r="A94" t="s">
        <v>116</v>
      </c>
      <c r="B94">
        <v>0</v>
      </c>
      <c r="C94">
        <v>0</v>
      </c>
      <c r="D94">
        <f>VLOOKUP(A94,Sheet1!$B$2:$E$241,2,0)</f>
        <v>83992949</v>
      </c>
      <c r="E94">
        <f>VLOOKUP(A94,Sheet1!$B$2:$E$241,3,0)</f>
        <v>52</v>
      </c>
      <c r="F94">
        <f>VLOOKUP(A94,Sheet1!$B$2:$E$241,4,0)</f>
        <v>1628550</v>
      </c>
    </row>
    <row r="95" spans="1:6" x14ac:dyDescent="0.25">
      <c r="A95" t="s">
        <v>115</v>
      </c>
      <c r="B95">
        <v>0</v>
      </c>
      <c r="C95">
        <v>0</v>
      </c>
      <c r="D95">
        <f>VLOOKUP(A95,Sheet1!$B$2:$E$241,2,0)</f>
        <v>40222493</v>
      </c>
      <c r="E95">
        <f>VLOOKUP(A95,Sheet1!$B$2:$E$241,3,0)</f>
        <v>93</v>
      </c>
      <c r="F95">
        <f>VLOOKUP(A95,Sheet1!$B$2:$E$241,4,0)</f>
        <v>434320</v>
      </c>
    </row>
    <row r="96" spans="1:6" x14ac:dyDescent="0.25">
      <c r="A96" t="s">
        <v>45</v>
      </c>
      <c r="B96">
        <v>0</v>
      </c>
      <c r="C96">
        <v>0</v>
      </c>
      <c r="D96">
        <f>VLOOKUP(A96,Sheet1!$B$2:$E$241,2,0)</f>
        <v>4937786</v>
      </c>
      <c r="E96">
        <f>VLOOKUP(A96,Sheet1!$B$2:$E$241,3,0)</f>
        <v>72</v>
      </c>
      <c r="F96">
        <f>VLOOKUP(A96,Sheet1!$B$2:$E$241,4,0)</f>
        <v>68890</v>
      </c>
    </row>
    <row r="97" spans="1:6" x14ac:dyDescent="0.25">
      <c r="A97" t="s">
        <v>75</v>
      </c>
      <c r="B97">
        <v>0</v>
      </c>
      <c r="C97">
        <v>0</v>
      </c>
      <c r="D97">
        <f>VLOOKUP(A97,Sheet1!$B$2:$E$241,2,0)</f>
        <v>8655535</v>
      </c>
      <c r="E97">
        <f>VLOOKUP(A97,Sheet1!$B$2:$E$241,3,0)</f>
        <v>400</v>
      </c>
      <c r="F97">
        <f>VLOOKUP(A97,Sheet1!$B$2:$E$241,4,0)</f>
        <v>21640</v>
      </c>
    </row>
    <row r="98" spans="1:6" x14ac:dyDescent="0.25">
      <c r="A98" t="s">
        <v>73</v>
      </c>
      <c r="B98">
        <v>0</v>
      </c>
      <c r="C98">
        <v>0</v>
      </c>
      <c r="D98">
        <f>VLOOKUP(A98,Sheet1!$B$2:$E$241,2,0)</f>
        <v>60461826</v>
      </c>
      <c r="E98">
        <f>VLOOKUP(A98,Sheet1!$B$2:$E$241,3,0)</f>
        <v>206</v>
      </c>
      <c r="F98">
        <f>VLOOKUP(A98,Sheet1!$B$2:$E$241,4,0)</f>
        <v>294140</v>
      </c>
    </row>
    <row r="99" spans="1:6" x14ac:dyDescent="0.25">
      <c r="A99" t="s">
        <v>146</v>
      </c>
      <c r="B99">
        <v>18.1096</v>
      </c>
      <c r="C99">
        <v>-77.297499999999999</v>
      </c>
      <c r="D99">
        <f>VLOOKUP(A99,Sheet1!$B$2:$E$241,2,0)</f>
        <v>2961167</v>
      </c>
      <c r="E99">
        <f>VLOOKUP(A99,Sheet1!$B$2:$E$241,3,0)</f>
        <v>273</v>
      </c>
      <c r="F99">
        <f>VLOOKUP(A99,Sheet1!$B$2:$E$241,4,0)</f>
        <v>10830</v>
      </c>
    </row>
    <row r="100" spans="1:6" x14ac:dyDescent="0.25">
      <c r="A100" t="s">
        <v>69</v>
      </c>
      <c r="B100">
        <v>0</v>
      </c>
      <c r="C100">
        <v>0</v>
      </c>
      <c r="D100">
        <f>VLOOKUP(A100,Sheet1!$B$2:$E$241,2,0)</f>
        <v>126476461</v>
      </c>
      <c r="E100">
        <f>VLOOKUP(A100,Sheet1!$B$2:$E$241,3,0)</f>
        <v>347</v>
      </c>
      <c r="F100">
        <f>VLOOKUP(A100,Sheet1!$B$2:$E$241,4,0)</f>
        <v>364555</v>
      </c>
    </row>
    <row r="101" spans="1:6" x14ac:dyDescent="0.25">
      <c r="A101" t="s">
        <v>21</v>
      </c>
      <c r="B101">
        <v>49.19</v>
      </c>
      <c r="C101">
        <v>-2.11</v>
      </c>
      <c r="D101">
        <f>VLOOKUP(A101,Sheet1!$B$2:$E$241,2,0)</f>
        <v>106800</v>
      </c>
      <c r="E101">
        <f>VLOOKUP(A101,Sheet1!$B$2:$E$241,3,0)</f>
        <v>903</v>
      </c>
      <c r="F101">
        <f>VLOOKUP(A101,Sheet1!$B$2:$E$241,4,0)</f>
        <v>118.2</v>
      </c>
    </row>
    <row r="102" spans="1:6" x14ac:dyDescent="0.25">
      <c r="A102" t="s">
        <v>147</v>
      </c>
      <c r="B102">
        <v>31.24</v>
      </c>
      <c r="C102">
        <v>36.51</v>
      </c>
      <c r="D102">
        <f>VLOOKUP(A102,Sheet1!$B$2:$E$241,2,0)</f>
        <v>10203134</v>
      </c>
      <c r="E102">
        <f>VLOOKUP(A102,Sheet1!$B$2:$E$241,3,0)</f>
        <v>115</v>
      </c>
      <c r="F102">
        <f>VLOOKUP(A102,Sheet1!$B$2:$E$241,4,0)</f>
        <v>88780</v>
      </c>
    </row>
    <row r="103" spans="1:6" x14ac:dyDescent="0.25">
      <c r="A103" t="s">
        <v>92</v>
      </c>
      <c r="B103">
        <v>48.019599999999997</v>
      </c>
      <c r="C103">
        <v>66.923699999999997</v>
      </c>
      <c r="D103">
        <f>VLOOKUP(A103,Sheet1!$B$2:$E$241,2,0)</f>
        <v>18776707</v>
      </c>
      <c r="E103">
        <f>VLOOKUP(A103,Sheet1!$B$2:$E$241,3,0)</f>
        <v>7</v>
      </c>
      <c r="F103">
        <f>VLOOKUP(A103,Sheet1!$B$2:$E$241,4,0)</f>
        <v>2699700</v>
      </c>
    </row>
    <row r="104" spans="1:6" x14ac:dyDescent="0.25">
      <c r="A104" t="s">
        <v>173</v>
      </c>
      <c r="B104">
        <v>-2.3599999999999999E-2</v>
      </c>
      <c r="C104">
        <v>37.906199999999998</v>
      </c>
      <c r="D104">
        <f>VLOOKUP(A104,Sheet1!$B$2:$E$241,2,0)</f>
        <v>53771296</v>
      </c>
      <c r="E104">
        <f>VLOOKUP(A104,Sheet1!$B$2:$E$241,3,0)</f>
        <v>94</v>
      </c>
      <c r="F104">
        <f>VLOOKUP(A104,Sheet1!$B$2:$E$241,4,0)</f>
        <v>569140</v>
      </c>
    </row>
    <row r="105" spans="1:6" x14ac:dyDescent="0.25">
      <c r="A105" t="s">
        <v>136</v>
      </c>
      <c r="B105">
        <v>42.602600000000002</v>
      </c>
      <c r="C105">
        <v>20.902999999999999</v>
      </c>
      <c r="D105">
        <f>VLOOKUP(A105,Sheet1!$B$2:$E$241,2,0)</f>
        <v>1810463</v>
      </c>
      <c r="E105">
        <f>VLOOKUP(A105,Sheet1!$B$2:$E$241,3,0)</f>
        <v>11387</v>
      </c>
      <c r="F105">
        <f>VLOOKUP(A105,Sheet1!$B$2:$E$241,4,0)</f>
        <v>159</v>
      </c>
    </row>
    <row r="106" spans="1:6" x14ac:dyDescent="0.25">
      <c r="A106" t="s">
        <v>50</v>
      </c>
      <c r="B106">
        <v>0</v>
      </c>
      <c r="C106">
        <v>0</v>
      </c>
      <c r="D106">
        <f>VLOOKUP(A106,Sheet1!$B$2:$E$241,2,0)</f>
        <v>4270571</v>
      </c>
      <c r="E106">
        <f>VLOOKUP(A106,Sheet1!$B$2:$E$241,3,0)</f>
        <v>240</v>
      </c>
      <c r="F106">
        <f>VLOOKUP(A106,Sheet1!$B$2:$E$241,4,0)</f>
        <v>17820</v>
      </c>
    </row>
    <row r="107" spans="1:6" x14ac:dyDescent="0.25">
      <c r="A107" t="s">
        <v>170</v>
      </c>
      <c r="B107">
        <v>41.2044</v>
      </c>
      <c r="C107">
        <v>74.766099999999994</v>
      </c>
      <c r="D107">
        <f>VLOOKUP(A107,Sheet1!$B$2:$E$241,2,0)</f>
        <v>6524195</v>
      </c>
      <c r="E107">
        <f>VLOOKUP(A107,Sheet1!$B$2:$E$241,3,0)</f>
        <v>34</v>
      </c>
      <c r="F107">
        <f>VLOOKUP(A107,Sheet1!$B$2:$E$241,4,0)</f>
        <v>191800</v>
      </c>
    </row>
    <row r="108" spans="1:6" x14ac:dyDescent="0.25">
      <c r="A108" t="s">
        <v>205</v>
      </c>
      <c r="B108">
        <v>19.856269999999999</v>
      </c>
      <c r="C108">
        <v>102.495496</v>
      </c>
      <c r="D108">
        <f>VLOOKUP(A108,Sheet1!$B$2:$E$241,2,0)</f>
        <v>7275560</v>
      </c>
      <c r="E108">
        <f>VLOOKUP(A108,Sheet1!$B$2:$E$241,3,0)</f>
        <v>32</v>
      </c>
      <c r="F108">
        <f>VLOOKUP(A108,Sheet1!$B$2:$E$241,4,0)</f>
        <v>230800</v>
      </c>
    </row>
    <row r="109" spans="1:6" x14ac:dyDescent="0.25">
      <c r="A109" t="s">
        <v>88</v>
      </c>
      <c r="B109">
        <v>56.879600000000003</v>
      </c>
      <c r="C109">
        <v>24.603200000000001</v>
      </c>
      <c r="D109">
        <f>VLOOKUP(A109,Sheet1!$B$2:$E$241,2,0)</f>
        <v>1886198</v>
      </c>
      <c r="E109">
        <f>VLOOKUP(A109,Sheet1!$B$2:$E$241,3,0)</f>
        <v>30</v>
      </c>
      <c r="F109">
        <f>VLOOKUP(A109,Sheet1!$B$2:$E$241,4,0)</f>
        <v>62200</v>
      </c>
    </row>
    <row r="110" spans="1:6" x14ac:dyDescent="0.25">
      <c r="A110" t="s">
        <v>123</v>
      </c>
      <c r="B110">
        <v>0</v>
      </c>
      <c r="C110">
        <v>0</v>
      </c>
      <c r="D110">
        <f>VLOOKUP(A110,Sheet1!$B$2:$E$241,2,0)</f>
        <v>6825445</v>
      </c>
      <c r="E110">
        <f>VLOOKUP(A110,Sheet1!$B$2:$E$241,3,0)</f>
        <v>667</v>
      </c>
      <c r="F110">
        <f>VLOOKUP(A110,Sheet1!$B$2:$E$241,4,0)</f>
        <v>10230</v>
      </c>
    </row>
    <row r="111" spans="1:6" x14ac:dyDescent="0.25">
      <c r="A111" t="s">
        <v>190</v>
      </c>
      <c r="B111">
        <v>6.4280999999999997</v>
      </c>
      <c r="C111">
        <v>-9.4295000000000009</v>
      </c>
      <c r="D111">
        <f>VLOOKUP(A111,Sheet1!$B$2:$E$241,2,0)</f>
        <v>5057681</v>
      </c>
      <c r="E111">
        <f>VLOOKUP(A111,Sheet1!$B$2:$E$241,3,0)</f>
        <v>53</v>
      </c>
      <c r="F111">
        <f>VLOOKUP(A111,Sheet1!$B$2:$E$241,4,0)</f>
        <v>96320</v>
      </c>
    </row>
    <row r="112" spans="1:6" x14ac:dyDescent="0.25">
      <c r="A112" t="s">
        <v>206</v>
      </c>
      <c r="B112">
        <v>26.335100000000001</v>
      </c>
      <c r="C112">
        <v>17.228331000000001</v>
      </c>
      <c r="D112">
        <f>VLOOKUP(A112,Sheet1!$B$2:$E$241,2,0)</f>
        <v>6871292</v>
      </c>
      <c r="E112">
        <f>VLOOKUP(A112,Sheet1!$B$2:$E$241,3,0)</f>
        <v>4</v>
      </c>
      <c r="F112">
        <f>VLOOKUP(A112,Sheet1!$B$2:$E$241,4,0)</f>
        <v>1759540</v>
      </c>
    </row>
    <row r="113" spans="1:6" x14ac:dyDescent="0.25">
      <c r="A113" t="s">
        <v>22</v>
      </c>
      <c r="B113">
        <v>47.14</v>
      </c>
      <c r="C113">
        <v>9.5500000000000007</v>
      </c>
      <c r="D113">
        <f>VLOOKUP(A113,Sheet1!$B$2:$E$241,2,0)</f>
        <v>38128</v>
      </c>
      <c r="E113">
        <f>VLOOKUP(A113,Sheet1!$B$2:$E$241,3,0)</f>
        <v>238</v>
      </c>
      <c r="F113">
        <f>VLOOKUP(A113,Sheet1!$B$2:$E$241,4,0)</f>
        <v>160</v>
      </c>
    </row>
    <row r="114" spans="1:6" x14ac:dyDescent="0.25">
      <c r="A114" t="s">
        <v>78</v>
      </c>
      <c r="B114">
        <v>0</v>
      </c>
      <c r="C114">
        <v>0</v>
      </c>
      <c r="D114">
        <f>VLOOKUP(A114,Sheet1!$B$2:$E$241,2,0)</f>
        <v>2722289</v>
      </c>
      <c r="E114">
        <f>VLOOKUP(A114,Sheet1!$B$2:$E$241,3,0)</f>
        <v>43</v>
      </c>
      <c r="F114">
        <f>VLOOKUP(A114,Sheet1!$B$2:$E$241,4,0)</f>
        <v>62674</v>
      </c>
    </row>
    <row r="115" spans="1:6" x14ac:dyDescent="0.25">
      <c r="A115" t="s">
        <v>43</v>
      </c>
      <c r="B115">
        <v>0</v>
      </c>
      <c r="C115">
        <v>0</v>
      </c>
      <c r="D115">
        <f>VLOOKUP(A115,Sheet1!$B$2:$E$241,2,0)</f>
        <v>625978</v>
      </c>
      <c r="E115">
        <f>VLOOKUP(A115,Sheet1!$B$2:$E$241,3,0)</f>
        <v>242</v>
      </c>
      <c r="F115">
        <f>VLOOKUP(A115,Sheet1!$B$2:$E$241,4,0)</f>
        <v>2590</v>
      </c>
    </row>
    <row r="116" spans="1:6" x14ac:dyDescent="0.25">
      <c r="A116" t="s">
        <v>249</v>
      </c>
      <c r="B116">
        <v>0</v>
      </c>
      <c r="C116">
        <v>0</v>
      </c>
      <c r="D116" t="e">
        <f>VLOOKUP(A116,Sheet1!$B$2:$E$241,2,0)</f>
        <v>#N/A</v>
      </c>
      <c r="E116" t="e">
        <f>VLOOKUP(A116,Sheet1!$B$2:$E$241,3,0)</f>
        <v>#N/A</v>
      </c>
      <c r="F116" t="e">
        <f>VLOOKUP(A116,Sheet1!$B$2:$E$241,4,0)</f>
        <v>#N/A</v>
      </c>
    </row>
    <row r="117" spans="1:6" x14ac:dyDescent="0.25">
      <c r="A117" t="s">
        <v>42</v>
      </c>
      <c r="B117">
        <v>0</v>
      </c>
      <c r="C117">
        <v>0</v>
      </c>
      <c r="D117">
        <f>VLOOKUP(A117,Sheet1!$B$2:$E$241,2,0)</f>
        <v>649335</v>
      </c>
      <c r="E117">
        <f>VLOOKUP(A117,Sheet1!$B$2:$E$241,3,0)</f>
        <v>21645</v>
      </c>
      <c r="F117">
        <f>VLOOKUP(A117,Sheet1!$B$2:$E$241,4,0)</f>
        <v>30</v>
      </c>
    </row>
    <row r="118" spans="1:6" x14ac:dyDescent="0.25">
      <c r="A118" t="s">
        <v>189</v>
      </c>
      <c r="B118">
        <v>-18.7669</v>
      </c>
      <c r="C118">
        <v>46.869100000000003</v>
      </c>
      <c r="D118">
        <f>VLOOKUP(A118,Sheet1!$B$2:$E$241,2,0)</f>
        <v>27691018</v>
      </c>
      <c r="E118">
        <f>VLOOKUP(A118,Sheet1!$B$2:$E$241,3,0)</f>
        <v>48</v>
      </c>
      <c r="F118">
        <f>VLOOKUP(A118,Sheet1!$B$2:$E$241,4,0)</f>
        <v>581795</v>
      </c>
    </row>
    <row r="119" spans="1:6" x14ac:dyDescent="0.25">
      <c r="A119" t="s">
        <v>85</v>
      </c>
      <c r="B119">
        <v>0</v>
      </c>
      <c r="C119">
        <v>0</v>
      </c>
      <c r="D119">
        <f>VLOOKUP(A119,Sheet1!$B$2:$E$241,2,0)</f>
        <v>32365999</v>
      </c>
      <c r="E119">
        <f>VLOOKUP(A119,Sheet1!$B$2:$E$241,3,0)</f>
        <v>99</v>
      </c>
      <c r="F119">
        <f>VLOOKUP(A119,Sheet1!$B$2:$E$241,4,0)</f>
        <v>328550</v>
      </c>
    </row>
    <row r="120" spans="1:6" x14ac:dyDescent="0.25">
      <c r="A120" t="s">
        <v>101</v>
      </c>
      <c r="B120">
        <v>3.2027999999999999</v>
      </c>
      <c r="C120">
        <v>73.220699999999994</v>
      </c>
      <c r="D120">
        <f>VLOOKUP(A120,Sheet1!$B$2:$E$241,2,0)</f>
        <v>540544</v>
      </c>
      <c r="E120">
        <f>VLOOKUP(A120,Sheet1!$B$2:$E$241,3,0)</f>
        <v>1802</v>
      </c>
      <c r="F120">
        <f>VLOOKUP(A120,Sheet1!$B$2:$E$241,4,0)</f>
        <v>300</v>
      </c>
    </row>
    <row r="121" spans="1:6" x14ac:dyDescent="0.25">
      <c r="A121" t="s">
        <v>199</v>
      </c>
      <c r="B121">
        <v>17.570692000000001</v>
      </c>
      <c r="C121">
        <v>0</v>
      </c>
      <c r="D121">
        <f>VLOOKUP(A121,Sheet1!$B$2:$E$241,2,0)</f>
        <v>20250833</v>
      </c>
      <c r="E121">
        <f>VLOOKUP(A121,Sheet1!$B$2:$E$241,3,0)</f>
        <v>17</v>
      </c>
      <c r="F121">
        <f>VLOOKUP(A121,Sheet1!$B$2:$E$241,4,0)</f>
        <v>1220190</v>
      </c>
    </row>
    <row r="122" spans="1:6" x14ac:dyDescent="0.25">
      <c r="A122" t="s">
        <v>65</v>
      </c>
      <c r="B122">
        <v>35.9375</v>
      </c>
      <c r="C122">
        <v>14.375400000000001</v>
      </c>
      <c r="D122">
        <f>VLOOKUP(A122,Sheet1!$B$2:$E$241,2,0)</f>
        <v>441543</v>
      </c>
      <c r="E122">
        <f>VLOOKUP(A122,Sheet1!$B$2:$E$241,3,0)</f>
        <v>1380</v>
      </c>
      <c r="F122">
        <f>VLOOKUP(A122,Sheet1!$B$2:$E$241,4,0)</f>
        <v>320</v>
      </c>
    </row>
    <row r="123" spans="1:6" x14ac:dyDescent="0.25">
      <c r="A123" t="s">
        <v>23</v>
      </c>
      <c r="B123">
        <v>14.641500000000001</v>
      </c>
      <c r="C123">
        <v>-61.0242</v>
      </c>
      <c r="D123">
        <f>VLOOKUP(A123,Sheet1!$B$2:$E$241,2,0)</f>
        <v>375265</v>
      </c>
      <c r="E123">
        <f>VLOOKUP(A123,Sheet1!$B$2:$E$241,3,0)</f>
        <v>354</v>
      </c>
      <c r="F123">
        <f>VLOOKUP(A123,Sheet1!$B$2:$E$241,4,0)</f>
        <v>1060</v>
      </c>
    </row>
    <row r="124" spans="1:6" x14ac:dyDescent="0.25">
      <c r="A124" t="s">
        <v>166</v>
      </c>
      <c r="B124">
        <v>21.007899999999999</v>
      </c>
      <c r="C124">
        <v>10.940799999999999</v>
      </c>
      <c r="D124">
        <f>VLOOKUP(A124,Sheet1!$B$2:$E$241,2,0)</f>
        <v>4649658</v>
      </c>
      <c r="E124">
        <f>VLOOKUP(A124,Sheet1!$B$2:$E$241,3,0)</f>
        <v>5</v>
      </c>
      <c r="F124">
        <f>VLOOKUP(A124,Sheet1!$B$2:$E$241,4,0)</f>
        <v>1030700</v>
      </c>
    </row>
    <row r="125" spans="1:6" x14ac:dyDescent="0.25">
      <c r="A125" t="s">
        <v>98</v>
      </c>
      <c r="B125">
        <v>-20.2</v>
      </c>
      <c r="C125">
        <v>57.5</v>
      </c>
      <c r="D125">
        <f>VLOOKUP(A125,Sheet1!$B$2:$E$241,2,0)</f>
        <v>1271768</v>
      </c>
      <c r="E125">
        <f>VLOOKUP(A125,Sheet1!$B$2:$E$241,3,0)</f>
        <v>626</v>
      </c>
      <c r="F125">
        <f>VLOOKUP(A125,Sheet1!$B$2:$E$241,4,0)</f>
        <v>2030</v>
      </c>
    </row>
    <row r="126" spans="1:6" x14ac:dyDescent="0.25">
      <c r="A126" t="s">
        <v>24</v>
      </c>
      <c r="B126">
        <v>-12.827500000000001</v>
      </c>
      <c r="C126">
        <v>45.166200000000003</v>
      </c>
      <c r="D126">
        <f>VLOOKUP(A126,Sheet1!$B$2:$E$241,2,0)</f>
        <v>272815</v>
      </c>
      <c r="E126">
        <f>VLOOKUP(A126,Sheet1!$B$2:$E$241,3,0)</f>
        <v>728</v>
      </c>
      <c r="F126">
        <f>VLOOKUP(A126,Sheet1!$B$2:$E$241,4,0)</f>
        <v>375</v>
      </c>
    </row>
    <row r="127" spans="1:6" x14ac:dyDescent="0.25">
      <c r="A127" t="s">
        <v>103</v>
      </c>
      <c r="B127">
        <v>0</v>
      </c>
      <c r="C127">
        <v>0</v>
      </c>
      <c r="D127">
        <f>VLOOKUP(A127,Sheet1!$B$2:$E$241,2,0)</f>
        <v>128932753</v>
      </c>
      <c r="E127">
        <f>VLOOKUP(A127,Sheet1!$B$2:$E$241,3,0)</f>
        <v>66</v>
      </c>
      <c r="F127">
        <f>VLOOKUP(A127,Sheet1!$B$2:$E$241,4,0)</f>
        <v>1943950</v>
      </c>
    </row>
    <row r="128" spans="1:6" x14ac:dyDescent="0.25">
      <c r="A128" t="s">
        <v>157</v>
      </c>
      <c r="B128">
        <v>47.4116</v>
      </c>
      <c r="C128">
        <v>28.369900000000001</v>
      </c>
      <c r="D128">
        <f>VLOOKUP(A128,Sheet1!$B$2:$E$241,2,0)</f>
        <v>4033963</v>
      </c>
      <c r="E128">
        <f>VLOOKUP(A128,Sheet1!$B$2:$E$241,3,0)</f>
        <v>123</v>
      </c>
      <c r="F128">
        <f>VLOOKUP(A128,Sheet1!$B$2:$E$241,4,0)</f>
        <v>32850</v>
      </c>
    </row>
    <row r="129" spans="1:6" x14ac:dyDescent="0.25">
      <c r="A129" t="s">
        <v>25</v>
      </c>
      <c r="B129">
        <v>0</v>
      </c>
      <c r="C129">
        <v>0</v>
      </c>
      <c r="D129">
        <f>VLOOKUP(A129,Sheet1!$B$2:$E$241,2,0)</f>
        <v>39242</v>
      </c>
      <c r="E129">
        <f>VLOOKUP(A129,Sheet1!$B$2:$E$241,3,0)</f>
        <v>26337</v>
      </c>
      <c r="F129">
        <f>VLOOKUP(A129,Sheet1!$B$2:$E$241,4,0)</f>
        <v>1</v>
      </c>
    </row>
    <row r="130" spans="1:6" x14ac:dyDescent="0.25">
      <c r="A130" t="s">
        <v>126</v>
      </c>
      <c r="B130">
        <v>46.862499999999997</v>
      </c>
      <c r="C130">
        <v>103.8467</v>
      </c>
      <c r="D130">
        <f>VLOOKUP(A130,Sheet1!$B$2:$E$241,2,0)</f>
        <v>3278290</v>
      </c>
      <c r="E130">
        <f>VLOOKUP(A130,Sheet1!$B$2:$E$241,3,0)</f>
        <v>2</v>
      </c>
      <c r="F130">
        <f>VLOOKUP(A130,Sheet1!$B$2:$E$241,4,0)</f>
        <v>1553560</v>
      </c>
    </row>
    <row r="131" spans="1:6" x14ac:dyDescent="0.25">
      <c r="A131" t="s">
        <v>106</v>
      </c>
      <c r="B131">
        <v>42.5</v>
      </c>
      <c r="C131">
        <v>19.3</v>
      </c>
      <c r="D131">
        <f>VLOOKUP(A131,Sheet1!$B$2:$E$241,2,0)</f>
        <v>628066</v>
      </c>
      <c r="E131">
        <f>VLOOKUP(A131,Sheet1!$B$2:$E$241,3,0)</f>
        <v>47</v>
      </c>
      <c r="F131">
        <f>VLOOKUP(A131,Sheet1!$B$2:$E$241,4,0)</f>
        <v>13450</v>
      </c>
    </row>
    <row r="132" spans="1:6" x14ac:dyDescent="0.25">
      <c r="A132" t="s">
        <v>149</v>
      </c>
      <c r="B132">
        <v>31.791699999999999</v>
      </c>
      <c r="C132">
        <v>-7.0926</v>
      </c>
      <c r="D132">
        <f>VLOOKUP(A132,Sheet1!$B$2:$E$241,2,0)</f>
        <v>36910560</v>
      </c>
      <c r="E132">
        <f>VLOOKUP(A132,Sheet1!$B$2:$E$241,3,0)</f>
        <v>83</v>
      </c>
      <c r="F132">
        <f>VLOOKUP(A132,Sheet1!$B$2:$E$241,4,0)</f>
        <v>446300</v>
      </c>
    </row>
    <row r="133" spans="1:6" x14ac:dyDescent="0.25">
      <c r="A133" t="s">
        <v>191</v>
      </c>
      <c r="B133">
        <v>-18.665700000000001</v>
      </c>
      <c r="C133">
        <v>35.529600000000002</v>
      </c>
      <c r="D133">
        <f>VLOOKUP(A133,Sheet1!$B$2:$E$241,2,0)</f>
        <v>31255435</v>
      </c>
      <c r="E133">
        <f>VLOOKUP(A133,Sheet1!$B$2:$E$241,3,0)</f>
        <v>40</v>
      </c>
      <c r="F133">
        <f>VLOOKUP(A133,Sheet1!$B$2:$E$241,4,0)</f>
        <v>786380</v>
      </c>
    </row>
    <row r="134" spans="1:6" x14ac:dyDescent="0.25">
      <c r="A134" t="s">
        <v>141</v>
      </c>
      <c r="B134">
        <v>-22.957599999999999</v>
      </c>
      <c r="C134">
        <v>18.490400000000001</v>
      </c>
      <c r="D134">
        <f>VLOOKUP(A134,Sheet1!$B$2:$E$241,2,0)</f>
        <v>2540905</v>
      </c>
      <c r="E134">
        <f>VLOOKUP(A134,Sheet1!$B$2:$E$241,3,0)</f>
        <v>3</v>
      </c>
      <c r="F134">
        <f>VLOOKUP(A134,Sheet1!$B$2:$E$241,4,0)</f>
        <v>823290</v>
      </c>
    </row>
    <row r="135" spans="1:6" x14ac:dyDescent="0.25">
      <c r="A135" t="s">
        <v>177</v>
      </c>
      <c r="B135">
        <v>0</v>
      </c>
      <c r="C135">
        <v>0</v>
      </c>
      <c r="D135">
        <f>VLOOKUP(A135,Sheet1!$B$2:$E$241,2,0)</f>
        <v>29136808</v>
      </c>
      <c r="E135">
        <f>VLOOKUP(A135,Sheet1!$B$2:$E$241,3,0)</f>
        <v>203</v>
      </c>
      <c r="F135">
        <f>VLOOKUP(A135,Sheet1!$B$2:$E$241,4,0)</f>
        <v>143350</v>
      </c>
    </row>
    <row r="136" spans="1:6" x14ac:dyDescent="0.25">
      <c r="A136" t="s">
        <v>53</v>
      </c>
      <c r="B136">
        <v>0</v>
      </c>
      <c r="C136">
        <v>0</v>
      </c>
      <c r="D136">
        <f>VLOOKUP(A136,Sheet1!$B$2:$E$241,2,0)</f>
        <v>17134872</v>
      </c>
      <c r="E136">
        <f>VLOOKUP(A136,Sheet1!$B$2:$E$241,3,0)</f>
        <v>508</v>
      </c>
      <c r="F136">
        <f>VLOOKUP(A136,Sheet1!$B$2:$E$241,4,0)</f>
        <v>33720</v>
      </c>
    </row>
    <row r="137" spans="1:6" x14ac:dyDescent="0.25">
      <c r="A137" t="s">
        <v>72</v>
      </c>
      <c r="B137">
        <v>0</v>
      </c>
      <c r="C137">
        <v>0</v>
      </c>
      <c r="D137">
        <f>VLOOKUP(A137,Sheet1!$B$2:$E$241,2,0)</f>
        <v>4822233</v>
      </c>
      <c r="E137">
        <f>VLOOKUP(A137,Sheet1!$B$2:$E$241,3,0)</f>
        <v>18</v>
      </c>
      <c r="F137">
        <f>VLOOKUP(A137,Sheet1!$B$2:$E$241,4,0)</f>
        <v>263310</v>
      </c>
    </row>
    <row r="138" spans="1:6" x14ac:dyDescent="0.25">
      <c r="A138" t="s">
        <v>164</v>
      </c>
      <c r="B138">
        <v>12.865399999999999</v>
      </c>
      <c r="C138">
        <v>-85.2072</v>
      </c>
      <c r="D138">
        <f>VLOOKUP(A138,Sheet1!$B$2:$E$241,2,0)</f>
        <v>6624554</v>
      </c>
      <c r="E138">
        <f>VLOOKUP(A138,Sheet1!$B$2:$E$241,3,0)</f>
        <v>55</v>
      </c>
      <c r="F138">
        <f>VLOOKUP(A138,Sheet1!$B$2:$E$241,4,0)</f>
        <v>120340</v>
      </c>
    </row>
    <row r="139" spans="1:6" x14ac:dyDescent="0.25">
      <c r="A139" t="s">
        <v>192</v>
      </c>
      <c r="B139">
        <v>17.607800000000001</v>
      </c>
      <c r="C139">
        <v>8.0816999999999997</v>
      </c>
      <c r="D139">
        <f>VLOOKUP(A139,Sheet1!$B$2:$E$241,2,0)</f>
        <v>24206644</v>
      </c>
      <c r="E139">
        <f>VLOOKUP(A139,Sheet1!$B$2:$E$241,3,0)</f>
        <v>19</v>
      </c>
      <c r="F139">
        <f>VLOOKUP(A139,Sheet1!$B$2:$E$241,4,0)</f>
        <v>1266700</v>
      </c>
    </row>
    <row r="140" spans="1:6" x14ac:dyDescent="0.25">
      <c r="A140" t="s">
        <v>160</v>
      </c>
      <c r="B140">
        <v>0</v>
      </c>
      <c r="C140">
        <v>0</v>
      </c>
      <c r="D140">
        <f>VLOOKUP(A140,Sheet1!$B$2:$E$241,2,0)</f>
        <v>206139589</v>
      </c>
      <c r="E140">
        <f>VLOOKUP(A140,Sheet1!$B$2:$E$241,3,0)</f>
        <v>226</v>
      </c>
      <c r="F140">
        <f>VLOOKUP(A140,Sheet1!$B$2:$E$241,4,0)</f>
        <v>910770</v>
      </c>
    </row>
    <row r="141" spans="1:6" x14ac:dyDescent="0.25">
      <c r="A141" t="s">
        <v>26</v>
      </c>
      <c r="B141">
        <v>0</v>
      </c>
      <c r="C141">
        <v>0</v>
      </c>
      <c r="D141">
        <f>VLOOKUP(A141,Sheet1!$B$2:$E$241,2,0)</f>
        <v>1885400</v>
      </c>
      <c r="E141">
        <f>VLOOKUP(A141,Sheet1!$B$2:$E$241,3,0)</f>
        <v>14176</v>
      </c>
      <c r="F141">
        <f>VLOOKUP(A141,Sheet1!$B$2:$E$241,4,0)</f>
        <v>133</v>
      </c>
    </row>
    <row r="142" spans="1:6" x14ac:dyDescent="0.25">
      <c r="A142" t="s">
        <v>118</v>
      </c>
      <c r="B142">
        <v>0</v>
      </c>
      <c r="C142">
        <v>0</v>
      </c>
      <c r="D142">
        <f>VLOOKUP(A142,Sheet1!$B$2:$E$241,2,0)</f>
        <v>2083374</v>
      </c>
      <c r="E142">
        <f>VLOOKUP(A142,Sheet1!$B$2:$E$241,3,0)</f>
        <v>83</v>
      </c>
      <c r="F142">
        <f>VLOOKUP(A142,Sheet1!$B$2:$E$241,4,0)</f>
        <v>25220</v>
      </c>
    </row>
    <row r="143" spans="1:6" x14ac:dyDescent="0.25">
      <c r="A143" t="s">
        <v>47</v>
      </c>
      <c r="B143">
        <v>0</v>
      </c>
      <c r="C143">
        <v>0</v>
      </c>
      <c r="D143">
        <f>VLOOKUP(A143,Sheet1!$B$2:$E$241,2,0)</f>
        <v>5421241</v>
      </c>
      <c r="E143">
        <f>VLOOKUP(A143,Sheet1!$B$2:$E$241,3,0)</f>
        <v>15</v>
      </c>
      <c r="F143">
        <f>VLOOKUP(A143,Sheet1!$B$2:$E$241,4,0)</f>
        <v>365268</v>
      </c>
    </row>
    <row r="144" spans="1:6" x14ac:dyDescent="0.25">
      <c r="A144" t="s">
        <v>66</v>
      </c>
      <c r="B144">
        <v>0</v>
      </c>
      <c r="C144">
        <v>0</v>
      </c>
      <c r="D144">
        <f>VLOOKUP(A144,Sheet1!$B$2:$E$241,2,0)</f>
        <v>5106626</v>
      </c>
      <c r="E144">
        <f>VLOOKUP(A144,Sheet1!$B$2:$E$241,3,0)</f>
        <v>16</v>
      </c>
      <c r="F144">
        <f>VLOOKUP(A144,Sheet1!$B$2:$E$241,4,0)</f>
        <v>309500</v>
      </c>
    </row>
    <row r="145" spans="1:6" x14ac:dyDescent="0.25">
      <c r="A145" t="s">
        <v>27</v>
      </c>
      <c r="B145">
        <v>0</v>
      </c>
      <c r="C145">
        <v>0</v>
      </c>
      <c r="D145" t="e">
        <f>VLOOKUP(A145,Sheet1!$B$2:$E$241,2,0)</f>
        <v>#N/A</v>
      </c>
      <c r="E145" t="e">
        <f>VLOOKUP(A145,Sheet1!$B$2:$E$241,3,0)</f>
        <v>#N/A</v>
      </c>
      <c r="F145" t="e">
        <f>VLOOKUP(A145,Sheet1!$B$2:$E$241,4,0)</f>
        <v>#N/A</v>
      </c>
    </row>
    <row r="146" spans="1:6" x14ac:dyDescent="0.25">
      <c r="A146" t="s">
        <v>161</v>
      </c>
      <c r="B146">
        <v>0</v>
      </c>
      <c r="C146">
        <v>0</v>
      </c>
      <c r="D146">
        <f>VLOOKUP(A146,Sheet1!$B$2:$E$241,2,0)</f>
        <v>220892340</v>
      </c>
      <c r="E146">
        <f>VLOOKUP(A146,Sheet1!$B$2:$E$241,3,0)</f>
        <v>287</v>
      </c>
      <c r="F146">
        <f>VLOOKUP(A146,Sheet1!$B$2:$E$241,4,0)</f>
        <v>770880</v>
      </c>
    </row>
    <row r="147" spans="1:6" x14ac:dyDescent="0.25">
      <c r="A147" t="s">
        <v>28</v>
      </c>
      <c r="B147">
        <v>31.952200000000001</v>
      </c>
      <c r="C147">
        <v>35.233199999999997</v>
      </c>
      <c r="D147">
        <f>VLOOKUP(A147,Sheet1!$B$2:$E$241,2,0)</f>
        <v>5101414</v>
      </c>
      <c r="E147">
        <f>VLOOKUP(A147,Sheet1!$B$2:$E$241,3,0)</f>
        <v>847</v>
      </c>
      <c r="F147">
        <f>VLOOKUP(A147,Sheet1!$B$2:$E$241,4,0)</f>
        <v>6020</v>
      </c>
    </row>
    <row r="148" spans="1:6" x14ac:dyDescent="0.25">
      <c r="A148" t="s">
        <v>96</v>
      </c>
      <c r="B148">
        <v>8.5380000000000003</v>
      </c>
      <c r="C148">
        <v>-80.7821</v>
      </c>
      <c r="D148">
        <f>VLOOKUP(A148,Sheet1!$B$2:$E$241,2,0)</f>
        <v>4314767</v>
      </c>
      <c r="E148">
        <f>VLOOKUP(A148,Sheet1!$B$2:$E$241,3,0)</f>
        <v>58</v>
      </c>
      <c r="F148">
        <f>VLOOKUP(A148,Sheet1!$B$2:$E$241,4,0)</f>
        <v>74340</v>
      </c>
    </row>
    <row r="149" spans="1:6" x14ac:dyDescent="0.25">
      <c r="A149" t="s">
        <v>171</v>
      </c>
      <c r="B149">
        <v>-6.3150000000000004</v>
      </c>
      <c r="C149">
        <v>143.9555</v>
      </c>
      <c r="D149">
        <f>VLOOKUP(A149,Sheet1!$B$2:$E$241,2,0)</f>
        <v>8947024</v>
      </c>
      <c r="E149">
        <f>VLOOKUP(A149,Sheet1!$B$2:$E$241,3,0)</f>
        <v>20</v>
      </c>
      <c r="F149">
        <f>VLOOKUP(A149,Sheet1!$B$2:$E$241,4,0)</f>
        <v>452860</v>
      </c>
    </row>
    <row r="150" spans="1:6" x14ac:dyDescent="0.25">
      <c r="A150" t="s">
        <v>133</v>
      </c>
      <c r="B150">
        <v>-23.442499999999999</v>
      </c>
      <c r="C150">
        <v>-58.443800000000003</v>
      </c>
      <c r="D150">
        <f>VLOOKUP(A150,Sheet1!$B$2:$E$241,2,0)</f>
        <v>7132538</v>
      </c>
      <c r="E150">
        <f>VLOOKUP(A150,Sheet1!$B$2:$E$241,3,0)</f>
        <v>18</v>
      </c>
      <c r="F150">
        <f>VLOOKUP(A150,Sheet1!$B$2:$E$241,4,0)</f>
        <v>397300</v>
      </c>
    </row>
    <row r="151" spans="1:6" x14ac:dyDescent="0.25">
      <c r="A151" t="s">
        <v>124</v>
      </c>
      <c r="B151">
        <v>-9.19</v>
      </c>
      <c r="C151">
        <v>-75.015199999999993</v>
      </c>
      <c r="D151">
        <f>VLOOKUP(A151,Sheet1!$B$2:$E$241,2,0)</f>
        <v>32971854</v>
      </c>
      <c r="E151">
        <f>VLOOKUP(A151,Sheet1!$B$2:$E$241,3,0)</f>
        <v>26</v>
      </c>
      <c r="F151">
        <f>VLOOKUP(A151,Sheet1!$B$2:$E$241,4,0)</f>
        <v>1280000</v>
      </c>
    </row>
    <row r="152" spans="1:6" x14ac:dyDescent="0.25">
      <c r="A152" t="s">
        <v>148</v>
      </c>
      <c r="B152">
        <v>0</v>
      </c>
      <c r="C152">
        <v>0</v>
      </c>
      <c r="D152">
        <f>VLOOKUP(A152,Sheet1!$B$2:$E$241,2,0)</f>
        <v>109581078</v>
      </c>
      <c r="E152">
        <f>VLOOKUP(A152,Sheet1!$B$2:$E$241,3,0)</f>
        <v>368</v>
      </c>
      <c r="F152">
        <f>VLOOKUP(A152,Sheet1!$B$2:$E$241,4,0)</f>
        <v>298170</v>
      </c>
    </row>
    <row r="153" spans="1:6" x14ac:dyDescent="0.25">
      <c r="A153" t="s">
        <v>82</v>
      </c>
      <c r="B153">
        <v>51.919400000000003</v>
      </c>
      <c r="C153">
        <v>19.145099999999999</v>
      </c>
      <c r="D153">
        <f>VLOOKUP(A153,Sheet1!$B$2:$E$241,2,0)</f>
        <v>37846611</v>
      </c>
      <c r="E153">
        <f>VLOOKUP(A153,Sheet1!$B$2:$E$241,3,0)</f>
        <v>124</v>
      </c>
      <c r="F153">
        <f>VLOOKUP(A153,Sheet1!$B$2:$E$241,4,0)</f>
        <v>306230</v>
      </c>
    </row>
    <row r="154" spans="1:6" x14ac:dyDescent="0.25">
      <c r="A154" t="s">
        <v>83</v>
      </c>
      <c r="B154">
        <v>39.399900000000002</v>
      </c>
      <c r="C154">
        <v>-8.2245000000000008</v>
      </c>
      <c r="D154">
        <f>VLOOKUP(A154,Sheet1!$B$2:$E$241,2,0)</f>
        <v>10196709</v>
      </c>
      <c r="E154">
        <f>VLOOKUP(A154,Sheet1!$B$2:$E$241,3,0)</f>
        <v>111</v>
      </c>
      <c r="F154">
        <f>VLOOKUP(A154,Sheet1!$B$2:$E$241,4,0)</f>
        <v>91590</v>
      </c>
    </row>
    <row r="155" spans="1:6" x14ac:dyDescent="0.25">
      <c r="A155" t="s">
        <v>74</v>
      </c>
      <c r="B155">
        <v>18.2</v>
      </c>
      <c r="C155">
        <v>-66.5</v>
      </c>
      <c r="D155">
        <f>VLOOKUP(A155,Sheet1!$B$2:$E$241,2,0)</f>
        <v>2860853</v>
      </c>
      <c r="E155">
        <f>VLOOKUP(A155,Sheet1!$B$2:$E$241,3,0)</f>
        <v>323</v>
      </c>
      <c r="F155">
        <f>VLOOKUP(A155,Sheet1!$B$2:$E$241,4,0)</f>
        <v>8870</v>
      </c>
    </row>
    <row r="156" spans="1:6" x14ac:dyDescent="0.25">
      <c r="A156" t="s">
        <v>41</v>
      </c>
      <c r="B156">
        <v>0</v>
      </c>
      <c r="C156">
        <v>0</v>
      </c>
      <c r="D156">
        <f>VLOOKUP(A156,Sheet1!$B$2:$E$241,2,0)</f>
        <v>2881053</v>
      </c>
      <c r="E156">
        <f>VLOOKUP(A156,Sheet1!$B$2:$E$241,3,0)</f>
        <v>248</v>
      </c>
      <c r="F156">
        <f>VLOOKUP(A156,Sheet1!$B$2:$E$241,4,0)</f>
        <v>11610</v>
      </c>
    </row>
    <row r="157" spans="1:6" x14ac:dyDescent="0.25">
      <c r="A157" t="s">
        <v>29</v>
      </c>
      <c r="B157">
        <v>-21.115100000000002</v>
      </c>
      <c r="C157">
        <v>55.5364</v>
      </c>
      <c r="D157">
        <f>VLOOKUP(A157,Sheet1!$B$2:$E$241,2,0)</f>
        <v>895312</v>
      </c>
      <c r="E157">
        <f>VLOOKUP(A157,Sheet1!$B$2:$E$241,3,0)</f>
        <v>358</v>
      </c>
      <c r="F157">
        <f>VLOOKUP(A157,Sheet1!$B$2:$E$241,4,0)</f>
        <v>2500</v>
      </c>
    </row>
    <row r="158" spans="1:6" x14ac:dyDescent="0.25">
      <c r="A158" t="s">
        <v>94</v>
      </c>
      <c r="B158">
        <v>0</v>
      </c>
      <c r="C158">
        <v>0</v>
      </c>
      <c r="D158">
        <f>VLOOKUP(A158,Sheet1!$B$2:$E$241,2,0)</f>
        <v>19237691</v>
      </c>
      <c r="E158">
        <f>VLOOKUP(A158,Sheet1!$B$2:$E$241,3,0)</f>
        <v>84</v>
      </c>
      <c r="F158">
        <f>VLOOKUP(A158,Sheet1!$B$2:$E$241,4,0)</f>
        <v>230170</v>
      </c>
    </row>
    <row r="159" spans="1:6" x14ac:dyDescent="0.25">
      <c r="A159" t="s">
        <v>90</v>
      </c>
      <c r="B159">
        <v>0</v>
      </c>
      <c r="C159">
        <v>0</v>
      </c>
      <c r="D159">
        <f>VLOOKUP(A159,Sheet1!$B$2:$E$241,2,0)</f>
        <v>145934462</v>
      </c>
      <c r="E159">
        <f>VLOOKUP(A159,Sheet1!$B$2:$E$241,3,0)</f>
        <v>9</v>
      </c>
      <c r="F159">
        <f>VLOOKUP(A159,Sheet1!$B$2:$E$241,4,0)</f>
        <v>16376870</v>
      </c>
    </row>
    <row r="160" spans="1:6" x14ac:dyDescent="0.25">
      <c r="A160" t="s">
        <v>183</v>
      </c>
      <c r="B160">
        <v>-1.9402999999999999</v>
      </c>
      <c r="C160">
        <v>29.873899999999999</v>
      </c>
      <c r="D160">
        <f>VLOOKUP(A160,Sheet1!$B$2:$E$241,2,0)</f>
        <v>12952218</v>
      </c>
      <c r="E160">
        <f>VLOOKUP(A160,Sheet1!$B$2:$E$241,3,0)</f>
        <v>525</v>
      </c>
      <c r="F160">
        <f>VLOOKUP(A160,Sheet1!$B$2:$E$241,4,0)</f>
        <v>24670</v>
      </c>
    </row>
    <row r="161" spans="1:6" x14ac:dyDescent="0.25">
      <c r="A161" t="s">
        <v>30</v>
      </c>
      <c r="B161">
        <v>17.899999999999999</v>
      </c>
      <c r="C161">
        <v>-62.833300000000001</v>
      </c>
      <c r="D161">
        <f>VLOOKUP(A161,Sheet1!$B$2:$E$241,2,0)</f>
        <v>9877</v>
      </c>
      <c r="E161">
        <f>VLOOKUP(A161,Sheet1!$B$2:$E$241,3,0)</f>
        <v>470</v>
      </c>
      <c r="F161">
        <f>VLOOKUP(A161,Sheet1!$B$2:$E$241,4,0)</f>
        <v>21</v>
      </c>
    </row>
    <row r="162" spans="1:6" x14ac:dyDescent="0.25">
      <c r="A162" t="s">
        <v>250</v>
      </c>
      <c r="B162">
        <v>17.357821999999999</v>
      </c>
      <c r="C162">
        <v>0</v>
      </c>
      <c r="D162">
        <f>VLOOKUP(A162,Sheet1!$B$2:$E$241,2,0)</f>
        <v>53199</v>
      </c>
      <c r="E162">
        <f>VLOOKUP(A162,Sheet1!$B$2:$E$241,3,0)</f>
        <v>205</v>
      </c>
      <c r="F162">
        <f>VLOOKUP(A162,Sheet1!$B$2:$E$241,4,0)</f>
        <v>260</v>
      </c>
    </row>
    <row r="163" spans="1:6" x14ac:dyDescent="0.25">
      <c r="A163" t="s">
        <v>125</v>
      </c>
      <c r="B163">
        <v>13.9094</v>
      </c>
      <c r="C163">
        <v>-60.978900000000003</v>
      </c>
      <c r="D163">
        <f>VLOOKUP(A163,Sheet1!$B$2:$E$241,2,0)</f>
        <v>183627</v>
      </c>
      <c r="E163">
        <f>VLOOKUP(A163,Sheet1!$B$2:$E$241,3,0)</f>
        <v>301</v>
      </c>
      <c r="F163">
        <f>VLOOKUP(A163,Sheet1!$B$2:$E$241,4,0)</f>
        <v>610</v>
      </c>
    </row>
    <row r="164" spans="1:6" x14ac:dyDescent="0.25">
      <c r="A164" t="s">
        <v>31</v>
      </c>
      <c r="B164">
        <v>18.070799999999998</v>
      </c>
      <c r="C164">
        <v>-63.0501</v>
      </c>
      <c r="D164">
        <f>VLOOKUP(A164,Sheet1!$B$2:$E$241,2,0)</f>
        <v>38666</v>
      </c>
      <c r="E164">
        <f>VLOOKUP(A164,Sheet1!$B$2:$E$241,3,0)</f>
        <v>730</v>
      </c>
      <c r="F164">
        <f>VLOOKUP(A164,Sheet1!$B$2:$E$241,4,0)</f>
        <v>53</v>
      </c>
    </row>
    <row r="165" spans="1:6" x14ac:dyDescent="0.25">
      <c r="A165" t="s">
        <v>135</v>
      </c>
      <c r="B165">
        <v>12.984299999999999</v>
      </c>
      <c r="C165">
        <v>-61.287199999999999</v>
      </c>
      <c r="D165">
        <f>VLOOKUP(A165,Sheet1!$B$2:$E$241,2,0)</f>
        <v>110940</v>
      </c>
      <c r="E165">
        <f>VLOOKUP(A165,Sheet1!$B$2:$E$241,3,0)</f>
        <v>284</v>
      </c>
      <c r="F165">
        <f>VLOOKUP(A165,Sheet1!$B$2:$E$241,4,0)</f>
        <v>390</v>
      </c>
    </row>
    <row r="166" spans="1:6" x14ac:dyDescent="0.25">
      <c r="A166" t="s">
        <v>52</v>
      </c>
      <c r="B166">
        <v>0</v>
      </c>
      <c r="C166">
        <v>0</v>
      </c>
      <c r="D166">
        <f>VLOOKUP(A166,Sheet1!$B$2:$E$241,2,0)</f>
        <v>33931</v>
      </c>
      <c r="E166">
        <f>VLOOKUP(A166,Sheet1!$B$2:$E$241,3,0)</f>
        <v>566</v>
      </c>
      <c r="F166">
        <f>VLOOKUP(A166,Sheet1!$B$2:$E$241,4,0)</f>
        <v>60</v>
      </c>
    </row>
    <row r="167" spans="1:6" x14ac:dyDescent="0.25">
      <c r="A167" t="s">
        <v>55</v>
      </c>
      <c r="B167">
        <v>24</v>
      </c>
      <c r="C167">
        <v>45</v>
      </c>
      <c r="D167">
        <f>VLOOKUP(A167,Sheet1!$B$2:$E$241,2,0)</f>
        <v>34813871</v>
      </c>
      <c r="E167">
        <f>VLOOKUP(A167,Sheet1!$B$2:$E$241,3,0)</f>
        <v>16</v>
      </c>
      <c r="F167">
        <f>VLOOKUP(A167,Sheet1!$B$2:$E$241,4,0)</f>
        <v>2149690</v>
      </c>
    </row>
    <row r="168" spans="1:6" x14ac:dyDescent="0.25">
      <c r="A168" t="s">
        <v>174</v>
      </c>
      <c r="B168">
        <v>14.497400000000001</v>
      </c>
      <c r="C168">
        <v>-14.452400000000001</v>
      </c>
      <c r="D168">
        <f>VLOOKUP(A168,Sheet1!$B$2:$E$241,2,0)</f>
        <v>16743927</v>
      </c>
      <c r="E168">
        <f>VLOOKUP(A168,Sheet1!$B$2:$E$241,3,0)</f>
        <v>87</v>
      </c>
      <c r="F168">
        <f>VLOOKUP(A168,Sheet1!$B$2:$E$241,4,0)</f>
        <v>192530</v>
      </c>
    </row>
    <row r="169" spans="1:6" x14ac:dyDescent="0.25">
      <c r="A169" t="s">
        <v>113</v>
      </c>
      <c r="B169">
        <v>44.016500000000001</v>
      </c>
      <c r="C169">
        <v>21.0059</v>
      </c>
      <c r="D169">
        <f>VLOOKUP(A169,Sheet1!$B$2:$E$241,2,0)</f>
        <v>8737371</v>
      </c>
      <c r="E169">
        <f>VLOOKUP(A169,Sheet1!$B$2:$E$241,3,0)</f>
        <v>100</v>
      </c>
      <c r="F169">
        <f>VLOOKUP(A169,Sheet1!$B$2:$E$241,4,0)</f>
        <v>87460</v>
      </c>
    </row>
    <row r="170" spans="1:6" x14ac:dyDescent="0.25">
      <c r="A170" t="s">
        <v>87</v>
      </c>
      <c r="B170">
        <v>-4.6795999999999998</v>
      </c>
      <c r="C170">
        <v>55.491999999999997</v>
      </c>
      <c r="D170">
        <f>VLOOKUP(A170,Sheet1!$B$2:$E$241,2,0)</f>
        <v>98347</v>
      </c>
      <c r="E170">
        <f>VLOOKUP(A170,Sheet1!$B$2:$E$241,3,0)</f>
        <v>214</v>
      </c>
      <c r="F170">
        <f>VLOOKUP(A170,Sheet1!$B$2:$E$241,4,0)</f>
        <v>460</v>
      </c>
    </row>
    <row r="171" spans="1:6" x14ac:dyDescent="0.25">
      <c r="A171" t="s">
        <v>44</v>
      </c>
      <c r="B171">
        <v>0</v>
      </c>
      <c r="C171">
        <v>0</v>
      </c>
      <c r="D171">
        <f>VLOOKUP(A171,Sheet1!$B$2:$E$241,2,0)</f>
        <v>5850342</v>
      </c>
      <c r="E171">
        <f>VLOOKUP(A171,Sheet1!$B$2:$E$241,3,0)</f>
        <v>8358</v>
      </c>
      <c r="F171">
        <f>VLOOKUP(A171,Sheet1!$B$2:$E$241,4,0)</f>
        <v>700</v>
      </c>
    </row>
    <row r="172" spans="1:6" x14ac:dyDescent="0.25">
      <c r="A172" t="s">
        <v>79</v>
      </c>
      <c r="B172">
        <v>48.668999999999997</v>
      </c>
      <c r="C172">
        <v>19.699000000000002</v>
      </c>
      <c r="D172">
        <f>VLOOKUP(A172,Sheet1!$B$2:$E$241,2,0)</f>
        <v>5459642</v>
      </c>
      <c r="E172">
        <f>VLOOKUP(A172,Sheet1!$B$2:$E$241,3,0)</f>
        <v>114</v>
      </c>
      <c r="F172">
        <f>VLOOKUP(A172,Sheet1!$B$2:$E$241,4,0)</f>
        <v>48088</v>
      </c>
    </row>
    <row r="173" spans="1:6" x14ac:dyDescent="0.25">
      <c r="A173" t="s">
        <v>77</v>
      </c>
      <c r="B173">
        <v>46.151200000000003</v>
      </c>
      <c r="C173">
        <v>14.9955</v>
      </c>
      <c r="D173">
        <f>VLOOKUP(A173,Sheet1!$B$2:$E$241,2,0)</f>
        <v>2078938</v>
      </c>
      <c r="E173">
        <f>VLOOKUP(A173,Sheet1!$B$2:$E$241,3,0)</f>
        <v>103</v>
      </c>
      <c r="F173">
        <f>VLOOKUP(A173,Sheet1!$B$2:$E$241,4,0)</f>
        <v>20140</v>
      </c>
    </row>
    <row r="174" spans="1:6" x14ac:dyDescent="0.25">
      <c r="A174" t="s">
        <v>38</v>
      </c>
      <c r="B174">
        <v>5.1520999999999999</v>
      </c>
      <c r="C174">
        <v>46.199599999999997</v>
      </c>
      <c r="D174">
        <f>VLOOKUP(A174,Sheet1!$B$2:$E$241,2,0)</f>
        <v>15893222</v>
      </c>
      <c r="E174">
        <f>VLOOKUP(A174,Sheet1!$B$2:$E$241,3,0)</f>
        <v>25</v>
      </c>
      <c r="F174">
        <f>VLOOKUP(A174,Sheet1!$B$2:$E$241,4,0)</f>
        <v>627340</v>
      </c>
    </row>
    <row r="175" spans="1:6" x14ac:dyDescent="0.25">
      <c r="A175" t="s">
        <v>132</v>
      </c>
      <c r="B175">
        <v>-30.5595</v>
      </c>
      <c r="C175">
        <v>22.9375</v>
      </c>
      <c r="D175">
        <f>VLOOKUP(A175,Sheet1!$B$2:$E$241,2,0)</f>
        <v>59308690</v>
      </c>
      <c r="E175">
        <f>VLOOKUP(A175,Sheet1!$B$2:$E$241,3,0)</f>
        <v>49</v>
      </c>
      <c r="F175">
        <f>VLOOKUP(A175,Sheet1!$B$2:$E$241,4,0)</f>
        <v>1213090</v>
      </c>
    </row>
    <row r="176" spans="1:6" x14ac:dyDescent="0.25">
      <c r="A176" t="s">
        <v>35</v>
      </c>
      <c r="B176">
        <v>0</v>
      </c>
      <c r="C176">
        <v>0</v>
      </c>
      <c r="D176">
        <f>VLOOKUP(A176,Sheet1!$B$2:$E$241,2,0)</f>
        <v>51269185</v>
      </c>
      <c r="E176">
        <f>VLOOKUP(A176,Sheet1!$B$2:$E$241,3,0)</f>
        <v>527</v>
      </c>
      <c r="F176">
        <f>VLOOKUP(A176,Sheet1!$B$2:$E$241,4,0)</f>
        <v>97230</v>
      </c>
    </row>
    <row r="177" spans="1:6" x14ac:dyDescent="0.25">
      <c r="A177" t="s">
        <v>70</v>
      </c>
      <c r="B177">
        <v>0</v>
      </c>
      <c r="C177">
        <v>0</v>
      </c>
      <c r="D177">
        <f>VLOOKUP(A177,Sheet1!$B$2:$E$241,2,0)</f>
        <v>46754778</v>
      </c>
      <c r="E177">
        <f>VLOOKUP(A177,Sheet1!$B$2:$E$241,3,0)</f>
        <v>94</v>
      </c>
      <c r="F177">
        <f>VLOOKUP(A177,Sheet1!$B$2:$E$241,4,0)</f>
        <v>498800</v>
      </c>
    </row>
    <row r="178" spans="1:6" x14ac:dyDescent="0.25">
      <c r="A178" t="s">
        <v>131</v>
      </c>
      <c r="B178">
        <v>0</v>
      </c>
      <c r="C178">
        <v>0</v>
      </c>
      <c r="D178">
        <f>VLOOKUP(A178,Sheet1!$B$2:$E$241,2,0)</f>
        <v>21413249</v>
      </c>
      <c r="E178">
        <f>VLOOKUP(A178,Sheet1!$B$2:$E$241,3,0)</f>
        <v>341</v>
      </c>
      <c r="F178">
        <f>VLOOKUP(A178,Sheet1!$B$2:$E$241,4,0)</f>
        <v>62710</v>
      </c>
    </row>
    <row r="179" spans="1:6" x14ac:dyDescent="0.25">
      <c r="A179" t="s">
        <v>169</v>
      </c>
      <c r="B179">
        <v>12.8628</v>
      </c>
      <c r="C179">
        <v>30.217600000000001</v>
      </c>
      <c r="D179">
        <f>VLOOKUP(A179,Sheet1!$B$2:$E$241,2,0)</f>
        <v>43849260</v>
      </c>
      <c r="E179">
        <f>VLOOKUP(A179,Sheet1!$B$2:$E$241,3,0)</f>
        <v>25</v>
      </c>
      <c r="F179">
        <f>VLOOKUP(A179,Sheet1!$B$2:$E$241,4,0)</f>
        <v>1765048</v>
      </c>
    </row>
    <row r="180" spans="1:6" x14ac:dyDescent="0.25">
      <c r="A180" t="s">
        <v>122</v>
      </c>
      <c r="B180">
        <v>3.9192999999999998</v>
      </c>
      <c r="C180">
        <v>-56.027799999999999</v>
      </c>
      <c r="D180">
        <f>VLOOKUP(A180,Sheet1!$B$2:$E$241,2,0)</f>
        <v>586632</v>
      </c>
      <c r="E180">
        <f>VLOOKUP(A180,Sheet1!$B$2:$E$241,3,0)</f>
        <v>4</v>
      </c>
      <c r="F180">
        <f>VLOOKUP(A180,Sheet1!$B$2:$E$241,4,0)</f>
        <v>156000</v>
      </c>
    </row>
    <row r="181" spans="1:6" x14ac:dyDescent="0.25">
      <c r="A181" t="s">
        <v>56</v>
      </c>
      <c r="B181">
        <v>0</v>
      </c>
      <c r="C181">
        <v>0</v>
      </c>
      <c r="D181">
        <f>VLOOKUP(A181,Sheet1!$B$2:$E$241,2,0)</f>
        <v>10099265</v>
      </c>
      <c r="E181">
        <f>VLOOKUP(A181,Sheet1!$B$2:$E$241,3,0)</f>
        <v>25</v>
      </c>
      <c r="F181">
        <f>VLOOKUP(A181,Sheet1!$B$2:$E$241,4,0)</f>
        <v>410340</v>
      </c>
    </row>
    <row r="182" spans="1:6" x14ac:dyDescent="0.25">
      <c r="A182" t="s">
        <v>51</v>
      </c>
      <c r="B182">
        <v>0</v>
      </c>
      <c r="C182">
        <v>0</v>
      </c>
      <c r="D182">
        <f>VLOOKUP(A182,Sheet1!$B$2:$E$241,2,0)</f>
        <v>8654622</v>
      </c>
      <c r="E182">
        <f>VLOOKUP(A182,Sheet1!$B$2:$E$241,3,0)</f>
        <v>219</v>
      </c>
      <c r="F182">
        <f>VLOOKUP(A182,Sheet1!$B$2:$E$241,4,0)</f>
        <v>39516</v>
      </c>
    </row>
    <row r="183" spans="1:6" x14ac:dyDescent="0.25">
      <c r="A183" t="s">
        <v>40</v>
      </c>
      <c r="B183">
        <v>34.802100000000003</v>
      </c>
      <c r="C183">
        <v>38.9968</v>
      </c>
      <c r="D183">
        <f>VLOOKUP(A183,Sheet1!$B$2:$E$241,2,0)</f>
        <v>17500658</v>
      </c>
      <c r="E183">
        <f>VLOOKUP(A183,Sheet1!$B$2:$E$241,3,0)</f>
        <v>95</v>
      </c>
      <c r="F183">
        <f>VLOOKUP(A183,Sheet1!$B$2:$E$241,4,0)</f>
        <v>183630</v>
      </c>
    </row>
    <row r="184" spans="1:6" x14ac:dyDescent="0.25">
      <c r="A184" t="s">
        <v>32</v>
      </c>
      <c r="B184">
        <v>23.7</v>
      </c>
      <c r="C184">
        <v>121</v>
      </c>
      <c r="D184">
        <f>VLOOKUP(A184,Sheet1!$B$2:$E$241,2,0)</f>
        <v>23816775</v>
      </c>
      <c r="E184">
        <f>VLOOKUP(A184,Sheet1!$B$2:$E$241,3,0)</f>
        <v>673</v>
      </c>
      <c r="F184">
        <f>VLOOKUP(A184,Sheet1!$B$2:$E$241,4,0)</f>
        <v>35410</v>
      </c>
    </row>
    <row r="185" spans="1:6" x14ac:dyDescent="0.25">
      <c r="A185" t="s">
        <v>176</v>
      </c>
      <c r="B185">
        <v>-6.3689999999999998</v>
      </c>
      <c r="C185">
        <v>34.888800000000003</v>
      </c>
      <c r="D185">
        <f>VLOOKUP(A185,Sheet1!$B$2:$E$241,2,0)</f>
        <v>59734218</v>
      </c>
      <c r="E185">
        <f>VLOOKUP(A185,Sheet1!$B$2:$E$241,3,0)</f>
        <v>67</v>
      </c>
      <c r="F185">
        <f>VLOOKUP(A185,Sheet1!$B$2:$E$241,4,0)</f>
        <v>885800</v>
      </c>
    </row>
    <row r="186" spans="1:6" x14ac:dyDescent="0.25">
      <c r="A186" t="s">
        <v>105</v>
      </c>
      <c r="B186">
        <v>0</v>
      </c>
      <c r="C186">
        <v>0</v>
      </c>
      <c r="D186">
        <f>VLOOKUP(A186,Sheet1!$B$2:$E$241,2,0)</f>
        <v>69799978</v>
      </c>
      <c r="E186">
        <f>VLOOKUP(A186,Sheet1!$B$2:$E$241,3,0)</f>
        <v>137</v>
      </c>
      <c r="F186">
        <f>VLOOKUP(A186,Sheet1!$B$2:$E$241,4,0)</f>
        <v>510890</v>
      </c>
    </row>
    <row r="187" spans="1:6" x14ac:dyDescent="0.25">
      <c r="A187" t="s">
        <v>188</v>
      </c>
      <c r="B187">
        <v>8.6195000000000004</v>
      </c>
      <c r="C187">
        <v>0.82479999999999998</v>
      </c>
      <c r="D187">
        <f>VLOOKUP(A187,Sheet1!$B$2:$E$241,2,0)</f>
        <v>8278724</v>
      </c>
      <c r="E187">
        <f>VLOOKUP(A187,Sheet1!$B$2:$E$241,3,0)</f>
        <v>152</v>
      </c>
      <c r="F187">
        <f>VLOOKUP(A187,Sheet1!$B$2:$E$241,4,0)</f>
        <v>54390</v>
      </c>
    </row>
    <row r="188" spans="1:6" x14ac:dyDescent="0.25">
      <c r="A188" t="s">
        <v>86</v>
      </c>
      <c r="B188">
        <v>10.691800000000001</v>
      </c>
      <c r="C188">
        <v>-61.222499999999997</v>
      </c>
      <c r="D188">
        <f>VLOOKUP(A188,Sheet1!$B$2:$E$241,2,0)</f>
        <v>1399488</v>
      </c>
      <c r="E188">
        <f>VLOOKUP(A188,Sheet1!$B$2:$E$241,3,0)</f>
        <v>273</v>
      </c>
      <c r="F188">
        <f>VLOOKUP(A188,Sheet1!$B$2:$E$241,4,0)</f>
        <v>5130</v>
      </c>
    </row>
    <row r="189" spans="1:6" x14ac:dyDescent="0.25">
      <c r="A189" t="s">
        <v>134</v>
      </c>
      <c r="B189">
        <v>34</v>
      </c>
      <c r="C189">
        <v>9</v>
      </c>
      <c r="D189">
        <f>VLOOKUP(A189,Sheet1!$B$2:$E$241,2,0)</f>
        <v>11818619</v>
      </c>
      <c r="E189">
        <f>VLOOKUP(A189,Sheet1!$B$2:$E$241,3,0)</f>
        <v>76</v>
      </c>
      <c r="F189">
        <f>VLOOKUP(A189,Sheet1!$B$2:$E$241,4,0)</f>
        <v>155360</v>
      </c>
    </row>
    <row r="190" spans="1:6" x14ac:dyDescent="0.25">
      <c r="A190" t="s">
        <v>93</v>
      </c>
      <c r="B190">
        <v>38.963700000000003</v>
      </c>
      <c r="C190">
        <v>35.243299999999998</v>
      </c>
      <c r="D190">
        <f>VLOOKUP(A190,Sheet1!$B$2:$E$241,2,0)</f>
        <v>84339067</v>
      </c>
      <c r="E190">
        <f>VLOOKUP(A190,Sheet1!$B$2:$E$241,3,0)</f>
        <v>110</v>
      </c>
      <c r="F190">
        <f>VLOOKUP(A190,Sheet1!$B$2:$E$241,4,0)</f>
        <v>769630</v>
      </c>
    </row>
    <row r="191" spans="1:6" x14ac:dyDescent="0.25">
      <c r="A191" t="s">
        <v>33</v>
      </c>
      <c r="B191">
        <v>0</v>
      </c>
      <c r="C191">
        <v>0</v>
      </c>
      <c r="D191">
        <f>VLOOKUP(A191,Sheet1!$B$2:$E$241,2,0)</f>
        <v>331002651</v>
      </c>
      <c r="E191">
        <f>VLOOKUP(A191,Sheet1!$B$2:$E$241,3,0)</f>
        <v>36</v>
      </c>
      <c r="F191">
        <f>VLOOKUP(A191,Sheet1!$B$2:$E$241,4,0)</f>
        <v>9147420</v>
      </c>
    </row>
    <row r="192" spans="1:6" x14ac:dyDescent="0.25">
      <c r="A192" t="s">
        <v>180</v>
      </c>
      <c r="B192">
        <v>1</v>
      </c>
      <c r="C192">
        <v>32</v>
      </c>
      <c r="D192">
        <f>VLOOKUP(A192,Sheet1!$B$2:$E$241,2,0)</f>
        <v>45741007</v>
      </c>
      <c r="E192">
        <f>VLOOKUP(A192,Sheet1!$B$2:$E$241,3,0)</f>
        <v>229</v>
      </c>
      <c r="F192">
        <f>VLOOKUP(A192,Sheet1!$B$2:$E$241,4,0)</f>
        <v>199810</v>
      </c>
    </row>
    <row r="193" spans="1:6" x14ac:dyDescent="0.25">
      <c r="A193" t="s">
        <v>145</v>
      </c>
      <c r="B193">
        <v>48.379399999999997</v>
      </c>
      <c r="C193">
        <v>31.165600000000001</v>
      </c>
      <c r="D193">
        <f>VLOOKUP(A193,Sheet1!$B$2:$E$241,2,0)</f>
        <v>43733762</v>
      </c>
      <c r="E193">
        <f>VLOOKUP(A193,Sheet1!$B$2:$E$241,3,0)</f>
        <v>75</v>
      </c>
      <c r="F193">
        <f>VLOOKUP(A193,Sheet1!$B$2:$E$241,4,0)</f>
        <v>579320</v>
      </c>
    </row>
    <row r="194" spans="1:6" x14ac:dyDescent="0.25">
      <c r="A194" t="s">
        <v>48</v>
      </c>
      <c r="B194">
        <v>0</v>
      </c>
      <c r="C194">
        <v>0</v>
      </c>
      <c r="D194">
        <f>VLOOKUP(A194,Sheet1!$B$2:$E$241,2,0)</f>
        <v>9890402</v>
      </c>
      <c r="E194">
        <f>VLOOKUP(A194,Sheet1!$B$2:$E$241,3,0)</f>
        <v>118</v>
      </c>
      <c r="F194">
        <f>VLOOKUP(A194,Sheet1!$B$2:$E$241,4,0)</f>
        <v>83600</v>
      </c>
    </row>
    <row r="195" spans="1:6" x14ac:dyDescent="0.25">
      <c r="A195" t="s">
        <v>68</v>
      </c>
      <c r="B195">
        <v>0</v>
      </c>
      <c r="C195">
        <v>0</v>
      </c>
      <c r="D195">
        <f>VLOOKUP(A195,Sheet1!$B$2:$E$241,2,0)</f>
        <v>67886011</v>
      </c>
      <c r="E195">
        <f>VLOOKUP(A195,Sheet1!$B$2:$E$241,3,0)</f>
        <v>281</v>
      </c>
      <c r="F195">
        <f>VLOOKUP(A195,Sheet1!$B$2:$E$241,4,0)</f>
        <v>241930</v>
      </c>
    </row>
    <row r="196" spans="1:6" x14ac:dyDescent="0.25">
      <c r="A196" t="s">
        <v>100</v>
      </c>
      <c r="B196">
        <v>-32.522799999999997</v>
      </c>
      <c r="C196">
        <v>-55.765799999999999</v>
      </c>
      <c r="D196">
        <f>VLOOKUP(A196,Sheet1!$B$2:$E$241,2,0)</f>
        <v>3473730</v>
      </c>
      <c r="E196">
        <f>VLOOKUP(A196,Sheet1!$B$2:$E$241,3,0)</f>
        <v>20</v>
      </c>
      <c r="F196">
        <f>VLOOKUP(A196,Sheet1!$B$2:$E$241,4,0)</f>
        <v>175020</v>
      </c>
    </row>
    <row r="197" spans="1:6" x14ac:dyDescent="0.25">
      <c r="A197" t="s">
        <v>151</v>
      </c>
      <c r="B197">
        <v>41.377499999999998</v>
      </c>
      <c r="C197">
        <v>64.585300000000004</v>
      </c>
      <c r="D197">
        <f>VLOOKUP(A197,Sheet1!$B$2:$E$241,2,0)</f>
        <v>33469203</v>
      </c>
      <c r="E197">
        <f>VLOOKUP(A197,Sheet1!$B$2:$E$241,3,0)</f>
        <v>79</v>
      </c>
      <c r="F197">
        <f>VLOOKUP(A197,Sheet1!$B$2:$E$241,4,0)</f>
        <v>425400</v>
      </c>
    </row>
    <row r="198" spans="1:6" x14ac:dyDescent="0.25">
      <c r="A198" t="s">
        <v>34</v>
      </c>
      <c r="B198">
        <v>41.902900000000002</v>
      </c>
      <c r="C198">
        <v>12.4534</v>
      </c>
      <c r="D198">
        <f>VLOOKUP(A198,Sheet1!$B$2:$E$241,2,0)</f>
        <v>1000</v>
      </c>
      <c r="E198">
        <f>VLOOKUP(A198,Sheet1!$B$2:$E$241,3,0)</f>
        <v>2272</v>
      </c>
      <c r="F198">
        <f>VLOOKUP(A198,Sheet1!$B$2:$E$241,4,0)</f>
        <v>0.44</v>
      </c>
    </row>
    <row r="199" spans="1:6" x14ac:dyDescent="0.25">
      <c r="A199" t="s">
        <v>37</v>
      </c>
      <c r="B199">
        <v>6.4238</v>
      </c>
      <c r="C199">
        <v>-66.589699999999993</v>
      </c>
      <c r="D199">
        <f>VLOOKUP(A199,Sheet1!$B$2:$E$241,2,0)</f>
        <v>28435940</v>
      </c>
      <c r="E199">
        <f>VLOOKUP(A199,Sheet1!$B$2:$E$241,3,0)</f>
        <v>32</v>
      </c>
      <c r="F199">
        <f>VLOOKUP(A199,Sheet1!$B$2:$E$241,4,0)</f>
        <v>882050</v>
      </c>
    </row>
    <row r="200" spans="1:6" x14ac:dyDescent="0.25">
      <c r="A200" t="s">
        <v>156</v>
      </c>
      <c r="B200">
        <v>0</v>
      </c>
      <c r="C200">
        <v>0</v>
      </c>
      <c r="D200">
        <f>VLOOKUP(A200,Sheet1!$B$2:$E$241,2,0)</f>
        <v>97338579</v>
      </c>
      <c r="E200">
        <f>VLOOKUP(A200,Sheet1!$B$2:$E$241,3,0)</f>
        <v>314</v>
      </c>
      <c r="F200">
        <f>VLOOKUP(A200,Sheet1!$B$2:$E$241,4,0)</f>
        <v>310070</v>
      </c>
    </row>
    <row r="201" spans="1:6" x14ac:dyDescent="0.25">
      <c r="A201" t="s">
        <v>168</v>
      </c>
      <c r="B201">
        <v>-15.416700000000001</v>
      </c>
      <c r="C201">
        <v>28.283300000000001</v>
      </c>
      <c r="D201">
        <f>VLOOKUP(A201,Sheet1!$B$2:$E$241,2,0)</f>
        <v>18383955</v>
      </c>
      <c r="E201">
        <f>VLOOKUP(A201,Sheet1!$B$2:$E$241,3,0)</f>
        <v>25</v>
      </c>
      <c r="F201">
        <f>VLOOKUP(A201,Sheet1!$B$2:$E$241,4,0)</f>
        <v>743390</v>
      </c>
    </row>
    <row r="202" spans="1:6" x14ac:dyDescent="0.25">
      <c r="A202" t="s">
        <v>179</v>
      </c>
      <c r="B202">
        <v>-20</v>
      </c>
      <c r="C202">
        <v>30</v>
      </c>
      <c r="D202">
        <f>VLOOKUP(A202,Sheet1!$B$2:$E$241,2,0)</f>
        <v>14862924</v>
      </c>
      <c r="E202">
        <f>VLOOKUP(A202,Sheet1!$B$2:$E$241,3,0)</f>
        <v>38</v>
      </c>
      <c r="F202">
        <f>VLOOKUP(A202,Sheet1!$B$2:$E$241,4,0)</f>
        <v>386850</v>
      </c>
    </row>
  </sheetData>
  <sortState xmlns:xlrd2="http://schemas.microsoft.com/office/spreadsheetml/2017/richdata2" ref="A2:F19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topLeftCell="A174" workbookViewId="0">
      <selection activeCell="B204" sqref="B204"/>
    </sheetView>
  </sheetViews>
  <sheetFormatPr defaultRowHeight="15" x14ac:dyDescent="0.25"/>
  <cols>
    <col min="2" max="2" width="23.7109375" bestFit="1" customWidth="1"/>
  </cols>
  <sheetData>
    <row r="1" spans="1:5" x14ac:dyDescent="0.25">
      <c r="A1" t="s">
        <v>195</v>
      </c>
      <c r="B1" t="s">
        <v>196</v>
      </c>
      <c r="C1" t="s">
        <v>247</v>
      </c>
      <c r="D1" t="s">
        <v>245</v>
      </c>
      <c r="E1" t="s">
        <v>246</v>
      </c>
    </row>
    <row r="2" spans="1:5" x14ac:dyDescent="0.25">
      <c r="A2">
        <v>37</v>
      </c>
      <c r="B2" t="s">
        <v>185</v>
      </c>
      <c r="C2" s="1">
        <v>38928346</v>
      </c>
      <c r="D2">
        <v>60</v>
      </c>
      <c r="E2" s="1">
        <v>652860</v>
      </c>
    </row>
    <row r="3" spans="1:5" x14ac:dyDescent="0.25">
      <c r="A3">
        <v>140</v>
      </c>
      <c r="B3" t="s">
        <v>130</v>
      </c>
      <c r="C3" s="1">
        <v>2877797</v>
      </c>
      <c r="D3">
        <v>105</v>
      </c>
      <c r="E3" s="1">
        <v>27400</v>
      </c>
    </row>
    <row r="4" spans="1:5" x14ac:dyDescent="0.25">
      <c r="A4">
        <v>33</v>
      </c>
      <c r="B4" t="s">
        <v>120</v>
      </c>
      <c r="C4" s="1">
        <v>43851044</v>
      </c>
      <c r="D4">
        <v>18</v>
      </c>
      <c r="E4" s="1">
        <v>2381740</v>
      </c>
    </row>
    <row r="5" spans="1:5" x14ac:dyDescent="0.25">
      <c r="A5">
        <v>210</v>
      </c>
      <c r="B5" t="s">
        <v>228</v>
      </c>
      <c r="C5" s="1">
        <v>55191</v>
      </c>
      <c r="D5">
        <v>276</v>
      </c>
      <c r="E5">
        <v>200</v>
      </c>
    </row>
    <row r="6" spans="1:5" x14ac:dyDescent="0.25">
      <c r="A6">
        <v>203</v>
      </c>
      <c r="B6" t="s">
        <v>3</v>
      </c>
      <c r="C6" s="1">
        <v>77265</v>
      </c>
      <c r="D6">
        <v>164</v>
      </c>
      <c r="E6">
        <v>470</v>
      </c>
    </row>
    <row r="7" spans="1:5" x14ac:dyDescent="0.25">
      <c r="A7">
        <v>44</v>
      </c>
      <c r="B7" t="s">
        <v>158</v>
      </c>
      <c r="C7" s="1">
        <v>32866272</v>
      </c>
      <c r="D7">
        <v>26</v>
      </c>
      <c r="E7" s="1">
        <v>1246700</v>
      </c>
    </row>
    <row r="8" spans="1:5" x14ac:dyDescent="0.25">
      <c r="A8">
        <v>224</v>
      </c>
      <c r="B8" t="s">
        <v>235</v>
      </c>
      <c r="C8" s="1">
        <v>15003</v>
      </c>
      <c r="D8">
        <v>167</v>
      </c>
      <c r="E8">
        <v>90</v>
      </c>
    </row>
    <row r="9" spans="1:5" x14ac:dyDescent="0.25">
      <c r="A9">
        <v>201</v>
      </c>
      <c r="B9" t="s">
        <v>91</v>
      </c>
      <c r="C9" s="1">
        <v>97929</v>
      </c>
      <c r="D9">
        <v>223</v>
      </c>
      <c r="E9">
        <v>440</v>
      </c>
    </row>
    <row r="10" spans="1:5" x14ac:dyDescent="0.25">
      <c r="A10">
        <v>32</v>
      </c>
      <c r="B10" t="s">
        <v>107</v>
      </c>
      <c r="C10" s="1">
        <v>45195774</v>
      </c>
      <c r="D10">
        <v>17</v>
      </c>
      <c r="E10" s="1">
        <v>2736690</v>
      </c>
    </row>
    <row r="11" spans="1:5" x14ac:dyDescent="0.25">
      <c r="A11">
        <v>137</v>
      </c>
      <c r="B11" t="s">
        <v>143</v>
      </c>
      <c r="C11" s="1">
        <v>2963243</v>
      </c>
      <c r="D11">
        <v>104</v>
      </c>
      <c r="E11" s="1">
        <v>28470</v>
      </c>
    </row>
    <row r="12" spans="1:5" x14ac:dyDescent="0.25">
      <c r="A12">
        <v>197</v>
      </c>
      <c r="B12" t="s">
        <v>4</v>
      </c>
      <c r="C12" s="1">
        <v>106766</v>
      </c>
      <c r="D12">
        <v>593</v>
      </c>
      <c r="E12">
        <v>180</v>
      </c>
    </row>
    <row r="13" spans="1:5" x14ac:dyDescent="0.25">
      <c r="A13">
        <v>55</v>
      </c>
      <c r="B13" t="s">
        <v>60</v>
      </c>
      <c r="C13" s="1">
        <v>25499884</v>
      </c>
      <c r="D13">
        <v>3</v>
      </c>
      <c r="E13" s="1">
        <v>7682300</v>
      </c>
    </row>
    <row r="14" spans="1:5" x14ac:dyDescent="0.25">
      <c r="A14">
        <v>97</v>
      </c>
      <c r="B14" t="s">
        <v>59</v>
      </c>
      <c r="C14" s="1">
        <v>9006398</v>
      </c>
      <c r="D14">
        <v>109</v>
      </c>
      <c r="E14" s="1">
        <v>82409</v>
      </c>
    </row>
    <row r="15" spans="1:5" x14ac:dyDescent="0.25">
      <c r="A15">
        <v>90</v>
      </c>
      <c r="B15" t="s">
        <v>112</v>
      </c>
      <c r="C15" s="1">
        <v>10139177</v>
      </c>
      <c r="D15">
        <v>123</v>
      </c>
      <c r="E15" s="1">
        <v>82658</v>
      </c>
    </row>
    <row r="16" spans="1:5" x14ac:dyDescent="0.25">
      <c r="A16">
        <v>178</v>
      </c>
      <c r="B16" t="s">
        <v>84</v>
      </c>
      <c r="C16" s="1">
        <v>393244</v>
      </c>
      <c r="D16">
        <v>39</v>
      </c>
      <c r="E16" s="1">
        <v>10010</v>
      </c>
    </row>
    <row r="17" spans="1:5" x14ac:dyDescent="0.25">
      <c r="A17">
        <v>152</v>
      </c>
      <c r="B17" t="s">
        <v>61</v>
      </c>
      <c r="C17" s="1">
        <v>1701575</v>
      </c>
      <c r="D17" s="1">
        <v>2239</v>
      </c>
      <c r="E17">
        <v>760</v>
      </c>
    </row>
    <row r="18" spans="1:5" x14ac:dyDescent="0.25">
      <c r="A18">
        <v>8</v>
      </c>
      <c r="B18" t="s">
        <v>165</v>
      </c>
      <c r="C18" s="1">
        <v>164689383</v>
      </c>
      <c r="D18" s="1">
        <v>1265</v>
      </c>
      <c r="E18" s="1">
        <v>130170</v>
      </c>
    </row>
    <row r="19" spans="1:5" x14ac:dyDescent="0.25">
      <c r="A19">
        <v>183</v>
      </c>
      <c r="B19" t="s">
        <v>111</v>
      </c>
      <c r="C19" s="1">
        <v>287375</v>
      </c>
      <c r="D19">
        <v>668</v>
      </c>
      <c r="E19">
        <v>430</v>
      </c>
    </row>
    <row r="20" spans="1:5" x14ac:dyDescent="0.25">
      <c r="A20">
        <v>96</v>
      </c>
      <c r="B20" t="s">
        <v>104</v>
      </c>
      <c r="C20" s="1">
        <v>9449323</v>
      </c>
      <c r="D20">
        <v>47</v>
      </c>
      <c r="E20" s="1">
        <v>202910</v>
      </c>
    </row>
    <row r="21" spans="1:5" x14ac:dyDescent="0.25">
      <c r="A21">
        <v>81</v>
      </c>
      <c r="B21" t="s">
        <v>63</v>
      </c>
      <c r="C21" s="1">
        <v>11589623</v>
      </c>
      <c r="D21">
        <v>383</v>
      </c>
      <c r="E21" s="1">
        <v>30280</v>
      </c>
    </row>
    <row r="22" spans="1:5" x14ac:dyDescent="0.25">
      <c r="A22">
        <v>177</v>
      </c>
      <c r="B22" t="s">
        <v>214</v>
      </c>
      <c r="C22" s="1">
        <v>397628</v>
      </c>
      <c r="D22">
        <v>17</v>
      </c>
      <c r="E22" s="1">
        <v>22810</v>
      </c>
    </row>
    <row r="23" spans="1:5" x14ac:dyDescent="0.25">
      <c r="A23">
        <v>77</v>
      </c>
      <c r="B23" t="s">
        <v>175</v>
      </c>
      <c r="C23" s="1">
        <v>12123200</v>
      </c>
      <c r="D23">
        <v>108</v>
      </c>
      <c r="E23" s="1">
        <v>112760</v>
      </c>
    </row>
    <row r="24" spans="1:5" x14ac:dyDescent="0.25">
      <c r="A24">
        <v>206</v>
      </c>
      <c r="B24" t="s">
        <v>225</v>
      </c>
      <c r="C24" s="1">
        <v>62278</v>
      </c>
      <c r="D24" s="1">
        <v>1246</v>
      </c>
      <c r="E24">
        <v>50</v>
      </c>
    </row>
    <row r="25" spans="1:5" x14ac:dyDescent="0.25">
      <c r="A25">
        <v>165</v>
      </c>
      <c r="B25" t="s">
        <v>144</v>
      </c>
      <c r="C25" s="1">
        <v>771608</v>
      </c>
      <c r="D25">
        <v>20</v>
      </c>
      <c r="E25" s="1">
        <v>38117</v>
      </c>
    </row>
    <row r="26" spans="1:5" x14ac:dyDescent="0.25">
      <c r="A26">
        <v>80</v>
      </c>
      <c r="B26" t="s">
        <v>155</v>
      </c>
      <c r="C26" s="1">
        <v>11673021</v>
      </c>
      <c r="D26">
        <v>11</v>
      </c>
      <c r="E26" s="1">
        <v>1083300</v>
      </c>
    </row>
    <row r="27" spans="1:5" x14ac:dyDescent="0.25">
      <c r="A27">
        <v>135</v>
      </c>
      <c r="B27" t="s">
        <v>127</v>
      </c>
      <c r="C27" s="1">
        <v>3280819</v>
      </c>
      <c r="D27">
        <v>64</v>
      </c>
      <c r="E27" s="1">
        <v>51000</v>
      </c>
    </row>
    <row r="28" spans="1:5" x14ac:dyDescent="0.25">
      <c r="A28">
        <v>145</v>
      </c>
      <c r="B28" t="s">
        <v>208</v>
      </c>
      <c r="C28" s="1">
        <v>2351627</v>
      </c>
      <c r="D28">
        <v>4</v>
      </c>
      <c r="E28" s="1">
        <v>566730</v>
      </c>
    </row>
    <row r="29" spans="1:5" x14ac:dyDescent="0.25">
      <c r="A29">
        <v>6</v>
      </c>
      <c r="B29" t="s">
        <v>119</v>
      </c>
      <c r="C29" s="1">
        <v>212559417</v>
      </c>
      <c r="D29">
        <v>25</v>
      </c>
      <c r="E29" s="1">
        <v>8358140</v>
      </c>
    </row>
    <row r="30" spans="1:5" x14ac:dyDescent="0.25">
      <c r="A30">
        <v>220</v>
      </c>
      <c r="B30" t="s">
        <v>231</v>
      </c>
      <c r="C30" s="1">
        <v>30231</v>
      </c>
      <c r="D30">
        <v>202</v>
      </c>
      <c r="E30">
        <v>150</v>
      </c>
    </row>
    <row r="31" spans="1:5" x14ac:dyDescent="0.25">
      <c r="A31">
        <v>175</v>
      </c>
      <c r="B31" t="s">
        <v>46</v>
      </c>
      <c r="C31" s="1">
        <v>437479</v>
      </c>
      <c r="D31">
        <v>83</v>
      </c>
      <c r="E31" s="1">
        <v>5270</v>
      </c>
    </row>
    <row r="32" spans="1:5" x14ac:dyDescent="0.25">
      <c r="A32">
        <v>107</v>
      </c>
      <c r="B32" t="s">
        <v>99</v>
      </c>
      <c r="C32" s="1">
        <v>6948445</v>
      </c>
      <c r="D32">
        <v>64</v>
      </c>
      <c r="E32" s="1">
        <v>108560</v>
      </c>
    </row>
    <row r="33" spans="1:5" x14ac:dyDescent="0.25">
      <c r="A33">
        <v>59</v>
      </c>
      <c r="B33" t="s">
        <v>186</v>
      </c>
      <c r="C33" s="1">
        <v>20903273</v>
      </c>
      <c r="D33">
        <v>76</v>
      </c>
      <c r="E33" s="1">
        <v>273600</v>
      </c>
    </row>
    <row r="34" spans="1:5" x14ac:dyDescent="0.25">
      <c r="A34">
        <v>78</v>
      </c>
      <c r="B34" t="s">
        <v>201</v>
      </c>
      <c r="C34" s="1">
        <v>11890784</v>
      </c>
      <c r="D34">
        <v>463</v>
      </c>
      <c r="E34" s="1">
        <v>25680</v>
      </c>
    </row>
    <row r="35" spans="1:5" x14ac:dyDescent="0.25">
      <c r="A35">
        <v>172</v>
      </c>
      <c r="B35" t="s">
        <v>5</v>
      </c>
      <c r="C35" s="1">
        <v>555987</v>
      </c>
      <c r="D35">
        <v>138</v>
      </c>
      <c r="E35" s="1">
        <v>4030</v>
      </c>
    </row>
    <row r="36" spans="1:5" x14ac:dyDescent="0.25">
      <c r="A36">
        <v>71</v>
      </c>
      <c r="B36" t="s">
        <v>167</v>
      </c>
      <c r="C36" s="1">
        <v>16718965</v>
      </c>
      <c r="D36">
        <v>95</v>
      </c>
      <c r="E36" s="1">
        <v>176520</v>
      </c>
    </row>
    <row r="37" spans="1:5" x14ac:dyDescent="0.25">
      <c r="A37">
        <v>52</v>
      </c>
      <c r="B37" t="s">
        <v>172</v>
      </c>
      <c r="C37" s="1">
        <v>26545863</v>
      </c>
      <c r="D37">
        <v>56</v>
      </c>
      <c r="E37" s="1">
        <v>472710</v>
      </c>
    </row>
    <row r="38" spans="1:5" x14ac:dyDescent="0.25">
      <c r="A38">
        <v>39</v>
      </c>
      <c r="B38" t="s">
        <v>62</v>
      </c>
      <c r="C38" s="1">
        <v>37742154</v>
      </c>
      <c r="D38">
        <v>4</v>
      </c>
      <c r="E38" s="1">
        <v>9093510</v>
      </c>
    </row>
    <row r="39" spans="1:5" x14ac:dyDescent="0.25">
      <c r="A39">
        <v>221</v>
      </c>
      <c r="B39" t="s">
        <v>232</v>
      </c>
      <c r="C39" s="1">
        <v>26223</v>
      </c>
      <c r="D39">
        <v>80</v>
      </c>
      <c r="E39">
        <v>328</v>
      </c>
    </row>
    <row r="40" spans="1:5" x14ac:dyDescent="0.25">
      <c r="A40">
        <v>205</v>
      </c>
      <c r="B40" t="s">
        <v>6</v>
      </c>
      <c r="C40" s="1">
        <v>65722</v>
      </c>
      <c r="D40">
        <v>274</v>
      </c>
      <c r="E40">
        <v>240</v>
      </c>
    </row>
    <row r="41" spans="1:5" x14ac:dyDescent="0.25">
      <c r="A41">
        <v>125</v>
      </c>
      <c r="B41" t="s">
        <v>194</v>
      </c>
      <c r="C41" s="1">
        <v>4829767</v>
      </c>
      <c r="D41">
        <v>8</v>
      </c>
      <c r="E41" s="1">
        <v>622980</v>
      </c>
    </row>
    <row r="42" spans="1:5" x14ac:dyDescent="0.25">
      <c r="A42">
        <v>72</v>
      </c>
      <c r="B42" t="s">
        <v>182</v>
      </c>
      <c r="C42" s="1">
        <v>16425864</v>
      </c>
      <c r="D42">
        <v>13</v>
      </c>
      <c r="E42" s="1">
        <v>1259200</v>
      </c>
    </row>
    <row r="43" spans="1:5" x14ac:dyDescent="0.25">
      <c r="A43">
        <v>190</v>
      </c>
      <c r="B43" t="s">
        <v>7</v>
      </c>
      <c r="C43" s="1">
        <v>173863</v>
      </c>
      <c r="D43">
        <v>915</v>
      </c>
      <c r="E43">
        <v>190</v>
      </c>
    </row>
    <row r="44" spans="1:5" x14ac:dyDescent="0.25">
      <c r="A44">
        <v>63</v>
      </c>
      <c r="B44" t="s">
        <v>97</v>
      </c>
      <c r="C44" s="1">
        <v>19116201</v>
      </c>
      <c r="D44">
        <v>26</v>
      </c>
      <c r="E44" s="1">
        <v>743532</v>
      </c>
    </row>
    <row r="45" spans="1:5" x14ac:dyDescent="0.25">
      <c r="A45">
        <v>1</v>
      </c>
      <c r="B45" t="s">
        <v>108</v>
      </c>
      <c r="C45" s="1">
        <v>1439323776</v>
      </c>
      <c r="D45">
        <v>153</v>
      </c>
      <c r="E45" s="1">
        <v>9388211</v>
      </c>
    </row>
    <row r="46" spans="1:5" x14ac:dyDescent="0.25">
      <c r="A46">
        <v>29</v>
      </c>
      <c r="B46" t="s">
        <v>121</v>
      </c>
      <c r="C46" s="1">
        <v>50882891</v>
      </c>
      <c r="D46">
        <v>46</v>
      </c>
      <c r="E46" s="1">
        <v>1109500</v>
      </c>
    </row>
    <row r="47" spans="1:5" x14ac:dyDescent="0.25">
      <c r="A47">
        <v>163</v>
      </c>
      <c r="B47" t="s">
        <v>211</v>
      </c>
      <c r="C47" s="1">
        <v>869601</v>
      </c>
      <c r="D47">
        <v>467</v>
      </c>
      <c r="E47" s="1">
        <v>1861</v>
      </c>
    </row>
    <row r="48" spans="1:5" x14ac:dyDescent="0.25">
      <c r="A48">
        <v>117</v>
      </c>
      <c r="B48" t="s">
        <v>36</v>
      </c>
      <c r="C48" s="1">
        <v>5518087</v>
      </c>
      <c r="D48">
        <v>16</v>
      </c>
      <c r="E48" s="1">
        <v>341500</v>
      </c>
    </row>
    <row r="49" spans="1:5" x14ac:dyDescent="0.25">
      <c r="A49">
        <v>223</v>
      </c>
      <c r="B49" t="s">
        <v>234</v>
      </c>
      <c r="C49" s="1">
        <v>17564</v>
      </c>
      <c r="D49">
        <v>73</v>
      </c>
      <c r="E49">
        <v>240</v>
      </c>
    </row>
    <row r="50" spans="1:5" x14ac:dyDescent="0.25">
      <c r="A50">
        <v>122</v>
      </c>
      <c r="B50" t="s">
        <v>114</v>
      </c>
      <c r="C50" s="1">
        <v>5094118</v>
      </c>
      <c r="D50">
        <v>100</v>
      </c>
      <c r="E50" s="1">
        <v>51060</v>
      </c>
    </row>
    <row r="51" spans="1:5" x14ac:dyDescent="0.25">
      <c r="A51">
        <v>53</v>
      </c>
      <c r="B51" t="s">
        <v>8</v>
      </c>
      <c r="C51" s="1">
        <v>26378274</v>
      </c>
      <c r="D51">
        <v>83</v>
      </c>
      <c r="E51" s="1">
        <v>318000</v>
      </c>
    </row>
    <row r="52" spans="1:5" x14ac:dyDescent="0.25">
      <c r="A52">
        <v>130</v>
      </c>
      <c r="B52" t="s">
        <v>95</v>
      </c>
      <c r="C52" s="1">
        <v>4105267</v>
      </c>
      <c r="D52">
        <v>73</v>
      </c>
      <c r="E52" s="1">
        <v>55960</v>
      </c>
    </row>
    <row r="53" spans="1:5" x14ac:dyDescent="0.25">
      <c r="A53">
        <v>83</v>
      </c>
      <c r="B53" t="s">
        <v>10</v>
      </c>
      <c r="C53" s="1">
        <v>11326616</v>
      </c>
      <c r="D53">
        <v>106</v>
      </c>
      <c r="E53" s="1">
        <v>106440</v>
      </c>
    </row>
    <row r="54" spans="1:5" x14ac:dyDescent="0.25">
      <c r="A54">
        <v>192</v>
      </c>
      <c r="B54" t="s">
        <v>11</v>
      </c>
      <c r="C54" s="1">
        <v>164093</v>
      </c>
      <c r="D54">
        <v>370</v>
      </c>
      <c r="E54">
        <v>444</v>
      </c>
    </row>
    <row r="55" spans="1:5" x14ac:dyDescent="0.25">
      <c r="A55">
        <v>158</v>
      </c>
      <c r="B55" t="s">
        <v>71</v>
      </c>
      <c r="C55" s="1">
        <v>1207359</v>
      </c>
      <c r="D55">
        <v>131</v>
      </c>
      <c r="E55" s="1">
        <v>9240</v>
      </c>
    </row>
    <row r="56" spans="1:5" x14ac:dyDescent="0.25">
      <c r="A56">
        <v>86</v>
      </c>
      <c r="B56" t="s">
        <v>76</v>
      </c>
      <c r="C56" s="1">
        <v>10708981</v>
      </c>
      <c r="D56">
        <v>139</v>
      </c>
      <c r="E56" s="1">
        <v>77240</v>
      </c>
    </row>
    <row r="57" spans="1:5" x14ac:dyDescent="0.25">
      <c r="A57">
        <v>115</v>
      </c>
      <c r="B57" t="s">
        <v>57</v>
      </c>
      <c r="C57" s="1">
        <v>5792202</v>
      </c>
      <c r="D57">
        <v>137</v>
      </c>
      <c r="E57" s="1">
        <v>42430</v>
      </c>
    </row>
    <row r="58" spans="1:5" x14ac:dyDescent="0.25">
      <c r="A58">
        <v>160</v>
      </c>
      <c r="B58" t="s">
        <v>162</v>
      </c>
      <c r="C58" s="1">
        <v>988000</v>
      </c>
      <c r="D58">
        <v>43</v>
      </c>
      <c r="E58" s="1">
        <v>23180</v>
      </c>
    </row>
    <row r="59" spans="1:5" x14ac:dyDescent="0.25">
      <c r="A59">
        <v>204</v>
      </c>
      <c r="B59" t="s">
        <v>139</v>
      </c>
      <c r="C59" s="1">
        <v>71986</v>
      </c>
      <c r="D59">
        <v>96</v>
      </c>
      <c r="E59">
        <v>750</v>
      </c>
    </row>
    <row r="60" spans="1:5" x14ac:dyDescent="0.25">
      <c r="A60">
        <v>85</v>
      </c>
      <c r="B60" t="s">
        <v>109</v>
      </c>
      <c r="C60" s="1">
        <v>10847910</v>
      </c>
      <c r="D60">
        <v>225</v>
      </c>
      <c r="E60" s="1">
        <v>48320</v>
      </c>
    </row>
    <row r="61" spans="1:5" x14ac:dyDescent="0.25">
      <c r="A61">
        <v>16</v>
      </c>
      <c r="B61" t="s">
        <v>39</v>
      </c>
      <c r="C61" s="1">
        <v>89561403</v>
      </c>
      <c r="D61">
        <v>40</v>
      </c>
      <c r="E61" s="1">
        <v>2267050</v>
      </c>
    </row>
    <row r="62" spans="1:5" x14ac:dyDescent="0.25">
      <c r="A62">
        <v>67</v>
      </c>
      <c r="B62" t="s">
        <v>140</v>
      </c>
      <c r="C62" s="1">
        <v>17643054</v>
      </c>
      <c r="D62">
        <v>71</v>
      </c>
      <c r="E62" s="1">
        <v>248360</v>
      </c>
    </row>
    <row r="63" spans="1:5" x14ac:dyDescent="0.25">
      <c r="A63">
        <v>14</v>
      </c>
      <c r="B63" t="s">
        <v>128</v>
      </c>
      <c r="C63" s="1">
        <v>102334404</v>
      </c>
      <c r="D63">
        <v>103</v>
      </c>
      <c r="E63" s="1">
        <v>995450</v>
      </c>
    </row>
    <row r="64" spans="1:5" x14ac:dyDescent="0.25">
      <c r="A64">
        <v>112</v>
      </c>
      <c r="B64" t="s">
        <v>154</v>
      </c>
      <c r="C64" s="1">
        <v>6486205</v>
      </c>
      <c r="D64">
        <v>313</v>
      </c>
      <c r="E64" s="1">
        <v>20720</v>
      </c>
    </row>
    <row r="65" spans="1:5" x14ac:dyDescent="0.25">
      <c r="A65">
        <v>153</v>
      </c>
      <c r="B65" t="s">
        <v>102</v>
      </c>
      <c r="C65" s="1">
        <v>1402985</v>
      </c>
      <c r="D65">
        <v>50</v>
      </c>
      <c r="E65" s="1">
        <v>28050</v>
      </c>
    </row>
    <row r="66" spans="1:5" x14ac:dyDescent="0.25">
      <c r="A66">
        <v>133</v>
      </c>
      <c r="B66" t="s">
        <v>193</v>
      </c>
      <c r="C66" s="1">
        <v>3546421</v>
      </c>
      <c r="D66">
        <v>35</v>
      </c>
      <c r="E66" s="1">
        <v>101000</v>
      </c>
    </row>
    <row r="67" spans="1:5" x14ac:dyDescent="0.25">
      <c r="A67">
        <v>155</v>
      </c>
      <c r="B67" t="s">
        <v>80</v>
      </c>
      <c r="C67" s="1">
        <v>1326535</v>
      </c>
      <c r="D67">
        <v>31</v>
      </c>
      <c r="E67" s="1">
        <v>42390</v>
      </c>
    </row>
    <row r="68" spans="1:5" x14ac:dyDescent="0.25">
      <c r="A68">
        <v>159</v>
      </c>
      <c r="B68" t="s">
        <v>142</v>
      </c>
      <c r="C68" s="1">
        <v>1160164</v>
      </c>
      <c r="D68">
        <v>67</v>
      </c>
      <c r="E68" s="1">
        <v>17200</v>
      </c>
    </row>
    <row r="69" spans="1:5" x14ac:dyDescent="0.25">
      <c r="A69">
        <v>12</v>
      </c>
      <c r="B69" t="s">
        <v>181</v>
      </c>
      <c r="C69" s="1">
        <v>114963588</v>
      </c>
      <c r="D69">
        <v>115</v>
      </c>
      <c r="E69" s="1">
        <v>1000000</v>
      </c>
    </row>
    <row r="70" spans="1:5" x14ac:dyDescent="0.25">
      <c r="A70">
        <v>212</v>
      </c>
      <c r="B70" t="s">
        <v>13</v>
      </c>
      <c r="C70" s="1">
        <v>48863</v>
      </c>
      <c r="D70">
        <v>35</v>
      </c>
      <c r="E70" s="1">
        <v>1396</v>
      </c>
    </row>
    <row r="71" spans="1:5" x14ac:dyDescent="0.25">
      <c r="A71">
        <v>232</v>
      </c>
      <c r="B71" t="s">
        <v>242</v>
      </c>
      <c r="C71" s="1">
        <v>3480</v>
      </c>
      <c r="D71">
        <v>0</v>
      </c>
      <c r="E71" s="1">
        <v>12170</v>
      </c>
    </row>
    <row r="72" spans="1:5" x14ac:dyDescent="0.25">
      <c r="A72">
        <v>161</v>
      </c>
      <c r="B72" t="s">
        <v>138</v>
      </c>
      <c r="C72" s="1">
        <v>896445</v>
      </c>
      <c r="D72">
        <v>49</v>
      </c>
      <c r="E72" s="1">
        <v>18270</v>
      </c>
    </row>
    <row r="73" spans="1:5" x14ac:dyDescent="0.25">
      <c r="A73">
        <v>116</v>
      </c>
      <c r="B73" t="s">
        <v>64</v>
      </c>
      <c r="C73" s="1">
        <v>5540720</v>
      </c>
      <c r="D73">
        <v>18</v>
      </c>
      <c r="E73" s="1">
        <v>303890</v>
      </c>
    </row>
    <row r="74" spans="1:5" x14ac:dyDescent="0.25">
      <c r="A74">
        <v>22</v>
      </c>
      <c r="B74" t="s">
        <v>67</v>
      </c>
      <c r="C74" s="1">
        <v>65273511</v>
      </c>
      <c r="D74">
        <v>119</v>
      </c>
      <c r="E74" s="1">
        <v>547557</v>
      </c>
    </row>
    <row r="75" spans="1:5" x14ac:dyDescent="0.25">
      <c r="A75">
        <v>182</v>
      </c>
      <c r="B75" t="s">
        <v>14</v>
      </c>
      <c r="C75" s="1">
        <v>298682</v>
      </c>
      <c r="D75">
        <v>4</v>
      </c>
      <c r="E75" s="1">
        <v>82200</v>
      </c>
    </row>
    <row r="76" spans="1:5" x14ac:dyDescent="0.25">
      <c r="A76">
        <v>185</v>
      </c>
      <c r="B76" t="s">
        <v>217</v>
      </c>
      <c r="C76" s="1">
        <v>280908</v>
      </c>
      <c r="D76">
        <v>77</v>
      </c>
      <c r="E76" s="1">
        <v>3660</v>
      </c>
    </row>
    <row r="77" spans="1:5" x14ac:dyDescent="0.25">
      <c r="A77">
        <v>146</v>
      </c>
      <c r="B77" t="s">
        <v>110</v>
      </c>
      <c r="C77" s="1">
        <v>2225734</v>
      </c>
      <c r="D77">
        <v>9</v>
      </c>
      <c r="E77" s="1">
        <v>257670</v>
      </c>
    </row>
    <row r="78" spans="1:5" x14ac:dyDescent="0.25">
      <c r="A78">
        <v>144</v>
      </c>
      <c r="B78" t="s">
        <v>178</v>
      </c>
      <c r="C78" s="1">
        <v>2416668</v>
      </c>
      <c r="D78">
        <v>239</v>
      </c>
      <c r="E78" s="1">
        <v>10120</v>
      </c>
    </row>
    <row r="79" spans="1:5" x14ac:dyDescent="0.25">
      <c r="A79">
        <v>132</v>
      </c>
      <c r="B79" t="s">
        <v>137</v>
      </c>
      <c r="C79" s="1">
        <v>3989167</v>
      </c>
      <c r="D79">
        <v>57</v>
      </c>
      <c r="E79" s="1">
        <v>69490</v>
      </c>
    </row>
    <row r="80" spans="1:5" x14ac:dyDescent="0.25">
      <c r="A80">
        <v>19</v>
      </c>
      <c r="B80" t="s">
        <v>58</v>
      </c>
      <c r="C80" s="1">
        <v>83783942</v>
      </c>
      <c r="D80">
        <v>240</v>
      </c>
      <c r="E80" s="1">
        <v>348560</v>
      </c>
    </row>
    <row r="81" spans="1:5" x14ac:dyDescent="0.25">
      <c r="A81">
        <v>47</v>
      </c>
      <c r="B81" t="s">
        <v>159</v>
      </c>
      <c r="C81" s="1">
        <v>31072940</v>
      </c>
      <c r="D81">
        <v>137</v>
      </c>
      <c r="E81" s="1">
        <v>227540</v>
      </c>
    </row>
    <row r="82" spans="1:5" x14ac:dyDescent="0.25">
      <c r="A82">
        <v>219</v>
      </c>
      <c r="B82" t="s">
        <v>15</v>
      </c>
      <c r="C82" s="1">
        <v>33691</v>
      </c>
      <c r="D82" s="1">
        <v>3369</v>
      </c>
      <c r="E82">
        <v>10</v>
      </c>
    </row>
    <row r="83" spans="1:5" x14ac:dyDescent="0.25">
      <c r="A83">
        <v>87</v>
      </c>
      <c r="B83" t="s">
        <v>89</v>
      </c>
      <c r="C83" s="1">
        <v>10423054</v>
      </c>
      <c r="D83">
        <v>81</v>
      </c>
      <c r="E83" s="1">
        <v>128900</v>
      </c>
    </row>
    <row r="84" spans="1:5" x14ac:dyDescent="0.25">
      <c r="A84">
        <v>500</v>
      </c>
      <c r="B84" t="s">
        <v>19</v>
      </c>
      <c r="C84" s="1">
        <v>63026</v>
      </c>
      <c r="D84">
        <v>965</v>
      </c>
      <c r="E84" s="1">
        <v>65</v>
      </c>
    </row>
    <row r="85" spans="1:5" x14ac:dyDescent="0.25">
      <c r="A85">
        <v>209</v>
      </c>
      <c r="B85" t="s">
        <v>16</v>
      </c>
      <c r="C85" s="1">
        <v>56770</v>
      </c>
      <c r="D85">
        <v>0</v>
      </c>
      <c r="E85" s="1">
        <v>410450</v>
      </c>
    </row>
    <row r="86" spans="1:5" x14ac:dyDescent="0.25">
      <c r="A86">
        <v>195</v>
      </c>
      <c r="B86" t="s">
        <v>117</v>
      </c>
      <c r="C86" s="1">
        <v>112523</v>
      </c>
      <c r="D86">
        <v>331</v>
      </c>
      <c r="E86">
        <v>340</v>
      </c>
    </row>
    <row r="87" spans="1:5" x14ac:dyDescent="0.25">
      <c r="A87">
        <v>176</v>
      </c>
      <c r="B87" t="s">
        <v>17</v>
      </c>
      <c r="C87" s="1">
        <v>400124</v>
      </c>
      <c r="D87">
        <v>237</v>
      </c>
      <c r="E87" s="1">
        <v>1690</v>
      </c>
    </row>
    <row r="88" spans="1:5" x14ac:dyDescent="0.25">
      <c r="A88">
        <v>191</v>
      </c>
      <c r="B88" t="s">
        <v>18</v>
      </c>
      <c r="C88" s="1">
        <v>168775</v>
      </c>
      <c r="D88">
        <v>313</v>
      </c>
      <c r="E88">
        <v>540</v>
      </c>
    </row>
    <row r="89" spans="1:5" x14ac:dyDescent="0.25">
      <c r="A89">
        <v>66</v>
      </c>
      <c r="B89" t="s">
        <v>152</v>
      </c>
      <c r="C89" s="1">
        <v>17915568</v>
      </c>
      <c r="D89">
        <v>167</v>
      </c>
      <c r="E89" s="1">
        <v>107160</v>
      </c>
    </row>
    <row r="90" spans="1:5" x14ac:dyDescent="0.25">
      <c r="A90">
        <v>75</v>
      </c>
      <c r="B90" t="s">
        <v>184</v>
      </c>
      <c r="C90" s="1">
        <v>13132795</v>
      </c>
      <c r="D90">
        <v>53</v>
      </c>
      <c r="E90" s="1">
        <v>245720</v>
      </c>
    </row>
    <row r="91" spans="1:5" x14ac:dyDescent="0.25">
      <c r="A91">
        <v>150</v>
      </c>
      <c r="B91" t="s">
        <v>210</v>
      </c>
      <c r="C91" s="1">
        <v>1968001</v>
      </c>
      <c r="D91">
        <v>70</v>
      </c>
      <c r="E91" s="1">
        <v>28120</v>
      </c>
    </row>
    <row r="92" spans="1:5" x14ac:dyDescent="0.25">
      <c r="A92">
        <v>164</v>
      </c>
      <c r="B92" t="s">
        <v>150</v>
      </c>
      <c r="C92" s="1">
        <v>786552</v>
      </c>
      <c r="D92">
        <v>4</v>
      </c>
      <c r="E92" s="1">
        <v>196850</v>
      </c>
    </row>
    <row r="93" spans="1:5" x14ac:dyDescent="0.25">
      <c r="A93">
        <v>82</v>
      </c>
      <c r="B93" t="s">
        <v>187</v>
      </c>
      <c r="C93" s="1">
        <v>11402528</v>
      </c>
      <c r="D93">
        <v>414</v>
      </c>
      <c r="E93" s="1">
        <v>27560</v>
      </c>
    </row>
    <row r="94" spans="1:5" x14ac:dyDescent="0.25">
      <c r="A94">
        <v>235</v>
      </c>
      <c r="B94" t="s">
        <v>20</v>
      </c>
      <c r="C94">
        <v>801</v>
      </c>
      <c r="D94" s="1">
        <v>2003</v>
      </c>
      <c r="E94">
        <v>0</v>
      </c>
    </row>
    <row r="95" spans="1:5" x14ac:dyDescent="0.25">
      <c r="A95">
        <v>92</v>
      </c>
      <c r="B95" t="s">
        <v>163</v>
      </c>
      <c r="C95" s="1">
        <v>9904607</v>
      </c>
      <c r="D95">
        <v>89</v>
      </c>
      <c r="E95" s="1">
        <v>111890</v>
      </c>
    </row>
    <row r="96" spans="1:5" x14ac:dyDescent="0.25">
      <c r="A96">
        <v>104</v>
      </c>
      <c r="B96" t="s">
        <v>49</v>
      </c>
      <c r="C96" s="1">
        <v>7496981</v>
      </c>
      <c r="D96" s="1">
        <v>7140</v>
      </c>
      <c r="E96" s="1">
        <v>1050</v>
      </c>
    </row>
    <row r="97" spans="1:5" x14ac:dyDescent="0.25">
      <c r="A97">
        <v>94</v>
      </c>
      <c r="B97" t="s">
        <v>81</v>
      </c>
      <c r="C97" s="1">
        <v>9660351</v>
      </c>
      <c r="D97">
        <v>107</v>
      </c>
      <c r="E97" s="1">
        <v>90530</v>
      </c>
    </row>
    <row r="98" spans="1:5" x14ac:dyDescent="0.25">
      <c r="A98">
        <v>180</v>
      </c>
      <c r="B98" t="s">
        <v>54</v>
      </c>
      <c r="C98" s="1">
        <v>341243</v>
      </c>
      <c r="D98">
        <v>3</v>
      </c>
      <c r="E98" s="1">
        <v>100250</v>
      </c>
    </row>
    <row r="99" spans="1:5" x14ac:dyDescent="0.25">
      <c r="A99">
        <v>2</v>
      </c>
      <c r="B99" t="s">
        <v>153</v>
      </c>
      <c r="C99" s="1">
        <v>1380004385</v>
      </c>
      <c r="D99">
        <v>464</v>
      </c>
      <c r="E99" s="1">
        <v>2973190</v>
      </c>
    </row>
    <row r="100" spans="1:5" x14ac:dyDescent="0.25">
      <c r="A100">
        <v>4</v>
      </c>
      <c r="B100" t="s">
        <v>129</v>
      </c>
      <c r="C100" s="1">
        <v>273523615</v>
      </c>
      <c r="D100">
        <v>151</v>
      </c>
      <c r="E100" s="1">
        <v>1811570</v>
      </c>
    </row>
    <row r="101" spans="1:5" x14ac:dyDescent="0.25">
      <c r="A101">
        <v>18</v>
      </c>
      <c r="B101" t="s">
        <v>116</v>
      </c>
      <c r="C101" s="1">
        <v>83992949</v>
      </c>
      <c r="D101">
        <v>52</v>
      </c>
      <c r="E101" s="1">
        <v>1628550</v>
      </c>
    </row>
    <row r="102" spans="1:5" x14ac:dyDescent="0.25">
      <c r="A102">
        <v>36</v>
      </c>
      <c r="B102" t="s">
        <v>115</v>
      </c>
      <c r="C102" s="1">
        <v>40222493</v>
      </c>
      <c r="D102">
        <v>93</v>
      </c>
      <c r="E102" s="1">
        <v>434320</v>
      </c>
    </row>
    <row r="103" spans="1:5" x14ac:dyDescent="0.25">
      <c r="A103">
        <v>124</v>
      </c>
      <c r="B103" t="s">
        <v>45</v>
      </c>
      <c r="C103" s="1">
        <v>4937786</v>
      </c>
      <c r="D103">
        <v>72</v>
      </c>
      <c r="E103" s="1">
        <v>68890</v>
      </c>
    </row>
    <row r="104" spans="1:5" x14ac:dyDescent="0.25">
      <c r="A104">
        <v>202</v>
      </c>
      <c r="B104" t="s">
        <v>224</v>
      </c>
      <c r="C104" s="1">
        <v>85033</v>
      </c>
      <c r="D104">
        <v>149</v>
      </c>
      <c r="E104">
        <v>570</v>
      </c>
    </row>
    <row r="105" spans="1:5" x14ac:dyDescent="0.25">
      <c r="A105">
        <v>100</v>
      </c>
      <c r="B105" t="s">
        <v>75</v>
      </c>
      <c r="C105" s="1">
        <v>8655535</v>
      </c>
      <c r="D105">
        <v>400</v>
      </c>
      <c r="E105" s="1">
        <v>21640</v>
      </c>
    </row>
    <row r="106" spans="1:5" x14ac:dyDescent="0.25">
      <c r="A106">
        <v>23</v>
      </c>
      <c r="B106" t="s">
        <v>73</v>
      </c>
      <c r="C106" s="1">
        <v>60461826</v>
      </c>
      <c r="D106">
        <v>206</v>
      </c>
      <c r="E106" s="1">
        <v>294140</v>
      </c>
    </row>
    <row r="107" spans="1:5" x14ac:dyDescent="0.25">
      <c r="A107">
        <v>138</v>
      </c>
      <c r="B107" t="s">
        <v>146</v>
      </c>
      <c r="C107" s="1">
        <v>2961167</v>
      </c>
      <c r="D107">
        <v>273</v>
      </c>
      <c r="E107" s="1">
        <v>10830</v>
      </c>
    </row>
    <row r="108" spans="1:5" x14ac:dyDescent="0.25">
      <c r="A108">
        <v>501</v>
      </c>
      <c r="B108" t="s">
        <v>21</v>
      </c>
      <c r="C108" s="1">
        <v>106800</v>
      </c>
      <c r="D108">
        <v>903</v>
      </c>
      <c r="E108" s="1">
        <v>118.2</v>
      </c>
    </row>
    <row r="109" spans="1:5" x14ac:dyDescent="0.25">
      <c r="A109">
        <v>11</v>
      </c>
      <c r="B109" t="s">
        <v>69</v>
      </c>
      <c r="C109" s="1">
        <v>126476461</v>
      </c>
      <c r="D109">
        <v>347</v>
      </c>
      <c r="E109" s="1">
        <v>364555</v>
      </c>
    </row>
    <row r="110" spans="1:5" x14ac:dyDescent="0.25">
      <c r="A110">
        <v>88</v>
      </c>
      <c r="B110" t="s">
        <v>147</v>
      </c>
      <c r="C110" s="1">
        <v>10203134</v>
      </c>
      <c r="D110">
        <v>115</v>
      </c>
      <c r="E110" s="1">
        <v>88780</v>
      </c>
    </row>
    <row r="111" spans="1:5" x14ac:dyDescent="0.25">
      <c r="A111">
        <v>64</v>
      </c>
      <c r="B111" t="s">
        <v>92</v>
      </c>
      <c r="C111" s="1">
        <v>18776707</v>
      </c>
      <c r="D111">
        <v>7</v>
      </c>
      <c r="E111" s="1">
        <v>2699700</v>
      </c>
    </row>
    <row r="112" spans="1:5" x14ac:dyDescent="0.25">
      <c r="A112">
        <v>27</v>
      </c>
      <c r="B112" t="s">
        <v>173</v>
      </c>
      <c r="C112" s="1">
        <v>53771296</v>
      </c>
      <c r="D112">
        <v>94</v>
      </c>
      <c r="E112" s="1">
        <v>569140</v>
      </c>
    </row>
    <row r="113" spans="1:5" x14ac:dyDescent="0.25">
      <c r="A113">
        <v>193</v>
      </c>
      <c r="B113" t="s">
        <v>220</v>
      </c>
      <c r="C113" s="1">
        <v>119449</v>
      </c>
      <c r="D113">
        <v>147</v>
      </c>
      <c r="E113">
        <v>810</v>
      </c>
    </row>
    <row r="114" spans="1:5" x14ac:dyDescent="0.25">
      <c r="A114">
        <v>129</v>
      </c>
      <c r="B114" t="s">
        <v>50</v>
      </c>
      <c r="C114" s="1">
        <v>4270571</v>
      </c>
      <c r="D114">
        <v>240</v>
      </c>
      <c r="E114" s="1">
        <v>17820</v>
      </c>
    </row>
    <row r="115" spans="1:5" x14ac:dyDescent="0.25">
      <c r="A115">
        <v>111</v>
      </c>
      <c r="B115" t="s">
        <v>170</v>
      </c>
      <c r="C115" s="1">
        <v>6524195</v>
      </c>
      <c r="D115">
        <v>34</v>
      </c>
      <c r="E115" s="1">
        <v>191800</v>
      </c>
    </row>
    <row r="116" spans="1:5" x14ac:dyDescent="0.25">
      <c r="A116">
        <v>502</v>
      </c>
      <c r="B116" t="s">
        <v>136</v>
      </c>
      <c r="C116" s="1">
        <v>1810463</v>
      </c>
      <c r="D116">
        <v>11387</v>
      </c>
      <c r="E116" s="1">
        <v>159</v>
      </c>
    </row>
    <row r="117" spans="1:5" x14ac:dyDescent="0.25">
      <c r="A117">
        <v>105</v>
      </c>
      <c r="B117" t="s">
        <v>205</v>
      </c>
      <c r="C117" s="1">
        <v>7275560</v>
      </c>
      <c r="D117">
        <v>32</v>
      </c>
      <c r="E117" s="1">
        <v>230800</v>
      </c>
    </row>
    <row r="118" spans="1:5" x14ac:dyDescent="0.25">
      <c r="A118">
        <v>151</v>
      </c>
      <c r="B118" t="s">
        <v>88</v>
      </c>
      <c r="C118" s="1">
        <v>1886198</v>
      </c>
      <c r="D118">
        <v>30</v>
      </c>
      <c r="E118" s="1">
        <v>62200</v>
      </c>
    </row>
    <row r="119" spans="1:5" x14ac:dyDescent="0.25">
      <c r="A119">
        <v>109</v>
      </c>
      <c r="B119" t="s">
        <v>123</v>
      </c>
      <c r="C119" s="1">
        <v>6825445</v>
      </c>
      <c r="D119">
        <v>667</v>
      </c>
      <c r="E119" s="1">
        <v>10230</v>
      </c>
    </row>
    <row r="120" spans="1:5" x14ac:dyDescent="0.25">
      <c r="A120">
        <v>147</v>
      </c>
      <c r="B120" t="s">
        <v>209</v>
      </c>
      <c r="C120" s="1">
        <v>2142249</v>
      </c>
      <c r="D120">
        <v>71</v>
      </c>
      <c r="E120" s="1">
        <v>30360</v>
      </c>
    </row>
    <row r="121" spans="1:5" x14ac:dyDescent="0.25">
      <c r="A121">
        <v>123</v>
      </c>
      <c r="B121" t="s">
        <v>190</v>
      </c>
      <c r="C121" s="1">
        <v>5057681</v>
      </c>
      <c r="D121">
        <v>53</v>
      </c>
      <c r="E121" s="1">
        <v>96320</v>
      </c>
    </row>
    <row r="122" spans="1:5" x14ac:dyDescent="0.25">
      <c r="A122">
        <v>108</v>
      </c>
      <c r="B122" t="s">
        <v>206</v>
      </c>
      <c r="C122" s="1">
        <v>6871292</v>
      </c>
      <c r="D122">
        <v>4</v>
      </c>
      <c r="E122" s="1">
        <v>1759540</v>
      </c>
    </row>
    <row r="123" spans="1:5" x14ac:dyDescent="0.25">
      <c r="A123">
        <v>217</v>
      </c>
      <c r="B123" t="s">
        <v>22</v>
      </c>
      <c r="C123" s="1">
        <v>38128</v>
      </c>
      <c r="D123">
        <v>238</v>
      </c>
      <c r="E123">
        <v>160</v>
      </c>
    </row>
    <row r="124" spans="1:5" x14ac:dyDescent="0.25">
      <c r="A124">
        <v>142</v>
      </c>
      <c r="B124" t="s">
        <v>78</v>
      </c>
      <c r="C124" s="1">
        <v>2722289</v>
      </c>
      <c r="D124">
        <v>43</v>
      </c>
      <c r="E124" s="1">
        <v>62674</v>
      </c>
    </row>
    <row r="125" spans="1:5" x14ac:dyDescent="0.25">
      <c r="A125">
        <v>169</v>
      </c>
      <c r="B125" t="s">
        <v>43</v>
      </c>
      <c r="C125" s="1">
        <v>625978</v>
      </c>
      <c r="D125">
        <v>242</v>
      </c>
      <c r="E125" s="1">
        <v>2590</v>
      </c>
    </row>
    <row r="126" spans="1:5" x14ac:dyDescent="0.25">
      <c r="A126">
        <v>167</v>
      </c>
      <c r="B126" t="s">
        <v>42</v>
      </c>
      <c r="C126" s="1">
        <v>649335</v>
      </c>
      <c r="D126" s="1">
        <v>21645</v>
      </c>
      <c r="E126">
        <v>30</v>
      </c>
    </row>
    <row r="127" spans="1:5" x14ac:dyDescent="0.25">
      <c r="A127">
        <v>51</v>
      </c>
      <c r="B127" t="s">
        <v>189</v>
      </c>
      <c r="C127" s="1">
        <v>27691018</v>
      </c>
      <c r="D127">
        <v>48</v>
      </c>
      <c r="E127" s="1">
        <v>581795</v>
      </c>
    </row>
    <row r="128" spans="1:5" x14ac:dyDescent="0.25">
      <c r="A128">
        <v>62</v>
      </c>
      <c r="B128" t="s">
        <v>200</v>
      </c>
      <c r="C128" s="1">
        <v>19129952</v>
      </c>
      <c r="D128">
        <v>203</v>
      </c>
      <c r="E128" s="1">
        <v>94280</v>
      </c>
    </row>
    <row r="129" spans="1:5" x14ac:dyDescent="0.25">
      <c r="A129">
        <v>45</v>
      </c>
      <c r="B129" t="s">
        <v>85</v>
      </c>
      <c r="C129" s="1">
        <v>32365999</v>
      </c>
      <c r="D129">
        <v>99</v>
      </c>
      <c r="E129" s="1">
        <v>328550</v>
      </c>
    </row>
    <row r="130" spans="1:5" x14ac:dyDescent="0.25">
      <c r="A130">
        <v>173</v>
      </c>
      <c r="B130" t="s">
        <v>101</v>
      </c>
      <c r="C130" s="1">
        <v>540544</v>
      </c>
      <c r="D130" s="1">
        <v>1802</v>
      </c>
      <c r="E130">
        <v>300</v>
      </c>
    </row>
    <row r="131" spans="1:5" x14ac:dyDescent="0.25">
      <c r="A131">
        <v>60</v>
      </c>
      <c r="B131" t="s">
        <v>199</v>
      </c>
      <c r="C131" s="1">
        <v>20250833</v>
      </c>
      <c r="D131">
        <v>17</v>
      </c>
      <c r="E131" s="1">
        <v>1220190</v>
      </c>
    </row>
    <row r="132" spans="1:5" x14ac:dyDescent="0.25">
      <c r="A132">
        <v>174</v>
      </c>
      <c r="B132" t="s">
        <v>65</v>
      </c>
      <c r="C132" s="1">
        <v>441543</v>
      </c>
      <c r="D132" s="1">
        <v>1380</v>
      </c>
      <c r="E132">
        <v>320</v>
      </c>
    </row>
    <row r="133" spans="1:5" x14ac:dyDescent="0.25">
      <c r="A133">
        <v>207</v>
      </c>
      <c r="B133" t="s">
        <v>226</v>
      </c>
      <c r="C133" s="1">
        <v>59190</v>
      </c>
      <c r="D133">
        <v>329</v>
      </c>
      <c r="E133">
        <v>180</v>
      </c>
    </row>
    <row r="134" spans="1:5" x14ac:dyDescent="0.25">
      <c r="A134">
        <v>179</v>
      </c>
      <c r="B134" t="s">
        <v>23</v>
      </c>
      <c r="C134" s="1">
        <v>375265</v>
      </c>
      <c r="D134">
        <v>354</v>
      </c>
      <c r="E134" s="1">
        <v>1060</v>
      </c>
    </row>
    <row r="135" spans="1:5" x14ac:dyDescent="0.25">
      <c r="A135">
        <v>127</v>
      </c>
      <c r="B135" t="s">
        <v>166</v>
      </c>
      <c r="C135" s="1">
        <v>4649658</v>
      </c>
      <c r="D135">
        <v>5</v>
      </c>
      <c r="E135" s="1">
        <v>1030700</v>
      </c>
    </row>
    <row r="136" spans="1:5" x14ac:dyDescent="0.25">
      <c r="A136">
        <v>157</v>
      </c>
      <c r="B136" t="s">
        <v>98</v>
      </c>
      <c r="C136" s="1">
        <v>1271768</v>
      </c>
      <c r="D136">
        <v>626</v>
      </c>
      <c r="E136" s="1">
        <v>2030</v>
      </c>
    </row>
    <row r="137" spans="1:5" x14ac:dyDescent="0.25">
      <c r="A137">
        <v>186</v>
      </c>
      <c r="B137" t="s">
        <v>24</v>
      </c>
      <c r="C137" s="1">
        <v>272815</v>
      </c>
      <c r="D137">
        <v>728</v>
      </c>
      <c r="E137">
        <v>375</v>
      </c>
    </row>
    <row r="138" spans="1:5" x14ac:dyDescent="0.25">
      <c r="A138">
        <v>10</v>
      </c>
      <c r="B138" t="s">
        <v>103</v>
      </c>
      <c r="C138" s="1">
        <v>128932753</v>
      </c>
      <c r="D138">
        <v>66</v>
      </c>
      <c r="E138" s="1">
        <v>1943950</v>
      </c>
    </row>
    <row r="139" spans="1:5" x14ac:dyDescent="0.25">
      <c r="A139">
        <v>194</v>
      </c>
      <c r="B139" t="s">
        <v>221</v>
      </c>
      <c r="C139" s="1">
        <v>115023</v>
      </c>
      <c r="D139">
        <v>164</v>
      </c>
      <c r="E139">
        <v>700</v>
      </c>
    </row>
    <row r="140" spans="1:5" x14ac:dyDescent="0.25">
      <c r="A140">
        <v>131</v>
      </c>
      <c r="B140" t="s">
        <v>157</v>
      </c>
      <c r="C140" s="1">
        <v>4033963</v>
      </c>
      <c r="D140">
        <v>123</v>
      </c>
      <c r="E140" s="1">
        <v>32850</v>
      </c>
    </row>
    <row r="141" spans="1:5" x14ac:dyDescent="0.25">
      <c r="A141">
        <v>214</v>
      </c>
      <c r="B141" t="s">
        <v>25</v>
      </c>
      <c r="C141" s="1">
        <v>39242</v>
      </c>
      <c r="D141" s="1">
        <v>26337</v>
      </c>
      <c r="E141">
        <v>1</v>
      </c>
    </row>
    <row r="142" spans="1:5" x14ac:dyDescent="0.25">
      <c r="A142">
        <v>136</v>
      </c>
      <c r="B142" t="s">
        <v>126</v>
      </c>
      <c r="C142" s="1">
        <v>3278290</v>
      </c>
      <c r="D142">
        <v>2</v>
      </c>
      <c r="E142" s="1">
        <v>1553560</v>
      </c>
    </row>
    <row r="143" spans="1:5" x14ac:dyDescent="0.25">
      <c r="A143">
        <v>168</v>
      </c>
      <c r="B143" t="s">
        <v>106</v>
      </c>
      <c r="C143" s="1">
        <v>628066</v>
      </c>
      <c r="D143">
        <v>47</v>
      </c>
      <c r="E143" s="1">
        <v>13450</v>
      </c>
    </row>
    <row r="144" spans="1:5" x14ac:dyDescent="0.25">
      <c r="A144">
        <v>231</v>
      </c>
      <c r="B144" t="s">
        <v>241</v>
      </c>
      <c r="C144" s="1">
        <v>4992</v>
      </c>
      <c r="D144">
        <v>50</v>
      </c>
      <c r="E144">
        <v>100</v>
      </c>
    </row>
    <row r="145" spans="1:5" x14ac:dyDescent="0.25">
      <c r="A145">
        <v>40</v>
      </c>
      <c r="B145" t="s">
        <v>149</v>
      </c>
      <c r="C145" s="1">
        <v>36910560</v>
      </c>
      <c r="D145">
        <v>83</v>
      </c>
      <c r="E145" s="1">
        <v>446300</v>
      </c>
    </row>
    <row r="146" spans="1:5" x14ac:dyDescent="0.25">
      <c r="A146">
        <v>46</v>
      </c>
      <c r="B146" t="s">
        <v>191</v>
      </c>
      <c r="C146" s="1">
        <v>31255435</v>
      </c>
      <c r="D146">
        <v>40</v>
      </c>
      <c r="E146" s="1">
        <v>786380</v>
      </c>
    </row>
    <row r="147" spans="1:5" x14ac:dyDescent="0.25">
      <c r="A147">
        <v>26</v>
      </c>
      <c r="B147" t="s">
        <v>248</v>
      </c>
      <c r="C147" s="1">
        <v>54409800</v>
      </c>
      <c r="D147">
        <v>83</v>
      </c>
      <c r="E147" s="1">
        <v>653290</v>
      </c>
    </row>
    <row r="148" spans="1:5" x14ac:dyDescent="0.25">
      <c r="A148">
        <v>143</v>
      </c>
      <c r="B148" t="s">
        <v>141</v>
      </c>
      <c r="C148" s="1">
        <v>2540905</v>
      </c>
      <c r="D148">
        <v>3</v>
      </c>
      <c r="E148" s="1">
        <v>823290</v>
      </c>
    </row>
    <row r="149" spans="1:5" x14ac:dyDescent="0.25">
      <c r="A149">
        <v>227</v>
      </c>
      <c r="B149" t="s">
        <v>238</v>
      </c>
      <c r="C149" s="1">
        <v>10824</v>
      </c>
      <c r="D149">
        <v>541</v>
      </c>
      <c r="E149">
        <v>20</v>
      </c>
    </row>
    <row r="150" spans="1:5" x14ac:dyDescent="0.25">
      <c r="A150">
        <v>49</v>
      </c>
      <c r="B150" t="s">
        <v>177</v>
      </c>
      <c r="C150" s="1">
        <v>29136808</v>
      </c>
      <c r="D150">
        <v>203</v>
      </c>
      <c r="E150" s="1">
        <v>143350</v>
      </c>
    </row>
    <row r="151" spans="1:5" x14ac:dyDescent="0.25">
      <c r="A151">
        <v>69</v>
      </c>
      <c r="B151" t="s">
        <v>53</v>
      </c>
      <c r="C151" s="1">
        <v>17134872</v>
      </c>
      <c r="D151">
        <v>508</v>
      </c>
      <c r="E151" s="1">
        <v>33720</v>
      </c>
    </row>
    <row r="152" spans="1:5" x14ac:dyDescent="0.25">
      <c r="A152">
        <v>184</v>
      </c>
      <c r="B152" t="s">
        <v>216</v>
      </c>
      <c r="C152" s="1">
        <v>285498</v>
      </c>
      <c r="D152">
        <v>16</v>
      </c>
      <c r="E152" s="1">
        <v>18280</v>
      </c>
    </row>
    <row r="153" spans="1:5" x14ac:dyDescent="0.25">
      <c r="A153">
        <v>126</v>
      </c>
      <c r="B153" t="s">
        <v>72</v>
      </c>
      <c r="C153" s="1">
        <v>4822233</v>
      </c>
      <c r="D153">
        <v>18</v>
      </c>
      <c r="E153" s="1">
        <v>263310</v>
      </c>
    </row>
    <row r="154" spans="1:5" x14ac:dyDescent="0.25">
      <c r="A154">
        <v>110</v>
      </c>
      <c r="B154" t="s">
        <v>164</v>
      </c>
      <c r="C154" s="1">
        <v>6624554</v>
      </c>
      <c r="D154">
        <v>55</v>
      </c>
      <c r="E154" s="1">
        <v>120340</v>
      </c>
    </row>
    <row r="155" spans="1:5" x14ac:dyDescent="0.25">
      <c r="A155">
        <v>56</v>
      </c>
      <c r="B155" t="s">
        <v>192</v>
      </c>
      <c r="C155" s="1">
        <v>24206644</v>
      </c>
      <c r="D155">
        <v>19</v>
      </c>
      <c r="E155" s="1">
        <v>1266700</v>
      </c>
    </row>
    <row r="156" spans="1:5" x14ac:dyDescent="0.25">
      <c r="A156">
        <v>7</v>
      </c>
      <c r="B156" t="s">
        <v>160</v>
      </c>
      <c r="C156" s="1">
        <v>206139589</v>
      </c>
      <c r="D156">
        <v>226</v>
      </c>
      <c r="E156" s="1">
        <v>910770</v>
      </c>
    </row>
    <row r="157" spans="1:5" x14ac:dyDescent="0.25">
      <c r="A157">
        <v>233</v>
      </c>
      <c r="B157" t="s">
        <v>243</v>
      </c>
      <c r="C157" s="1">
        <v>1626</v>
      </c>
      <c r="D157">
        <v>6</v>
      </c>
      <c r="E157">
        <v>260</v>
      </c>
    </row>
    <row r="158" spans="1:5" x14ac:dyDescent="0.25">
      <c r="A158">
        <v>54</v>
      </c>
      <c r="B158" t="s">
        <v>198</v>
      </c>
      <c r="C158" s="1">
        <v>25778816</v>
      </c>
      <c r="D158">
        <v>214</v>
      </c>
      <c r="E158" s="1">
        <v>120410</v>
      </c>
    </row>
    <row r="159" spans="1:5" x14ac:dyDescent="0.25">
      <c r="A159">
        <v>504</v>
      </c>
      <c r="B159" t="s">
        <v>26</v>
      </c>
      <c r="C159" s="1">
        <v>1885400</v>
      </c>
      <c r="D159">
        <v>14176</v>
      </c>
      <c r="E159" s="1">
        <v>133</v>
      </c>
    </row>
    <row r="160" spans="1:5" x14ac:dyDescent="0.25">
      <c r="A160">
        <v>148</v>
      </c>
      <c r="B160" t="s">
        <v>118</v>
      </c>
      <c r="C160" s="1">
        <v>2083374</v>
      </c>
      <c r="D160">
        <v>83</v>
      </c>
      <c r="E160" s="1">
        <v>25220</v>
      </c>
    </row>
    <row r="161" spans="1:5" x14ac:dyDescent="0.25">
      <c r="A161">
        <v>208</v>
      </c>
      <c r="B161" t="s">
        <v>227</v>
      </c>
      <c r="C161" s="1">
        <v>57559</v>
      </c>
      <c r="D161">
        <v>125</v>
      </c>
      <c r="E161">
        <v>460</v>
      </c>
    </row>
    <row r="162" spans="1:5" x14ac:dyDescent="0.25">
      <c r="A162">
        <v>119</v>
      </c>
      <c r="B162" t="s">
        <v>47</v>
      </c>
      <c r="C162" s="1">
        <v>5421241</v>
      </c>
      <c r="D162">
        <v>15</v>
      </c>
      <c r="E162" s="1">
        <v>365268</v>
      </c>
    </row>
    <row r="163" spans="1:5" x14ac:dyDescent="0.25">
      <c r="A163">
        <v>120</v>
      </c>
      <c r="B163" t="s">
        <v>66</v>
      </c>
      <c r="C163" s="1">
        <v>5106626</v>
      </c>
      <c r="D163">
        <v>16</v>
      </c>
      <c r="E163" s="1">
        <v>309500</v>
      </c>
    </row>
    <row r="164" spans="1:5" x14ac:dyDescent="0.25">
      <c r="A164">
        <v>5</v>
      </c>
      <c r="B164" t="s">
        <v>161</v>
      </c>
      <c r="C164" s="1">
        <v>220892340</v>
      </c>
      <c r="D164">
        <v>287</v>
      </c>
      <c r="E164" s="1">
        <v>770880</v>
      </c>
    </row>
    <row r="165" spans="1:5" x14ac:dyDescent="0.25">
      <c r="A165">
        <v>222</v>
      </c>
      <c r="B165" t="s">
        <v>233</v>
      </c>
      <c r="C165" s="1">
        <v>18094</v>
      </c>
      <c r="D165">
        <v>39</v>
      </c>
      <c r="E165">
        <v>460</v>
      </c>
    </row>
    <row r="166" spans="1:5" x14ac:dyDescent="0.25">
      <c r="A166">
        <v>128</v>
      </c>
      <c r="B166" t="s">
        <v>96</v>
      </c>
      <c r="C166" s="1">
        <v>4314767</v>
      </c>
      <c r="D166">
        <v>58</v>
      </c>
      <c r="E166" s="1">
        <v>74340</v>
      </c>
    </row>
    <row r="167" spans="1:5" x14ac:dyDescent="0.25">
      <c r="A167">
        <v>98</v>
      </c>
      <c r="B167" t="s">
        <v>171</v>
      </c>
      <c r="C167" s="1">
        <v>8947024</v>
      </c>
      <c r="D167">
        <v>20</v>
      </c>
      <c r="E167" s="1">
        <v>452860</v>
      </c>
    </row>
    <row r="168" spans="1:5" x14ac:dyDescent="0.25">
      <c r="A168">
        <v>106</v>
      </c>
      <c r="B168" t="s">
        <v>133</v>
      </c>
      <c r="C168" s="1">
        <v>7132538</v>
      </c>
      <c r="D168">
        <v>18</v>
      </c>
      <c r="E168" s="1">
        <v>397300</v>
      </c>
    </row>
    <row r="169" spans="1:5" x14ac:dyDescent="0.25">
      <c r="A169">
        <v>43</v>
      </c>
      <c r="B169" t="s">
        <v>124</v>
      </c>
      <c r="C169" s="1">
        <v>32971854</v>
      </c>
      <c r="D169">
        <v>26</v>
      </c>
      <c r="E169" s="1">
        <v>1280000</v>
      </c>
    </row>
    <row r="170" spans="1:5" x14ac:dyDescent="0.25">
      <c r="A170">
        <v>13</v>
      </c>
      <c r="B170" t="s">
        <v>148</v>
      </c>
      <c r="C170" s="1">
        <v>109581078</v>
      </c>
      <c r="D170">
        <v>368</v>
      </c>
      <c r="E170" s="1">
        <v>298170</v>
      </c>
    </row>
    <row r="171" spans="1:5" x14ac:dyDescent="0.25">
      <c r="A171">
        <v>38</v>
      </c>
      <c r="B171" t="s">
        <v>82</v>
      </c>
      <c r="C171" s="1">
        <v>37846611</v>
      </c>
      <c r="D171">
        <v>124</v>
      </c>
      <c r="E171" s="1">
        <v>306230</v>
      </c>
    </row>
    <row r="172" spans="1:5" x14ac:dyDescent="0.25">
      <c r="A172">
        <v>89</v>
      </c>
      <c r="B172" t="s">
        <v>83</v>
      </c>
      <c r="C172" s="1">
        <v>10196709</v>
      </c>
      <c r="D172">
        <v>111</v>
      </c>
      <c r="E172" s="1">
        <v>91590</v>
      </c>
    </row>
    <row r="173" spans="1:5" x14ac:dyDescent="0.25">
      <c r="A173">
        <v>141</v>
      </c>
      <c r="B173" t="s">
        <v>74</v>
      </c>
      <c r="C173" s="1">
        <v>2860853</v>
      </c>
      <c r="D173">
        <v>323</v>
      </c>
      <c r="E173" s="1">
        <v>8870</v>
      </c>
    </row>
    <row r="174" spans="1:5" x14ac:dyDescent="0.25">
      <c r="A174">
        <v>139</v>
      </c>
      <c r="B174" t="s">
        <v>41</v>
      </c>
      <c r="C174" s="1">
        <v>2881053</v>
      </c>
      <c r="D174">
        <v>248</v>
      </c>
      <c r="E174" s="1">
        <v>11610</v>
      </c>
    </row>
    <row r="175" spans="1:5" x14ac:dyDescent="0.25">
      <c r="A175">
        <v>162</v>
      </c>
      <c r="B175" t="s">
        <v>29</v>
      </c>
      <c r="C175" s="1">
        <v>895312</v>
      </c>
      <c r="D175">
        <v>358</v>
      </c>
      <c r="E175" s="1">
        <v>2500</v>
      </c>
    </row>
    <row r="176" spans="1:5" x14ac:dyDescent="0.25">
      <c r="A176">
        <v>61</v>
      </c>
      <c r="B176" t="s">
        <v>94</v>
      </c>
      <c r="C176" s="1">
        <v>19237691</v>
      </c>
      <c r="D176">
        <v>84</v>
      </c>
      <c r="E176" s="1">
        <v>230170</v>
      </c>
    </row>
    <row r="177" spans="1:5" x14ac:dyDescent="0.25">
      <c r="A177">
        <v>9</v>
      </c>
      <c r="B177" t="s">
        <v>90</v>
      </c>
      <c r="C177" s="1">
        <v>145934462</v>
      </c>
      <c r="D177">
        <v>9</v>
      </c>
      <c r="E177" s="1">
        <v>16376870</v>
      </c>
    </row>
    <row r="178" spans="1:5" x14ac:dyDescent="0.25">
      <c r="A178">
        <v>76</v>
      </c>
      <c r="B178" t="s">
        <v>183</v>
      </c>
      <c r="C178" s="1">
        <v>12952218</v>
      </c>
      <c r="D178">
        <v>525</v>
      </c>
      <c r="E178" s="1">
        <v>24670</v>
      </c>
    </row>
    <row r="179" spans="1:5" x14ac:dyDescent="0.25">
      <c r="A179">
        <v>228</v>
      </c>
      <c r="B179" t="s">
        <v>30</v>
      </c>
      <c r="C179" s="1">
        <v>9877</v>
      </c>
      <c r="D179">
        <v>470</v>
      </c>
      <c r="E179">
        <v>21</v>
      </c>
    </row>
    <row r="180" spans="1:5" x14ac:dyDescent="0.25">
      <c r="A180">
        <v>229</v>
      </c>
      <c r="B180" t="s">
        <v>239</v>
      </c>
      <c r="C180" s="1">
        <v>6077</v>
      </c>
      <c r="D180">
        <v>16</v>
      </c>
      <c r="E180">
        <v>390</v>
      </c>
    </row>
    <row r="181" spans="1:5" x14ac:dyDescent="0.25">
      <c r="A181">
        <v>211</v>
      </c>
      <c r="B181" t="s">
        <v>250</v>
      </c>
      <c r="C181" s="1">
        <v>53199</v>
      </c>
      <c r="D181">
        <v>205</v>
      </c>
      <c r="E181">
        <v>260</v>
      </c>
    </row>
    <row r="182" spans="1:5" x14ac:dyDescent="0.25">
      <c r="A182">
        <v>189</v>
      </c>
      <c r="B182" t="s">
        <v>125</v>
      </c>
      <c r="C182" s="1">
        <v>183627</v>
      </c>
      <c r="D182">
        <v>301</v>
      </c>
      <c r="E182">
        <v>610</v>
      </c>
    </row>
    <row r="183" spans="1:5" x14ac:dyDescent="0.25">
      <c r="A183">
        <v>216</v>
      </c>
      <c r="B183" t="s">
        <v>31</v>
      </c>
      <c r="C183" s="1">
        <v>38666</v>
      </c>
      <c r="D183">
        <v>730</v>
      </c>
      <c r="E183">
        <v>53</v>
      </c>
    </row>
    <row r="184" spans="1:5" x14ac:dyDescent="0.25">
      <c r="A184">
        <v>230</v>
      </c>
      <c r="B184" t="s">
        <v>240</v>
      </c>
      <c r="C184" s="1">
        <v>5794</v>
      </c>
      <c r="D184">
        <v>25</v>
      </c>
      <c r="E184">
        <v>230</v>
      </c>
    </row>
    <row r="185" spans="1:5" x14ac:dyDescent="0.25">
      <c r="A185">
        <v>188</v>
      </c>
      <c r="B185" t="s">
        <v>219</v>
      </c>
      <c r="C185" s="1">
        <v>198414</v>
      </c>
      <c r="D185">
        <v>70</v>
      </c>
      <c r="E185" s="1">
        <v>2830</v>
      </c>
    </row>
    <row r="186" spans="1:5" x14ac:dyDescent="0.25">
      <c r="A186">
        <v>218</v>
      </c>
      <c r="B186" t="s">
        <v>52</v>
      </c>
      <c r="C186" s="1">
        <v>33931</v>
      </c>
      <c r="D186">
        <v>566</v>
      </c>
      <c r="E186">
        <v>60</v>
      </c>
    </row>
    <row r="187" spans="1:5" x14ac:dyDescent="0.25">
      <c r="A187">
        <v>187</v>
      </c>
      <c r="B187" t="s">
        <v>218</v>
      </c>
      <c r="C187" s="1">
        <v>219159</v>
      </c>
      <c r="D187">
        <v>228</v>
      </c>
      <c r="E187">
        <v>960</v>
      </c>
    </row>
    <row r="188" spans="1:5" x14ac:dyDescent="0.25">
      <c r="A188">
        <v>41</v>
      </c>
      <c r="B188" t="s">
        <v>55</v>
      </c>
      <c r="C188" s="1">
        <v>34813871</v>
      </c>
      <c r="D188">
        <v>16</v>
      </c>
      <c r="E188" s="1">
        <v>2149690</v>
      </c>
    </row>
    <row r="189" spans="1:5" x14ac:dyDescent="0.25">
      <c r="A189">
        <v>70</v>
      </c>
      <c r="B189" t="s">
        <v>174</v>
      </c>
      <c r="C189" s="1">
        <v>16743927</v>
      </c>
      <c r="D189">
        <v>87</v>
      </c>
      <c r="E189" s="1">
        <v>192530</v>
      </c>
    </row>
    <row r="190" spans="1:5" x14ac:dyDescent="0.25">
      <c r="A190">
        <v>99</v>
      </c>
      <c r="B190" t="s">
        <v>113</v>
      </c>
      <c r="C190" s="1">
        <v>8737371</v>
      </c>
      <c r="D190">
        <v>100</v>
      </c>
      <c r="E190" s="1">
        <v>87460</v>
      </c>
    </row>
    <row r="191" spans="1:5" x14ac:dyDescent="0.25">
      <c r="A191">
        <v>200</v>
      </c>
      <c r="B191" t="s">
        <v>87</v>
      </c>
      <c r="C191" s="1">
        <v>98347</v>
      </c>
      <c r="D191">
        <v>214</v>
      </c>
      <c r="E191">
        <v>460</v>
      </c>
    </row>
    <row r="192" spans="1:5" x14ac:dyDescent="0.25">
      <c r="A192">
        <v>103</v>
      </c>
      <c r="B192" t="s">
        <v>204</v>
      </c>
      <c r="C192" s="1">
        <v>7976983</v>
      </c>
      <c r="D192">
        <v>111</v>
      </c>
      <c r="E192" s="1">
        <v>72180</v>
      </c>
    </row>
    <row r="193" spans="1:5" x14ac:dyDescent="0.25">
      <c r="A193">
        <v>114</v>
      </c>
      <c r="B193" t="s">
        <v>44</v>
      </c>
      <c r="C193" s="1">
        <v>5850342</v>
      </c>
      <c r="D193" s="1">
        <v>8358</v>
      </c>
      <c r="E193">
        <v>700</v>
      </c>
    </row>
    <row r="194" spans="1:5" x14ac:dyDescent="0.25">
      <c r="A194">
        <v>213</v>
      </c>
      <c r="B194" t="s">
        <v>229</v>
      </c>
      <c r="C194" s="1">
        <v>42876</v>
      </c>
      <c r="D194" s="1">
        <v>1261</v>
      </c>
      <c r="E194">
        <v>34</v>
      </c>
    </row>
    <row r="195" spans="1:5" x14ac:dyDescent="0.25">
      <c r="A195">
        <v>118</v>
      </c>
      <c r="B195" t="s">
        <v>79</v>
      </c>
      <c r="C195" s="1">
        <v>5459642</v>
      </c>
      <c r="D195">
        <v>114</v>
      </c>
      <c r="E195" s="1">
        <v>48088</v>
      </c>
    </row>
    <row r="196" spans="1:5" x14ac:dyDescent="0.25">
      <c r="A196">
        <v>149</v>
      </c>
      <c r="B196" t="s">
        <v>77</v>
      </c>
      <c r="C196" s="1">
        <v>2078938</v>
      </c>
      <c r="D196">
        <v>103</v>
      </c>
      <c r="E196" s="1">
        <v>20140</v>
      </c>
    </row>
    <row r="197" spans="1:5" x14ac:dyDescent="0.25">
      <c r="A197">
        <v>166</v>
      </c>
      <c r="B197" t="s">
        <v>212</v>
      </c>
      <c r="C197" s="1">
        <v>686884</v>
      </c>
      <c r="D197">
        <v>25</v>
      </c>
      <c r="E197" s="1">
        <v>27990</v>
      </c>
    </row>
    <row r="198" spans="1:5" x14ac:dyDescent="0.25">
      <c r="A198">
        <v>73</v>
      </c>
      <c r="B198" t="s">
        <v>38</v>
      </c>
      <c r="C198" s="1">
        <v>15893222</v>
      </c>
      <c r="D198">
        <v>25</v>
      </c>
      <c r="E198" s="1">
        <v>627340</v>
      </c>
    </row>
    <row r="199" spans="1:5" x14ac:dyDescent="0.25">
      <c r="A199">
        <v>25</v>
      </c>
      <c r="B199" t="s">
        <v>132</v>
      </c>
      <c r="C199" s="1">
        <v>59308690</v>
      </c>
      <c r="D199">
        <v>49</v>
      </c>
      <c r="E199" s="1">
        <v>1213090</v>
      </c>
    </row>
    <row r="200" spans="1:5" x14ac:dyDescent="0.25">
      <c r="A200">
        <v>28</v>
      </c>
      <c r="B200" t="s">
        <v>35</v>
      </c>
      <c r="C200" s="1">
        <v>51269185</v>
      </c>
      <c r="D200">
        <v>527</v>
      </c>
      <c r="E200" s="1">
        <v>97230</v>
      </c>
    </row>
    <row r="201" spans="1:5" x14ac:dyDescent="0.25">
      <c r="A201">
        <v>84</v>
      </c>
      <c r="B201" t="s">
        <v>202</v>
      </c>
      <c r="C201" s="1">
        <v>11193725</v>
      </c>
      <c r="D201">
        <v>18</v>
      </c>
      <c r="E201" s="1">
        <v>610952</v>
      </c>
    </row>
    <row r="202" spans="1:5" x14ac:dyDescent="0.25">
      <c r="A202">
        <v>30</v>
      </c>
      <c r="B202" t="s">
        <v>70</v>
      </c>
      <c r="C202" s="1">
        <v>46754778</v>
      </c>
      <c r="D202">
        <v>94</v>
      </c>
      <c r="E202" s="1">
        <v>498800</v>
      </c>
    </row>
    <row r="203" spans="1:5" x14ac:dyDescent="0.25">
      <c r="A203">
        <v>58</v>
      </c>
      <c r="B203" t="s">
        <v>131</v>
      </c>
      <c r="C203" s="1">
        <v>21413249</v>
      </c>
      <c r="D203">
        <v>341</v>
      </c>
      <c r="E203" s="1">
        <v>62710</v>
      </c>
    </row>
    <row r="204" spans="1:5" x14ac:dyDescent="0.25">
      <c r="A204">
        <v>196</v>
      </c>
      <c r="B204" t="s">
        <v>135</v>
      </c>
      <c r="C204" s="1">
        <v>110940</v>
      </c>
      <c r="D204">
        <v>284</v>
      </c>
      <c r="E204">
        <v>390</v>
      </c>
    </row>
    <row r="205" spans="1:5" x14ac:dyDescent="0.25">
      <c r="A205">
        <v>121</v>
      </c>
      <c r="B205" t="s">
        <v>28</v>
      </c>
      <c r="C205" s="1">
        <v>5101414</v>
      </c>
      <c r="D205">
        <v>847</v>
      </c>
      <c r="E205" s="1">
        <v>6020</v>
      </c>
    </row>
    <row r="206" spans="1:5" x14ac:dyDescent="0.25">
      <c r="A206">
        <v>34</v>
      </c>
      <c r="B206" t="s">
        <v>169</v>
      </c>
      <c r="C206" s="1">
        <v>43849260</v>
      </c>
      <c r="D206">
        <v>25</v>
      </c>
      <c r="E206" s="1">
        <v>1765048</v>
      </c>
    </row>
    <row r="207" spans="1:5" x14ac:dyDescent="0.25">
      <c r="A207">
        <v>171</v>
      </c>
      <c r="B207" t="s">
        <v>122</v>
      </c>
      <c r="C207" s="1">
        <v>586632</v>
      </c>
      <c r="D207">
        <v>4</v>
      </c>
      <c r="E207" s="1">
        <v>156000</v>
      </c>
    </row>
    <row r="208" spans="1:5" x14ac:dyDescent="0.25">
      <c r="A208">
        <v>91</v>
      </c>
      <c r="B208" t="s">
        <v>56</v>
      </c>
      <c r="C208" s="1">
        <v>10099265</v>
      </c>
      <c r="D208">
        <v>25</v>
      </c>
      <c r="E208" s="1">
        <v>410340</v>
      </c>
    </row>
    <row r="209" spans="1:5" x14ac:dyDescent="0.25">
      <c r="A209">
        <v>101</v>
      </c>
      <c r="B209" t="s">
        <v>51</v>
      </c>
      <c r="C209" s="1">
        <v>8654622</v>
      </c>
      <c r="D209">
        <v>219</v>
      </c>
      <c r="E209" s="1">
        <v>39516</v>
      </c>
    </row>
    <row r="210" spans="1:5" x14ac:dyDescent="0.25">
      <c r="A210">
        <v>68</v>
      </c>
      <c r="B210" t="s">
        <v>40</v>
      </c>
      <c r="C210" s="1">
        <v>17500658</v>
      </c>
      <c r="D210">
        <v>95</v>
      </c>
      <c r="E210" s="1">
        <v>183630</v>
      </c>
    </row>
    <row r="211" spans="1:5" x14ac:dyDescent="0.25">
      <c r="A211">
        <v>57</v>
      </c>
      <c r="B211" t="s">
        <v>32</v>
      </c>
      <c r="C211" s="1">
        <v>23816775</v>
      </c>
      <c r="D211">
        <v>673</v>
      </c>
      <c r="E211" s="1">
        <v>35410</v>
      </c>
    </row>
    <row r="212" spans="1:5" x14ac:dyDescent="0.25">
      <c r="A212">
        <v>95</v>
      </c>
      <c r="B212" t="s">
        <v>203</v>
      </c>
      <c r="C212" s="1">
        <v>9537645</v>
      </c>
      <c r="D212">
        <v>68</v>
      </c>
      <c r="E212" s="1">
        <v>139960</v>
      </c>
    </row>
    <row r="213" spans="1:5" x14ac:dyDescent="0.25">
      <c r="A213">
        <v>24</v>
      </c>
      <c r="B213" t="s">
        <v>176</v>
      </c>
      <c r="C213" s="1">
        <v>59734218</v>
      </c>
      <c r="D213">
        <v>67</v>
      </c>
      <c r="E213" s="1">
        <v>885800</v>
      </c>
    </row>
    <row r="214" spans="1:5" x14ac:dyDescent="0.25">
      <c r="A214">
        <v>20</v>
      </c>
      <c r="B214" t="s">
        <v>105</v>
      </c>
      <c r="C214" s="1">
        <v>69799978</v>
      </c>
      <c r="D214">
        <v>137</v>
      </c>
      <c r="E214" s="1">
        <v>510890</v>
      </c>
    </row>
    <row r="215" spans="1:5" x14ac:dyDescent="0.25">
      <c r="A215">
        <v>156</v>
      </c>
      <c r="B215" t="s">
        <v>12</v>
      </c>
      <c r="C215" s="1">
        <v>1318445</v>
      </c>
      <c r="D215">
        <v>89</v>
      </c>
      <c r="E215" s="1">
        <v>14870</v>
      </c>
    </row>
    <row r="216" spans="1:5" x14ac:dyDescent="0.25">
      <c r="A216">
        <v>102</v>
      </c>
      <c r="B216" t="s">
        <v>188</v>
      </c>
      <c r="C216" s="1">
        <v>8278724</v>
      </c>
      <c r="D216">
        <v>152</v>
      </c>
      <c r="E216" s="1">
        <v>54390</v>
      </c>
    </row>
    <row r="217" spans="1:5" x14ac:dyDescent="0.25">
      <c r="A217">
        <v>234</v>
      </c>
      <c r="B217" t="s">
        <v>244</v>
      </c>
      <c r="C217" s="1">
        <v>1357</v>
      </c>
      <c r="D217">
        <v>136</v>
      </c>
      <c r="E217">
        <v>10</v>
      </c>
    </row>
    <row r="218" spans="1:5" x14ac:dyDescent="0.25">
      <c r="A218">
        <v>198</v>
      </c>
      <c r="B218" t="s">
        <v>222</v>
      </c>
      <c r="C218" s="1">
        <v>105695</v>
      </c>
      <c r="D218">
        <v>147</v>
      </c>
      <c r="E218">
        <v>720</v>
      </c>
    </row>
    <row r="219" spans="1:5" x14ac:dyDescent="0.25">
      <c r="A219">
        <v>154</v>
      </c>
      <c r="B219" t="s">
        <v>86</v>
      </c>
      <c r="C219" s="1">
        <v>1399488</v>
      </c>
      <c r="D219">
        <v>273</v>
      </c>
      <c r="E219" s="1">
        <v>5130</v>
      </c>
    </row>
    <row r="220" spans="1:5" x14ac:dyDescent="0.25">
      <c r="A220">
        <v>79</v>
      </c>
      <c r="B220" t="s">
        <v>134</v>
      </c>
      <c r="C220" s="1">
        <v>11818619</v>
      </c>
      <c r="D220">
        <v>76</v>
      </c>
      <c r="E220" s="1">
        <v>155360</v>
      </c>
    </row>
    <row r="221" spans="1:5" x14ac:dyDescent="0.25">
      <c r="A221">
        <v>17</v>
      </c>
      <c r="B221" t="s">
        <v>93</v>
      </c>
      <c r="C221" s="1">
        <v>84339067</v>
      </c>
      <c r="D221">
        <v>110</v>
      </c>
      <c r="E221" s="1">
        <v>769630</v>
      </c>
    </row>
    <row r="222" spans="1:5" x14ac:dyDescent="0.25">
      <c r="A222">
        <v>113</v>
      </c>
      <c r="B222" t="s">
        <v>207</v>
      </c>
      <c r="C222" s="1">
        <v>6031200</v>
      </c>
      <c r="D222">
        <v>13</v>
      </c>
      <c r="E222" s="1">
        <v>469930</v>
      </c>
    </row>
    <row r="223" spans="1:5" x14ac:dyDescent="0.25">
      <c r="A223">
        <v>215</v>
      </c>
      <c r="B223" t="s">
        <v>230</v>
      </c>
      <c r="C223" s="1">
        <v>38717</v>
      </c>
      <c r="D223">
        <v>41</v>
      </c>
      <c r="E223">
        <v>950</v>
      </c>
    </row>
    <row r="224" spans="1:5" x14ac:dyDescent="0.25">
      <c r="A224">
        <v>225</v>
      </c>
      <c r="B224" t="s">
        <v>236</v>
      </c>
      <c r="C224" s="1">
        <v>11792</v>
      </c>
      <c r="D224">
        <v>393</v>
      </c>
      <c r="E224">
        <v>30</v>
      </c>
    </row>
    <row r="225" spans="1:5" x14ac:dyDescent="0.25">
      <c r="A225">
        <v>199</v>
      </c>
      <c r="B225" t="s">
        <v>223</v>
      </c>
      <c r="C225" s="1">
        <v>104425</v>
      </c>
      <c r="D225">
        <v>298</v>
      </c>
      <c r="E225">
        <v>350</v>
      </c>
    </row>
    <row r="226" spans="1:5" x14ac:dyDescent="0.25">
      <c r="A226">
        <v>31</v>
      </c>
      <c r="B226" t="s">
        <v>180</v>
      </c>
      <c r="C226" s="1">
        <v>45741007</v>
      </c>
      <c r="D226">
        <v>229</v>
      </c>
      <c r="E226" s="1">
        <v>199810</v>
      </c>
    </row>
    <row r="227" spans="1:5" x14ac:dyDescent="0.25">
      <c r="A227">
        <v>35</v>
      </c>
      <c r="B227" t="s">
        <v>145</v>
      </c>
      <c r="C227" s="1">
        <v>43733762</v>
      </c>
      <c r="D227">
        <v>75</v>
      </c>
      <c r="E227" s="1">
        <v>579320</v>
      </c>
    </row>
    <row r="228" spans="1:5" x14ac:dyDescent="0.25">
      <c r="A228">
        <v>93</v>
      </c>
      <c r="B228" t="s">
        <v>48</v>
      </c>
      <c r="C228" s="1">
        <v>9890402</v>
      </c>
      <c r="D228">
        <v>118</v>
      </c>
      <c r="E228" s="1">
        <v>83600</v>
      </c>
    </row>
    <row r="229" spans="1:5" x14ac:dyDescent="0.25">
      <c r="A229">
        <v>21</v>
      </c>
      <c r="B229" t="s">
        <v>68</v>
      </c>
      <c r="C229" s="1">
        <v>67886011</v>
      </c>
      <c r="D229">
        <v>281</v>
      </c>
      <c r="E229" s="1">
        <v>241930</v>
      </c>
    </row>
    <row r="230" spans="1:5" x14ac:dyDescent="0.25">
      <c r="A230">
        <v>3</v>
      </c>
      <c r="B230" t="s">
        <v>33</v>
      </c>
      <c r="C230" s="1">
        <v>331002651</v>
      </c>
      <c r="D230">
        <v>36</v>
      </c>
      <c r="E230" s="1">
        <v>9147420</v>
      </c>
    </row>
    <row r="231" spans="1:5" x14ac:dyDescent="0.25">
      <c r="A231">
        <v>134</v>
      </c>
      <c r="B231" t="s">
        <v>100</v>
      </c>
      <c r="C231" s="1">
        <v>3473730</v>
      </c>
      <c r="D231">
        <v>20</v>
      </c>
      <c r="E231" s="1">
        <v>175020</v>
      </c>
    </row>
    <row r="232" spans="1:5" x14ac:dyDescent="0.25">
      <c r="A232">
        <v>42</v>
      </c>
      <c r="B232" t="s">
        <v>151</v>
      </c>
      <c r="C232" s="1">
        <v>33469203</v>
      </c>
      <c r="D232">
        <v>79</v>
      </c>
      <c r="E232" s="1">
        <v>425400</v>
      </c>
    </row>
    <row r="233" spans="1:5" x14ac:dyDescent="0.25">
      <c r="A233">
        <v>181</v>
      </c>
      <c r="B233" t="s">
        <v>215</v>
      </c>
      <c r="C233" s="1">
        <v>307145</v>
      </c>
      <c r="D233">
        <v>25</v>
      </c>
      <c r="E233" s="1">
        <v>12190</v>
      </c>
    </row>
    <row r="234" spans="1:5" x14ac:dyDescent="0.25">
      <c r="A234">
        <v>505</v>
      </c>
      <c r="B234" t="s">
        <v>34</v>
      </c>
      <c r="C234" s="1">
        <v>1000</v>
      </c>
      <c r="D234">
        <v>2272</v>
      </c>
      <c r="E234" s="1">
        <v>0.44</v>
      </c>
    </row>
    <row r="235" spans="1:5" x14ac:dyDescent="0.25">
      <c r="A235">
        <v>50</v>
      </c>
      <c r="B235" t="s">
        <v>37</v>
      </c>
      <c r="C235" s="1">
        <v>28435940</v>
      </c>
      <c r="D235">
        <v>32</v>
      </c>
      <c r="E235" s="1">
        <v>882050</v>
      </c>
    </row>
    <row r="236" spans="1:5" x14ac:dyDescent="0.25">
      <c r="A236">
        <v>15</v>
      </c>
      <c r="B236" t="s">
        <v>156</v>
      </c>
      <c r="C236" s="1">
        <v>97338579</v>
      </c>
      <c r="D236">
        <v>314</v>
      </c>
      <c r="E236" s="1">
        <v>310070</v>
      </c>
    </row>
    <row r="237" spans="1:5" x14ac:dyDescent="0.25">
      <c r="A237">
        <v>226</v>
      </c>
      <c r="B237" t="s">
        <v>237</v>
      </c>
      <c r="C237" s="1">
        <v>11239</v>
      </c>
      <c r="D237">
        <v>80</v>
      </c>
      <c r="E237">
        <v>140</v>
      </c>
    </row>
    <row r="238" spans="1:5" x14ac:dyDescent="0.25">
      <c r="A238">
        <v>170</v>
      </c>
      <c r="B238" t="s">
        <v>213</v>
      </c>
      <c r="C238" s="1">
        <v>597339</v>
      </c>
      <c r="D238">
        <v>2</v>
      </c>
      <c r="E238" s="1">
        <v>266000</v>
      </c>
    </row>
    <row r="239" spans="1:5" x14ac:dyDescent="0.25">
      <c r="A239">
        <v>48</v>
      </c>
      <c r="B239" t="s">
        <v>197</v>
      </c>
      <c r="C239" s="1">
        <v>29825964</v>
      </c>
      <c r="D239">
        <v>56</v>
      </c>
      <c r="E239" s="1">
        <v>527970</v>
      </c>
    </row>
    <row r="240" spans="1:5" x14ac:dyDescent="0.25">
      <c r="A240">
        <v>65</v>
      </c>
      <c r="B240" t="s">
        <v>168</v>
      </c>
      <c r="C240" s="1">
        <v>18383955</v>
      </c>
      <c r="D240">
        <v>25</v>
      </c>
      <c r="E240" s="1">
        <v>743390</v>
      </c>
    </row>
    <row r="241" spans="1:5" x14ac:dyDescent="0.25">
      <c r="A241">
        <v>74</v>
      </c>
      <c r="B241" t="s">
        <v>179</v>
      </c>
      <c r="C241" s="1">
        <v>14862924</v>
      </c>
      <c r="D241">
        <v>38</v>
      </c>
      <c r="E241" s="1">
        <v>386850</v>
      </c>
    </row>
  </sheetData>
  <sortState xmlns:xlrd2="http://schemas.microsoft.com/office/spreadsheetml/2017/richdata2" ref="A2:E24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pop_by_country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Shafquat</cp:lastModifiedBy>
  <dcterms:created xsi:type="dcterms:W3CDTF">2020-03-29T18:17:11Z</dcterms:created>
  <dcterms:modified xsi:type="dcterms:W3CDTF">2020-03-29T19:15:56Z</dcterms:modified>
</cp:coreProperties>
</file>