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theme/theme1.xml" ContentType="application/vnd.openxmlformats-officedocument.theme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1" autoFilterDateGrouping="1"/>
  </bookViews>
  <sheets>
    <sheet name="Fitout Materials" sheetId="1" state="visible" r:id="rId1"/>
    <sheet name="Fabrics" sheetId="2" state="visible" r:id="rId2"/>
    <sheet name="Fabrication Sample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Lato"/>
      <b val="1"/>
      <color rgb="FFFFFFFF"/>
      <sz val="11"/>
    </font>
    <font>
      <name val="Lato"/>
      <i val="1"/>
      <color rgb="FF292B2B"/>
      <sz val="11"/>
    </font>
    <font>
      <name val="Lato"/>
      <b val="1"/>
      <color rgb="FF292B2B"/>
      <sz val="11"/>
    </font>
    <font>
      <name val="Lato"/>
      <color rgb="FF292B2B"/>
      <sz val="11"/>
    </font>
    <font>
      <name val="Lato"/>
      <i val="1"/>
      <color rgb="FFE4572E"/>
      <sz val="11"/>
    </font>
    <font>
      <name val="Lato"/>
      <color rgb="FFE4572E"/>
      <sz val="11"/>
      <u val="single"/>
    </font>
    <font>
      <name val="Lato"/>
      <b val="1"/>
      <color rgb="00FFFFFF"/>
      <sz val="11"/>
    </font>
    <font>
      <name val="Lato"/>
      <i val="1"/>
      <color rgb="00292B2B"/>
      <sz val="11"/>
    </font>
    <font>
      <name val="Lato"/>
      <color rgb="00292B2B"/>
      <sz val="11"/>
    </font>
  </fonts>
  <fills count="13">
    <fill>
      <patternFill/>
    </fill>
    <fill>
      <patternFill patternType="gray125"/>
    </fill>
    <fill>
      <patternFill patternType="solid">
        <fgColor rgb="FF292B2B"/>
      </patternFill>
    </fill>
    <fill>
      <patternFill patternType="solid">
        <fgColor rgb="FFF8F3EE"/>
      </patternFill>
    </fill>
    <fill>
      <patternFill patternType="solid">
        <fgColor rgb="FF73BA9B"/>
      </patternFill>
    </fill>
    <fill>
      <patternFill patternType="solid">
        <fgColor rgb="FFBC8A7E"/>
      </patternFill>
    </fill>
    <fill>
      <patternFill patternType="solid">
        <fgColor rgb="FFE4572E"/>
      </patternFill>
    </fill>
    <fill>
      <patternFill patternType="solid">
        <fgColor rgb="FFFFF07C"/>
      </patternFill>
    </fill>
    <fill>
      <patternFill patternType="solid">
        <fgColor rgb="FF26547C"/>
      </patternFill>
    </fill>
    <fill>
      <patternFill patternType="solid">
        <fgColor rgb="FFA7A7A7"/>
      </patternFill>
    </fill>
    <fill>
      <patternFill patternType="solid">
        <fgColor rgb="00292B2B"/>
      </patternFill>
    </fill>
    <fill>
      <patternFill patternType="solid">
        <fgColor rgb="00F8F3EE"/>
      </patternFill>
    </fill>
    <fill>
      <patternFill patternType="solid">
        <fgColor rgb="00BC8A7E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0" borderId="0" pivotButton="0" quotePrefix="0" xfId="0"/>
    <xf numFmtId="0" fontId="1" fillId="4" borderId="0" applyAlignment="1" pivotButton="0" quotePrefix="0" xfId="0">
      <alignment horizontal="center"/>
    </xf>
    <xf numFmtId="0" fontId="4" fillId="0" borderId="0" pivotButton="0" quotePrefix="0" xfId="0"/>
    <xf numFmtId="0" fontId="1" fillId="5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3" fillId="7" borderId="0" applyAlignment="1" pivotButton="0" quotePrefix="0" xfId="0">
      <alignment horizontal="center"/>
    </xf>
    <xf numFmtId="0" fontId="1" fillId="8" borderId="0" applyAlignment="1" pivotButton="0" quotePrefix="0" xfId="0">
      <alignment horizontal="center"/>
    </xf>
    <xf numFmtId="0" fontId="1" fillId="9" borderId="0" applyAlignment="1" pivotButton="0" quotePrefix="0" xfId="0">
      <alignment horizontal="center"/>
    </xf>
    <xf numFmtId="0" fontId="1" fillId="5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textRotation="90"/>
    </xf>
    <xf numFmtId="0" fontId="0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5" fillId="0" borderId="0" pivotButton="0" quotePrefix="0" xfId="0"/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7" fillId="10" borderId="0" applyAlignment="1" pivotButton="0" quotePrefix="0" xfId="0">
      <alignment horizontal="left" vertical="center" indent="1"/>
    </xf>
    <xf numFmtId="0" fontId="8" fillId="11" borderId="0" pivotButton="0" quotePrefix="0" xfId="0"/>
    <xf numFmtId="0" fontId="7" fillId="12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bottom" textRotation="90"/>
    </xf>
    <xf numFmtId="0" fontId="9" fillId="0" borderId="2" applyAlignment="1" pivotButton="0" quotePrefix="0" xfId="0">
      <alignment horizontal="left" vertical="top" wrapText="1"/>
    </xf>
    <xf numFmtId="0" fontId="9" fillId="0" borderId="2" applyAlignment="1" pivotButton="0" quotePrefix="0" xfId="0">
      <alignment horizontal="center" vertical="top" wrapText="1"/>
    </xf>
    <xf numFmtId="0" fontId="0" fillId="0" borderId="2" pivotButton="0" quotePrefix="0" xfId="0"/>
    <xf numFmtId="0" fontId="9" fillId="0" borderId="2" applyAlignment="1" pivotButton="0" quotePrefix="0" xfId="0">
      <alignment vertical="top" wrapText="1"/>
    </xf>
  </cellXfs>
  <cellStyles count="1">
    <cellStyle name="Normal" xfId="0" builtinId="0"/>
  </cellStyles>
  <dxfs count="18">
    <dxf>
      <font>
        <name val="Lato"/>
        <b val="1"/>
        <color rgb="FFFFFFFF"/>
        <sz val="11"/>
      </font>
      <fill>
        <patternFill patternType="solid">
          <fgColor rgb="FFA7A7A7"/>
          <bgColor rgb="FFA7A7A7"/>
        </patternFill>
      </fill>
    </dxf>
    <dxf>
      <font>
        <name val="Lato"/>
        <b val="1"/>
        <color rgb="FFFFFFFF"/>
        <sz val="11"/>
      </font>
      <fill>
        <patternFill patternType="solid">
          <fgColor rgb="FF26547C"/>
          <bgColor rgb="FF26547C"/>
        </patternFill>
      </fill>
    </dxf>
    <dxf>
      <font>
        <name val="Lato"/>
        <b val="1"/>
        <color rgb="FF292B2B"/>
        <sz val="11"/>
      </font>
      <fill>
        <patternFill patternType="solid">
          <fgColor rgb="FFFFF07C"/>
          <bgColor rgb="FFFFF07C"/>
        </patternFill>
      </fill>
    </dxf>
    <dxf>
      <font>
        <name val="Lato"/>
        <b val="1"/>
        <color rgb="FFFFFFFF"/>
        <sz val="11"/>
      </font>
      <fill>
        <patternFill patternType="solid">
          <fgColor rgb="FFE4572E"/>
          <bgColor rgb="FFE4572E"/>
        </patternFill>
      </fill>
    </dxf>
    <dxf>
      <font>
        <name val="Lato"/>
        <b val="1"/>
        <color rgb="FFFFFFFF"/>
        <sz val="11"/>
      </font>
      <fill>
        <patternFill patternType="solid">
          <fgColor rgb="FFBC8A7E"/>
          <bgColor rgb="FFBC8A7E"/>
        </patternFill>
      </fill>
    </dxf>
    <dxf>
      <font>
        <name val="Lato"/>
        <b val="1"/>
        <color rgb="FFFFFFFF"/>
        <sz val="11"/>
      </font>
      <fill>
        <patternFill patternType="solid">
          <fgColor rgb="FF73BA9B"/>
          <bgColor rgb="FF73BA9B"/>
        </patternFill>
      </fill>
    </dxf>
    <dxf>
      <font>
        <name val="Lato"/>
        <b val="1"/>
        <color rgb="FFFFFFFF"/>
        <sz val="11"/>
      </font>
      <fill>
        <patternFill patternType="solid">
          <fgColor rgb="FFA7A7A7"/>
          <bgColor rgb="FFA7A7A7"/>
        </patternFill>
      </fill>
    </dxf>
    <dxf>
      <font>
        <name val="Lato"/>
        <b val="1"/>
        <color rgb="FFFFFFFF"/>
        <sz val="11"/>
      </font>
      <fill>
        <patternFill patternType="solid">
          <fgColor rgb="FF26547C"/>
          <bgColor rgb="FF26547C"/>
        </patternFill>
      </fill>
    </dxf>
    <dxf>
      <font>
        <name val="Lato"/>
        <b val="1"/>
        <color rgb="FF292B2B"/>
        <sz val="11"/>
      </font>
      <fill>
        <patternFill patternType="solid">
          <fgColor rgb="FFFFF07C"/>
          <bgColor rgb="FFFFF07C"/>
        </patternFill>
      </fill>
    </dxf>
    <dxf>
      <font>
        <name val="Lato"/>
        <b val="1"/>
        <color rgb="FFFFFFFF"/>
        <sz val="11"/>
      </font>
      <fill>
        <patternFill patternType="solid">
          <fgColor rgb="FFE4572E"/>
          <bgColor rgb="FFE4572E"/>
        </patternFill>
      </fill>
    </dxf>
    <dxf>
      <font>
        <name val="Lato"/>
        <b val="1"/>
        <color rgb="FFFFFFFF"/>
        <sz val="11"/>
      </font>
      <fill>
        <patternFill patternType="solid">
          <fgColor rgb="FFBC8A7E"/>
          <bgColor rgb="FFBC8A7E"/>
        </patternFill>
      </fill>
    </dxf>
    <dxf>
      <font>
        <name val="Lato"/>
        <b val="1"/>
        <color rgb="FFFFFFFF"/>
        <sz val="11"/>
      </font>
      <fill>
        <patternFill patternType="solid">
          <fgColor rgb="FF73BA9B"/>
          <bgColor rgb="FF73BA9B"/>
        </patternFill>
      </fill>
    </dxf>
    <dxf>
      <font>
        <name val="Lato"/>
        <b val="1"/>
        <color rgb="00FFFFFF"/>
        <sz val="11"/>
      </font>
      <fill>
        <patternFill patternType="solid">
          <fgColor rgb="0073BA9B"/>
          <bgColor rgb="0073BA9B"/>
        </patternFill>
      </fill>
    </dxf>
    <dxf>
      <font>
        <name val="Lato"/>
        <b val="1"/>
        <color rgb="00FFFFFF"/>
        <sz val="11"/>
      </font>
      <fill>
        <patternFill patternType="solid">
          <fgColor rgb="00BC8A7E"/>
          <bgColor rgb="00BC8A7E"/>
        </patternFill>
      </fill>
    </dxf>
    <dxf>
      <font>
        <name val="Lato"/>
        <b val="1"/>
        <color rgb="00FFFFFF"/>
        <sz val="11"/>
      </font>
      <fill>
        <patternFill patternType="solid">
          <fgColor rgb="00E4572E"/>
          <bgColor rgb="00E4572E"/>
        </patternFill>
      </fill>
    </dxf>
    <dxf>
      <font>
        <name val="Lato"/>
        <b val="1"/>
        <color rgb="00292B2B"/>
        <sz val="11"/>
      </font>
      <fill>
        <patternFill patternType="solid">
          <fgColor rgb="00FFF07C"/>
          <bgColor rgb="00FFF07C"/>
        </patternFill>
      </fill>
    </dxf>
    <dxf>
      <font>
        <name val="Lato"/>
        <b val="1"/>
        <color rgb="00FFFFFF"/>
        <sz val="11"/>
      </font>
      <fill>
        <patternFill patternType="solid">
          <fgColor rgb="0026547C"/>
          <bgColor rgb="0026547C"/>
        </patternFill>
      </fill>
    </dxf>
    <dxf>
      <font>
        <name val="Lato"/>
        <b val="1"/>
        <color rgb="00FFFFFF"/>
        <sz val="11"/>
      </font>
      <fill>
        <patternFill patternType="solid">
          <fgColor rgb="00A7A7A7"/>
          <bgColor rgb="00A7A7A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worksheet" Target="/xl/worksheets/sheet3.xml"/><Relationship Id="rId7" Type="http://schemas.openxmlformats.org/officeDocument/2006/relationships/customXml" Target="../customXml/item2.xml"/><Relationship Id="rId2" Type="http://schemas.openxmlformats.org/officeDocument/2006/relationships/worksheet" Target="/xl/worksheets/sheet2.xml"/><Relationship Id="rId1" Type="http://schemas.openxmlformats.org/officeDocument/2006/relationships/worksheet" Target="/xl/worksheets/sheet1.xml"/><Relationship Id="rId6" Type="http://schemas.openxmlformats.org/officeDocument/2006/relationships/customXml" Target="../customXml/item1.xml"/><Relationship Id="rId5" Type="http://schemas.openxmlformats.org/officeDocument/2006/relationships/theme" Target="theme/theme1.xml"/><Relationship Id="rId4" Type="http://schemas.openxmlformats.org/officeDocument/2006/relationships/styles" Target="style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Relationship Type="http://schemas.openxmlformats.org/officeDocument/2006/relationships/image" Target="/xl/media/image10.png" Id="rId10" /><Relationship Type="http://schemas.openxmlformats.org/officeDocument/2006/relationships/image" Target="/xl/media/image11.png" Id="rId11" /><Relationship Type="http://schemas.openxmlformats.org/officeDocument/2006/relationships/image" Target="/xl/media/image12.png" Id="rId12" /><Relationship Type="http://schemas.openxmlformats.org/officeDocument/2006/relationships/image" Target="/xl/media/image13.png" Id="rId13" /><Relationship Type="http://schemas.openxmlformats.org/officeDocument/2006/relationships/image" Target="/xl/media/image14.png" Id="rId14" /><Relationship Type="http://schemas.openxmlformats.org/officeDocument/2006/relationships/image" Target="/xl/media/image15.png" Id="rId15" /></Relationships>
</file>

<file path=xl/drawings/_rels/drawing2.xml.rels><Relationships xmlns="http://schemas.openxmlformats.org/package/2006/relationships"><Relationship Type="http://schemas.openxmlformats.org/officeDocument/2006/relationships/image" Target="/xl/media/image16.png" Id="rId1" /><Relationship Type="http://schemas.openxmlformats.org/officeDocument/2006/relationships/image" Target="/xl/media/image17.png" Id="rId2" /><Relationship Type="http://schemas.openxmlformats.org/officeDocument/2006/relationships/image" Target="/xl/media/image18.png" Id="rId3" /></Relationships>
</file>

<file path=xl/drawings/_rels/drawing3.xml.rels><Relationships xmlns="http://schemas.openxmlformats.org/package/2006/relationships"><Relationship Type="http://schemas.openxmlformats.org/officeDocument/2006/relationships/image" Target="/xl/media/image19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2</col>
      <colOff>63500</colOff>
      <row>15</row>
      <rowOff>95249</rowOff>
    </from>
    <ext cx="1441450" cy="1381961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xfrm>
          <a:off x="1949450" y="3533774"/>
          <a:ext cx="1441450" cy="1381961"/>
        </a:xfrm>
        <a:prstGeom prst="rect">
          <avLst/>
        </a:prstGeom>
        <a:ln>
          <a:prstDash val="solid"/>
        </a:ln>
      </spPr>
    </pic>
    <clientData/>
  </oneCellAnchor>
  <oneCellAnchor>
    <from>
      <col>2</col>
      <colOff>63500</colOff>
      <row>16</row>
      <rowOff>104774</rowOff>
    </from>
    <ext cx="1400838" cy="1343025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xfrm>
          <a:off x="1949450" y="5448299"/>
          <a:ext cx="1400838" cy="1343025"/>
        </a:xfrm>
        <a:prstGeom prst="rect">
          <avLst/>
        </a:prstGeom>
        <a:ln>
          <a:prstDash val="solid"/>
        </a:ln>
      </spPr>
    </pic>
    <clientData/>
  </oneCellAnchor>
  <oneCellAnchor>
    <from>
      <col>2</col>
      <colOff>66674</colOff>
      <row>17</row>
      <rowOff>142874</rowOff>
    </from>
    <ext cx="1458097" cy="1374775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xfrm>
          <a:off x="1952624" y="7391399"/>
          <a:ext cx="1458097" cy="1374775"/>
        </a:xfrm>
        <a:prstGeom prst="rect">
          <avLst/>
        </a:prstGeom>
        <a:ln>
          <a:prstDash val="solid"/>
        </a:ln>
      </spPr>
    </pic>
    <clientData/>
  </oneCellAnchor>
  <oneCellAnchor>
    <from>
      <col>2</col>
      <colOff>50799</colOff>
      <row>18</row>
      <rowOff>142875</rowOff>
    </from>
    <ext cx="1510123" cy="1447800"/>
    <pic>
      <nvPicPr>
        <cNvPr id="5" name="Image 4" descr="Picture"/>
        <cNvPicPr/>
      </nvPicPr>
      <blipFill>
        <a:blip cstate="print" r:embed="rId4"/>
        <a:stretch>
          <a:fillRect/>
        </a:stretch>
      </blipFill>
      <spPr>
        <a:xfrm>
          <a:off x="1936749" y="9296400"/>
          <a:ext cx="1510123" cy="1447800"/>
        </a:xfrm>
        <a:prstGeom prst="rect">
          <avLst/>
        </a:prstGeom>
        <a:ln>
          <a:prstDash val="solid"/>
        </a:ln>
      </spPr>
    </pic>
    <clientData/>
  </oneCellAnchor>
  <oneCellAnchor>
    <from>
      <col>2</col>
      <colOff>28575</colOff>
      <row>19</row>
      <rowOff>133349</rowOff>
    </from>
    <ext cx="1510326" cy="1419225"/>
    <pic>
      <nvPicPr>
        <cNvPr id="6" name="Image 5" descr="Picture"/>
        <cNvPicPr/>
      </nvPicPr>
      <blipFill>
        <a:blip cstate="print" r:embed="rId5"/>
        <a:stretch>
          <a:fillRect/>
        </a:stretch>
      </blipFill>
      <spPr>
        <a:xfrm>
          <a:off x="1914525" y="11191874"/>
          <a:ext cx="1510326" cy="1419225"/>
        </a:xfrm>
        <a:prstGeom prst="rect">
          <avLst/>
        </a:prstGeom>
        <a:ln>
          <a:prstDash val="solid"/>
        </a:ln>
      </spPr>
    </pic>
    <clientData/>
  </oneCellAnchor>
  <oneCellAnchor>
    <from>
      <col>2</col>
      <colOff>79374</colOff>
      <row>20</row>
      <rowOff>123825</rowOff>
    </from>
    <ext cx="1419225" cy="1543050"/>
    <pic>
      <nvPicPr>
        <cNvPr id="7" name="Image 6" descr="Picture"/>
        <cNvPicPr/>
      </nvPicPr>
      <blipFill>
        <a:blip cstate="print" r:embed="rId6"/>
        <a:stretch>
          <a:fillRect/>
        </a:stretch>
      </blipFill>
      <spPr>
        <a:xfrm>
          <a:off x="1965324" y="13087350"/>
          <a:ext cx="1419225" cy="1543050"/>
        </a:xfrm>
        <a:prstGeom prst="rect">
          <avLst/>
        </a:prstGeom>
        <a:ln>
          <a:prstDash val="solid"/>
        </a:ln>
      </spPr>
    </pic>
    <clientData/>
  </oneCellAnchor>
  <oneCellAnchor>
    <from>
      <col>2</col>
      <colOff>101599</colOff>
      <row>21</row>
      <rowOff>114300</rowOff>
    </from>
    <ext cx="1431553" cy="1390650"/>
    <pic>
      <nvPicPr>
        <cNvPr id="8" name="Image 7" descr="Picture"/>
        <cNvPicPr/>
      </nvPicPr>
      <blipFill>
        <a:blip cstate="print" r:embed="rId7"/>
        <a:stretch>
          <a:fillRect/>
        </a:stretch>
      </blipFill>
      <spPr>
        <a:xfrm>
          <a:off x="1987549" y="14982825"/>
          <a:ext cx="1431553" cy="1390650"/>
        </a:xfrm>
        <a:prstGeom prst="rect">
          <avLst/>
        </a:prstGeom>
        <a:ln>
          <a:prstDash val="solid"/>
        </a:ln>
      </spPr>
    </pic>
    <clientData/>
  </oneCellAnchor>
  <oneCellAnchor>
    <from>
      <col>2</col>
      <colOff>41274</colOff>
      <row>22</row>
      <rowOff>95249</rowOff>
    </from>
    <ext cx="1529799" cy="1476375"/>
    <pic>
      <nvPicPr>
        <cNvPr id="9" name="Image 8" descr="Picture"/>
        <cNvPicPr/>
      </nvPicPr>
      <blipFill>
        <a:blip cstate="print" r:embed="rId8"/>
        <a:stretch>
          <a:fillRect/>
        </a:stretch>
      </blipFill>
      <spPr>
        <a:xfrm>
          <a:off x="1927224" y="16868774"/>
          <a:ext cx="1529799" cy="1476375"/>
        </a:xfrm>
        <a:prstGeom prst="rect">
          <avLst/>
        </a:prstGeom>
        <a:ln>
          <a:prstDash val="solid"/>
        </a:ln>
      </spPr>
    </pic>
    <clientData/>
  </oneCellAnchor>
  <oneCellAnchor>
    <from>
      <col>2</col>
      <colOff>44449</colOff>
      <row>23</row>
      <rowOff>101600</rowOff>
    </from>
    <ext cx="1466573" cy="1108075"/>
    <pic>
      <nvPicPr>
        <cNvPr id="10" name="Image 9" descr="Picture"/>
        <cNvPicPr/>
      </nvPicPr>
      <blipFill>
        <a:blip cstate="print" r:embed="rId9"/>
        <a:stretch>
          <a:fillRect/>
        </a:stretch>
      </blipFill>
      <spPr>
        <a:xfrm>
          <a:off x="1930399" y="18780125"/>
          <a:ext cx="1466573" cy="1108075"/>
        </a:xfrm>
        <a:prstGeom prst="rect">
          <avLst/>
        </a:prstGeom>
        <a:ln>
          <a:prstDash val="solid"/>
        </a:ln>
      </spPr>
    </pic>
    <clientData/>
  </oneCellAnchor>
  <oneCellAnchor>
    <from>
      <col>2</col>
      <colOff>114300</colOff>
      <row>24</row>
      <rowOff>57149</rowOff>
    </from>
    <ext cx="1400838" cy="1343025"/>
    <pic>
      <nvPicPr>
        <cNvPr id="11" name="Image 10" descr="Picture"/>
        <cNvPicPr/>
      </nvPicPr>
      <blipFill>
        <a:blip cstate="print" r:embed="rId10"/>
        <a:stretch>
          <a:fillRect/>
        </a:stretch>
      </blipFill>
      <spPr>
        <a:xfrm>
          <a:off x="2000250" y="20640674"/>
          <a:ext cx="1400838" cy="1343025"/>
        </a:xfrm>
        <a:prstGeom prst="rect">
          <avLst/>
        </a:prstGeom>
        <a:ln>
          <a:prstDash val="solid"/>
        </a:ln>
      </spPr>
    </pic>
    <clientData/>
  </oneCellAnchor>
  <oneCellAnchor>
    <from>
      <col>2</col>
      <colOff>79374</colOff>
      <row>25</row>
      <rowOff>123824</rowOff>
    </from>
    <ext cx="1495425" cy="1419225"/>
    <pic>
      <nvPicPr>
        <cNvPr id="12" name="Image 11" descr="Picture"/>
        <cNvPicPr/>
      </nvPicPr>
      <blipFill>
        <a:blip cstate="print" r:embed="rId11"/>
        <a:stretch>
          <a:fillRect/>
        </a:stretch>
      </blipFill>
      <spPr>
        <a:xfrm>
          <a:off x="1965324" y="22612349"/>
          <a:ext cx="1495425" cy="1419225"/>
        </a:xfrm>
        <a:prstGeom prst="rect">
          <avLst/>
        </a:prstGeom>
        <a:ln>
          <a:prstDash val="solid"/>
        </a:ln>
      </spPr>
    </pic>
    <clientData/>
  </oneCellAnchor>
  <oneCellAnchor>
    <from>
      <col>2</col>
      <colOff>57150</colOff>
      <row>26</row>
      <rowOff>171449</rowOff>
    </from>
    <ext cx="1466850" cy="1406313"/>
    <pic>
      <nvPicPr>
        <cNvPr id="13" name="Image 12" descr="Picture"/>
        <cNvPicPr/>
      </nvPicPr>
      <blipFill>
        <a:blip cstate="print" r:embed="rId12"/>
        <a:stretch>
          <a:fillRect/>
        </a:stretch>
      </blipFill>
      <spPr>
        <a:xfrm>
          <a:off x="1943100" y="24564974"/>
          <a:ext cx="1466850" cy="1406313"/>
        </a:xfrm>
        <a:prstGeom prst="rect">
          <avLst/>
        </a:prstGeom>
        <a:ln>
          <a:prstDash val="solid"/>
        </a:ln>
      </spPr>
    </pic>
    <clientData/>
  </oneCellAnchor>
  <oneCellAnchor>
    <from>
      <col>2</col>
      <colOff>66675</colOff>
      <row>27</row>
      <rowOff>123825</rowOff>
    </from>
    <ext cx="1479916" cy="1390650"/>
    <pic>
      <nvPicPr>
        <cNvPr id="14" name="Image 13" descr="Picture"/>
        <cNvPicPr/>
      </nvPicPr>
      <blipFill>
        <a:blip cstate="print" r:embed="rId13"/>
        <a:stretch>
          <a:fillRect/>
        </a:stretch>
      </blipFill>
      <spPr>
        <a:xfrm>
          <a:off x="1952625" y="26422350"/>
          <a:ext cx="1479916" cy="1390650"/>
        </a:xfrm>
        <a:prstGeom prst="rect">
          <avLst/>
        </a:prstGeom>
        <a:ln>
          <a:prstDash val="solid"/>
        </a:ln>
      </spPr>
    </pic>
    <clientData/>
  </oneCellAnchor>
  <oneCellAnchor>
    <from>
      <col>2</col>
      <colOff>66675</colOff>
      <row>28</row>
      <rowOff>114300</rowOff>
    </from>
    <ext cx="1409700" cy="1315720"/>
    <pic>
      <nvPicPr>
        <cNvPr id="15" name="Image 14" descr="Picture"/>
        <cNvPicPr/>
      </nvPicPr>
      <blipFill>
        <a:blip cstate="print" r:embed="rId14"/>
        <a:stretch>
          <a:fillRect/>
        </a:stretch>
      </blipFill>
      <spPr>
        <a:xfrm>
          <a:off x="1952625" y="28317825"/>
          <a:ext cx="1409700" cy="1315720"/>
        </a:xfrm>
        <a:prstGeom prst="rect">
          <avLst/>
        </a:prstGeom>
        <a:ln>
          <a:prstDash val="solid"/>
        </a:ln>
      </spPr>
    </pic>
    <clientData/>
  </oneCellAnchor>
  <oneCellAnchor>
    <from>
      <col>2</col>
      <colOff>47625</colOff>
      <row>29</row>
      <rowOff>85725</rowOff>
    </from>
    <ext cx="1428750" cy="1428750"/>
    <pic>
      <nvPicPr>
        <cNvPr id="16" name="Image 15" descr="Picture"/>
        <cNvPicPr/>
      </nvPicPr>
      <blipFill>
        <a:blip cstate="print" r:embed="rId15"/>
        <a:stretch>
          <a:fillRect/>
        </a:stretch>
      </blipFill>
      <spPr>
        <a:xfrm>
          <a:off x="1933575" y="30194250"/>
          <a:ext cx="1428750" cy="1428750"/>
        </a:xfrm>
        <a:prstGeom prst="rect">
          <avLst/>
        </a:prstGeom>
        <a:ln>
          <a:prstDash val="solid"/>
        </a:ln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2</col>
      <colOff>47624</colOff>
      <row>15</row>
      <rowOff>228600</rowOff>
    </from>
    <ext cx="1454727" cy="10668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xfrm>
          <a:off x="2285999" y="4276725"/>
          <a:ext cx="1454727" cy="1066800"/>
        </a:xfrm>
        <a:prstGeom prst="rect">
          <avLst/>
        </a:prstGeom>
        <a:ln>
          <a:prstDash val="solid"/>
        </a:ln>
      </spPr>
    </pic>
    <clientData/>
  </oneCellAnchor>
  <oneCellAnchor>
    <from>
      <col>2</col>
      <colOff>38100</colOff>
      <row>16</row>
      <rowOff>76200</rowOff>
    </from>
    <ext cx="1471226" cy="85725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xfrm>
          <a:off x="2276475" y="6029325"/>
          <a:ext cx="1471226" cy="857250"/>
        </a:xfrm>
        <a:prstGeom prst="rect">
          <avLst/>
        </a:prstGeom>
        <a:ln>
          <a:prstDash val="solid"/>
        </a:ln>
      </spPr>
    </pic>
    <clientData/>
  </oneCellAnchor>
  <oneCellAnchor>
    <from>
      <col>2</col>
      <colOff>95250</colOff>
      <row>17</row>
      <rowOff>266700</rowOff>
    </from>
    <ext cx="1451610" cy="97155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xfrm>
          <a:off x="2333625" y="8124825"/>
          <a:ext cx="1451610" cy="971550"/>
        </a:xfrm>
        <a:prstGeom prst="rect">
          <avLst/>
        </a:prstGeom>
        <a:ln>
          <a:prstDash val="solid"/>
        </a:ln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2</col>
      <colOff>0</colOff>
      <row>6</row>
      <rowOff>0</rowOff>
    </from>
    <ext cx="571500" cy="538842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34"/>
  <sheetViews>
    <sheetView topLeftCell="A29" workbookViewId="0">
      <selection activeCell="C39" sqref="C39"/>
    </sheetView>
  </sheetViews>
  <sheetFormatPr baseColWidth="8" defaultRowHeight="14.5"/>
  <cols>
    <col width="5" customWidth="1" style="19" min="1" max="1"/>
    <col width="22" customWidth="1" style="19" min="2" max="2"/>
    <col width="22.81640625" customWidth="1" style="11" min="3" max="3"/>
    <col width="10" customWidth="1" style="19" min="4" max="4"/>
    <col width="24" customWidth="1" style="19" min="5" max="5"/>
    <col width="14" customWidth="1" style="19" min="6" max="6"/>
    <col width="37.7265625" customWidth="1" style="19" min="7" max="7"/>
    <col hidden="1" width="40" customWidth="1" style="19" min="8" max="8"/>
    <col width="12" customWidth="1" style="19" min="9" max="10"/>
    <col width="14" customWidth="1" style="19" min="11" max="11"/>
    <col width="6" customWidth="1" style="19" min="12" max="12"/>
    <col width="7" customWidth="1" style="19" min="13" max="17"/>
    <col width="34" customWidth="1" style="19" min="18" max="18"/>
  </cols>
  <sheetData>
    <row r="1" ht="30" customHeight="1" s="19">
      <c r="A1" s="20" t="inlineStr">
        <is>
          <t>K5M — FIT-OUT MATERIAL PACKAGE</t>
        </is>
      </c>
    </row>
    <row r="2" hidden="1" ht="16" customHeight="1" s="19">
      <c r="A2" s="21" t="inlineStr">
        <is>
          <t>As of 27 July 2026 — V3: Lato-only styling, Description (FR) removed, 2 unassigned-scope rows dropped. Localization is sourced only from the DD-100-tagged material list dated 21.07.2026 (DD-100 governs over BOQ text where they conflict, per the design team, 23 Jul) — never from the BOQ or the design team's separate global soft-materials list. Underlined localizations are still unresolved / to be re-raised with the design team directly — not force-resolved here.</t>
        </is>
      </c>
    </row>
    <row r="4" ht="18" customHeight="1" s="19">
      <c r="A4" s="22" t="inlineStr">
        <is>
          <t>STATUS</t>
        </is>
      </c>
    </row>
    <row r="5" ht="18" customHeight="1" s="19">
      <c r="A5" s="2" t="inlineStr">
        <is>
          <t>A</t>
        </is>
      </c>
      <c r="B5" s="3" t="inlineStr">
        <is>
          <t>Approved</t>
        </is>
      </c>
      <c r="C5" s="12">
        <f>COUNTIF(L16:L199,"A")</f>
        <v/>
      </c>
    </row>
    <row r="6" ht="18" customHeight="1" s="19">
      <c r="A6" s="4" t="inlineStr">
        <is>
          <t>B</t>
        </is>
      </c>
      <c r="B6" s="3" t="inlineStr">
        <is>
          <t>Approved with comments</t>
        </is>
      </c>
      <c r="C6" s="12">
        <f>COUNTIF(L16:L199,"B")</f>
        <v/>
      </c>
    </row>
    <row r="7" ht="18" customHeight="1" s="19">
      <c r="A7" s="5" t="inlineStr">
        <is>
          <t>C</t>
        </is>
      </c>
      <c r="B7" s="3" t="inlineStr">
        <is>
          <t>Rejected</t>
        </is>
      </c>
      <c r="C7" s="12">
        <f>COUNTIF(L16:L199,"C")</f>
        <v/>
      </c>
    </row>
    <row r="8" ht="18" customHeight="1" s="19">
      <c r="A8" s="6" t="inlineStr">
        <is>
          <t>S</t>
        </is>
      </c>
      <c r="B8" s="3" t="inlineStr">
        <is>
          <t>Submitted</t>
        </is>
      </c>
      <c r="C8" s="12">
        <f>COUNTIF(L16:L199,"S")</f>
        <v/>
      </c>
    </row>
    <row r="9" ht="18" customHeight="1" s="19">
      <c r="A9" s="7" t="inlineStr">
        <is>
          <t>T</t>
        </is>
      </c>
      <c r="B9" s="3" t="inlineStr">
        <is>
          <t>To be Submitted</t>
        </is>
      </c>
      <c r="C9" s="12">
        <f>COUNTIF(L16:L199,"T")</f>
        <v/>
      </c>
    </row>
    <row r="10" ht="18" customHeight="1" s="19">
      <c r="A10" s="8" t="inlineStr">
        <is>
          <t>O</t>
        </is>
      </c>
      <c r="B10" s="3" t="inlineStr">
        <is>
          <t>Omitted</t>
        </is>
      </c>
      <c r="C10" s="12">
        <f>COUNTIF(L16:L199,"O")</f>
        <v/>
      </c>
    </row>
    <row r="11" ht="18" customHeight="1" s="19">
      <c r="A11" s="22" t="inlineStr">
        <is>
          <t>Total</t>
        </is>
      </c>
      <c r="C11" s="13">
        <f>COUNTA(L16:L199)</f>
        <v/>
      </c>
    </row>
    <row r="12" hidden="1" ht="18" customHeight="1" s="19">
      <c r="A12" s="18" t="inlineStr">
        <is>
          <t>Same proposed status-color extension as the FFE sheet (B/S colors not officially brand-defined) — confirm or replace. Status defaulted to T (To be Submitted) for every row as a starting point.</t>
        </is>
      </c>
    </row>
    <row r="13" hidden="1" ht="18" customHeight="1" s="19">
      <c r="A13" s="18" t="inlineStr">
        <is>
          <t>FM-xxx labels used in Localization/Remarks are internal cross-references created for this sheet only — not official RFI numbers from any project RFI log.</t>
        </is>
      </c>
    </row>
    <row r="14"/>
    <row r="15" ht="68" customHeight="1" s="19">
      <c r="A15" s="9" t="inlineStr">
        <is>
          <t>No.</t>
        </is>
      </c>
      <c r="B15" s="9" t="inlineStr">
        <is>
          <t>Material Code</t>
        </is>
      </c>
      <c r="C15" s="9" t="inlineStr">
        <is>
          <t>Thumbnail</t>
        </is>
      </c>
      <c r="D15" s="9" t="inlineStr">
        <is>
          <t>Category</t>
        </is>
      </c>
      <c r="E15" s="9" t="inlineStr">
        <is>
          <t>Description (EN)</t>
        </is>
      </c>
      <c r="F15" s="9" t="inlineStr">
        <is>
          <t>Finish / Vernish</t>
        </is>
      </c>
      <c r="G15" s="9" t="inlineStr">
        <is>
          <t>Applicable Task Code(s) (WDCO)</t>
        </is>
      </c>
      <c r="H15" s="9" t="inlineStr">
        <is>
          <t>Localization per DD-100, dated 21.07.2026 (underlined = still under scrutiny with the design team)</t>
        </is>
      </c>
      <c r="I15" s="9" t="inlineStr">
        <is>
          <t>Control Sample (Y/N)</t>
        </is>
      </c>
      <c r="J15" s="9" t="inlineStr">
        <is>
          <t>High-Res Available (Y/N)</t>
        </is>
      </c>
      <c r="K15" s="9" t="inlineStr">
        <is>
          <t>High-Res Link</t>
        </is>
      </c>
      <c r="L15" s="10" t="inlineStr">
        <is>
          <t>Status</t>
        </is>
      </c>
      <c r="M15" s="10" t="inlineStr">
        <is>
          <t>2026-07-27</t>
        </is>
      </c>
      <c r="N15" s="10" t="inlineStr">
        <is>
          <t>2026-08-03</t>
        </is>
      </c>
      <c r="O15" s="10" t="inlineStr">
        <is>
          <t>2026-08-10</t>
        </is>
      </c>
      <c r="P15" s="10" t="inlineStr">
        <is>
          <t>2026-08-17</t>
        </is>
      </c>
      <c r="Q15" s="10" t="inlineStr">
        <is>
          <t>2026-08-24</t>
        </is>
      </c>
      <c r="R15" s="9" t="inlineStr">
        <is>
          <t>Remarks / Open Issues</t>
        </is>
      </c>
    </row>
    <row r="16" ht="150" customHeight="1" s="19">
      <c r="A16" s="14" t="n">
        <v>1</v>
      </c>
      <c r="B16" s="14" t="inlineStr">
        <is>
          <t>A-ST-01c</t>
        </is>
      </c>
      <c r="C16" s="14" t="n"/>
      <c r="D16" s="14" t="inlineStr">
        <is>
          <t>Stone</t>
        </is>
      </c>
      <c r="E16" s="14" t="inlineStr">
        <is>
          <t>Light beige stone</t>
        </is>
      </c>
      <c r="F16" s="14" t="inlineStr">
        <is>
          <t>Adouci / Honed</t>
        </is>
      </c>
      <c r="G16" s="14" t="inlineStr">
        <is>
          <t>K5M-T1B1-ENT-A/? (threshold), K5M-T1B1-SDB-B/6, K5M-T1B1-SDB-B/12, K5M-T1B1-CHA-C/2, K5M-T1B1-CHA-C/3</t>
        </is>
      </c>
      <c r="H16" s="16" t="inlineStr">
        <is>
          <t>Entrance: threshold. Bathroom: toilet/shower arch, niche (conflicts with BOQ A-ST-07a on niche — see FM-007). Bedroom: threshold (C/3, joint code conflict — see FM-010), baseboard (C/2, conflicts with A-ST-01e/A-ST-02c in updated list — see FM-009).</t>
        </is>
      </c>
      <c r="I16" s="15" t="inlineStr">
        <is>
          <t>N</t>
        </is>
      </c>
      <c r="J16" s="15" t="inlineStr">
        <is>
          <t>N</t>
        </is>
      </c>
      <c r="K16" s="17" t="inlineStr">
        <is>
          <t>NA</t>
        </is>
      </c>
      <c r="L16" s="15" t="inlineStr">
        <is>
          <t>T</t>
        </is>
      </c>
      <c r="M16" s="17" t="n"/>
      <c r="N16" s="17" t="n"/>
      <c r="O16" s="17" t="n"/>
      <c r="P16" s="17" t="n"/>
      <c r="Q16" s="17" t="n"/>
      <c r="R16" s="14" t="n"/>
    </row>
    <row r="17" ht="150" customHeight="1" s="19">
      <c r="A17" s="14" t="n">
        <v>2</v>
      </c>
      <c r="B17" s="14" t="inlineStr">
        <is>
          <t>A-ST-01d</t>
        </is>
      </c>
      <c r="C17" s="14" t="n"/>
      <c r="D17" s="14" t="inlineStr">
        <is>
          <t>Stone</t>
        </is>
      </c>
      <c r="E17" s="14" t="inlineStr">
        <is>
          <t>Light beige stone</t>
        </is>
      </c>
      <c r="F17" s="14" t="inlineStr">
        <is>
          <t>Anti-dérapant / Anti-slip</t>
        </is>
      </c>
      <c r="G17" s="14" t="inlineStr">
        <is>
          <t>K5M-T1B1-SDB-B/2, K5M-T1B1-SDB-B/5</t>
        </is>
      </c>
      <c r="H17" s="16" t="inlineStr">
        <is>
          <t>Bathroom: shower floor. Threshold at B/5 conflicts with DD-100's A-ST-01c on the same opening — see FM-005. Anti-slip classification not defined — see FM-012.</t>
        </is>
      </c>
      <c r="I17" s="15" t="inlineStr">
        <is>
          <t>N</t>
        </is>
      </c>
      <c r="J17" s="15" t="inlineStr">
        <is>
          <t>N</t>
        </is>
      </c>
      <c r="K17" s="17" t="inlineStr">
        <is>
          <t>NA</t>
        </is>
      </c>
      <c r="L17" s="15" t="inlineStr">
        <is>
          <t>T</t>
        </is>
      </c>
      <c r="M17" s="17" t="n"/>
      <c r="N17" s="17" t="n"/>
      <c r="O17" s="17" t="n"/>
      <c r="P17" s="17" t="n"/>
      <c r="Q17" s="17" t="n"/>
      <c r="R17" s="14" t="n"/>
    </row>
    <row r="18" ht="150" customHeight="1" s="19">
      <c r="A18" s="14" t="n">
        <v>3</v>
      </c>
      <c r="B18" s="14" t="inlineStr">
        <is>
          <t>A-ST-01e</t>
        </is>
      </c>
      <c r="C18" s="14" t="n"/>
      <c r="D18" s="14" t="inlineStr">
        <is>
          <t>Stone</t>
        </is>
      </c>
      <c r="E18" s="14" t="inlineStr">
        <is>
          <t>Light beige stone</t>
        </is>
      </c>
      <c r="F18" s="14" t="inlineStr">
        <is>
          <t>Martelé / Hammered</t>
        </is>
      </c>
      <c r="G18" s="14" t="inlineStr">
        <is>
          <t>K5M-T1B1-ENT-A/1, K5M-T1B1-SDB-B/1</t>
        </is>
      </c>
      <c r="H18" s="16" t="inlineStr">
        <is>
          <t>Entrance: floor. Bathroom: floor. Hall/corridor floor per BOQ item 1 (Elevator Hall).</t>
        </is>
      </c>
      <c r="I18" s="15" t="inlineStr">
        <is>
          <t>N</t>
        </is>
      </c>
      <c r="J18" s="15" t="inlineStr">
        <is>
          <t>N</t>
        </is>
      </c>
      <c r="K18" s="17" t="inlineStr">
        <is>
          <t>NA</t>
        </is>
      </c>
      <c r="L18" s="15" t="inlineStr">
        <is>
          <t>T</t>
        </is>
      </c>
      <c r="M18" s="17" t="n"/>
      <c r="N18" s="17" t="n"/>
      <c r="O18" s="17" t="n"/>
      <c r="P18" s="17" t="n"/>
      <c r="Q18" s="17" t="n"/>
      <c r="R18" s="14" t="n"/>
    </row>
    <row r="19" ht="150" customHeight="1" s="19">
      <c r="A19" s="14" t="n">
        <v>4</v>
      </c>
      <c r="B19" s="14" t="inlineStr">
        <is>
          <t>A-ST-02c</t>
        </is>
      </c>
      <c r="C19" s="14" t="n"/>
      <c r="D19" s="14" t="inlineStr">
        <is>
          <t>Stone</t>
        </is>
      </c>
      <c r="E19" s="14" t="inlineStr">
        <is>
          <t>Dark beige stone</t>
        </is>
      </c>
      <c r="F19" s="14" t="inlineStr">
        <is>
          <t>Adouci / Honed</t>
        </is>
      </c>
      <c r="G19" s="14" t="inlineStr">
        <is>
          <t>K5M-T1B1-ENT-A/1, K5M-T1B1-SDB-B/1, K5M-T1B1-SDB-B/3, K5M-T1B1-CHA-C/2</t>
        </is>
      </c>
      <c r="H19" s="16" t="inlineStr">
        <is>
          <t>Entrance: floor. Bathroom: floor, baseboard. Bedroom: baseboard (C/2) — conflicts with A-ST-01c/A-ST-01e, see FM-009.</t>
        </is>
      </c>
      <c r="I19" s="15" t="inlineStr">
        <is>
          <t>N</t>
        </is>
      </c>
      <c r="J19" s="15" t="inlineStr">
        <is>
          <t>N</t>
        </is>
      </c>
      <c r="K19" s="17" t="inlineStr">
        <is>
          <t>NA</t>
        </is>
      </c>
      <c r="L19" s="15" t="inlineStr">
        <is>
          <t>T</t>
        </is>
      </c>
      <c r="M19" s="17" t="n"/>
      <c r="N19" s="17" t="n"/>
      <c r="O19" s="17" t="n"/>
      <c r="P19" s="17" t="n"/>
      <c r="Q19" s="17" t="n"/>
      <c r="R19" s="14" t="n"/>
    </row>
    <row r="20" ht="150" customHeight="1" s="19">
      <c r="A20" s="14" t="n">
        <v>5</v>
      </c>
      <c r="B20" s="14" t="inlineStr">
        <is>
          <t>A-ST-07a</t>
        </is>
      </c>
      <c r="C20" s="14" t="n"/>
      <c r="D20" s="14" t="inlineStr">
        <is>
          <t>Stone</t>
        </is>
      </c>
      <c r="E20" s="14" t="inlineStr">
        <is>
          <t xml:space="preserve"> Taj Mahal</t>
        </is>
      </c>
      <c r="F20" s="14" t="inlineStr">
        <is>
          <t>Poli / Polished</t>
        </is>
      </c>
      <c r="G20" s="14" t="inlineStr">
        <is>
          <t>K5M-T1B1-ENT-A (arch/luggage rack), K5M-T1B1-SDB-B/7, K5M-T1B1-SDB-B/8, K5M-T1B1-SDB-B/9, K5M-T1B1-SDB-B/10, K5M-T1B1-SDB-B/11, K5M-T1B1-SDB-B/12, K5M-T1B1-CHA-C/4</t>
        </is>
      </c>
      <c r="H20" s="16" t="inlineStr">
        <is>
          <t>Entrance: arch, luggage rack. Bathroom: bench (B/7, B/8), toilet shelf (B/9), sink (B/10), sink arch (B/11). Bathroom niche (B/12) — same code shown twice in updated list (superseded honey-onyx row retained alongside Taj Mahal replacement) — see FM-002 and FM-007. Bedroom: arch (C/4).</t>
        </is>
      </c>
      <c r="I20" s="15" t="inlineStr">
        <is>
          <t>N</t>
        </is>
      </c>
      <c r="J20" s="15" t="inlineStr">
        <is>
          <t>N</t>
        </is>
      </c>
      <c r="K20" s="17" t="n"/>
      <c r="L20" s="15" t="inlineStr">
        <is>
          <t>T</t>
        </is>
      </c>
      <c r="M20" s="17" t="n"/>
      <c r="N20" s="17" t="n"/>
      <c r="O20" s="17" t="n"/>
      <c r="P20" s="17" t="n"/>
      <c r="Q20" s="17" t="n"/>
      <c r="R20" s="14" t="n"/>
    </row>
    <row r="21" ht="150" customHeight="1" s="19">
      <c r="A21" s="14" t="n">
        <v>6</v>
      </c>
      <c r="B21" s="14" t="inlineStr">
        <is>
          <t>A-WD-01b</t>
        </is>
      </c>
      <c r="C21" s="14" t="n"/>
      <c r="D21" s="14" t="inlineStr">
        <is>
          <t>Wood</t>
        </is>
      </c>
      <c r="E21" s="14" t="inlineStr">
        <is>
          <t>Walnut — REPLACED BY medium-tinted oak</t>
        </is>
      </c>
      <c r="F21" s="14" t="inlineStr">
        <is>
          <t>Satin</t>
        </is>
      </c>
      <c r="G21" s="14" t="inlineStr">
        <is>
          <t>K5M-T1B1-ENT-A/7, K5M-T1B1-CHA-C/7</t>
        </is>
      </c>
      <c r="H21" s="16" t="inlineStr">
        <is>
          <t>Entrance: door, architrave, baseboard (A/7). Bedroom: shelf (C/7). BOQ uses three code variants (A-WD-01d, generic A-WD-01, A-WD-01b) for these — see FM-001.</t>
        </is>
      </c>
      <c r="I21" s="15" t="inlineStr">
        <is>
          <t>N</t>
        </is>
      </c>
      <c r="J21" s="15" t="inlineStr">
        <is>
          <t>N</t>
        </is>
      </c>
      <c r="K21" s="17" t="n"/>
      <c r="L21" s="15" t="inlineStr">
        <is>
          <t>T</t>
        </is>
      </c>
      <c r="M21" s="17" t="n"/>
      <c r="N21" s="17" t="n"/>
      <c r="O21" s="17" t="n"/>
      <c r="P21" s="17" t="n"/>
      <c r="Q21" s="17" t="n"/>
      <c r="R21" s="14" t="n"/>
    </row>
    <row r="22" ht="150" customHeight="1" s="19">
      <c r="A22" s="14" t="n">
        <v>7</v>
      </c>
      <c r="B22" s="14" t="inlineStr">
        <is>
          <t>A-WD-02c</t>
        </is>
      </c>
      <c r="C22" s="14" t="n"/>
      <c r="D22" s="14" t="inlineStr">
        <is>
          <t>Wood</t>
        </is>
      </c>
      <c r="E22" s="14" t="inlineStr">
        <is>
          <t>White cerused oak</t>
        </is>
      </c>
      <c r="F22" s="14" t="inlineStr">
        <is>
          <t>Mat / Matte</t>
        </is>
      </c>
      <c r="G22" s="14" t="inlineStr">
        <is>
          <t>K5M-T1B1-ENT-A/8, K5M-T1B1-SDB-B/14, K5M-T1B1-CHA-C/6</t>
        </is>
      </c>
      <c r="H22" s="16" t="inlineStr">
        <is>
          <t>Entrance: surround/drawer/closets (A/8). Bathroom: door surround (B/14). Bedroom: wall panels per BOQ (C/6), but updated material-list location only mentions banquette, not wall panelling — see FM-011.</t>
        </is>
      </c>
      <c r="I22" s="15" t="inlineStr">
        <is>
          <t>N</t>
        </is>
      </c>
      <c r="J22" s="15" t="inlineStr">
        <is>
          <t>N</t>
        </is>
      </c>
      <c r="K22" s="17" t="n"/>
      <c r="L22" s="15" t="inlineStr">
        <is>
          <t>T</t>
        </is>
      </c>
      <c r="M22" s="17" t="n"/>
      <c r="N22" s="17" t="n"/>
      <c r="O22" s="17" t="n"/>
      <c r="P22" s="17" t="n"/>
      <c r="Q22" s="17" t="n"/>
      <c r="R22" s="14" t="n"/>
    </row>
    <row r="23" ht="150" customHeight="1" s="19">
      <c r="A23" s="14" t="n">
        <v>8</v>
      </c>
      <c r="B23" s="14" t="inlineStr">
        <is>
          <t>A-WD-04b</t>
        </is>
      </c>
      <c r="C23" s="14" t="n"/>
      <c r="D23" s="14" t="inlineStr">
        <is>
          <t>Wood</t>
        </is>
      </c>
      <c r="E23" s="14" t="inlineStr">
        <is>
          <t>Medium-tinted oak parquet (Hakwood Idéal)</t>
        </is>
      </c>
      <c r="F23" s="14" t="inlineStr">
        <is>
          <t>Satin</t>
        </is>
      </c>
      <c r="G23" s="14" t="inlineStr">
        <is>
          <t>K5M-T1B1-CHA-C/1</t>
        </is>
      </c>
      <c r="H23" s="16" t="inlineStr">
        <is>
          <t>Bedroom floor. BOQ cites A-WD-04d, which does not appear anywhere in DD-100 or the material lists — see FM-008.</t>
        </is>
      </c>
      <c r="I23" s="15" t="inlineStr">
        <is>
          <t>N</t>
        </is>
      </c>
      <c r="J23" s="15" t="inlineStr">
        <is>
          <t>N</t>
        </is>
      </c>
      <c r="K23" s="17" t="n"/>
      <c r="L23" s="15" t="inlineStr">
        <is>
          <t>T</t>
        </is>
      </c>
      <c r="M23" s="17" t="n"/>
      <c r="N23" s="17" t="n"/>
      <c r="O23" s="17" t="n"/>
      <c r="P23" s="17" t="n"/>
      <c r="Q23" s="17" t="n"/>
      <c r="R23" s="14" t="n"/>
    </row>
    <row r="24" ht="150" customHeight="1" s="19">
      <c r="A24" s="14" t="n">
        <v>10</v>
      </c>
      <c r="B24" s="14" t="inlineStr">
        <is>
          <t>A-ME-01a</t>
        </is>
      </c>
      <c r="C24" s="14" t="n"/>
      <c r="D24" s="14" t="inlineStr">
        <is>
          <t>Metal</t>
        </is>
      </c>
      <c r="E24" s="14" t="inlineStr">
        <is>
          <t>Polished stainless steel 316</t>
        </is>
      </c>
      <c r="F24" s="14" t="inlineStr">
        <is>
          <t>Finition poli miroir</t>
        </is>
      </c>
      <c r="G24" s="14" t="inlineStr">
        <is>
          <t>K5M-T1B1-SDB-B/8, K5M-T1B1-SDB-B/14</t>
        </is>
      </c>
      <c r="H24" s="16" t="inlineStr">
        <is>
          <t>Bathroom: bench structure/base (B/8) — not explicitly confirmed in updated material-list locations, see FM-006. Door handle/frame (B/14). Original (27 Oct 2025) list located this at the Entrance rail instead — location moved in the 21 Jul update; A-ME-01h now covers the Entrance rail.</t>
        </is>
      </c>
      <c r="I24" s="15" t="inlineStr">
        <is>
          <t>N</t>
        </is>
      </c>
      <c r="J24" s="15" t="inlineStr">
        <is>
          <t>N</t>
        </is>
      </c>
      <c r="K24" s="17" t="n"/>
      <c r="L24" s="15" t="inlineStr">
        <is>
          <t>T</t>
        </is>
      </c>
      <c r="M24" s="17" t="n"/>
      <c r="N24" s="17" t="n"/>
      <c r="O24" s="17" t="n"/>
      <c r="P24" s="17" t="n"/>
      <c r="Q24" s="17" t="n"/>
      <c r="R24" s="14" t="n"/>
    </row>
    <row r="25" ht="150" customHeight="1" s="19">
      <c r="A25" s="14" t="n">
        <v>11</v>
      </c>
      <c r="B25" s="14" t="inlineStr">
        <is>
          <t>A-ME-01h</t>
        </is>
      </c>
      <c r="C25" s="14" t="n"/>
      <c r="D25" s="14" t="inlineStr">
        <is>
          <t>Metal</t>
        </is>
      </c>
      <c r="E25" s="14" t="inlineStr">
        <is>
          <t>Brushed stainless steel (NEW 21 Jul)</t>
        </is>
      </c>
      <c r="F25" s="14" t="inlineStr">
        <is>
          <t>Finition brossé</t>
        </is>
      </c>
      <c r="G25" s="14" t="inlineStr">
        <is>
          <t>K5M-T1B1-ENT</t>
        </is>
      </c>
      <c r="H25" s="16" t="inlineStr">
        <is>
          <t>Entrance: rail — new code introduced 21 Jul 2026, appears to take over this location from A-ME-01a.</t>
        </is>
      </c>
      <c r="I25" s="15" t="inlineStr">
        <is>
          <t>N</t>
        </is>
      </c>
      <c r="J25" s="15" t="inlineStr">
        <is>
          <t>N</t>
        </is>
      </c>
      <c r="K25" s="17" t="n"/>
      <c r="L25" s="15" t="inlineStr">
        <is>
          <t>T</t>
        </is>
      </c>
      <c r="M25" s="17" t="n"/>
      <c r="N25" s="17" t="n"/>
      <c r="O25" s="17" t="n"/>
      <c r="P25" s="17" t="n"/>
      <c r="Q25" s="17" t="n"/>
      <c r="R25" s="14" t="n"/>
    </row>
    <row r="26" ht="150" customHeight="1" s="19">
      <c r="A26" s="14" t="n">
        <v>12</v>
      </c>
      <c r="B26" s="14" t="inlineStr">
        <is>
          <t>A-ME-02h</t>
        </is>
      </c>
      <c r="C26" s="14" t="n"/>
      <c r="D26" s="14" t="inlineStr">
        <is>
          <t>Metal</t>
        </is>
      </c>
      <c r="E26" s="14" t="inlineStr">
        <is>
          <t>Dark patinated brass</t>
        </is>
      </c>
      <c r="F26" s="14" t="inlineStr">
        <is>
          <t>Vernis mat / Matte varnish</t>
        </is>
      </c>
      <c r="G26" s="14" t="inlineStr">
        <is>
          <t>K5M-T1B1-ENT-A/7, K5M-T1B1-ENT-A/8, K5M-T1B1-SDB-B/13, K5M-T1B1-CHA-C/7</t>
        </is>
      </c>
      <c r="H26" s="16" t="inlineStr">
        <is>
          <t>Entrance: door joint/trim (A/7, A/8). Bathroom: mirror joint/trim (B/13). Bedroom: mirror joint/trim (C/7).</t>
        </is>
      </c>
      <c r="I26" s="15" t="inlineStr">
        <is>
          <t>N</t>
        </is>
      </c>
      <c r="J26" s="15" t="inlineStr">
        <is>
          <t>N</t>
        </is>
      </c>
      <c r="K26" s="17" t="n"/>
      <c r="L26" s="15" t="inlineStr">
        <is>
          <t>T</t>
        </is>
      </c>
      <c r="M26" s="17" t="n"/>
      <c r="N26" s="17" t="n"/>
      <c r="O26" s="17" t="n"/>
      <c r="P26" s="17" t="n"/>
      <c r="Q26" s="17" t="n"/>
      <c r="R26" s="14" t="n"/>
    </row>
    <row r="27" ht="150" customHeight="1" s="19">
      <c r="A27" s="14" t="n">
        <v>13</v>
      </c>
      <c r="B27" s="14" t="inlineStr">
        <is>
          <t>A-ME-02i</t>
        </is>
      </c>
      <c r="C27" s="14" t="n"/>
      <c r="D27" s="14" t="inlineStr">
        <is>
          <t>Metal</t>
        </is>
      </c>
      <c r="E27" s="14" t="inlineStr">
        <is>
          <t>Dark patinated hammered brass</t>
        </is>
      </c>
      <c r="F27" s="14" t="inlineStr">
        <is>
          <t>Martelé, vernis mat</t>
        </is>
      </c>
      <c r="G27" s="14" t="inlineStr">
        <is>
          <t>K5M-T1B1-ENT-A/8, K5M-T1B1-SDB-B/14</t>
        </is>
      </c>
      <c r="H27" s="16" t="inlineStr">
        <is>
          <t>Entrance: handle (A/8). Bathroom: handle (B/14).</t>
        </is>
      </c>
      <c r="I27" s="15" t="inlineStr">
        <is>
          <t>N</t>
        </is>
      </c>
      <c r="J27" s="15" t="inlineStr">
        <is>
          <t>N</t>
        </is>
      </c>
      <c r="K27" s="17" t="n"/>
      <c r="L27" s="15" t="inlineStr">
        <is>
          <t>T</t>
        </is>
      </c>
      <c r="M27" s="17" t="n"/>
      <c r="N27" s="17" t="n"/>
      <c r="O27" s="17" t="n"/>
      <c r="P27" s="17" t="n"/>
      <c r="Q27" s="17" t="n"/>
      <c r="R27" s="14" t="n"/>
    </row>
    <row r="28" ht="150" customHeight="1" s="19">
      <c r="A28" s="14" t="n">
        <v>14</v>
      </c>
      <c r="B28" s="14" t="inlineStr">
        <is>
          <t>A-GL-01a</t>
        </is>
      </c>
      <c r="C28" s="14" t="n"/>
      <c r="D28" s="14" t="inlineStr">
        <is>
          <t>Glass/Mirror</t>
        </is>
      </c>
      <c r="E28" s="14" t="inlineStr">
        <is>
          <t>Extra-clear mirror</t>
        </is>
      </c>
      <c r="F28" s="14" t="inlineStr">
        <is>
          <t>Extra-clair</t>
        </is>
      </c>
      <c r="G28" s="14" t="inlineStr">
        <is>
          <t>K5M-T1B1-SDB-B/13, K5M-T1B1-CHA-C/7</t>
        </is>
      </c>
      <c r="H28" s="16" t="inlineStr">
        <is>
          <t>Bathroom: mirror (B/13, three-part with light between — confirm no light suspension is our scope). Bedroom: mirror in banquette arch (C/7).</t>
        </is>
      </c>
      <c r="I28" s="15" t="inlineStr">
        <is>
          <t>N</t>
        </is>
      </c>
      <c r="J28" s="15" t="inlineStr">
        <is>
          <t>N</t>
        </is>
      </c>
      <c r="K28" s="17" t="n"/>
      <c r="L28" s="15" t="inlineStr">
        <is>
          <t>T</t>
        </is>
      </c>
      <c r="M28" s="17" t="n"/>
      <c r="N28" s="17" t="n"/>
      <c r="O28" s="17" t="n"/>
      <c r="P28" s="17" t="n"/>
      <c r="Q28" s="17" t="n"/>
      <c r="R28" s="14" t="n"/>
    </row>
    <row r="29" ht="150" customHeight="1" s="19">
      <c r="A29" s="14" t="n">
        <v>15</v>
      </c>
      <c r="B29" s="14" t="inlineStr">
        <is>
          <t>A-GL-02a</t>
        </is>
      </c>
      <c r="C29" s="14" t="n"/>
      <c r="D29" s="14" t="inlineStr">
        <is>
          <t>Glass/Mirror</t>
        </is>
      </c>
      <c r="E29" s="14" t="inlineStr">
        <is>
          <t>Antique extra-clear mirror</t>
        </is>
      </c>
      <c r="F29" s="14" t="inlineStr">
        <is>
          <t>Antique</t>
        </is>
      </c>
      <c r="G29" s="14" t="inlineStr">
        <is>
          <t>K5M-T1B1-ENT</t>
        </is>
      </c>
      <c r="H29" s="16" t="inlineStr">
        <is>
          <t>Entrance: mini-bar interior panel.</t>
        </is>
      </c>
      <c r="I29" s="15" t="inlineStr">
        <is>
          <t>N</t>
        </is>
      </c>
      <c r="J29" s="15" t="inlineStr">
        <is>
          <t>N</t>
        </is>
      </c>
      <c r="K29" s="17" t="n"/>
      <c r="L29" s="15" t="inlineStr">
        <is>
          <t>T</t>
        </is>
      </c>
      <c r="M29" s="17" t="n"/>
      <c r="N29" s="17" t="n"/>
      <c r="O29" s="17" t="n"/>
      <c r="P29" s="17" t="n"/>
      <c r="Q29" s="17" t="n"/>
      <c r="R29" s="14" t="n"/>
    </row>
    <row r="30" ht="150" customHeight="1" s="19">
      <c r="A30" s="14" t="n">
        <v>16</v>
      </c>
      <c r="B30" s="14" t="inlineStr">
        <is>
          <t>A-GL-03a</t>
        </is>
      </c>
      <c r="C30" s="14" t="n"/>
      <c r="D30" s="14" t="inlineStr">
        <is>
          <t>Glass</t>
        </is>
      </c>
      <c r="E30" s="14" t="inlineStr">
        <is>
          <t>Extra-clear glass + linen</t>
        </is>
      </c>
      <c r="F30" s="14" t="n"/>
      <c r="G30" s="14" t="inlineStr">
        <is>
          <t>K5M-T1B1-ENT-A/8, K5M-T1B1-SDB-B/14</t>
        </is>
      </c>
      <c r="H30" s="16" t="inlineStr">
        <is>
          <t>Entrance: door/closet panels (A/8). Bathroom: door panels (B/14). Glass reference image still needed.</t>
        </is>
      </c>
      <c r="I30" s="15" t="inlineStr">
        <is>
          <t>N</t>
        </is>
      </c>
      <c r="J30" s="15" t="inlineStr">
        <is>
          <t>N</t>
        </is>
      </c>
      <c r="K30" s="17" t="n"/>
      <c r="L30" s="15" t="inlineStr">
        <is>
          <t>T</t>
        </is>
      </c>
      <c r="M30" s="17" t="n"/>
      <c r="N30" s="17" t="n"/>
      <c r="O30" s="17" t="n"/>
      <c r="P30" s="17" t="n"/>
      <c r="Q30" s="17" t="n"/>
      <c r="R30" s="14" t="n"/>
    </row>
    <row r="31" ht="150" customHeight="1" s="19">
      <c r="A31" s="14" t="n">
        <v>17</v>
      </c>
      <c r="B31" s="14" t="inlineStr">
        <is>
          <t>A-GL-04a</t>
        </is>
      </c>
      <c r="C31" s="14" t="n"/>
      <c r="D31" s="14" t="inlineStr">
        <is>
          <t>Glass</t>
        </is>
      </c>
      <c r="E31" s="14" t="inlineStr">
        <is>
          <t>Extra-clear glass</t>
        </is>
      </c>
      <c r="F31" s="14" t="n"/>
      <c r="G31" s="14" t="inlineStr">
        <is>
          <t>K5M-T1B1-SDB</t>
        </is>
      </c>
      <c r="H31" s="16" t="inlineStr">
        <is>
          <t>Bathroom: niche shelf.</t>
        </is>
      </c>
      <c r="I31" s="15" t="inlineStr">
        <is>
          <t>N</t>
        </is>
      </c>
      <c r="J31" s="15" t="inlineStr">
        <is>
          <t>N</t>
        </is>
      </c>
      <c r="K31" s="17" t="n"/>
      <c r="L31" s="15" t="inlineStr">
        <is>
          <t>T</t>
        </is>
      </c>
      <c r="M31" s="17" t="n"/>
      <c r="N31" s="17" t="n"/>
      <c r="O31" s="17" t="n"/>
      <c r="P31" s="17" t="n"/>
      <c r="Q31" s="17" t="n"/>
      <c r="R31" s="14" t="n"/>
    </row>
    <row r="33" hidden="1" ht="18" customHeight="1" s="19">
      <c r="A33" s="22" t="inlineStr">
        <is>
          <t>EXCLUDED — paint, wallpaper, and carpet are not in Wood Couture's Fit-out scope; kept out of this tracker entirely</t>
        </is>
      </c>
    </row>
    <row r="34" hidden="1" ht="18" customHeight="1" s="19">
      <c r="A34" s="23" t="inlineStr">
        <is>
          <t>A-PT-01, A-PT-02 (paint), A-WP-01, A-WP-02 (wallpaper), A-CA-01 (carpet)</t>
        </is>
      </c>
    </row>
  </sheetData>
  <mergeCells count="7">
    <mergeCell ref="A12:H12"/>
    <mergeCell ref="A33:R33"/>
    <mergeCell ref="A2:R2"/>
    <mergeCell ref="A14:R14"/>
    <mergeCell ref="A13:H13"/>
    <mergeCell ref="A1:R1"/>
    <mergeCell ref="A34:R34"/>
  </mergeCells>
  <conditionalFormatting sqref="L16:L31">
    <cfRule type="cellIs" priority="1" operator="equal" dxfId="5">
      <formula>"A"</formula>
    </cfRule>
    <cfRule type="cellIs" priority="2" operator="equal" dxfId="4">
      <formula>"B"</formula>
    </cfRule>
    <cfRule type="cellIs" priority="3" operator="equal" dxfId="3">
      <formula>"C"</formula>
    </cfRule>
    <cfRule type="cellIs" priority="4" operator="equal" dxfId="2">
      <formula>"S"</formula>
    </cfRule>
    <cfRule type="cellIs" priority="5" operator="equal" dxfId="1">
      <formula>"T"</formula>
    </cfRule>
    <cfRule type="cellIs" priority="6" operator="equal" dxfId="0">
      <formula>"O"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8"/>
  <sheetViews>
    <sheetView tabSelected="1" topLeftCell="B1" workbookViewId="0">
      <selection activeCell="N17" sqref="N17"/>
    </sheetView>
  </sheetViews>
  <sheetFormatPr baseColWidth="8" defaultRowHeight="14.5"/>
  <cols>
    <col width="5" customWidth="1" style="19" min="1" max="1"/>
    <col width="27" customWidth="1" style="19" min="2" max="2"/>
    <col width="23.36328125" customWidth="1" style="19" min="3" max="3"/>
    <col width="10" customWidth="1" style="19" min="4" max="4"/>
    <col width="40" customWidth="1" style="19" min="5" max="5"/>
    <col width="30" customWidth="1" style="19" min="6" max="6"/>
    <col width="12" customWidth="1" style="19" min="7" max="8"/>
    <col width="14" customWidth="1" style="19" min="9" max="9"/>
    <col width="6" customWidth="1" style="19" min="10" max="10"/>
    <col width="7" customWidth="1" style="19" min="11" max="15"/>
    <col width="44" customWidth="1" style="19" min="16" max="16"/>
  </cols>
  <sheetData>
    <row r="1" ht="30" customHeight="1" s="19">
      <c r="A1" s="20" t="inlineStr">
        <is>
          <t>K5M — FIT-OUT MATERIAL PACKAGE — FABRICS</t>
        </is>
      </c>
    </row>
    <row r="2" ht="16" customHeight="1" s="19">
      <c r="A2" s="21" t="inlineStr">
        <is>
          <t>As of 27 July 2026 — V3, first version of this tab. The banquette is Fit-out scope, so its fabrics (upholstery + decorative cushions) are tracked here rather than only on the FFE Fabrics tab. None of these have a WDCO item code assigned yet.</t>
        </is>
      </c>
    </row>
    <row r="4" ht="18" customHeight="1" s="19">
      <c r="A4" s="22" t="inlineStr">
        <is>
          <t>STATUS</t>
        </is>
      </c>
    </row>
    <row r="5" ht="18" customHeight="1" s="19">
      <c r="A5" s="2" t="inlineStr">
        <is>
          <t>A</t>
        </is>
      </c>
      <c r="B5" s="3" t="inlineStr">
        <is>
          <t>Approved</t>
        </is>
      </c>
      <c r="C5" s="3">
        <f>COUNTIF(J16:J200,"A")</f>
        <v/>
      </c>
    </row>
    <row r="6" ht="18" customHeight="1" s="19">
      <c r="A6" s="4" t="inlineStr">
        <is>
          <t>B</t>
        </is>
      </c>
      <c r="B6" s="3" t="inlineStr">
        <is>
          <t>Approved with comments</t>
        </is>
      </c>
      <c r="C6" s="3">
        <f>COUNTIF(J16:J200,"B")</f>
        <v/>
      </c>
    </row>
    <row r="7" ht="18" customHeight="1" s="19">
      <c r="A7" s="5" t="inlineStr">
        <is>
          <t>C</t>
        </is>
      </c>
      <c r="B7" s="3" t="inlineStr">
        <is>
          <t>Rejected</t>
        </is>
      </c>
      <c r="C7" s="3">
        <f>COUNTIF(J16:J200,"C")</f>
        <v/>
      </c>
    </row>
    <row r="8" ht="18" customHeight="1" s="19">
      <c r="A8" s="6" t="inlineStr">
        <is>
          <t>S</t>
        </is>
      </c>
      <c r="B8" s="3" t="inlineStr">
        <is>
          <t>Submitted</t>
        </is>
      </c>
      <c r="C8" s="3">
        <f>COUNTIF(J16:J200,"S")</f>
        <v/>
      </c>
    </row>
    <row r="9" ht="18" customHeight="1" s="19">
      <c r="A9" s="7" t="inlineStr">
        <is>
          <t>T</t>
        </is>
      </c>
      <c r="B9" s="3" t="inlineStr">
        <is>
          <t>To be Submitted</t>
        </is>
      </c>
      <c r="C9" s="3">
        <f>COUNTIF(J16:J200,"T")</f>
        <v/>
      </c>
    </row>
    <row r="10" ht="18" customHeight="1" s="19">
      <c r="A10" s="8" t="inlineStr">
        <is>
          <t>O</t>
        </is>
      </c>
      <c r="B10" s="3" t="inlineStr">
        <is>
          <t>Omitted</t>
        </is>
      </c>
      <c r="C10" s="3">
        <f>COUNTIF(J16:J200,"O")</f>
        <v/>
      </c>
    </row>
    <row r="11" ht="18" customHeight="1" s="19">
      <c r="A11" s="22" t="inlineStr">
        <is>
          <t>Total</t>
        </is>
      </c>
      <c r="C11" s="22">
        <f>COUNTA(J16:J200)</f>
        <v/>
      </c>
    </row>
    <row r="12" ht="18" customHeight="1" s="19">
      <c r="A12" s="18" t="inlineStr">
        <is>
          <t>Colors for "Approved with comments" and "Submitted" are a proposed extension of the official Brand DNA status palette — confirm or replace. Status defaulted to T (To be Submitted) for every row as a starting point.</t>
        </is>
      </c>
    </row>
    <row r="14"/>
    <row r="15" ht="68" customHeight="1" s="19">
      <c r="A15" s="9" t="inlineStr">
        <is>
          <t>No.</t>
        </is>
      </c>
      <c r="B15" s="9" t="inlineStr">
        <is>
          <t>Material Code</t>
        </is>
      </c>
      <c r="C15" s="9" t="inlineStr">
        <is>
          <t>Thumbnail</t>
        </is>
      </c>
      <c r="D15" s="9" t="inlineStr">
        <is>
          <t>Category</t>
        </is>
      </c>
      <c r="E15" s="9" t="inlineStr">
        <is>
          <t>Description (EN)</t>
        </is>
      </c>
      <c r="F15" s="9" t="inlineStr">
        <is>
          <t>Applicable Item Code(s) (WDCO)</t>
        </is>
      </c>
      <c r="G15" s="9" t="inlineStr">
        <is>
          <t>Control Sample (Y/N)</t>
        </is>
      </c>
      <c r="H15" s="9" t="inlineStr">
        <is>
          <t>High-Res Available (Y/N)</t>
        </is>
      </c>
      <c r="I15" s="9" t="inlineStr">
        <is>
          <t>High-Res Link</t>
        </is>
      </c>
      <c r="J15" s="10" t="inlineStr">
        <is>
          <t>Status</t>
        </is>
      </c>
      <c r="K15" s="10" t="inlineStr">
        <is>
          <t>2026-07-27</t>
        </is>
      </c>
      <c r="L15" s="10" t="inlineStr">
        <is>
          <t>2026-08-03</t>
        </is>
      </c>
      <c r="M15" s="10" t="inlineStr">
        <is>
          <t>2026-08-10</t>
        </is>
      </c>
      <c r="N15" s="10" t="inlineStr">
        <is>
          <t>2026-08-17</t>
        </is>
      </c>
      <c r="O15" s="10" t="inlineStr">
        <is>
          <t>2026-08-24</t>
        </is>
      </c>
      <c r="P15" s="9" t="inlineStr">
        <is>
          <t>Remarks / Open Issues</t>
        </is>
      </c>
    </row>
    <row r="16" ht="150" customHeight="1" s="19">
      <c r="A16" s="14" t="n">
        <v>1</v>
      </c>
      <c r="B16" s="14" t="inlineStr">
        <is>
          <t>FA-04</t>
        </is>
      </c>
      <c r="C16" s="14" t="n"/>
      <c r="D16" s="14" t="inlineStr">
        <is>
          <t>Fabric</t>
        </is>
      </c>
      <c r="E16" s="14" t="inlineStr">
        <is>
          <t>Anubis col. 203 (Les Créations de la Maison)</t>
        </is>
      </c>
      <c r="F16" s="14" t="inlineStr">
        <is>
          <t>K5M-T1B1-CH-FFE/1</t>
        </is>
      </c>
      <c r="G16" s="14" t="inlineStr">
        <is>
          <t>N</t>
        </is>
      </c>
      <c r="H16" s="14" t="inlineStr">
        <is>
          <t>N</t>
        </is>
      </c>
      <c r="I16" s="14" t="inlineStr">
        <is>
          <t>NA</t>
        </is>
      </c>
      <c r="J16" s="14" t="inlineStr">
        <is>
          <t>T</t>
        </is>
      </c>
      <c r="K16" s="17" t="n"/>
      <c r="L16" s="17" t="n"/>
      <c r="M16" s="17" t="n"/>
      <c r="N16" s="17" t="n"/>
      <c r="O16" s="17" t="n"/>
      <c r="P16" s="14" t="n"/>
    </row>
    <row r="17" ht="150" customHeight="1" s="19">
      <c r="A17" s="14" t="n">
        <v>2</v>
      </c>
      <c r="B17" s="14" t="inlineStr">
        <is>
          <t>FA-05</t>
        </is>
      </c>
      <c r="C17" s="14" t="n"/>
      <c r="D17" s="14" t="inlineStr">
        <is>
          <t>Fabric</t>
        </is>
      </c>
      <c r="E17" s="14" t="inlineStr">
        <is>
          <t>Tatin T25014/009 Tabacco (Dedar)</t>
        </is>
      </c>
      <c r="F17" s="14" t="inlineStr">
        <is>
          <t>K5M-T1B1-CH-FFE/1</t>
        </is>
      </c>
      <c r="G17" s="14" t="inlineStr">
        <is>
          <t>N</t>
        </is>
      </c>
      <c r="H17" s="14" t="inlineStr">
        <is>
          <t>N</t>
        </is>
      </c>
      <c r="I17" s="14" t="inlineStr">
        <is>
          <t>NA</t>
        </is>
      </c>
      <c r="J17" s="14" t="inlineStr">
        <is>
          <t>T</t>
        </is>
      </c>
      <c r="K17" s="17" t="n"/>
      <c r="L17" s="17" t="n"/>
      <c r="M17" s="17" t="n"/>
      <c r="N17" s="17" t="n"/>
      <c r="O17" s="17" t="n"/>
      <c r="P17" s="14" t="n"/>
    </row>
    <row r="18" ht="150" customHeight="1" s="19">
      <c r="A18" s="14" t="n">
        <v>3</v>
      </c>
      <c r="B18" s="14" t="inlineStr">
        <is>
          <t>FA-08</t>
        </is>
      </c>
      <c r="C18" s="14" t="n"/>
      <c r="D18" s="14" t="inlineStr">
        <is>
          <t>Fabric</t>
        </is>
      </c>
      <c r="E18" s="14" t="inlineStr">
        <is>
          <t>Lueurs de Montmartre M445 301 mordoré (Misia)</t>
        </is>
      </c>
      <c r="F18" s="14" t="inlineStr">
        <is>
          <t>K5M-T1B1-CH-FFE/1</t>
        </is>
      </c>
      <c r="G18" s="14" t="inlineStr">
        <is>
          <t>N</t>
        </is>
      </c>
      <c r="H18" s="14" t="inlineStr">
        <is>
          <t>N</t>
        </is>
      </c>
      <c r="I18" s="14" t="inlineStr">
        <is>
          <t>NA</t>
        </is>
      </c>
      <c r="J18" s="14" t="inlineStr">
        <is>
          <t>T</t>
        </is>
      </c>
      <c r="K18" s="17" t="n"/>
      <c r="L18" s="17" t="n"/>
      <c r="M18" s="17" t="n"/>
      <c r="N18" s="17" t="n"/>
      <c r="O18" s="17" t="n"/>
      <c r="P18" s="14" t="n"/>
    </row>
  </sheetData>
  <mergeCells count="4">
    <mergeCell ref="A12:H12"/>
    <mergeCell ref="A1:P1"/>
    <mergeCell ref="A14:P14"/>
    <mergeCell ref="A2:P2"/>
  </mergeCells>
  <conditionalFormatting sqref="J16:J18">
    <cfRule type="cellIs" priority="1" operator="equal" dxfId="5">
      <formula>"A"</formula>
    </cfRule>
    <cfRule type="cellIs" priority="2" operator="equal" dxfId="4">
      <formula>"B"</formula>
    </cfRule>
    <cfRule type="cellIs" priority="3" operator="equal" dxfId="3">
      <formula>"C"</formula>
    </cfRule>
    <cfRule type="cellIs" priority="4" operator="equal" dxfId="2">
      <formula>"S"</formula>
    </cfRule>
    <cfRule type="cellIs" priority="5" operator="equal" dxfId="1">
      <formula>"T"</formula>
    </cfRule>
    <cfRule type="cellIs" priority="6" operator="equal" dxfId="0">
      <formula>"O"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7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style="19" min="1" max="1"/>
    <col width="22" customWidth="1" style="19" min="2" max="2"/>
    <col width="12" customWidth="1" style="19" min="3" max="3"/>
    <col width="10" customWidth="1" style="19" min="4" max="4"/>
    <col width="40" customWidth="1" style="19" min="5" max="5"/>
    <col width="20" customWidth="1" style="19" min="6" max="6"/>
    <col width="26" customWidth="1" style="19" min="7" max="7"/>
    <col width="40" customWidth="1" style="19" min="8" max="8"/>
    <col width="12" customWidth="1" style="19" min="9" max="9"/>
    <col width="12" customWidth="1" style="19" min="10" max="10"/>
    <col width="14" customWidth="1" style="19" min="11" max="11"/>
    <col width="6" customWidth="1" style="19" min="12" max="12"/>
    <col width="7" customWidth="1" style="19" min="13" max="13"/>
    <col width="7" customWidth="1" style="19" min="14" max="14"/>
    <col width="7" customWidth="1" style="19" min="15" max="15"/>
    <col width="7" customWidth="1" style="19" min="16" max="16"/>
    <col width="7" customWidth="1" style="19" min="17" max="17"/>
    <col width="40" customWidth="1" style="19" min="18" max="18"/>
  </cols>
  <sheetData>
    <row r="1" ht="30" customHeight="1" s="19">
      <c r="A1" s="24" t="inlineStr">
        <is>
          <t>K5M — FIT-OUT MATERIAL PACKAGE — FABRICATION SAMPLE</t>
        </is>
      </c>
    </row>
    <row r="2" ht="16" customHeight="1" s="19">
      <c r="A2" s="25" t="inlineStr">
        <is>
          <t>As of 28 July 2026 — first version. Tracks physical fabrication samples/mockups to be produced ahead of full production, confirmed directly against DD-100 (dated 01.06.2026), not assumed from material codes alone.</t>
        </is>
      </c>
    </row>
    <row r="5"/>
    <row r="6" ht="68" customHeight="1" s="19">
      <c r="A6" s="26" t="inlineStr">
        <is>
          <t>No.</t>
        </is>
      </c>
      <c r="B6" s="26" t="inlineStr">
        <is>
          <t>Material Code</t>
        </is>
      </c>
      <c r="C6" s="26" t="inlineStr">
        <is>
          <t>Thumbnail</t>
        </is>
      </c>
      <c r="D6" s="26" t="inlineStr">
        <is>
          <t>Category</t>
        </is>
      </c>
      <c r="E6" s="26" t="inlineStr">
        <is>
          <t>Description (EN)</t>
        </is>
      </c>
      <c r="F6" s="26" t="inlineStr">
        <is>
          <t>Finish / Vernish</t>
        </is>
      </c>
      <c r="G6" s="26" t="inlineStr">
        <is>
          <t>Applicable Task Code(s) (WDCO)</t>
        </is>
      </c>
      <c r="H6" s="26" t="inlineStr">
        <is>
          <t>Localization per DD-100, dated 01.06.2026</t>
        </is>
      </c>
      <c r="I6" s="26" t="inlineStr">
        <is>
          <t>Control Sample (Y/N)</t>
        </is>
      </c>
      <c r="J6" s="26" t="inlineStr">
        <is>
          <t>High-Res Available (Y/N)</t>
        </is>
      </c>
      <c r="K6" s="26" t="inlineStr">
        <is>
          <t>High-Res Link</t>
        </is>
      </c>
      <c r="L6" s="27" t="inlineStr">
        <is>
          <t>Status</t>
        </is>
      </c>
      <c r="M6" s="27" t="inlineStr">
        <is>
          <t>2026-07-28</t>
        </is>
      </c>
      <c r="N6" s="27" t="inlineStr">
        <is>
          <t>2026-08-04</t>
        </is>
      </c>
      <c r="O6" s="27" t="inlineStr">
        <is>
          <t>2026-08-11</t>
        </is>
      </c>
      <c r="P6" s="27" t="inlineStr">
        <is>
          <t>2026-08-18</t>
        </is>
      </c>
      <c r="Q6" s="27" t="inlineStr">
        <is>
          <t>2026-08-25</t>
        </is>
      </c>
      <c r="R6" s="26" t="inlineStr">
        <is>
          <t>Remarks / Open Issues</t>
        </is>
      </c>
    </row>
    <row r="7" ht="150" customHeight="1" s="19">
      <c r="A7" s="28" t="n">
        <v>1</v>
      </c>
      <c r="B7" s="28" t="inlineStr">
        <is>
          <t>A-ST-01e / A-ST-02c</t>
        </is>
      </c>
      <c r="C7" s="28" t="inlineStr"/>
      <c r="D7" s="28" t="inlineStr">
        <is>
          <t>Stone</t>
        </is>
      </c>
      <c r="E7" s="28" t="inlineStr">
        <is>
          <t>Combined floor paving pattern (calepinage) — light beige stone (A-ST-01e, hammered) + dark beige stone (A-ST-02c, honed), laid together as a single pattern.</t>
        </is>
      </c>
      <c r="F7" s="28" t="inlineStr">
        <is>
          <t>Martelé / Hammered + Adouci / Honed</t>
        </is>
      </c>
      <c r="G7" s="28" t="inlineStr">
        <is>
          <t>K5M-T1B1-ENT-A/1, K5M-T1B1-SDB-B/1</t>
        </is>
      </c>
      <c r="H7" s="28" t="inlineStr">
        <is>
          <t>Entrance + Bathroom general floor — confirmed on DD-100 floor plans ET01-T1B1-ENT-120 and ET01-T1B1-SDB-120: "Calepinage en A-ST-01e &amp; A-ST-02c" (not either stone alone; distinct from the separate anti-slip shower floor, A-ST-01d).</t>
        </is>
      </c>
      <c r="I7" s="28" t="inlineStr">
        <is>
          <t>N</t>
        </is>
      </c>
      <c r="J7" s="28" t="inlineStr">
        <is>
          <t>Y</t>
        </is>
      </c>
      <c r="K7" s="28" t="inlineStr"/>
      <c r="L7" s="29" t="inlineStr">
        <is>
          <t>T</t>
        </is>
      </c>
      <c r="M7" s="30" t="inlineStr"/>
      <c r="N7" s="30" t="inlineStr"/>
      <c r="O7" s="30" t="inlineStr"/>
      <c r="P7" s="30" t="inlineStr"/>
      <c r="Q7" s="30" t="inlineStr"/>
      <c r="R7" s="31" t="inlineStr">
        <is>
          <t>Fabrication sample tracking entry, confirmed directly against the DD-100 floor plans rather than assumed. See the Fitout Materials tab for each stone's individual thumbnail/spec.</t>
        </is>
      </c>
    </row>
  </sheetData>
  <mergeCells count="3">
    <mergeCell ref="A2:R2"/>
    <mergeCell ref="A1:R1"/>
    <mergeCell ref="A5:R5"/>
  </mergeCells>
  <conditionalFormatting sqref="L7">
    <cfRule type="cellIs" priority="1" operator="equal" dxfId="12">
      <formula>"A"</formula>
    </cfRule>
    <cfRule type="cellIs" priority="2" operator="equal" dxfId="13">
      <formula>"B"</formula>
    </cfRule>
    <cfRule type="cellIs" priority="3" operator="equal" dxfId="14">
      <formula>"C"</formula>
    </cfRule>
    <cfRule type="cellIs" priority="4" operator="equal" dxfId="15">
      <formula>"S"</formula>
    </cfRule>
    <cfRule type="cellIs" priority="5" operator="equal" dxfId="16">
      <formula>"T"</formula>
    </cfRule>
    <cfRule type="cellIs" priority="6" operator="equal" dxfId="17">
      <formula>"O"</formula>
    </cfRule>
  </conditionalFormatting>
  <pageMargins left="0.75" right="0.75" top="1" bottom="1" header="0.5" footer="0.5"/>
  <drawing xmlns:r="http://schemas.openxmlformats.org/officeDocument/2006/relationships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B0CF6303EED6243978853F9CEE82738" ma:contentTypeVersion="16" ma:contentTypeDescription="Create a new document." ma:contentTypeScope="" ma:versionID="c70230f9ce9c9e83f718cc15b7cdc9ea">
  <xsd:schema xmlns:xsd="http://www.w3.org/2001/XMLSchema" xmlns:xs="http://www.w3.org/2001/XMLSchema" xmlns:p="http://schemas.microsoft.com/office/2006/metadata/properties" xmlns:ns2="7a6156d6-0b7e-40b1-a1fa-096939c34405" xmlns:ns3="a379d7c8-8547-4362-96f2-b8c8ef319a05" targetNamespace="http://schemas.microsoft.com/office/2006/metadata/properties" ma:root="true" ma:fieldsID="48722aebcbcc13aa363ed24a43581895" ns2:_="" ns3:_="">
    <xsd:import namespace="7a6156d6-0b7e-40b1-a1fa-096939c34405"/>
    <xsd:import namespace="a379d7c8-8547-4362-96f2-b8c8ef319a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a6156d6-0b7e-40b1-a1fa-096939c3440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a5a15d70-ff67-49cb-b85f-cefc41e7e1c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379d7c8-8547-4362-96f2-b8c8ef319a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c6637000-9d29-4e9e-89d2-e53481cf6288}" ma:internalName="TaxCatchAll" ma:showField="CatchAllData" ma:web="a379d7c8-8547-4362-96f2-b8c8ef319a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a6156d6-0b7e-40b1-a1fa-096939c34405">
      <Terms xmlns="http://schemas.microsoft.com/office/infopath/2007/PartnerControls"/>
    </lcf76f155ced4ddcb4097134ff3c332f>
    <TaxCatchAll xmlns="a379d7c8-8547-4362-96f2-b8c8ef319a05" xsi:nil="true"/>
  </documentManagement>
</p:properties>
</file>

<file path=customXml/itemProps1.xml><?xml version="1.0" encoding="utf-8"?>
<ds:datastoreItem xmlns:ds="http://schemas.openxmlformats.org/officeDocument/2006/customXml" ds:itemID="{6997FDBA-66F3-4065-994C-93B93E07B9B2}"/>
</file>

<file path=customXml/itemProps2.xml><?xml version="1.0" encoding="utf-8"?>
<ds:datastoreItem xmlns:ds="http://schemas.openxmlformats.org/officeDocument/2006/customXml" ds:itemID="{D2AFBCC6-A0CF-4517-8357-E76CD4D9BC5A}"/>
</file>

<file path=customXml/itemProps3.xml><?xml version="1.0" encoding="utf-8"?>
<ds:datastoreItem xmlns:ds="http://schemas.openxmlformats.org/officeDocument/2006/customXml" ds:itemID="{49DF39E9-C595-43E3-ABEE-F3C2B64423CD}"/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Shagun Gupta</cp:lastModifiedBy>
  <dcterms:created xsi:type="dcterms:W3CDTF">2026-07-27T13:40:44Z</dcterms:created>
  <dcterms:modified xsi:type="dcterms:W3CDTF">2026-07-28T06:16:36Z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0x010100CB0CF6303EED6243978853F9CEE82738</vt:lpwstr>
  </property>
  <property fmtid="{D5CDD505-2E9C-101B-9397-08002B2CF9AE}" pid="3" name="MediaServiceImageTags">
    <vt:lpwstr/>
  </property>
</Properties>
</file>