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lharratx.sharepoint.com/sites/ProteomicsPlatform/Shared Documents/ChemoProteomics/3.3.2.7 HVT Profiling/0_Followup_preps/20240529_HVT78_CCND2_D3_Indole/"/>
    </mc:Choice>
  </mc:AlternateContent>
  <xr:revisionPtr revIDLastSave="99" documentId="8_{F7C23E54-9ED2-4326-B02B-7EDCC55AC2DA}" xr6:coauthVersionLast="47" xr6:coauthVersionMax="47" xr10:uidLastSave="{F63787D6-24C3-4A60-9F41-F0D9613C615F}"/>
  <bookViews>
    <workbookView xWindow="-110" yWindow="-110" windowWidth="19420" windowHeight="10300" xr2:uid="{00000000-000D-0000-FFFF-FFFF00000000}"/>
  </bookViews>
  <sheets>
    <sheet name="Bulk Upload" sheetId="3" r:id="rId1"/>
    <sheet name="Tecan plate map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Y3" i="3" s="1"/>
  <c r="Q4" i="3"/>
  <c r="Y4" i="3" s="1"/>
  <c r="Q5" i="3"/>
  <c r="Y5" i="3" s="1"/>
  <c r="Q6" i="3"/>
  <c r="Y6" i="3" s="1"/>
  <c r="Q7" i="3"/>
  <c r="Y7" i="3" s="1"/>
  <c r="Q8" i="3"/>
  <c r="Y8" i="3" s="1"/>
  <c r="Q9" i="3"/>
  <c r="Y9" i="3" s="1"/>
  <c r="Q10" i="3"/>
  <c r="Y10" i="3" s="1"/>
  <c r="Q11" i="3"/>
  <c r="Y11" i="3" s="1"/>
  <c r="Q12" i="3"/>
  <c r="Y12" i="3" s="1"/>
  <c r="Q13" i="3"/>
  <c r="Y13" i="3" s="1"/>
  <c r="Q14" i="3"/>
  <c r="Y14" i="3" s="1"/>
  <c r="Q15" i="3"/>
  <c r="Y15" i="3" s="1"/>
  <c r="Q16" i="3"/>
  <c r="Y16" i="3" s="1"/>
  <c r="Q17" i="3"/>
  <c r="Y17" i="3" s="1"/>
  <c r="Q18" i="3"/>
  <c r="Y18" i="3" s="1"/>
  <c r="Q19" i="3"/>
  <c r="Y19" i="3" s="1"/>
  <c r="Q20" i="3"/>
  <c r="Y20" i="3" s="1"/>
  <c r="Q21" i="3"/>
  <c r="Q22" i="3"/>
  <c r="Y22" i="3" s="1"/>
  <c r="Q23" i="3"/>
  <c r="Y23" i="3" s="1"/>
  <c r="Q24" i="3"/>
  <c r="Q25" i="3"/>
  <c r="Y25" i="3" s="1"/>
  <c r="Q26" i="3"/>
  <c r="Y26" i="3" s="1"/>
  <c r="Q27" i="3"/>
  <c r="Y27" i="3" s="1"/>
  <c r="Q28" i="3"/>
  <c r="Y28" i="3" s="1"/>
  <c r="Q29" i="3"/>
  <c r="Y29" i="3" s="1"/>
  <c r="Q30" i="3"/>
  <c r="Y30" i="3" s="1"/>
  <c r="Q31" i="3"/>
  <c r="Q32" i="3"/>
  <c r="Y32" i="3" s="1"/>
  <c r="Q33" i="3"/>
  <c r="Y33" i="3" s="1"/>
  <c r="Q34" i="3"/>
  <c r="Y34" i="3" s="1"/>
  <c r="Q35" i="3"/>
  <c r="Y35" i="3" s="1"/>
  <c r="Q36" i="3"/>
  <c r="Q37" i="3"/>
  <c r="Q38" i="3"/>
  <c r="Q39" i="3"/>
  <c r="Y39" i="3" s="1"/>
  <c r="Q40" i="3"/>
  <c r="Q41" i="3"/>
  <c r="Q42" i="3"/>
  <c r="Y42" i="3" s="1"/>
  <c r="Q43" i="3"/>
  <c r="Y43" i="3" s="1"/>
  <c r="Q44" i="3"/>
  <c r="Q45" i="3"/>
  <c r="Q46" i="3"/>
  <c r="Y46" i="3" s="1"/>
  <c r="Q47" i="3"/>
  <c r="Y47" i="3" s="1"/>
  <c r="Q48" i="3"/>
  <c r="Y48" i="3" s="1"/>
  <c r="Q49" i="3"/>
  <c r="Q50" i="3"/>
  <c r="Y50" i="3" s="1"/>
  <c r="Q51" i="3"/>
  <c r="Y51" i="3" s="1"/>
  <c r="Q52" i="3"/>
  <c r="Y52" i="3" s="1"/>
  <c r="Q53" i="3"/>
  <c r="Q54" i="3"/>
  <c r="Y54" i="3" s="1"/>
  <c r="Q55" i="3"/>
  <c r="Y55" i="3" s="1"/>
  <c r="Q56" i="3"/>
  <c r="Y56" i="3" s="1"/>
  <c r="Q57" i="3"/>
  <c r="Q58" i="3"/>
  <c r="Y58" i="3" s="1"/>
  <c r="Q59" i="3"/>
  <c r="Y59" i="3" s="1"/>
  <c r="Q60" i="3"/>
  <c r="Y60" i="3" s="1"/>
  <c r="Q61" i="3"/>
  <c r="Y61" i="3" s="1"/>
  <c r="Q62" i="3"/>
  <c r="Q63" i="3"/>
  <c r="Y63" i="3" s="1"/>
  <c r="Q64" i="3"/>
  <c r="Q65" i="3"/>
  <c r="Q66" i="3"/>
  <c r="Y66" i="3" s="1"/>
  <c r="Q67" i="3"/>
  <c r="Y67" i="3" s="1"/>
  <c r="Q68" i="3"/>
  <c r="Y68" i="3" s="1"/>
  <c r="Q69" i="3"/>
  <c r="Y69" i="3" s="1"/>
  <c r="Q70" i="3"/>
  <c r="Q71" i="3"/>
  <c r="Q72" i="3"/>
  <c r="Y72" i="3" s="1"/>
  <c r="Q73" i="3"/>
  <c r="Y73" i="3" s="1"/>
  <c r="Q74" i="3"/>
  <c r="Y74" i="3" s="1"/>
  <c r="Q75" i="3"/>
  <c r="Y75" i="3" s="1"/>
  <c r="Q76" i="3"/>
  <c r="Q77" i="3"/>
  <c r="Y77" i="3" s="1"/>
  <c r="Q78" i="3"/>
  <c r="Y78" i="3" s="1"/>
  <c r="Q79" i="3"/>
  <c r="Y79" i="3" s="1"/>
  <c r="Q80" i="3"/>
  <c r="Y80" i="3" s="1"/>
  <c r="Q81" i="3"/>
  <c r="Y81" i="3" s="1"/>
  <c r="Q82" i="3"/>
  <c r="Y82" i="3" s="1"/>
  <c r="Q83" i="3"/>
  <c r="Y83" i="3" s="1"/>
  <c r="Q84" i="3"/>
  <c r="Q85" i="3"/>
  <c r="Y85" i="3" s="1"/>
  <c r="Q86" i="3"/>
  <c r="Y86" i="3" s="1"/>
  <c r="Q87" i="3"/>
  <c r="Y87" i="3" s="1"/>
  <c r="Q88" i="3"/>
  <c r="Y88" i="3" s="1"/>
  <c r="Q89" i="3"/>
  <c r="Y89" i="3" s="1"/>
  <c r="Q90" i="3"/>
  <c r="Y90" i="3" s="1"/>
  <c r="Q91" i="3"/>
  <c r="Y91" i="3" s="1"/>
  <c r="Q92" i="3"/>
  <c r="Y92" i="3" s="1"/>
  <c r="Q93" i="3"/>
  <c r="Y93" i="3" s="1"/>
  <c r="Q94" i="3"/>
  <c r="Y94" i="3" s="1"/>
  <c r="Q95" i="3"/>
  <c r="Y95" i="3" s="1"/>
  <c r="Q96" i="3"/>
  <c r="Y96" i="3" s="1"/>
  <c r="Q97" i="3"/>
  <c r="Y97" i="3" s="1"/>
  <c r="Q2" i="3"/>
  <c r="Y2" i="3" s="1"/>
  <c r="Y49" i="3"/>
  <c r="Y21" i="3"/>
  <c r="Y24" i="3"/>
  <c r="Y31" i="3"/>
  <c r="Y40" i="3"/>
  <c r="Y41" i="3"/>
  <c r="Y44" i="3"/>
  <c r="Y57" i="3"/>
  <c r="Y62" i="3"/>
  <c r="Y64" i="3"/>
  <c r="Y65" i="3"/>
  <c r="Y70" i="3"/>
  <c r="Y71" i="3"/>
  <c r="Y76" i="3"/>
  <c r="Y84" i="3"/>
  <c r="Y36" i="3"/>
  <c r="Y37" i="3"/>
  <c r="Y38" i="3"/>
  <c r="Y45" i="3"/>
  <c r="Y53" i="3"/>
</calcChain>
</file>

<file path=xl/sharedStrings.xml><?xml version="1.0" encoding="utf-8"?>
<sst xmlns="http://schemas.openxmlformats.org/spreadsheetml/2006/main" count="1309" uniqueCount="147">
  <si>
    <t>well_number</t>
  </si>
  <si>
    <t>probe_compound_id</t>
  </si>
  <si>
    <t>probe_concentration</t>
  </si>
  <si>
    <t>probe_units</t>
  </si>
  <si>
    <t>probe_duration</t>
  </si>
  <si>
    <t>competitor_compound_id</t>
  </si>
  <si>
    <t>competitor_concentration</t>
  </si>
  <si>
    <t>competitor_units</t>
  </si>
  <si>
    <t>competitor_duration</t>
  </si>
  <si>
    <t>cell_id</t>
  </si>
  <si>
    <t>flagged</t>
  </si>
  <si>
    <t>comment</t>
  </si>
  <si>
    <t>input_ug</t>
  </si>
  <si>
    <t>crosslinker_power</t>
  </si>
  <si>
    <t>plate</t>
  </si>
  <si>
    <t>experiment_number</t>
  </si>
  <si>
    <t>experiment_comment</t>
  </si>
  <si>
    <t>experiment_description</t>
  </si>
  <si>
    <t>instrument</t>
  </si>
  <si>
    <t>project</t>
  </si>
  <si>
    <t>type</t>
  </si>
  <si>
    <t>status</t>
  </si>
  <si>
    <t>tmt_channel</t>
  </si>
  <si>
    <t>enzyme</t>
  </si>
  <si>
    <t>plate_name</t>
  </si>
  <si>
    <t>A01</t>
  </si>
  <si>
    <t>Descr</t>
  </si>
  <si>
    <t>Cloudjumper</t>
  </si>
  <si>
    <t>Hit Validation</t>
  </si>
  <si>
    <t>KR</t>
  </si>
  <si>
    <t>B01</t>
  </si>
  <si>
    <t>C01</t>
  </si>
  <si>
    <t>D01</t>
  </si>
  <si>
    <t>E01</t>
  </si>
  <si>
    <t>F01</t>
  </si>
  <si>
    <t>G01</t>
  </si>
  <si>
    <t>H01</t>
  </si>
  <si>
    <t>A02</t>
  </si>
  <si>
    <t>uM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</si>
  <si>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</si>
  <si>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</si>
  <si>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</si>
  <si>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</si>
  <si>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</si>
  <si>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</si>
  <si>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</si>
  <si>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</si>
  <si>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</si>
  <si>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</si>
  <si>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</si>
  <si>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</si>
  <si>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</si>
  <si>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</si>
  <si>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</si>
  <si>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</si>
  <si>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</si>
  <si>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</si>
  <si>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</si>
  <si>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</si>
  <si>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</si>
  <si>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</si>
  <si>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</si>
  <si>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</si>
  <si>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</si>
  <si>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</si>
  <si>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</si>
  <si>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</si>
  <si>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</si>
  <si>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</si>
  <si>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</si>
  <si>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</si>
  <si>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</si>
  <si>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</si>
  <si>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</si>
  <si>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</si>
  <si>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</si>
  <si>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</si>
  <si>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</si>
  <si>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</si>
  <si>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</si>
  <si>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</si>
  <si>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</si>
  <si>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</si>
  <si>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</si>
  <si>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</si>
  <si>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</si>
  <si>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</si>
  <si>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</si>
  <si>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</si>
  <si>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</si>
  <si>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</si>
  <si>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</si>
  <si>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</si>
  <si>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</si>
  <si>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</si>
  <si>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</si>
  <si>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</si>
  <si>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</si>
  <si>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</si>
  <si>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</si>
  <si>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</si>
  <si>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</si>
  <si>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</si>
  <si>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</si>
  <si>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</si>
  <si>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</si>
  <si>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</si>
  <si>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</si>
  <si>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</si>
  <si>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</si>
  <si>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</si>
  <si>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</si>
  <si>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</si>
  <si>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</si>
  <si>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</si>
  <si>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</si>
  <si>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</si>
  <si>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</si>
  <si>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</si>
  <si>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</si>
  <si>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</si>
  <si>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</si>
  <si>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</si>
  <si>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</si>
  <si>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</si>
  <si>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</si>
  <si>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Treated</t>
  </si>
  <si>
    <t>TMT_Competition</t>
  </si>
  <si>
    <t>BTX0034473</t>
  </si>
  <si>
    <t>BTX0034474</t>
  </si>
  <si>
    <t>MM.1S</t>
  </si>
  <si>
    <t>SU-DHL-8</t>
  </si>
  <si>
    <t>BTX0053061</t>
  </si>
  <si>
    <t>22Rv1</t>
  </si>
  <si>
    <t>mM</t>
  </si>
  <si>
    <t>DMSO</t>
  </si>
  <si>
    <t>µM</t>
  </si>
  <si>
    <t>A</t>
  </si>
  <si>
    <t/>
  </si>
  <si>
    <t>B</t>
  </si>
  <si>
    <t>C</t>
  </si>
  <si>
    <t>D</t>
  </si>
  <si>
    <t>E</t>
  </si>
  <si>
    <t>F</t>
  </si>
  <si>
    <t>G</t>
  </si>
  <si>
    <t>H</t>
  </si>
  <si>
    <t>BTX0053061-Competitor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</si>
</sst>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0" fillId="33" borderId="0" xfId="0" applyNumberFormat="1" applyFont="1" applyFill="1" applyBorder="1" applyAlignment="1" applyProtection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0116-2FE8-4410-9FBB-A95356C6574E}">
  <dimension ref="A1:Y97"/>
  <sheetViews>
    <sheetView tabSelected="1" topLeftCell="B1" workbookViewId="0">
      <selection activeCell="J66" sqref="J66:J97"/>
    </sheetView>
  </sheetViews>
  <sheetFormatPr defaultRowHeight="14.5" x14ac:dyDescent="0.35"/>
  <cols>
    <col min="2" max="2" width="19.7265625" bestFit="1" customWidth="1"/>
    <col min="3" max="3" width="25.7265625" customWidth="1"/>
    <col min="4" max="4" width="13.1796875" customWidth="1"/>
    <col min="5" max="5" width="14.81640625" customWidth="1"/>
    <col min="6" max="6" width="24.453125" bestFit="1" customWidth="1"/>
    <col min="7" max="7" width="24.54296875" bestFit="1" customWidth="1"/>
    <col min="9" max="9" width="19.7265625" bestFit="1" customWidth="1"/>
    <col min="10" max="10" width="11.7265625" bestFit="1" customWidth="1"/>
    <col min="16" max="16" width="19.7265625" bestFit="1" customWidth="1"/>
    <col min="17" max="17" width="55.7265625" bestFit="1" customWidth="1"/>
    <col min="18" max="18" width="22.81640625" bestFit="1" customWidth="1"/>
    <col min="19" max="19" width="17" customWidth="1"/>
    <col min="20" max="20" width="15.453125" customWidth="1"/>
    <col min="21" max="21" width="19.26953125" customWidth="1"/>
    <col min="22" max="22" width="12.269531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 t="s">
        <v>25</v>
      </c>
      <c r="B2" t="s">
        <v>128</v>
      </c>
      <c r="C2">
        <v>10</v>
      </c>
      <c r="D2" t="s">
        <v>38</v>
      </c>
      <c r="E2">
        <v>30</v>
      </c>
      <c r="H2" t="s">
        <v>38</v>
      </c>
      <c r="I2">
        <v>30</v>
      </c>
      <c r="J2" t="s">
        <v>130</v>
      </c>
      <c r="K2" t="b">
        <v>0</v>
      </c>
      <c r="N2">
        <v>5000</v>
      </c>
      <c r="O2">
        <v>1</v>
      </c>
      <c r="P2">
        <v>1</v>
      </c>
      <c r="Q2" t="str">
        <f>_xlfn.CONCAT(B2,"_","53061_Comp_",,J2)</f>
        <v>BTX0034473_53061_Comp_MM.1S</v>
      </c>
      <c r="R2" t="s">
        <v>26</v>
      </c>
      <c r="S2" t="s">
        <v>27</v>
      </c>
      <c r="T2" t="s">
        <v>28</v>
      </c>
      <c r="U2" t="s">
        <v>127</v>
      </c>
      <c r="V2" t="s">
        <v>126</v>
      </c>
      <c r="W2">
        <v>1</v>
      </c>
      <c r="X2" t="s">
        <v>29</v>
      </c>
      <c r="Y2" t="str">
        <f>Q2</f>
        <v>BTX0034473_53061_Comp_MM.1S</v>
      </c>
    </row>
    <row r="3" spans="1:25" x14ac:dyDescent="0.35">
      <c r="A3" t="s">
        <v>30</v>
      </c>
      <c r="B3" t="s">
        <v>128</v>
      </c>
      <c r="C3">
        <v>10</v>
      </c>
      <c r="D3" t="s">
        <v>38</v>
      </c>
      <c r="E3">
        <v>30</v>
      </c>
      <c r="H3" t="s">
        <v>38</v>
      </c>
      <c r="I3">
        <v>30</v>
      </c>
      <c r="J3" t="s">
        <v>130</v>
      </c>
      <c r="K3" t="b">
        <v>0</v>
      </c>
      <c r="N3">
        <v>5000</v>
      </c>
      <c r="O3">
        <v>1</v>
      </c>
      <c r="P3">
        <v>1</v>
      </c>
      <c r="Q3" t="str">
        <f t="shared" ref="Q3:Q66" si="0">_xlfn.CONCAT(B3,"_","53061_Comp_",,J3)</f>
        <v>BTX0034473_53061_Comp_MM.1S</v>
      </c>
      <c r="R3" t="s">
        <v>26</v>
      </c>
      <c r="S3" t="s">
        <v>27</v>
      </c>
      <c r="T3" t="s">
        <v>28</v>
      </c>
      <c r="U3" t="s">
        <v>127</v>
      </c>
      <c r="V3" t="s">
        <v>126</v>
      </c>
      <c r="W3">
        <v>2</v>
      </c>
      <c r="X3" t="s">
        <v>29</v>
      </c>
      <c r="Y3" t="str">
        <f t="shared" ref="Y3:Y66" si="1">Q3</f>
        <v>BTX0034473_53061_Comp_MM.1S</v>
      </c>
    </row>
    <row r="4" spans="1:25" x14ac:dyDescent="0.35">
      <c r="A4" t="s">
        <v>31</v>
      </c>
      <c r="B4" t="s">
        <v>129</v>
      </c>
      <c r="C4">
        <v>10</v>
      </c>
      <c r="D4" t="s">
        <v>38</v>
      </c>
      <c r="E4">
        <v>30</v>
      </c>
      <c r="F4" t="s">
        <v>132</v>
      </c>
      <c r="G4">
        <v>60</v>
      </c>
      <c r="H4" t="s">
        <v>38</v>
      </c>
      <c r="I4">
        <v>30</v>
      </c>
      <c r="J4" t="s">
        <v>130</v>
      </c>
      <c r="K4" t="b">
        <v>0</v>
      </c>
      <c r="N4">
        <v>5000</v>
      </c>
      <c r="O4">
        <v>1</v>
      </c>
      <c r="P4">
        <v>1</v>
      </c>
      <c r="Q4" t="str">
        <f t="shared" si="0"/>
        <v>BTX0034474_53061_Comp_MM.1S</v>
      </c>
      <c r="R4" t="s">
        <v>26</v>
      </c>
      <c r="S4" t="s">
        <v>27</v>
      </c>
      <c r="T4" t="s">
        <v>28</v>
      </c>
      <c r="U4" t="s">
        <v>127</v>
      </c>
      <c r="V4" t="s">
        <v>126</v>
      </c>
      <c r="W4">
        <v>3</v>
      </c>
      <c r="X4" t="s">
        <v>29</v>
      </c>
      <c r="Y4" t="str">
        <f t="shared" si="1"/>
        <v>BTX0034474_53061_Comp_MM.1S</v>
      </c>
    </row>
    <row r="5" spans="1:25" x14ac:dyDescent="0.35">
      <c r="A5" t="s">
        <v>32</v>
      </c>
      <c r="B5" t="s">
        <v>129</v>
      </c>
      <c r="C5">
        <v>10</v>
      </c>
      <c r="D5" t="s">
        <v>38</v>
      </c>
      <c r="E5">
        <v>30</v>
      </c>
      <c r="F5" t="s">
        <v>132</v>
      </c>
      <c r="G5">
        <v>37.200000000000003</v>
      </c>
      <c r="H5" t="s">
        <v>38</v>
      </c>
      <c r="I5">
        <v>30</v>
      </c>
      <c r="J5" t="s">
        <v>130</v>
      </c>
      <c r="K5" t="b">
        <v>0</v>
      </c>
      <c r="N5">
        <v>5000</v>
      </c>
      <c r="O5">
        <v>1</v>
      </c>
      <c r="P5">
        <v>1</v>
      </c>
      <c r="Q5" t="str">
        <f t="shared" si="0"/>
        <v>BTX0034474_53061_Comp_MM.1S</v>
      </c>
      <c r="R5" t="s">
        <v>26</v>
      </c>
      <c r="S5" t="s">
        <v>27</v>
      </c>
      <c r="T5" t="s">
        <v>28</v>
      </c>
      <c r="U5" t="s">
        <v>127</v>
      </c>
      <c r="V5" t="s">
        <v>126</v>
      </c>
      <c r="W5">
        <v>4</v>
      </c>
      <c r="X5" t="s">
        <v>29</v>
      </c>
      <c r="Y5" t="str">
        <f t="shared" si="1"/>
        <v>BTX0034474_53061_Comp_MM.1S</v>
      </c>
    </row>
    <row r="6" spans="1:25" x14ac:dyDescent="0.35">
      <c r="A6" t="s">
        <v>33</v>
      </c>
      <c r="B6" t="s">
        <v>129</v>
      </c>
      <c r="C6">
        <v>10</v>
      </c>
      <c r="D6" t="s">
        <v>38</v>
      </c>
      <c r="E6">
        <v>30</v>
      </c>
      <c r="F6" t="s">
        <v>132</v>
      </c>
      <c r="G6">
        <v>23</v>
      </c>
      <c r="H6" t="s">
        <v>38</v>
      </c>
      <c r="I6">
        <v>30</v>
      </c>
      <c r="J6" t="s">
        <v>130</v>
      </c>
      <c r="K6" t="b">
        <v>0</v>
      </c>
      <c r="N6">
        <v>5000</v>
      </c>
      <c r="O6">
        <v>1</v>
      </c>
      <c r="P6">
        <v>1</v>
      </c>
      <c r="Q6" t="str">
        <f t="shared" si="0"/>
        <v>BTX0034474_53061_Comp_MM.1S</v>
      </c>
      <c r="R6" t="s">
        <v>26</v>
      </c>
      <c r="S6" t="s">
        <v>27</v>
      </c>
      <c r="T6" t="s">
        <v>28</v>
      </c>
      <c r="U6" t="s">
        <v>127</v>
      </c>
      <c r="V6" t="s">
        <v>126</v>
      </c>
      <c r="W6">
        <v>5</v>
      </c>
      <c r="X6" t="s">
        <v>29</v>
      </c>
      <c r="Y6" t="str">
        <f t="shared" si="1"/>
        <v>BTX0034474_53061_Comp_MM.1S</v>
      </c>
    </row>
    <row r="7" spans="1:25" x14ac:dyDescent="0.35">
      <c r="A7" t="s">
        <v>34</v>
      </c>
      <c r="B7" t="s">
        <v>129</v>
      </c>
      <c r="C7">
        <v>10</v>
      </c>
      <c r="D7" t="s">
        <v>38</v>
      </c>
      <c r="E7">
        <v>30</v>
      </c>
      <c r="F7" t="s">
        <v>132</v>
      </c>
      <c r="G7">
        <v>14.3</v>
      </c>
      <c r="H7" t="s">
        <v>38</v>
      </c>
      <c r="I7">
        <v>30</v>
      </c>
      <c r="J7" t="s">
        <v>130</v>
      </c>
      <c r="K7" t="b">
        <v>0</v>
      </c>
      <c r="N7">
        <v>5000</v>
      </c>
      <c r="O7">
        <v>1</v>
      </c>
      <c r="P7">
        <v>1</v>
      </c>
      <c r="Q7" t="str">
        <f t="shared" si="0"/>
        <v>BTX0034474_53061_Comp_MM.1S</v>
      </c>
      <c r="R7" t="s">
        <v>26</v>
      </c>
      <c r="S7" t="s">
        <v>27</v>
      </c>
      <c r="T7" t="s">
        <v>28</v>
      </c>
      <c r="U7" t="s">
        <v>127</v>
      </c>
      <c r="V7" t="s">
        <v>126</v>
      </c>
      <c r="W7">
        <v>6</v>
      </c>
      <c r="X7" t="s">
        <v>29</v>
      </c>
      <c r="Y7" t="str">
        <f t="shared" si="1"/>
        <v>BTX0034474_53061_Comp_MM.1S</v>
      </c>
    </row>
    <row r="8" spans="1:25" x14ac:dyDescent="0.35">
      <c r="A8" t="s">
        <v>35</v>
      </c>
      <c r="B8" t="s">
        <v>129</v>
      </c>
      <c r="C8">
        <v>10</v>
      </c>
      <c r="D8" t="s">
        <v>38</v>
      </c>
      <c r="E8">
        <v>30</v>
      </c>
      <c r="F8" t="s">
        <v>132</v>
      </c>
      <c r="G8">
        <v>8.84</v>
      </c>
      <c r="H8" t="s">
        <v>38</v>
      </c>
      <c r="I8">
        <v>30</v>
      </c>
      <c r="J8" t="s">
        <v>130</v>
      </c>
      <c r="K8" t="b">
        <v>0</v>
      </c>
      <c r="N8">
        <v>5000</v>
      </c>
      <c r="O8">
        <v>1</v>
      </c>
      <c r="P8">
        <v>1</v>
      </c>
      <c r="Q8" t="str">
        <f t="shared" si="0"/>
        <v>BTX0034474_53061_Comp_MM.1S</v>
      </c>
      <c r="R8" t="s">
        <v>26</v>
      </c>
      <c r="S8" t="s">
        <v>27</v>
      </c>
      <c r="T8" t="s">
        <v>28</v>
      </c>
      <c r="U8" t="s">
        <v>127</v>
      </c>
      <c r="V8" t="s">
        <v>126</v>
      </c>
      <c r="W8">
        <v>7</v>
      </c>
      <c r="X8" t="s">
        <v>29</v>
      </c>
      <c r="Y8" t="str">
        <f t="shared" si="1"/>
        <v>BTX0034474_53061_Comp_MM.1S</v>
      </c>
    </row>
    <row r="9" spans="1:25" x14ac:dyDescent="0.35">
      <c r="A9" t="s">
        <v>36</v>
      </c>
      <c r="B9" t="s">
        <v>129</v>
      </c>
      <c r="C9">
        <v>10</v>
      </c>
      <c r="D9" t="s">
        <v>38</v>
      </c>
      <c r="E9">
        <v>30</v>
      </c>
      <c r="F9" t="s">
        <v>132</v>
      </c>
      <c r="G9">
        <v>5.48</v>
      </c>
      <c r="H9" t="s">
        <v>38</v>
      </c>
      <c r="I9">
        <v>30</v>
      </c>
      <c r="J9" t="s">
        <v>130</v>
      </c>
      <c r="K9" t="b">
        <v>0</v>
      </c>
      <c r="N9">
        <v>5000</v>
      </c>
      <c r="O9">
        <v>1</v>
      </c>
      <c r="P9">
        <v>1</v>
      </c>
      <c r="Q9" t="str">
        <f t="shared" si="0"/>
        <v>BTX0034474_53061_Comp_MM.1S</v>
      </c>
      <c r="R9" t="s">
        <v>26</v>
      </c>
      <c r="S9" t="s">
        <v>27</v>
      </c>
      <c r="T9" t="s">
        <v>28</v>
      </c>
      <c r="U9" t="s">
        <v>127</v>
      </c>
      <c r="V9" t="s">
        <v>126</v>
      </c>
      <c r="W9">
        <v>8</v>
      </c>
      <c r="X9" t="s">
        <v>29</v>
      </c>
      <c r="Y9" t="str">
        <f t="shared" si="1"/>
        <v>BTX0034474_53061_Comp_MM.1S</v>
      </c>
    </row>
    <row r="10" spans="1:25" x14ac:dyDescent="0.35">
      <c r="A10" t="s">
        <v>37</v>
      </c>
      <c r="B10" t="s">
        <v>129</v>
      </c>
      <c r="C10">
        <v>10</v>
      </c>
      <c r="D10" t="s">
        <v>38</v>
      </c>
      <c r="E10">
        <v>30</v>
      </c>
      <c r="F10" t="s">
        <v>132</v>
      </c>
      <c r="G10">
        <v>3.39</v>
      </c>
      <c r="H10" t="s">
        <v>38</v>
      </c>
      <c r="I10">
        <v>30</v>
      </c>
      <c r="J10" t="s">
        <v>130</v>
      </c>
      <c r="K10" t="b">
        <v>0</v>
      </c>
      <c r="N10">
        <v>5000</v>
      </c>
      <c r="O10">
        <v>1</v>
      </c>
      <c r="P10">
        <v>1</v>
      </c>
      <c r="Q10" t="str">
        <f t="shared" si="0"/>
        <v>BTX0034474_53061_Comp_MM.1S</v>
      </c>
      <c r="R10" t="s">
        <v>26</v>
      </c>
      <c r="S10" t="s">
        <v>27</v>
      </c>
      <c r="T10" t="s">
        <v>28</v>
      </c>
      <c r="U10" t="s">
        <v>127</v>
      </c>
      <c r="V10" t="s">
        <v>126</v>
      </c>
      <c r="W10">
        <v>9</v>
      </c>
      <c r="X10" t="s">
        <v>29</v>
      </c>
      <c r="Y10" t="str">
        <f t="shared" si="1"/>
        <v>BTX0034474_53061_Comp_MM.1S</v>
      </c>
    </row>
    <row r="11" spans="1:25" x14ac:dyDescent="0.35">
      <c r="A11" t="s">
        <v>39</v>
      </c>
      <c r="B11" t="s">
        <v>129</v>
      </c>
      <c r="C11">
        <v>10</v>
      </c>
      <c r="D11" t="s">
        <v>38</v>
      </c>
      <c r="E11">
        <v>30</v>
      </c>
      <c r="F11" t="s">
        <v>132</v>
      </c>
      <c r="G11">
        <v>2.1</v>
      </c>
      <c r="H11" t="s">
        <v>38</v>
      </c>
      <c r="I11">
        <v>30</v>
      </c>
      <c r="J11" t="s">
        <v>130</v>
      </c>
      <c r="K11" t="b">
        <v>0</v>
      </c>
      <c r="N11">
        <v>5000</v>
      </c>
      <c r="O11">
        <v>1</v>
      </c>
      <c r="P11">
        <v>1</v>
      </c>
      <c r="Q11" t="str">
        <f t="shared" si="0"/>
        <v>BTX0034474_53061_Comp_MM.1S</v>
      </c>
      <c r="R11" t="s">
        <v>26</v>
      </c>
      <c r="S11" t="s">
        <v>27</v>
      </c>
      <c r="T11" t="s">
        <v>28</v>
      </c>
      <c r="U11" t="s">
        <v>127</v>
      </c>
      <c r="V11" t="s">
        <v>126</v>
      </c>
      <c r="W11">
        <v>10</v>
      </c>
      <c r="X11" t="s">
        <v>29</v>
      </c>
      <c r="Y11" t="str">
        <f t="shared" si="1"/>
        <v>BTX0034474_53061_Comp_MM.1S</v>
      </c>
    </row>
    <row r="12" spans="1:25" x14ac:dyDescent="0.35">
      <c r="A12" t="s">
        <v>40</v>
      </c>
      <c r="B12" t="s">
        <v>129</v>
      </c>
      <c r="C12">
        <v>10</v>
      </c>
      <c r="D12" t="s">
        <v>38</v>
      </c>
      <c r="E12">
        <v>30</v>
      </c>
      <c r="F12" t="s">
        <v>132</v>
      </c>
      <c r="G12">
        <v>1.3</v>
      </c>
      <c r="H12" t="s">
        <v>38</v>
      </c>
      <c r="I12">
        <v>30</v>
      </c>
      <c r="J12" t="s">
        <v>130</v>
      </c>
      <c r="K12" t="b">
        <v>0</v>
      </c>
      <c r="N12">
        <v>5000</v>
      </c>
      <c r="O12">
        <v>1</v>
      </c>
      <c r="P12">
        <v>1</v>
      </c>
      <c r="Q12" t="str">
        <f t="shared" si="0"/>
        <v>BTX0034474_53061_Comp_MM.1S</v>
      </c>
      <c r="R12" t="s">
        <v>26</v>
      </c>
      <c r="S12" t="s">
        <v>27</v>
      </c>
      <c r="T12" t="s">
        <v>28</v>
      </c>
      <c r="U12" t="s">
        <v>127</v>
      </c>
      <c r="V12" t="s">
        <v>126</v>
      </c>
      <c r="W12">
        <v>11</v>
      </c>
      <c r="X12" t="s">
        <v>29</v>
      </c>
      <c r="Y12" t="str">
        <f t="shared" si="1"/>
        <v>BTX0034474_53061_Comp_MM.1S</v>
      </c>
    </row>
    <row r="13" spans="1:25" x14ac:dyDescent="0.35">
      <c r="A13" t="s">
        <v>41</v>
      </c>
      <c r="B13" t="s">
        <v>129</v>
      </c>
      <c r="C13">
        <v>10</v>
      </c>
      <c r="D13" t="s">
        <v>38</v>
      </c>
      <c r="E13">
        <v>30</v>
      </c>
      <c r="F13" t="s">
        <v>132</v>
      </c>
      <c r="G13">
        <v>0.80700000000000005</v>
      </c>
      <c r="H13" t="s">
        <v>38</v>
      </c>
      <c r="I13">
        <v>30</v>
      </c>
      <c r="J13" t="s">
        <v>130</v>
      </c>
      <c r="K13" t="b">
        <v>0</v>
      </c>
      <c r="N13">
        <v>5000</v>
      </c>
      <c r="O13">
        <v>1</v>
      </c>
      <c r="P13">
        <v>1</v>
      </c>
      <c r="Q13" t="str">
        <f t="shared" si="0"/>
        <v>BTX0034474_53061_Comp_MM.1S</v>
      </c>
      <c r="R13" t="s">
        <v>26</v>
      </c>
      <c r="S13" t="s">
        <v>27</v>
      </c>
      <c r="T13" t="s">
        <v>28</v>
      </c>
      <c r="U13" t="s">
        <v>127</v>
      </c>
      <c r="V13" t="s">
        <v>126</v>
      </c>
      <c r="W13">
        <v>12</v>
      </c>
      <c r="X13" t="s">
        <v>29</v>
      </c>
      <c r="Y13" t="str">
        <f t="shared" si="1"/>
        <v>BTX0034474_53061_Comp_MM.1S</v>
      </c>
    </row>
    <row r="14" spans="1:25" x14ac:dyDescent="0.35">
      <c r="A14" t="s">
        <v>42</v>
      </c>
      <c r="B14" t="s">
        <v>129</v>
      </c>
      <c r="C14">
        <v>10</v>
      </c>
      <c r="D14" t="s">
        <v>38</v>
      </c>
      <c r="E14">
        <v>30</v>
      </c>
      <c r="F14" t="s">
        <v>132</v>
      </c>
      <c r="G14">
        <v>0.5</v>
      </c>
      <c r="H14" t="s">
        <v>38</v>
      </c>
      <c r="I14">
        <v>30</v>
      </c>
      <c r="J14" t="s">
        <v>130</v>
      </c>
      <c r="K14" t="b">
        <v>0</v>
      </c>
      <c r="N14">
        <v>5000</v>
      </c>
      <c r="O14">
        <v>1</v>
      </c>
      <c r="P14">
        <v>1</v>
      </c>
      <c r="Q14" t="str">
        <f t="shared" si="0"/>
        <v>BTX0034474_53061_Comp_MM.1S</v>
      </c>
      <c r="R14" t="s">
        <v>26</v>
      </c>
      <c r="S14" t="s">
        <v>27</v>
      </c>
      <c r="T14" t="s">
        <v>28</v>
      </c>
      <c r="U14" t="s">
        <v>127</v>
      </c>
      <c r="V14" t="s">
        <v>126</v>
      </c>
      <c r="W14">
        <v>13</v>
      </c>
      <c r="X14" t="s">
        <v>29</v>
      </c>
      <c r="Y14" t="str">
        <f t="shared" si="1"/>
        <v>BTX0034474_53061_Comp_MM.1S</v>
      </c>
    </row>
    <row r="15" spans="1:25" x14ac:dyDescent="0.35">
      <c r="A15" t="s">
        <v>43</v>
      </c>
      <c r="B15" t="s">
        <v>129</v>
      </c>
      <c r="C15">
        <v>10</v>
      </c>
      <c r="D15" t="s">
        <v>38</v>
      </c>
      <c r="E15">
        <v>30</v>
      </c>
      <c r="H15" t="s">
        <v>38</v>
      </c>
      <c r="I15">
        <v>30</v>
      </c>
      <c r="J15" t="s">
        <v>130</v>
      </c>
      <c r="K15" t="b">
        <v>0</v>
      </c>
      <c r="N15">
        <v>5000</v>
      </c>
      <c r="O15">
        <v>1</v>
      </c>
      <c r="P15">
        <v>1</v>
      </c>
      <c r="Q15" t="str">
        <f t="shared" si="0"/>
        <v>BTX0034474_53061_Comp_MM.1S</v>
      </c>
      <c r="R15" t="s">
        <v>26</v>
      </c>
      <c r="S15" t="s">
        <v>27</v>
      </c>
      <c r="T15" t="s">
        <v>28</v>
      </c>
      <c r="U15" t="s">
        <v>127</v>
      </c>
      <c r="V15" t="s">
        <v>126</v>
      </c>
      <c r="W15">
        <v>14</v>
      </c>
      <c r="X15" t="s">
        <v>29</v>
      </c>
      <c r="Y15" t="str">
        <f t="shared" si="1"/>
        <v>BTX0034474_53061_Comp_MM.1S</v>
      </c>
    </row>
    <row r="16" spans="1:25" x14ac:dyDescent="0.35">
      <c r="A16" t="s">
        <v>44</v>
      </c>
      <c r="B16" t="s">
        <v>129</v>
      </c>
      <c r="C16">
        <v>10</v>
      </c>
      <c r="D16" t="s">
        <v>38</v>
      </c>
      <c r="E16">
        <v>30</v>
      </c>
      <c r="H16" t="s">
        <v>38</v>
      </c>
      <c r="I16">
        <v>30</v>
      </c>
      <c r="J16" t="s">
        <v>130</v>
      </c>
      <c r="K16" t="b">
        <v>0</v>
      </c>
      <c r="N16">
        <v>5000</v>
      </c>
      <c r="O16">
        <v>1</v>
      </c>
      <c r="P16">
        <v>1</v>
      </c>
      <c r="Q16" t="str">
        <f t="shared" si="0"/>
        <v>BTX0034474_53061_Comp_MM.1S</v>
      </c>
      <c r="R16" t="s">
        <v>26</v>
      </c>
      <c r="S16" t="s">
        <v>27</v>
      </c>
      <c r="T16" t="s">
        <v>28</v>
      </c>
      <c r="U16" t="s">
        <v>127</v>
      </c>
      <c r="V16" t="s">
        <v>126</v>
      </c>
      <c r="W16">
        <v>15</v>
      </c>
      <c r="X16" t="s">
        <v>29</v>
      </c>
      <c r="Y16" t="str">
        <f t="shared" si="1"/>
        <v>BTX0034474_53061_Comp_MM.1S</v>
      </c>
    </row>
    <row r="17" spans="1:25" x14ac:dyDescent="0.35">
      <c r="A17" t="s">
        <v>45</v>
      </c>
      <c r="B17" t="s">
        <v>129</v>
      </c>
      <c r="C17">
        <v>10</v>
      </c>
      <c r="D17" t="s">
        <v>38</v>
      </c>
      <c r="E17">
        <v>30</v>
      </c>
      <c r="H17" t="s">
        <v>38</v>
      </c>
      <c r="I17">
        <v>30</v>
      </c>
      <c r="J17" t="s">
        <v>130</v>
      </c>
      <c r="K17" t="b">
        <v>0</v>
      </c>
      <c r="N17">
        <v>5000</v>
      </c>
      <c r="O17">
        <v>1</v>
      </c>
      <c r="P17">
        <v>1</v>
      </c>
      <c r="Q17" t="str">
        <f t="shared" si="0"/>
        <v>BTX0034474_53061_Comp_MM.1S</v>
      </c>
      <c r="R17" t="s">
        <v>26</v>
      </c>
      <c r="S17" t="s">
        <v>27</v>
      </c>
      <c r="T17" t="s">
        <v>28</v>
      </c>
      <c r="U17" t="s">
        <v>127</v>
      </c>
      <c r="V17" t="s">
        <v>126</v>
      </c>
      <c r="W17">
        <v>16</v>
      </c>
      <c r="X17" t="s">
        <v>29</v>
      </c>
      <c r="Y17" t="str">
        <f t="shared" si="1"/>
        <v>BTX0034474_53061_Comp_MM.1S</v>
      </c>
    </row>
    <row r="18" spans="1:25" x14ac:dyDescent="0.35">
      <c r="A18" t="s">
        <v>46</v>
      </c>
      <c r="B18" t="s">
        <v>128</v>
      </c>
      <c r="C18">
        <v>10</v>
      </c>
      <c r="D18" t="s">
        <v>38</v>
      </c>
      <c r="E18">
        <v>30</v>
      </c>
      <c r="H18" t="s">
        <v>38</v>
      </c>
      <c r="I18">
        <v>30</v>
      </c>
      <c r="J18" t="s">
        <v>130</v>
      </c>
      <c r="K18" t="b">
        <v>0</v>
      </c>
      <c r="N18">
        <v>5000</v>
      </c>
      <c r="O18">
        <v>1</v>
      </c>
      <c r="P18">
        <v>2</v>
      </c>
      <c r="Q18" t="str">
        <f t="shared" si="0"/>
        <v>BTX0034473_53061_Comp_MM.1S</v>
      </c>
      <c r="R18" t="s">
        <v>26</v>
      </c>
      <c r="S18" t="s">
        <v>27</v>
      </c>
      <c r="T18" t="s">
        <v>28</v>
      </c>
      <c r="U18" t="s">
        <v>127</v>
      </c>
      <c r="V18" t="s">
        <v>126</v>
      </c>
      <c r="W18">
        <v>17</v>
      </c>
      <c r="X18" t="s">
        <v>29</v>
      </c>
      <c r="Y18" t="str">
        <f t="shared" si="1"/>
        <v>BTX0034473_53061_Comp_MM.1S</v>
      </c>
    </row>
    <row r="19" spans="1:25" x14ac:dyDescent="0.35">
      <c r="A19" t="s">
        <v>47</v>
      </c>
      <c r="B19" t="s">
        <v>128</v>
      </c>
      <c r="C19">
        <v>10</v>
      </c>
      <c r="D19" t="s">
        <v>38</v>
      </c>
      <c r="E19">
        <v>30</v>
      </c>
      <c r="H19" t="s">
        <v>38</v>
      </c>
      <c r="I19">
        <v>30</v>
      </c>
      <c r="J19" t="s">
        <v>130</v>
      </c>
      <c r="K19" t="b">
        <v>0</v>
      </c>
      <c r="N19">
        <v>5000</v>
      </c>
      <c r="O19">
        <v>1</v>
      </c>
      <c r="P19">
        <v>2</v>
      </c>
      <c r="Q19" t="str">
        <f t="shared" si="0"/>
        <v>BTX0034473_53061_Comp_MM.1S</v>
      </c>
      <c r="R19" t="s">
        <v>26</v>
      </c>
      <c r="S19" t="s">
        <v>27</v>
      </c>
      <c r="T19" t="s">
        <v>28</v>
      </c>
      <c r="U19" t="s">
        <v>127</v>
      </c>
      <c r="V19" t="s">
        <v>126</v>
      </c>
      <c r="W19">
        <v>18</v>
      </c>
      <c r="X19" t="s">
        <v>29</v>
      </c>
      <c r="Y19" t="str">
        <f t="shared" si="1"/>
        <v>BTX0034473_53061_Comp_MM.1S</v>
      </c>
    </row>
    <row r="20" spans="1:25" x14ac:dyDescent="0.35">
      <c r="A20" t="s">
        <v>48</v>
      </c>
      <c r="B20" t="s">
        <v>129</v>
      </c>
      <c r="C20">
        <v>10</v>
      </c>
      <c r="D20" t="s">
        <v>38</v>
      </c>
      <c r="E20">
        <v>30</v>
      </c>
      <c r="F20" t="s">
        <v>132</v>
      </c>
      <c r="G20">
        <v>60</v>
      </c>
      <c r="H20" t="s">
        <v>38</v>
      </c>
      <c r="I20">
        <v>30</v>
      </c>
      <c r="J20" t="s">
        <v>130</v>
      </c>
      <c r="K20" t="b">
        <v>0</v>
      </c>
      <c r="N20">
        <v>5000</v>
      </c>
      <c r="O20">
        <v>1</v>
      </c>
      <c r="P20">
        <v>2</v>
      </c>
      <c r="Q20" t="str">
        <f t="shared" si="0"/>
        <v>BTX0034474_53061_Comp_MM.1S</v>
      </c>
      <c r="R20" t="s">
        <v>26</v>
      </c>
      <c r="S20" t="s">
        <v>27</v>
      </c>
      <c r="T20" t="s">
        <v>28</v>
      </c>
      <c r="U20" t="s">
        <v>127</v>
      </c>
      <c r="V20" t="s">
        <v>126</v>
      </c>
      <c r="W20">
        <v>19</v>
      </c>
      <c r="X20" t="s">
        <v>29</v>
      </c>
      <c r="Y20" t="str">
        <f t="shared" si="1"/>
        <v>BTX0034474_53061_Comp_MM.1S</v>
      </c>
    </row>
    <row r="21" spans="1:25" x14ac:dyDescent="0.35">
      <c r="A21" t="s">
        <v>49</v>
      </c>
      <c r="B21" t="s">
        <v>129</v>
      </c>
      <c r="C21">
        <v>10</v>
      </c>
      <c r="D21" t="s">
        <v>38</v>
      </c>
      <c r="E21">
        <v>30</v>
      </c>
      <c r="F21" t="s">
        <v>132</v>
      </c>
      <c r="G21">
        <v>37.200000000000003</v>
      </c>
      <c r="H21" t="s">
        <v>38</v>
      </c>
      <c r="I21">
        <v>30</v>
      </c>
      <c r="J21" t="s">
        <v>130</v>
      </c>
      <c r="K21" t="b">
        <v>0</v>
      </c>
      <c r="N21">
        <v>5000</v>
      </c>
      <c r="O21">
        <v>1</v>
      </c>
      <c r="P21">
        <v>2</v>
      </c>
      <c r="Q21" t="str">
        <f t="shared" si="0"/>
        <v>BTX0034474_53061_Comp_MM.1S</v>
      </c>
      <c r="R21" t="s">
        <v>26</v>
      </c>
      <c r="S21" t="s">
        <v>27</v>
      </c>
      <c r="T21" t="s">
        <v>28</v>
      </c>
      <c r="U21" t="s">
        <v>127</v>
      </c>
      <c r="V21" t="s">
        <v>126</v>
      </c>
      <c r="W21">
        <v>20</v>
      </c>
      <c r="X21" t="s">
        <v>29</v>
      </c>
      <c r="Y21" t="str">
        <f t="shared" si="1"/>
        <v>BTX0034474_53061_Comp_MM.1S</v>
      </c>
    </row>
    <row r="22" spans="1:25" x14ac:dyDescent="0.35">
      <c r="A22" t="s">
        <v>50</v>
      </c>
      <c r="B22" t="s">
        <v>129</v>
      </c>
      <c r="C22">
        <v>10</v>
      </c>
      <c r="D22" t="s">
        <v>38</v>
      </c>
      <c r="E22">
        <v>30</v>
      </c>
      <c r="F22" t="s">
        <v>132</v>
      </c>
      <c r="G22">
        <v>23</v>
      </c>
      <c r="H22" t="s">
        <v>38</v>
      </c>
      <c r="I22">
        <v>30</v>
      </c>
      <c r="J22" t="s">
        <v>130</v>
      </c>
      <c r="K22" t="b">
        <v>0</v>
      </c>
      <c r="N22">
        <v>5000</v>
      </c>
      <c r="O22">
        <v>1</v>
      </c>
      <c r="P22">
        <v>2</v>
      </c>
      <c r="Q22" t="str">
        <f t="shared" si="0"/>
        <v>BTX0034474_53061_Comp_MM.1S</v>
      </c>
      <c r="R22" t="s">
        <v>26</v>
      </c>
      <c r="S22" t="s">
        <v>27</v>
      </c>
      <c r="T22" t="s">
        <v>28</v>
      </c>
      <c r="U22" t="s">
        <v>127</v>
      </c>
      <c r="V22" t="s">
        <v>126</v>
      </c>
      <c r="W22">
        <v>21</v>
      </c>
      <c r="X22" t="s">
        <v>29</v>
      </c>
      <c r="Y22" t="str">
        <f t="shared" si="1"/>
        <v>BTX0034474_53061_Comp_MM.1S</v>
      </c>
    </row>
    <row r="23" spans="1:25" x14ac:dyDescent="0.35">
      <c r="A23" t="s">
        <v>51</v>
      </c>
      <c r="B23" t="s">
        <v>129</v>
      </c>
      <c r="C23">
        <v>10</v>
      </c>
      <c r="D23" t="s">
        <v>38</v>
      </c>
      <c r="E23">
        <v>30</v>
      </c>
      <c r="F23" t="s">
        <v>132</v>
      </c>
      <c r="G23">
        <v>14.3</v>
      </c>
      <c r="H23" t="s">
        <v>38</v>
      </c>
      <c r="I23">
        <v>30</v>
      </c>
      <c r="J23" t="s">
        <v>130</v>
      </c>
      <c r="K23" t="b">
        <v>0</v>
      </c>
      <c r="N23">
        <v>5000</v>
      </c>
      <c r="O23">
        <v>1</v>
      </c>
      <c r="P23">
        <v>2</v>
      </c>
      <c r="Q23" t="str">
        <f t="shared" si="0"/>
        <v>BTX0034474_53061_Comp_MM.1S</v>
      </c>
      <c r="R23" t="s">
        <v>26</v>
      </c>
      <c r="S23" t="s">
        <v>27</v>
      </c>
      <c r="T23" t="s">
        <v>28</v>
      </c>
      <c r="U23" t="s">
        <v>127</v>
      </c>
      <c r="V23" t="s">
        <v>126</v>
      </c>
      <c r="W23">
        <v>22</v>
      </c>
      <c r="X23" t="s">
        <v>29</v>
      </c>
      <c r="Y23" t="str">
        <f t="shared" si="1"/>
        <v>BTX0034474_53061_Comp_MM.1S</v>
      </c>
    </row>
    <row r="24" spans="1:25" x14ac:dyDescent="0.35">
      <c r="A24" t="s">
        <v>52</v>
      </c>
      <c r="B24" t="s">
        <v>129</v>
      </c>
      <c r="C24">
        <v>10</v>
      </c>
      <c r="D24" t="s">
        <v>38</v>
      </c>
      <c r="E24">
        <v>30</v>
      </c>
      <c r="F24" t="s">
        <v>132</v>
      </c>
      <c r="G24">
        <v>8.84</v>
      </c>
      <c r="H24" t="s">
        <v>38</v>
      </c>
      <c r="I24">
        <v>30</v>
      </c>
      <c r="J24" t="s">
        <v>130</v>
      </c>
      <c r="K24" t="b">
        <v>0</v>
      </c>
      <c r="N24">
        <v>5000</v>
      </c>
      <c r="O24">
        <v>1</v>
      </c>
      <c r="P24">
        <v>2</v>
      </c>
      <c r="Q24" t="str">
        <f t="shared" si="0"/>
        <v>BTX0034474_53061_Comp_MM.1S</v>
      </c>
      <c r="R24" t="s">
        <v>26</v>
      </c>
      <c r="S24" t="s">
        <v>27</v>
      </c>
      <c r="T24" t="s">
        <v>28</v>
      </c>
      <c r="U24" t="s">
        <v>127</v>
      </c>
      <c r="V24" t="s">
        <v>126</v>
      </c>
      <c r="W24">
        <v>23</v>
      </c>
      <c r="X24" t="s">
        <v>29</v>
      </c>
      <c r="Y24" t="str">
        <f t="shared" si="1"/>
        <v>BTX0034474_53061_Comp_MM.1S</v>
      </c>
    </row>
    <row r="25" spans="1:25" x14ac:dyDescent="0.35">
      <c r="A25" t="s">
        <v>53</v>
      </c>
      <c r="B25" t="s">
        <v>129</v>
      </c>
      <c r="C25">
        <v>10</v>
      </c>
      <c r="D25" t="s">
        <v>38</v>
      </c>
      <c r="E25">
        <v>30</v>
      </c>
      <c r="F25" t="s">
        <v>132</v>
      </c>
      <c r="G25">
        <v>5.48</v>
      </c>
      <c r="H25" t="s">
        <v>38</v>
      </c>
      <c r="I25">
        <v>30</v>
      </c>
      <c r="J25" t="s">
        <v>130</v>
      </c>
      <c r="K25" t="b">
        <v>0</v>
      </c>
      <c r="N25">
        <v>5000</v>
      </c>
      <c r="O25">
        <v>1</v>
      </c>
      <c r="P25">
        <v>2</v>
      </c>
      <c r="Q25" t="str">
        <f t="shared" si="0"/>
        <v>BTX0034474_53061_Comp_MM.1S</v>
      </c>
      <c r="R25" t="s">
        <v>26</v>
      </c>
      <c r="S25" t="s">
        <v>27</v>
      </c>
      <c r="T25" t="s">
        <v>28</v>
      </c>
      <c r="U25" t="s">
        <v>127</v>
      </c>
      <c r="V25" t="s">
        <v>126</v>
      </c>
      <c r="W25">
        <v>24</v>
      </c>
      <c r="X25" t="s">
        <v>29</v>
      </c>
      <c r="Y25" t="str">
        <f t="shared" si="1"/>
        <v>BTX0034474_53061_Comp_MM.1S</v>
      </c>
    </row>
    <row r="26" spans="1:25" x14ac:dyDescent="0.35">
      <c r="A26" t="s">
        <v>54</v>
      </c>
      <c r="B26" t="s">
        <v>129</v>
      </c>
      <c r="C26">
        <v>10</v>
      </c>
      <c r="D26" t="s">
        <v>38</v>
      </c>
      <c r="E26">
        <v>30</v>
      </c>
      <c r="F26" t="s">
        <v>132</v>
      </c>
      <c r="G26">
        <v>3.39</v>
      </c>
      <c r="H26" t="s">
        <v>38</v>
      </c>
      <c r="I26">
        <v>30</v>
      </c>
      <c r="J26" t="s">
        <v>130</v>
      </c>
      <c r="K26" t="b">
        <v>0</v>
      </c>
      <c r="N26">
        <v>5000</v>
      </c>
      <c r="O26">
        <v>1</v>
      </c>
      <c r="P26">
        <v>2</v>
      </c>
      <c r="Q26" t="str">
        <f t="shared" si="0"/>
        <v>BTX0034474_53061_Comp_MM.1S</v>
      </c>
      <c r="R26" t="s">
        <v>26</v>
      </c>
      <c r="S26" t="s">
        <v>27</v>
      </c>
      <c r="T26" t="s">
        <v>28</v>
      </c>
      <c r="U26" t="s">
        <v>127</v>
      </c>
      <c r="V26" t="s">
        <v>126</v>
      </c>
      <c r="W26">
        <v>25</v>
      </c>
      <c r="X26" t="s">
        <v>29</v>
      </c>
      <c r="Y26" t="str">
        <f t="shared" si="1"/>
        <v>BTX0034474_53061_Comp_MM.1S</v>
      </c>
    </row>
    <row r="27" spans="1:25" x14ac:dyDescent="0.35">
      <c r="A27" t="s">
        <v>55</v>
      </c>
      <c r="B27" t="s">
        <v>129</v>
      </c>
      <c r="C27">
        <v>10</v>
      </c>
      <c r="D27" t="s">
        <v>38</v>
      </c>
      <c r="E27">
        <v>30</v>
      </c>
      <c r="F27" t="s">
        <v>132</v>
      </c>
      <c r="G27">
        <v>2.1</v>
      </c>
      <c r="H27" t="s">
        <v>38</v>
      </c>
      <c r="I27">
        <v>30</v>
      </c>
      <c r="J27" t="s">
        <v>130</v>
      </c>
      <c r="K27" t="b">
        <v>0</v>
      </c>
      <c r="N27">
        <v>5000</v>
      </c>
      <c r="O27">
        <v>1</v>
      </c>
      <c r="P27">
        <v>2</v>
      </c>
      <c r="Q27" t="str">
        <f t="shared" si="0"/>
        <v>BTX0034474_53061_Comp_MM.1S</v>
      </c>
      <c r="R27" t="s">
        <v>26</v>
      </c>
      <c r="S27" t="s">
        <v>27</v>
      </c>
      <c r="T27" t="s">
        <v>28</v>
      </c>
      <c r="U27" t="s">
        <v>127</v>
      </c>
      <c r="V27" t="s">
        <v>126</v>
      </c>
      <c r="W27">
        <v>26</v>
      </c>
      <c r="X27" t="s">
        <v>29</v>
      </c>
      <c r="Y27" t="str">
        <f t="shared" si="1"/>
        <v>BTX0034474_53061_Comp_MM.1S</v>
      </c>
    </row>
    <row r="28" spans="1:25" x14ac:dyDescent="0.35">
      <c r="A28" t="s">
        <v>56</v>
      </c>
      <c r="B28" t="s">
        <v>129</v>
      </c>
      <c r="C28">
        <v>10</v>
      </c>
      <c r="D28" t="s">
        <v>38</v>
      </c>
      <c r="E28">
        <v>30</v>
      </c>
      <c r="F28" t="s">
        <v>132</v>
      </c>
      <c r="G28">
        <v>1.3</v>
      </c>
      <c r="H28" t="s">
        <v>38</v>
      </c>
      <c r="I28">
        <v>30</v>
      </c>
      <c r="J28" t="s">
        <v>130</v>
      </c>
      <c r="K28" t="b">
        <v>0</v>
      </c>
      <c r="N28">
        <v>5000</v>
      </c>
      <c r="O28">
        <v>1</v>
      </c>
      <c r="P28">
        <v>2</v>
      </c>
      <c r="Q28" t="str">
        <f t="shared" si="0"/>
        <v>BTX0034474_53061_Comp_MM.1S</v>
      </c>
      <c r="R28" t="s">
        <v>26</v>
      </c>
      <c r="S28" t="s">
        <v>27</v>
      </c>
      <c r="T28" t="s">
        <v>28</v>
      </c>
      <c r="U28" t="s">
        <v>127</v>
      </c>
      <c r="V28" t="s">
        <v>126</v>
      </c>
      <c r="W28">
        <v>27</v>
      </c>
      <c r="X28" t="s">
        <v>29</v>
      </c>
      <c r="Y28" t="str">
        <f t="shared" si="1"/>
        <v>BTX0034474_53061_Comp_MM.1S</v>
      </c>
    </row>
    <row r="29" spans="1:25" x14ac:dyDescent="0.35">
      <c r="A29" t="s">
        <v>57</v>
      </c>
      <c r="B29" t="s">
        <v>129</v>
      </c>
      <c r="C29">
        <v>10</v>
      </c>
      <c r="D29" t="s">
        <v>38</v>
      </c>
      <c r="E29">
        <v>30</v>
      </c>
      <c r="F29" t="s">
        <v>132</v>
      </c>
      <c r="G29">
        <v>0.80700000000000005</v>
      </c>
      <c r="H29" t="s">
        <v>38</v>
      </c>
      <c r="I29">
        <v>30</v>
      </c>
      <c r="J29" t="s">
        <v>130</v>
      </c>
      <c r="K29" t="b">
        <v>0</v>
      </c>
      <c r="N29">
        <v>5000</v>
      </c>
      <c r="O29">
        <v>1</v>
      </c>
      <c r="P29">
        <v>2</v>
      </c>
      <c r="Q29" t="str">
        <f t="shared" si="0"/>
        <v>BTX0034474_53061_Comp_MM.1S</v>
      </c>
      <c r="R29" t="s">
        <v>26</v>
      </c>
      <c r="S29" t="s">
        <v>27</v>
      </c>
      <c r="T29" t="s">
        <v>28</v>
      </c>
      <c r="U29" t="s">
        <v>127</v>
      </c>
      <c r="V29" t="s">
        <v>126</v>
      </c>
      <c r="W29">
        <v>28</v>
      </c>
      <c r="X29" t="s">
        <v>29</v>
      </c>
      <c r="Y29" t="str">
        <f t="shared" si="1"/>
        <v>BTX0034474_53061_Comp_MM.1S</v>
      </c>
    </row>
    <row r="30" spans="1:25" x14ac:dyDescent="0.35">
      <c r="A30" t="s">
        <v>58</v>
      </c>
      <c r="B30" t="s">
        <v>129</v>
      </c>
      <c r="C30">
        <v>10</v>
      </c>
      <c r="D30" t="s">
        <v>38</v>
      </c>
      <c r="E30">
        <v>30</v>
      </c>
      <c r="F30" t="s">
        <v>132</v>
      </c>
      <c r="G30">
        <v>0.5</v>
      </c>
      <c r="H30" t="s">
        <v>38</v>
      </c>
      <c r="I30">
        <v>30</v>
      </c>
      <c r="J30" t="s">
        <v>130</v>
      </c>
      <c r="K30" t="b">
        <v>0</v>
      </c>
      <c r="N30">
        <v>5000</v>
      </c>
      <c r="O30">
        <v>1</v>
      </c>
      <c r="P30">
        <v>2</v>
      </c>
      <c r="Q30" t="str">
        <f t="shared" si="0"/>
        <v>BTX0034474_53061_Comp_MM.1S</v>
      </c>
      <c r="R30" t="s">
        <v>26</v>
      </c>
      <c r="S30" t="s">
        <v>27</v>
      </c>
      <c r="T30" t="s">
        <v>28</v>
      </c>
      <c r="U30" t="s">
        <v>127</v>
      </c>
      <c r="V30" t="s">
        <v>126</v>
      </c>
      <c r="W30">
        <v>29</v>
      </c>
      <c r="X30" t="s">
        <v>29</v>
      </c>
      <c r="Y30" t="str">
        <f t="shared" si="1"/>
        <v>BTX0034474_53061_Comp_MM.1S</v>
      </c>
    </row>
    <row r="31" spans="1:25" x14ac:dyDescent="0.35">
      <c r="A31" t="s">
        <v>59</v>
      </c>
      <c r="B31" t="s">
        <v>129</v>
      </c>
      <c r="C31">
        <v>10</v>
      </c>
      <c r="D31" t="s">
        <v>38</v>
      </c>
      <c r="E31">
        <v>30</v>
      </c>
      <c r="H31" t="s">
        <v>38</v>
      </c>
      <c r="I31">
        <v>30</v>
      </c>
      <c r="J31" t="s">
        <v>130</v>
      </c>
      <c r="K31" t="b">
        <v>0</v>
      </c>
      <c r="N31">
        <v>5000</v>
      </c>
      <c r="O31">
        <v>1</v>
      </c>
      <c r="P31">
        <v>2</v>
      </c>
      <c r="Q31" t="str">
        <f t="shared" si="0"/>
        <v>BTX0034474_53061_Comp_MM.1S</v>
      </c>
      <c r="R31" t="s">
        <v>26</v>
      </c>
      <c r="S31" t="s">
        <v>27</v>
      </c>
      <c r="T31" t="s">
        <v>28</v>
      </c>
      <c r="U31" t="s">
        <v>127</v>
      </c>
      <c r="V31" t="s">
        <v>126</v>
      </c>
      <c r="W31">
        <v>30</v>
      </c>
      <c r="X31" t="s">
        <v>29</v>
      </c>
      <c r="Y31" t="str">
        <f t="shared" si="1"/>
        <v>BTX0034474_53061_Comp_MM.1S</v>
      </c>
    </row>
    <row r="32" spans="1:25" x14ac:dyDescent="0.35">
      <c r="A32" t="s">
        <v>60</v>
      </c>
      <c r="B32" t="s">
        <v>129</v>
      </c>
      <c r="C32">
        <v>10</v>
      </c>
      <c r="D32" t="s">
        <v>38</v>
      </c>
      <c r="E32">
        <v>30</v>
      </c>
      <c r="H32" t="s">
        <v>38</v>
      </c>
      <c r="I32">
        <v>30</v>
      </c>
      <c r="J32" t="s">
        <v>130</v>
      </c>
      <c r="K32" t="b">
        <v>0</v>
      </c>
      <c r="N32">
        <v>5000</v>
      </c>
      <c r="O32">
        <v>1</v>
      </c>
      <c r="P32">
        <v>2</v>
      </c>
      <c r="Q32" t="str">
        <f t="shared" si="0"/>
        <v>BTX0034474_53061_Comp_MM.1S</v>
      </c>
      <c r="R32" t="s">
        <v>26</v>
      </c>
      <c r="S32" t="s">
        <v>27</v>
      </c>
      <c r="T32" t="s">
        <v>28</v>
      </c>
      <c r="U32" t="s">
        <v>127</v>
      </c>
      <c r="V32" t="s">
        <v>126</v>
      </c>
      <c r="W32">
        <v>31</v>
      </c>
      <c r="X32" t="s">
        <v>29</v>
      </c>
      <c r="Y32" t="str">
        <f t="shared" si="1"/>
        <v>BTX0034474_53061_Comp_MM.1S</v>
      </c>
    </row>
    <row r="33" spans="1:25" x14ac:dyDescent="0.35">
      <c r="A33" t="s">
        <v>61</v>
      </c>
      <c r="B33" t="s">
        <v>129</v>
      </c>
      <c r="C33">
        <v>10</v>
      </c>
      <c r="D33" t="s">
        <v>38</v>
      </c>
      <c r="E33">
        <v>30</v>
      </c>
      <c r="H33" t="s">
        <v>38</v>
      </c>
      <c r="I33">
        <v>30</v>
      </c>
      <c r="J33" t="s">
        <v>130</v>
      </c>
      <c r="K33" t="b">
        <v>0</v>
      </c>
      <c r="N33">
        <v>5000</v>
      </c>
      <c r="O33">
        <v>1</v>
      </c>
      <c r="P33">
        <v>2</v>
      </c>
      <c r="Q33" t="str">
        <f t="shared" si="0"/>
        <v>BTX0034474_53061_Comp_MM.1S</v>
      </c>
      <c r="R33" t="s">
        <v>26</v>
      </c>
      <c r="S33" t="s">
        <v>27</v>
      </c>
      <c r="T33" t="s">
        <v>28</v>
      </c>
      <c r="U33" t="s">
        <v>127</v>
      </c>
      <c r="V33" t="s">
        <v>126</v>
      </c>
      <c r="W33">
        <v>32</v>
      </c>
      <c r="X33" t="s">
        <v>29</v>
      </c>
      <c r="Y33" t="str">
        <f t="shared" si="1"/>
        <v>BTX0034474_53061_Comp_MM.1S</v>
      </c>
    </row>
    <row r="34" spans="1:25" x14ac:dyDescent="0.35">
      <c r="A34" t="s">
        <v>62</v>
      </c>
      <c r="B34" t="s">
        <v>128</v>
      </c>
      <c r="C34">
        <v>10</v>
      </c>
      <c r="D34" t="s">
        <v>38</v>
      </c>
      <c r="E34">
        <v>30</v>
      </c>
      <c r="H34" t="s">
        <v>38</v>
      </c>
      <c r="I34">
        <v>30</v>
      </c>
      <c r="J34" t="s">
        <v>131</v>
      </c>
      <c r="K34" t="b">
        <v>0</v>
      </c>
      <c r="N34">
        <v>5000</v>
      </c>
      <c r="O34">
        <v>1</v>
      </c>
      <c r="P34">
        <v>3</v>
      </c>
      <c r="Q34" t="str">
        <f t="shared" si="0"/>
        <v>BTX0034473_53061_Comp_SU-DHL-8</v>
      </c>
      <c r="R34" t="s">
        <v>26</v>
      </c>
      <c r="S34" t="s">
        <v>27</v>
      </c>
      <c r="T34" t="s">
        <v>28</v>
      </c>
      <c r="U34" t="s">
        <v>127</v>
      </c>
      <c r="V34" t="s">
        <v>126</v>
      </c>
      <c r="W34">
        <v>33</v>
      </c>
      <c r="X34" t="s">
        <v>29</v>
      </c>
      <c r="Y34" t="str">
        <f t="shared" si="1"/>
        <v>BTX0034473_53061_Comp_SU-DHL-8</v>
      </c>
    </row>
    <row r="35" spans="1:25" x14ac:dyDescent="0.35">
      <c r="A35" t="s">
        <v>63</v>
      </c>
      <c r="B35" t="s">
        <v>128</v>
      </c>
      <c r="C35">
        <v>10</v>
      </c>
      <c r="D35" t="s">
        <v>38</v>
      </c>
      <c r="E35">
        <v>30</v>
      </c>
      <c r="H35" t="s">
        <v>38</v>
      </c>
      <c r="I35">
        <v>30</v>
      </c>
      <c r="J35" t="s">
        <v>131</v>
      </c>
      <c r="K35" t="b">
        <v>0</v>
      </c>
      <c r="N35">
        <v>5000</v>
      </c>
      <c r="O35">
        <v>1</v>
      </c>
      <c r="P35">
        <v>3</v>
      </c>
      <c r="Q35" t="str">
        <f t="shared" si="0"/>
        <v>BTX0034473_53061_Comp_SU-DHL-8</v>
      </c>
      <c r="R35" t="s">
        <v>26</v>
      </c>
      <c r="S35" t="s">
        <v>27</v>
      </c>
      <c r="T35" t="s">
        <v>28</v>
      </c>
      <c r="U35" t="s">
        <v>127</v>
      </c>
      <c r="V35" t="s">
        <v>126</v>
      </c>
      <c r="W35">
        <v>34</v>
      </c>
      <c r="X35" t="s">
        <v>29</v>
      </c>
      <c r="Y35" t="str">
        <f t="shared" si="1"/>
        <v>BTX0034473_53061_Comp_SU-DHL-8</v>
      </c>
    </row>
    <row r="36" spans="1:25" x14ac:dyDescent="0.35">
      <c r="A36" t="s">
        <v>64</v>
      </c>
      <c r="B36" t="s">
        <v>129</v>
      </c>
      <c r="C36">
        <v>10</v>
      </c>
      <c r="D36" t="s">
        <v>38</v>
      </c>
      <c r="E36">
        <v>30</v>
      </c>
      <c r="F36" t="s">
        <v>132</v>
      </c>
      <c r="G36">
        <v>60</v>
      </c>
      <c r="H36" t="s">
        <v>38</v>
      </c>
      <c r="I36">
        <v>30</v>
      </c>
      <c r="J36" t="s">
        <v>131</v>
      </c>
      <c r="K36" t="b">
        <v>0</v>
      </c>
      <c r="N36">
        <v>5000</v>
      </c>
      <c r="O36">
        <v>1</v>
      </c>
      <c r="P36">
        <v>3</v>
      </c>
      <c r="Q36" t="str">
        <f t="shared" si="0"/>
        <v>BTX0034474_53061_Comp_SU-DHL-8</v>
      </c>
      <c r="R36" t="s">
        <v>26</v>
      </c>
      <c r="S36" t="s">
        <v>27</v>
      </c>
      <c r="T36" t="s">
        <v>28</v>
      </c>
      <c r="U36" t="s">
        <v>127</v>
      </c>
      <c r="V36" t="s">
        <v>126</v>
      </c>
      <c r="W36">
        <v>35</v>
      </c>
      <c r="X36" t="s">
        <v>29</v>
      </c>
      <c r="Y36" t="str">
        <f t="shared" si="1"/>
        <v>BTX0034474_53061_Comp_SU-DHL-8</v>
      </c>
    </row>
    <row r="37" spans="1:25" x14ac:dyDescent="0.35">
      <c r="A37" t="s">
        <v>65</v>
      </c>
      <c r="B37" t="s">
        <v>129</v>
      </c>
      <c r="C37">
        <v>10</v>
      </c>
      <c r="D37" t="s">
        <v>38</v>
      </c>
      <c r="E37">
        <v>30</v>
      </c>
      <c r="F37" t="s">
        <v>132</v>
      </c>
      <c r="G37">
        <v>37.200000000000003</v>
      </c>
      <c r="H37" t="s">
        <v>38</v>
      </c>
      <c r="I37">
        <v>30</v>
      </c>
      <c r="J37" t="s">
        <v>131</v>
      </c>
      <c r="K37" t="b">
        <v>0</v>
      </c>
      <c r="N37">
        <v>5000</v>
      </c>
      <c r="O37">
        <v>1</v>
      </c>
      <c r="P37">
        <v>3</v>
      </c>
      <c r="Q37" t="str">
        <f t="shared" si="0"/>
        <v>BTX0034474_53061_Comp_SU-DHL-8</v>
      </c>
      <c r="R37" t="s">
        <v>26</v>
      </c>
      <c r="S37" t="s">
        <v>27</v>
      </c>
      <c r="T37" t="s">
        <v>28</v>
      </c>
      <c r="U37" t="s">
        <v>127</v>
      </c>
      <c r="V37" t="s">
        <v>126</v>
      </c>
      <c r="W37">
        <v>36</v>
      </c>
      <c r="X37" t="s">
        <v>29</v>
      </c>
      <c r="Y37" t="str">
        <f t="shared" si="1"/>
        <v>BTX0034474_53061_Comp_SU-DHL-8</v>
      </c>
    </row>
    <row r="38" spans="1:25" x14ac:dyDescent="0.35">
      <c r="A38" t="s">
        <v>66</v>
      </c>
      <c r="B38" t="s">
        <v>129</v>
      </c>
      <c r="C38">
        <v>10</v>
      </c>
      <c r="D38" t="s">
        <v>38</v>
      </c>
      <c r="E38">
        <v>30</v>
      </c>
      <c r="F38" t="s">
        <v>132</v>
      </c>
      <c r="G38">
        <v>23</v>
      </c>
      <c r="H38" t="s">
        <v>38</v>
      </c>
      <c r="I38">
        <v>30</v>
      </c>
      <c r="J38" t="s">
        <v>131</v>
      </c>
      <c r="K38" t="b">
        <v>0</v>
      </c>
      <c r="N38">
        <v>5000</v>
      </c>
      <c r="O38">
        <v>1</v>
      </c>
      <c r="P38">
        <v>3</v>
      </c>
      <c r="Q38" t="str">
        <f t="shared" si="0"/>
        <v>BTX0034474_53061_Comp_SU-DHL-8</v>
      </c>
      <c r="R38" t="s">
        <v>26</v>
      </c>
      <c r="S38" t="s">
        <v>27</v>
      </c>
      <c r="T38" t="s">
        <v>28</v>
      </c>
      <c r="U38" t="s">
        <v>127</v>
      </c>
      <c r="V38" t="s">
        <v>126</v>
      </c>
      <c r="W38">
        <v>37</v>
      </c>
      <c r="X38" t="s">
        <v>29</v>
      </c>
      <c r="Y38" t="str">
        <f t="shared" si="1"/>
        <v>BTX0034474_53061_Comp_SU-DHL-8</v>
      </c>
    </row>
    <row r="39" spans="1:25" x14ac:dyDescent="0.35">
      <c r="A39" t="s">
        <v>67</v>
      </c>
      <c r="B39" t="s">
        <v>129</v>
      </c>
      <c r="C39">
        <v>10</v>
      </c>
      <c r="D39" t="s">
        <v>38</v>
      </c>
      <c r="E39">
        <v>30</v>
      </c>
      <c r="F39" t="s">
        <v>132</v>
      </c>
      <c r="G39">
        <v>14.3</v>
      </c>
      <c r="H39" t="s">
        <v>38</v>
      </c>
      <c r="I39">
        <v>30</v>
      </c>
      <c r="J39" t="s">
        <v>131</v>
      </c>
      <c r="K39" t="b">
        <v>0</v>
      </c>
      <c r="N39">
        <v>5000</v>
      </c>
      <c r="O39">
        <v>1</v>
      </c>
      <c r="P39">
        <v>3</v>
      </c>
      <c r="Q39" t="str">
        <f t="shared" si="0"/>
        <v>BTX0034474_53061_Comp_SU-DHL-8</v>
      </c>
      <c r="R39" t="s">
        <v>26</v>
      </c>
      <c r="S39" t="s">
        <v>27</v>
      </c>
      <c r="T39" t="s">
        <v>28</v>
      </c>
      <c r="U39" t="s">
        <v>127</v>
      </c>
      <c r="V39" t="s">
        <v>126</v>
      </c>
      <c r="W39">
        <v>38</v>
      </c>
      <c r="X39" t="s">
        <v>29</v>
      </c>
      <c r="Y39" t="str">
        <f t="shared" si="1"/>
        <v>BTX0034474_53061_Comp_SU-DHL-8</v>
      </c>
    </row>
    <row r="40" spans="1:25" x14ac:dyDescent="0.35">
      <c r="A40" t="s">
        <v>68</v>
      </c>
      <c r="B40" t="s">
        <v>129</v>
      </c>
      <c r="C40">
        <v>10</v>
      </c>
      <c r="D40" t="s">
        <v>38</v>
      </c>
      <c r="E40">
        <v>30</v>
      </c>
      <c r="F40" t="s">
        <v>132</v>
      </c>
      <c r="G40">
        <v>8.84</v>
      </c>
      <c r="H40" t="s">
        <v>38</v>
      </c>
      <c r="I40">
        <v>30</v>
      </c>
      <c r="J40" t="s">
        <v>131</v>
      </c>
      <c r="K40" t="b">
        <v>0</v>
      </c>
      <c r="N40">
        <v>5000</v>
      </c>
      <c r="O40">
        <v>1</v>
      </c>
      <c r="P40">
        <v>3</v>
      </c>
      <c r="Q40" t="str">
        <f t="shared" si="0"/>
        <v>BTX0034474_53061_Comp_SU-DHL-8</v>
      </c>
      <c r="R40" t="s">
        <v>26</v>
      </c>
      <c r="S40" t="s">
        <v>27</v>
      </c>
      <c r="T40" t="s">
        <v>28</v>
      </c>
      <c r="U40" t="s">
        <v>127</v>
      </c>
      <c r="V40" t="s">
        <v>126</v>
      </c>
      <c r="W40">
        <v>39</v>
      </c>
      <c r="X40" t="s">
        <v>29</v>
      </c>
      <c r="Y40" t="str">
        <f t="shared" si="1"/>
        <v>BTX0034474_53061_Comp_SU-DHL-8</v>
      </c>
    </row>
    <row r="41" spans="1:25" x14ac:dyDescent="0.35">
      <c r="A41" t="s">
        <v>69</v>
      </c>
      <c r="B41" t="s">
        <v>129</v>
      </c>
      <c r="C41">
        <v>10</v>
      </c>
      <c r="D41" t="s">
        <v>38</v>
      </c>
      <c r="E41">
        <v>30</v>
      </c>
      <c r="F41" t="s">
        <v>132</v>
      </c>
      <c r="G41">
        <v>5.48</v>
      </c>
      <c r="H41" t="s">
        <v>38</v>
      </c>
      <c r="I41">
        <v>30</v>
      </c>
      <c r="J41" t="s">
        <v>131</v>
      </c>
      <c r="K41" t="b">
        <v>0</v>
      </c>
      <c r="N41">
        <v>5000</v>
      </c>
      <c r="O41">
        <v>1</v>
      </c>
      <c r="P41">
        <v>3</v>
      </c>
      <c r="Q41" t="str">
        <f t="shared" si="0"/>
        <v>BTX0034474_53061_Comp_SU-DHL-8</v>
      </c>
      <c r="R41" t="s">
        <v>26</v>
      </c>
      <c r="S41" t="s">
        <v>27</v>
      </c>
      <c r="T41" t="s">
        <v>28</v>
      </c>
      <c r="U41" t="s">
        <v>127</v>
      </c>
      <c r="V41" t="s">
        <v>126</v>
      </c>
      <c r="W41">
        <v>40</v>
      </c>
      <c r="X41" t="s">
        <v>29</v>
      </c>
      <c r="Y41" t="str">
        <f t="shared" si="1"/>
        <v>BTX0034474_53061_Comp_SU-DHL-8</v>
      </c>
    </row>
    <row r="42" spans="1:25" x14ac:dyDescent="0.35">
      <c r="A42" t="s">
        <v>70</v>
      </c>
      <c r="B42" t="s">
        <v>129</v>
      </c>
      <c r="C42">
        <v>10</v>
      </c>
      <c r="D42" t="s">
        <v>38</v>
      </c>
      <c r="E42">
        <v>30</v>
      </c>
      <c r="F42" t="s">
        <v>132</v>
      </c>
      <c r="G42">
        <v>3.39</v>
      </c>
      <c r="H42" t="s">
        <v>38</v>
      </c>
      <c r="I42">
        <v>30</v>
      </c>
      <c r="J42" t="s">
        <v>131</v>
      </c>
      <c r="K42" t="b">
        <v>0</v>
      </c>
      <c r="N42">
        <v>5000</v>
      </c>
      <c r="O42">
        <v>1</v>
      </c>
      <c r="P42">
        <v>3</v>
      </c>
      <c r="Q42" t="str">
        <f t="shared" si="0"/>
        <v>BTX0034474_53061_Comp_SU-DHL-8</v>
      </c>
      <c r="R42" t="s">
        <v>26</v>
      </c>
      <c r="S42" t="s">
        <v>27</v>
      </c>
      <c r="T42" t="s">
        <v>28</v>
      </c>
      <c r="U42" t="s">
        <v>127</v>
      </c>
      <c r="V42" t="s">
        <v>126</v>
      </c>
      <c r="W42">
        <v>41</v>
      </c>
      <c r="X42" t="s">
        <v>29</v>
      </c>
      <c r="Y42" t="str">
        <f t="shared" si="1"/>
        <v>BTX0034474_53061_Comp_SU-DHL-8</v>
      </c>
    </row>
    <row r="43" spans="1:25" x14ac:dyDescent="0.35">
      <c r="A43" t="s">
        <v>71</v>
      </c>
      <c r="B43" t="s">
        <v>129</v>
      </c>
      <c r="C43">
        <v>10</v>
      </c>
      <c r="D43" t="s">
        <v>38</v>
      </c>
      <c r="E43">
        <v>30</v>
      </c>
      <c r="F43" t="s">
        <v>132</v>
      </c>
      <c r="G43">
        <v>2.1</v>
      </c>
      <c r="H43" t="s">
        <v>38</v>
      </c>
      <c r="I43">
        <v>30</v>
      </c>
      <c r="J43" t="s">
        <v>131</v>
      </c>
      <c r="K43" t="b">
        <v>0</v>
      </c>
      <c r="N43">
        <v>5000</v>
      </c>
      <c r="O43">
        <v>1</v>
      </c>
      <c r="P43">
        <v>3</v>
      </c>
      <c r="Q43" t="str">
        <f t="shared" si="0"/>
        <v>BTX0034474_53061_Comp_SU-DHL-8</v>
      </c>
      <c r="R43" t="s">
        <v>26</v>
      </c>
      <c r="S43" t="s">
        <v>27</v>
      </c>
      <c r="T43" t="s">
        <v>28</v>
      </c>
      <c r="U43" t="s">
        <v>127</v>
      </c>
      <c r="V43" t="s">
        <v>126</v>
      </c>
      <c r="W43">
        <v>42</v>
      </c>
      <c r="X43" t="s">
        <v>29</v>
      </c>
      <c r="Y43" t="str">
        <f t="shared" si="1"/>
        <v>BTX0034474_53061_Comp_SU-DHL-8</v>
      </c>
    </row>
    <row r="44" spans="1:25" x14ac:dyDescent="0.35">
      <c r="A44" t="s">
        <v>72</v>
      </c>
      <c r="B44" t="s">
        <v>129</v>
      </c>
      <c r="C44">
        <v>10</v>
      </c>
      <c r="D44" t="s">
        <v>38</v>
      </c>
      <c r="E44">
        <v>30</v>
      </c>
      <c r="F44" t="s">
        <v>132</v>
      </c>
      <c r="G44">
        <v>1.3</v>
      </c>
      <c r="H44" t="s">
        <v>38</v>
      </c>
      <c r="I44">
        <v>30</v>
      </c>
      <c r="J44" t="s">
        <v>131</v>
      </c>
      <c r="K44" t="b">
        <v>0</v>
      </c>
      <c r="N44">
        <v>5000</v>
      </c>
      <c r="O44">
        <v>1</v>
      </c>
      <c r="P44">
        <v>3</v>
      </c>
      <c r="Q44" t="str">
        <f t="shared" si="0"/>
        <v>BTX0034474_53061_Comp_SU-DHL-8</v>
      </c>
      <c r="R44" t="s">
        <v>26</v>
      </c>
      <c r="S44" t="s">
        <v>27</v>
      </c>
      <c r="T44" t="s">
        <v>28</v>
      </c>
      <c r="U44" t="s">
        <v>127</v>
      </c>
      <c r="V44" t="s">
        <v>126</v>
      </c>
      <c r="W44">
        <v>43</v>
      </c>
      <c r="X44" t="s">
        <v>29</v>
      </c>
      <c r="Y44" t="str">
        <f t="shared" si="1"/>
        <v>BTX0034474_53061_Comp_SU-DHL-8</v>
      </c>
    </row>
    <row r="45" spans="1:25" x14ac:dyDescent="0.35">
      <c r="A45" t="s">
        <v>73</v>
      </c>
      <c r="B45" t="s">
        <v>129</v>
      </c>
      <c r="C45">
        <v>10</v>
      </c>
      <c r="D45" t="s">
        <v>38</v>
      </c>
      <c r="E45">
        <v>30</v>
      </c>
      <c r="F45" t="s">
        <v>132</v>
      </c>
      <c r="G45">
        <v>0.80700000000000005</v>
      </c>
      <c r="H45" t="s">
        <v>38</v>
      </c>
      <c r="I45">
        <v>30</v>
      </c>
      <c r="J45" t="s">
        <v>131</v>
      </c>
      <c r="K45" t="b">
        <v>0</v>
      </c>
      <c r="N45">
        <v>5000</v>
      </c>
      <c r="O45">
        <v>1</v>
      </c>
      <c r="P45">
        <v>3</v>
      </c>
      <c r="Q45" t="str">
        <f t="shared" si="0"/>
        <v>BTX0034474_53061_Comp_SU-DHL-8</v>
      </c>
      <c r="R45" t="s">
        <v>26</v>
      </c>
      <c r="S45" t="s">
        <v>27</v>
      </c>
      <c r="T45" t="s">
        <v>28</v>
      </c>
      <c r="U45" t="s">
        <v>127</v>
      </c>
      <c r="V45" t="s">
        <v>126</v>
      </c>
      <c r="W45">
        <v>44</v>
      </c>
      <c r="X45" t="s">
        <v>29</v>
      </c>
      <c r="Y45" t="str">
        <f t="shared" si="1"/>
        <v>BTX0034474_53061_Comp_SU-DHL-8</v>
      </c>
    </row>
    <row r="46" spans="1:25" x14ac:dyDescent="0.35">
      <c r="A46" t="s">
        <v>74</v>
      </c>
      <c r="B46" t="s">
        <v>129</v>
      </c>
      <c r="C46">
        <v>10</v>
      </c>
      <c r="D46" t="s">
        <v>38</v>
      </c>
      <c r="E46">
        <v>30</v>
      </c>
      <c r="F46" t="s">
        <v>132</v>
      </c>
      <c r="G46">
        <v>0.5</v>
      </c>
      <c r="H46" t="s">
        <v>38</v>
      </c>
      <c r="I46">
        <v>30</v>
      </c>
      <c r="J46" t="s">
        <v>131</v>
      </c>
      <c r="K46" t="b">
        <v>0</v>
      </c>
      <c r="N46">
        <v>5000</v>
      </c>
      <c r="O46">
        <v>1</v>
      </c>
      <c r="P46">
        <v>3</v>
      </c>
      <c r="Q46" t="str">
        <f t="shared" si="0"/>
        <v>BTX0034474_53061_Comp_SU-DHL-8</v>
      </c>
      <c r="R46" t="s">
        <v>26</v>
      </c>
      <c r="S46" t="s">
        <v>27</v>
      </c>
      <c r="T46" t="s">
        <v>28</v>
      </c>
      <c r="U46" t="s">
        <v>127</v>
      </c>
      <c r="V46" t="s">
        <v>126</v>
      </c>
      <c r="W46">
        <v>45</v>
      </c>
      <c r="X46" t="s">
        <v>29</v>
      </c>
      <c r="Y46" t="str">
        <f t="shared" si="1"/>
        <v>BTX0034474_53061_Comp_SU-DHL-8</v>
      </c>
    </row>
    <row r="47" spans="1:25" x14ac:dyDescent="0.35">
      <c r="A47" t="s">
        <v>75</v>
      </c>
      <c r="B47" t="s">
        <v>129</v>
      </c>
      <c r="C47">
        <v>10</v>
      </c>
      <c r="D47" t="s">
        <v>38</v>
      </c>
      <c r="E47">
        <v>30</v>
      </c>
      <c r="H47" t="s">
        <v>38</v>
      </c>
      <c r="I47">
        <v>30</v>
      </c>
      <c r="J47" t="s">
        <v>131</v>
      </c>
      <c r="K47" t="b">
        <v>0</v>
      </c>
      <c r="N47">
        <v>5000</v>
      </c>
      <c r="O47">
        <v>1</v>
      </c>
      <c r="P47">
        <v>3</v>
      </c>
      <c r="Q47" t="str">
        <f t="shared" si="0"/>
        <v>BTX0034474_53061_Comp_SU-DHL-8</v>
      </c>
      <c r="R47" t="s">
        <v>26</v>
      </c>
      <c r="S47" t="s">
        <v>27</v>
      </c>
      <c r="T47" t="s">
        <v>28</v>
      </c>
      <c r="U47" t="s">
        <v>127</v>
      </c>
      <c r="V47" t="s">
        <v>126</v>
      </c>
      <c r="W47">
        <v>46</v>
      </c>
      <c r="X47" t="s">
        <v>29</v>
      </c>
      <c r="Y47" t="str">
        <f t="shared" si="1"/>
        <v>BTX0034474_53061_Comp_SU-DHL-8</v>
      </c>
    </row>
    <row r="48" spans="1:25" x14ac:dyDescent="0.35">
      <c r="A48" t="s">
        <v>76</v>
      </c>
      <c r="B48" t="s">
        <v>129</v>
      </c>
      <c r="C48">
        <v>10</v>
      </c>
      <c r="D48" t="s">
        <v>38</v>
      </c>
      <c r="E48">
        <v>30</v>
      </c>
      <c r="H48" t="s">
        <v>38</v>
      </c>
      <c r="I48">
        <v>30</v>
      </c>
      <c r="J48" t="s">
        <v>131</v>
      </c>
      <c r="K48" t="b">
        <v>0</v>
      </c>
      <c r="N48">
        <v>5000</v>
      </c>
      <c r="O48">
        <v>1</v>
      </c>
      <c r="P48">
        <v>3</v>
      </c>
      <c r="Q48" t="str">
        <f t="shared" si="0"/>
        <v>BTX0034474_53061_Comp_SU-DHL-8</v>
      </c>
      <c r="R48" t="s">
        <v>26</v>
      </c>
      <c r="S48" t="s">
        <v>27</v>
      </c>
      <c r="T48" t="s">
        <v>28</v>
      </c>
      <c r="U48" t="s">
        <v>127</v>
      </c>
      <c r="V48" t="s">
        <v>126</v>
      </c>
      <c r="W48">
        <v>47</v>
      </c>
      <c r="X48" t="s">
        <v>29</v>
      </c>
      <c r="Y48" t="str">
        <f t="shared" si="1"/>
        <v>BTX0034474_53061_Comp_SU-DHL-8</v>
      </c>
    </row>
    <row r="49" spans="1:25" x14ac:dyDescent="0.35">
      <c r="A49" t="s">
        <v>77</v>
      </c>
      <c r="B49" t="s">
        <v>129</v>
      </c>
      <c r="C49">
        <v>10</v>
      </c>
      <c r="D49" t="s">
        <v>38</v>
      </c>
      <c r="E49">
        <v>30</v>
      </c>
      <c r="H49" t="s">
        <v>38</v>
      </c>
      <c r="I49">
        <v>30</v>
      </c>
      <c r="J49" t="s">
        <v>131</v>
      </c>
      <c r="K49" t="b">
        <v>0</v>
      </c>
      <c r="N49">
        <v>5000</v>
      </c>
      <c r="O49">
        <v>1</v>
      </c>
      <c r="P49">
        <v>3</v>
      </c>
      <c r="Q49" t="str">
        <f t="shared" si="0"/>
        <v>BTX0034474_53061_Comp_SU-DHL-8</v>
      </c>
      <c r="R49" t="s">
        <v>26</v>
      </c>
      <c r="S49" t="s">
        <v>27</v>
      </c>
      <c r="T49" t="s">
        <v>28</v>
      </c>
      <c r="U49" t="s">
        <v>127</v>
      </c>
      <c r="V49" t="s">
        <v>126</v>
      </c>
      <c r="W49">
        <v>48</v>
      </c>
      <c r="X49" t="s">
        <v>29</v>
      </c>
      <c r="Y49" t="str">
        <f t="shared" si="1"/>
        <v>BTX0034474_53061_Comp_SU-DHL-8</v>
      </c>
    </row>
    <row r="50" spans="1:25" x14ac:dyDescent="0.35">
      <c r="A50" t="s">
        <v>78</v>
      </c>
      <c r="B50" t="s">
        <v>128</v>
      </c>
      <c r="C50">
        <v>10</v>
      </c>
      <c r="D50" t="s">
        <v>38</v>
      </c>
      <c r="E50">
        <v>30</v>
      </c>
      <c r="H50" t="s">
        <v>38</v>
      </c>
      <c r="I50">
        <v>30</v>
      </c>
      <c r="J50" t="s">
        <v>131</v>
      </c>
      <c r="K50" t="b">
        <v>0</v>
      </c>
      <c r="N50">
        <v>5000</v>
      </c>
      <c r="O50">
        <v>1</v>
      </c>
      <c r="P50">
        <v>4</v>
      </c>
      <c r="Q50" t="str">
        <f t="shared" si="0"/>
        <v>BTX0034473_53061_Comp_SU-DHL-8</v>
      </c>
      <c r="R50" t="s">
        <v>26</v>
      </c>
      <c r="S50" t="s">
        <v>27</v>
      </c>
      <c r="T50" t="s">
        <v>28</v>
      </c>
      <c r="U50" t="s">
        <v>127</v>
      </c>
      <c r="V50" t="s">
        <v>126</v>
      </c>
      <c r="W50">
        <v>49</v>
      </c>
      <c r="X50" t="s">
        <v>29</v>
      </c>
      <c r="Y50" t="str">
        <f t="shared" si="1"/>
        <v>BTX0034473_53061_Comp_SU-DHL-8</v>
      </c>
    </row>
    <row r="51" spans="1:25" x14ac:dyDescent="0.35">
      <c r="A51" t="s">
        <v>79</v>
      </c>
      <c r="B51" t="s">
        <v>128</v>
      </c>
      <c r="C51">
        <v>10</v>
      </c>
      <c r="D51" t="s">
        <v>38</v>
      </c>
      <c r="E51">
        <v>30</v>
      </c>
      <c r="H51" t="s">
        <v>38</v>
      </c>
      <c r="I51">
        <v>30</v>
      </c>
      <c r="J51" t="s">
        <v>131</v>
      </c>
      <c r="K51" t="b">
        <v>0</v>
      </c>
      <c r="N51">
        <v>5000</v>
      </c>
      <c r="O51">
        <v>1</v>
      </c>
      <c r="P51">
        <v>4</v>
      </c>
      <c r="Q51" t="str">
        <f t="shared" si="0"/>
        <v>BTX0034473_53061_Comp_SU-DHL-8</v>
      </c>
      <c r="R51" t="s">
        <v>26</v>
      </c>
      <c r="S51" t="s">
        <v>27</v>
      </c>
      <c r="T51" t="s">
        <v>28</v>
      </c>
      <c r="U51" t="s">
        <v>127</v>
      </c>
      <c r="V51" t="s">
        <v>126</v>
      </c>
      <c r="W51">
        <v>50</v>
      </c>
      <c r="X51" t="s">
        <v>29</v>
      </c>
      <c r="Y51" t="str">
        <f t="shared" si="1"/>
        <v>BTX0034473_53061_Comp_SU-DHL-8</v>
      </c>
    </row>
    <row r="52" spans="1:25" x14ac:dyDescent="0.35">
      <c r="A52" t="s">
        <v>80</v>
      </c>
      <c r="B52" t="s">
        <v>129</v>
      </c>
      <c r="C52">
        <v>10</v>
      </c>
      <c r="D52" t="s">
        <v>38</v>
      </c>
      <c r="E52">
        <v>30</v>
      </c>
      <c r="F52" t="s">
        <v>132</v>
      </c>
      <c r="G52">
        <v>60</v>
      </c>
      <c r="H52" t="s">
        <v>38</v>
      </c>
      <c r="I52">
        <v>30</v>
      </c>
      <c r="J52" t="s">
        <v>131</v>
      </c>
      <c r="K52" t="b">
        <v>0</v>
      </c>
      <c r="N52">
        <v>5000</v>
      </c>
      <c r="O52">
        <v>1</v>
      </c>
      <c r="P52">
        <v>4</v>
      </c>
      <c r="Q52" t="str">
        <f t="shared" si="0"/>
        <v>BTX0034474_53061_Comp_SU-DHL-8</v>
      </c>
      <c r="R52" t="s">
        <v>26</v>
      </c>
      <c r="S52" t="s">
        <v>27</v>
      </c>
      <c r="T52" t="s">
        <v>28</v>
      </c>
      <c r="U52" t="s">
        <v>127</v>
      </c>
      <c r="V52" t="s">
        <v>126</v>
      </c>
      <c r="W52">
        <v>51</v>
      </c>
      <c r="X52" t="s">
        <v>29</v>
      </c>
      <c r="Y52" t="str">
        <f t="shared" si="1"/>
        <v>BTX0034474_53061_Comp_SU-DHL-8</v>
      </c>
    </row>
    <row r="53" spans="1:25" x14ac:dyDescent="0.35">
      <c r="A53" t="s">
        <v>81</v>
      </c>
      <c r="B53" t="s">
        <v>129</v>
      </c>
      <c r="C53">
        <v>10</v>
      </c>
      <c r="D53" t="s">
        <v>38</v>
      </c>
      <c r="E53">
        <v>30</v>
      </c>
      <c r="F53" t="s">
        <v>132</v>
      </c>
      <c r="G53">
        <v>37.200000000000003</v>
      </c>
      <c r="H53" t="s">
        <v>38</v>
      </c>
      <c r="I53">
        <v>30</v>
      </c>
      <c r="J53" t="s">
        <v>131</v>
      </c>
      <c r="K53" t="b">
        <v>0</v>
      </c>
      <c r="N53">
        <v>5000</v>
      </c>
      <c r="O53">
        <v>1</v>
      </c>
      <c r="P53">
        <v>4</v>
      </c>
      <c r="Q53" t="str">
        <f t="shared" si="0"/>
        <v>BTX0034474_53061_Comp_SU-DHL-8</v>
      </c>
      <c r="R53" t="s">
        <v>26</v>
      </c>
      <c r="S53" t="s">
        <v>27</v>
      </c>
      <c r="T53" t="s">
        <v>28</v>
      </c>
      <c r="U53" t="s">
        <v>127</v>
      </c>
      <c r="V53" t="s">
        <v>126</v>
      </c>
      <c r="W53">
        <v>52</v>
      </c>
      <c r="X53" t="s">
        <v>29</v>
      </c>
      <c r="Y53" t="str">
        <f t="shared" si="1"/>
        <v>BTX0034474_53061_Comp_SU-DHL-8</v>
      </c>
    </row>
    <row r="54" spans="1:25" x14ac:dyDescent="0.35">
      <c r="A54" t="s">
        <v>82</v>
      </c>
      <c r="B54" t="s">
        <v>129</v>
      </c>
      <c r="C54">
        <v>10</v>
      </c>
      <c r="D54" t="s">
        <v>38</v>
      </c>
      <c r="E54">
        <v>30</v>
      </c>
      <c r="F54" t="s">
        <v>132</v>
      </c>
      <c r="G54">
        <v>23</v>
      </c>
      <c r="H54" t="s">
        <v>38</v>
      </c>
      <c r="I54">
        <v>30</v>
      </c>
      <c r="J54" t="s">
        <v>131</v>
      </c>
      <c r="K54" t="b">
        <v>0</v>
      </c>
      <c r="N54">
        <v>5000</v>
      </c>
      <c r="O54">
        <v>1</v>
      </c>
      <c r="P54">
        <v>4</v>
      </c>
      <c r="Q54" t="str">
        <f t="shared" si="0"/>
        <v>BTX0034474_53061_Comp_SU-DHL-8</v>
      </c>
      <c r="R54" t="s">
        <v>26</v>
      </c>
      <c r="S54" t="s">
        <v>27</v>
      </c>
      <c r="T54" t="s">
        <v>28</v>
      </c>
      <c r="U54" t="s">
        <v>127</v>
      </c>
      <c r="V54" t="s">
        <v>126</v>
      </c>
      <c r="W54">
        <v>53</v>
      </c>
      <c r="X54" t="s">
        <v>29</v>
      </c>
      <c r="Y54" t="str">
        <f t="shared" si="1"/>
        <v>BTX0034474_53061_Comp_SU-DHL-8</v>
      </c>
    </row>
    <row r="55" spans="1:25" x14ac:dyDescent="0.35">
      <c r="A55" t="s">
        <v>83</v>
      </c>
      <c r="B55" t="s">
        <v>129</v>
      </c>
      <c r="C55">
        <v>10</v>
      </c>
      <c r="D55" t="s">
        <v>38</v>
      </c>
      <c r="E55">
        <v>30</v>
      </c>
      <c r="F55" t="s">
        <v>132</v>
      </c>
      <c r="G55">
        <v>14.3</v>
      </c>
      <c r="H55" t="s">
        <v>38</v>
      </c>
      <c r="I55">
        <v>30</v>
      </c>
      <c r="J55" t="s">
        <v>131</v>
      </c>
      <c r="K55" t="b">
        <v>0</v>
      </c>
      <c r="N55">
        <v>5000</v>
      </c>
      <c r="O55">
        <v>1</v>
      </c>
      <c r="P55">
        <v>4</v>
      </c>
      <c r="Q55" t="str">
        <f t="shared" si="0"/>
        <v>BTX0034474_53061_Comp_SU-DHL-8</v>
      </c>
      <c r="R55" t="s">
        <v>26</v>
      </c>
      <c r="S55" t="s">
        <v>27</v>
      </c>
      <c r="T55" t="s">
        <v>28</v>
      </c>
      <c r="U55" t="s">
        <v>127</v>
      </c>
      <c r="V55" t="s">
        <v>126</v>
      </c>
      <c r="W55">
        <v>54</v>
      </c>
      <c r="X55" t="s">
        <v>29</v>
      </c>
      <c r="Y55" t="str">
        <f t="shared" si="1"/>
        <v>BTX0034474_53061_Comp_SU-DHL-8</v>
      </c>
    </row>
    <row r="56" spans="1:25" x14ac:dyDescent="0.35">
      <c r="A56" t="s">
        <v>84</v>
      </c>
      <c r="B56" t="s">
        <v>129</v>
      </c>
      <c r="C56">
        <v>10</v>
      </c>
      <c r="D56" t="s">
        <v>38</v>
      </c>
      <c r="E56">
        <v>30</v>
      </c>
      <c r="F56" t="s">
        <v>132</v>
      </c>
      <c r="G56">
        <v>8.84</v>
      </c>
      <c r="H56" t="s">
        <v>38</v>
      </c>
      <c r="I56">
        <v>30</v>
      </c>
      <c r="J56" t="s">
        <v>131</v>
      </c>
      <c r="K56" t="b">
        <v>0</v>
      </c>
      <c r="N56">
        <v>5000</v>
      </c>
      <c r="O56">
        <v>1</v>
      </c>
      <c r="P56">
        <v>4</v>
      </c>
      <c r="Q56" t="str">
        <f t="shared" si="0"/>
        <v>BTX0034474_53061_Comp_SU-DHL-8</v>
      </c>
      <c r="R56" t="s">
        <v>26</v>
      </c>
      <c r="S56" t="s">
        <v>27</v>
      </c>
      <c r="T56" t="s">
        <v>28</v>
      </c>
      <c r="U56" t="s">
        <v>127</v>
      </c>
      <c r="V56" t="s">
        <v>126</v>
      </c>
      <c r="W56">
        <v>55</v>
      </c>
      <c r="X56" t="s">
        <v>29</v>
      </c>
      <c r="Y56" t="str">
        <f t="shared" si="1"/>
        <v>BTX0034474_53061_Comp_SU-DHL-8</v>
      </c>
    </row>
    <row r="57" spans="1:25" x14ac:dyDescent="0.35">
      <c r="A57" t="s">
        <v>85</v>
      </c>
      <c r="B57" t="s">
        <v>129</v>
      </c>
      <c r="C57">
        <v>10</v>
      </c>
      <c r="D57" t="s">
        <v>38</v>
      </c>
      <c r="E57">
        <v>30</v>
      </c>
      <c r="F57" t="s">
        <v>132</v>
      </c>
      <c r="G57">
        <v>5.48</v>
      </c>
      <c r="H57" t="s">
        <v>38</v>
      </c>
      <c r="I57">
        <v>30</v>
      </c>
      <c r="J57" t="s">
        <v>131</v>
      </c>
      <c r="K57" t="b">
        <v>0</v>
      </c>
      <c r="N57">
        <v>5000</v>
      </c>
      <c r="O57">
        <v>1</v>
      </c>
      <c r="P57">
        <v>4</v>
      </c>
      <c r="Q57" t="str">
        <f t="shared" si="0"/>
        <v>BTX0034474_53061_Comp_SU-DHL-8</v>
      </c>
      <c r="R57" t="s">
        <v>26</v>
      </c>
      <c r="S57" t="s">
        <v>27</v>
      </c>
      <c r="T57" t="s">
        <v>28</v>
      </c>
      <c r="U57" t="s">
        <v>127</v>
      </c>
      <c r="V57" t="s">
        <v>126</v>
      </c>
      <c r="W57">
        <v>56</v>
      </c>
      <c r="X57" t="s">
        <v>29</v>
      </c>
      <c r="Y57" t="str">
        <f t="shared" si="1"/>
        <v>BTX0034474_53061_Comp_SU-DHL-8</v>
      </c>
    </row>
    <row r="58" spans="1:25" x14ac:dyDescent="0.35">
      <c r="A58" t="s">
        <v>86</v>
      </c>
      <c r="B58" t="s">
        <v>129</v>
      </c>
      <c r="C58">
        <v>10</v>
      </c>
      <c r="D58" t="s">
        <v>38</v>
      </c>
      <c r="E58">
        <v>30</v>
      </c>
      <c r="F58" t="s">
        <v>132</v>
      </c>
      <c r="G58">
        <v>3.39</v>
      </c>
      <c r="H58" t="s">
        <v>38</v>
      </c>
      <c r="I58">
        <v>30</v>
      </c>
      <c r="J58" t="s">
        <v>131</v>
      </c>
      <c r="K58" t="b">
        <v>0</v>
      </c>
      <c r="N58">
        <v>5000</v>
      </c>
      <c r="O58">
        <v>1</v>
      </c>
      <c r="P58">
        <v>4</v>
      </c>
      <c r="Q58" t="str">
        <f t="shared" si="0"/>
        <v>BTX0034474_53061_Comp_SU-DHL-8</v>
      </c>
      <c r="R58" t="s">
        <v>26</v>
      </c>
      <c r="S58" t="s">
        <v>27</v>
      </c>
      <c r="T58" t="s">
        <v>28</v>
      </c>
      <c r="U58" t="s">
        <v>127</v>
      </c>
      <c r="V58" t="s">
        <v>126</v>
      </c>
      <c r="W58">
        <v>57</v>
      </c>
      <c r="X58" t="s">
        <v>29</v>
      </c>
      <c r="Y58" t="str">
        <f t="shared" si="1"/>
        <v>BTX0034474_53061_Comp_SU-DHL-8</v>
      </c>
    </row>
    <row r="59" spans="1:25" x14ac:dyDescent="0.35">
      <c r="A59" t="s">
        <v>87</v>
      </c>
      <c r="B59" t="s">
        <v>129</v>
      </c>
      <c r="C59">
        <v>10</v>
      </c>
      <c r="D59" t="s">
        <v>38</v>
      </c>
      <c r="E59">
        <v>30</v>
      </c>
      <c r="F59" t="s">
        <v>132</v>
      </c>
      <c r="G59">
        <v>2.1</v>
      </c>
      <c r="H59" t="s">
        <v>38</v>
      </c>
      <c r="I59">
        <v>30</v>
      </c>
      <c r="J59" t="s">
        <v>131</v>
      </c>
      <c r="K59" t="b">
        <v>0</v>
      </c>
      <c r="N59">
        <v>5000</v>
      </c>
      <c r="O59">
        <v>1</v>
      </c>
      <c r="P59">
        <v>4</v>
      </c>
      <c r="Q59" t="str">
        <f t="shared" si="0"/>
        <v>BTX0034474_53061_Comp_SU-DHL-8</v>
      </c>
      <c r="R59" t="s">
        <v>26</v>
      </c>
      <c r="S59" t="s">
        <v>27</v>
      </c>
      <c r="T59" t="s">
        <v>28</v>
      </c>
      <c r="U59" t="s">
        <v>127</v>
      </c>
      <c r="V59" t="s">
        <v>126</v>
      </c>
      <c r="W59">
        <v>58</v>
      </c>
      <c r="X59" t="s">
        <v>29</v>
      </c>
      <c r="Y59" t="str">
        <f t="shared" si="1"/>
        <v>BTX0034474_53061_Comp_SU-DHL-8</v>
      </c>
    </row>
    <row r="60" spans="1:25" x14ac:dyDescent="0.35">
      <c r="A60" t="s">
        <v>88</v>
      </c>
      <c r="B60" t="s">
        <v>129</v>
      </c>
      <c r="C60">
        <v>10</v>
      </c>
      <c r="D60" t="s">
        <v>38</v>
      </c>
      <c r="E60">
        <v>30</v>
      </c>
      <c r="F60" t="s">
        <v>132</v>
      </c>
      <c r="G60">
        <v>1.3</v>
      </c>
      <c r="H60" t="s">
        <v>38</v>
      </c>
      <c r="I60">
        <v>30</v>
      </c>
      <c r="J60" t="s">
        <v>131</v>
      </c>
      <c r="K60" t="b">
        <v>0</v>
      </c>
      <c r="N60">
        <v>5000</v>
      </c>
      <c r="O60">
        <v>1</v>
      </c>
      <c r="P60">
        <v>4</v>
      </c>
      <c r="Q60" t="str">
        <f t="shared" si="0"/>
        <v>BTX0034474_53061_Comp_SU-DHL-8</v>
      </c>
      <c r="R60" t="s">
        <v>26</v>
      </c>
      <c r="S60" t="s">
        <v>27</v>
      </c>
      <c r="T60" t="s">
        <v>28</v>
      </c>
      <c r="U60" t="s">
        <v>127</v>
      </c>
      <c r="V60" t="s">
        <v>126</v>
      </c>
      <c r="W60">
        <v>59</v>
      </c>
      <c r="X60" t="s">
        <v>29</v>
      </c>
      <c r="Y60" t="str">
        <f t="shared" si="1"/>
        <v>BTX0034474_53061_Comp_SU-DHL-8</v>
      </c>
    </row>
    <row r="61" spans="1:25" x14ac:dyDescent="0.35">
      <c r="A61" t="s">
        <v>89</v>
      </c>
      <c r="B61" t="s">
        <v>129</v>
      </c>
      <c r="C61">
        <v>10</v>
      </c>
      <c r="D61" t="s">
        <v>38</v>
      </c>
      <c r="E61">
        <v>30</v>
      </c>
      <c r="F61" t="s">
        <v>132</v>
      </c>
      <c r="G61">
        <v>0.80700000000000005</v>
      </c>
      <c r="H61" t="s">
        <v>38</v>
      </c>
      <c r="I61">
        <v>30</v>
      </c>
      <c r="J61" t="s">
        <v>131</v>
      </c>
      <c r="K61" t="b">
        <v>0</v>
      </c>
      <c r="N61">
        <v>5000</v>
      </c>
      <c r="O61">
        <v>1</v>
      </c>
      <c r="P61">
        <v>4</v>
      </c>
      <c r="Q61" t="str">
        <f t="shared" si="0"/>
        <v>BTX0034474_53061_Comp_SU-DHL-8</v>
      </c>
      <c r="R61" t="s">
        <v>26</v>
      </c>
      <c r="S61" t="s">
        <v>27</v>
      </c>
      <c r="T61" t="s">
        <v>28</v>
      </c>
      <c r="U61" t="s">
        <v>127</v>
      </c>
      <c r="V61" t="s">
        <v>126</v>
      </c>
      <c r="W61">
        <v>60</v>
      </c>
      <c r="X61" t="s">
        <v>29</v>
      </c>
      <c r="Y61" t="str">
        <f t="shared" si="1"/>
        <v>BTX0034474_53061_Comp_SU-DHL-8</v>
      </c>
    </row>
    <row r="62" spans="1:25" x14ac:dyDescent="0.35">
      <c r="A62" t="s">
        <v>90</v>
      </c>
      <c r="B62" t="s">
        <v>129</v>
      </c>
      <c r="C62">
        <v>10</v>
      </c>
      <c r="D62" t="s">
        <v>38</v>
      </c>
      <c r="E62">
        <v>30</v>
      </c>
      <c r="F62" t="s">
        <v>132</v>
      </c>
      <c r="G62">
        <v>0.5</v>
      </c>
      <c r="H62" t="s">
        <v>38</v>
      </c>
      <c r="I62">
        <v>30</v>
      </c>
      <c r="J62" t="s">
        <v>131</v>
      </c>
      <c r="K62" t="b">
        <v>0</v>
      </c>
      <c r="N62">
        <v>5000</v>
      </c>
      <c r="O62">
        <v>1</v>
      </c>
      <c r="P62">
        <v>4</v>
      </c>
      <c r="Q62" t="str">
        <f t="shared" si="0"/>
        <v>BTX0034474_53061_Comp_SU-DHL-8</v>
      </c>
      <c r="R62" t="s">
        <v>26</v>
      </c>
      <c r="S62" t="s">
        <v>27</v>
      </c>
      <c r="T62" t="s">
        <v>28</v>
      </c>
      <c r="U62" t="s">
        <v>127</v>
      </c>
      <c r="V62" t="s">
        <v>126</v>
      </c>
      <c r="W62">
        <v>61</v>
      </c>
      <c r="X62" t="s">
        <v>29</v>
      </c>
      <c r="Y62" t="str">
        <f t="shared" si="1"/>
        <v>BTX0034474_53061_Comp_SU-DHL-8</v>
      </c>
    </row>
    <row r="63" spans="1:25" x14ac:dyDescent="0.35">
      <c r="A63" t="s">
        <v>91</v>
      </c>
      <c r="B63" t="s">
        <v>129</v>
      </c>
      <c r="C63">
        <v>10</v>
      </c>
      <c r="D63" t="s">
        <v>38</v>
      </c>
      <c r="E63">
        <v>30</v>
      </c>
      <c r="H63" t="s">
        <v>38</v>
      </c>
      <c r="I63">
        <v>30</v>
      </c>
      <c r="J63" t="s">
        <v>131</v>
      </c>
      <c r="K63" t="b">
        <v>0</v>
      </c>
      <c r="N63">
        <v>5000</v>
      </c>
      <c r="O63">
        <v>1</v>
      </c>
      <c r="P63">
        <v>4</v>
      </c>
      <c r="Q63" t="str">
        <f t="shared" si="0"/>
        <v>BTX0034474_53061_Comp_SU-DHL-8</v>
      </c>
      <c r="R63" t="s">
        <v>26</v>
      </c>
      <c r="S63" t="s">
        <v>27</v>
      </c>
      <c r="T63" t="s">
        <v>28</v>
      </c>
      <c r="U63" t="s">
        <v>127</v>
      </c>
      <c r="V63" t="s">
        <v>126</v>
      </c>
      <c r="W63">
        <v>62</v>
      </c>
      <c r="X63" t="s">
        <v>29</v>
      </c>
      <c r="Y63" t="str">
        <f t="shared" si="1"/>
        <v>BTX0034474_53061_Comp_SU-DHL-8</v>
      </c>
    </row>
    <row r="64" spans="1:25" x14ac:dyDescent="0.35">
      <c r="A64" t="s">
        <v>92</v>
      </c>
      <c r="B64" t="s">
        <v>129</v>
      </c>
      <c r="C64">
        <v>10</v>
      </c>
      <c r="D64" t="s">
        <v>38</v>
      </c>
      <c r="E64">
        <v>30</v>
      </c>
      <c r="H64" t="s">
        <v>38</v>
      </c>
      <c r="I64">
        <v>30</v>
      </c>
      <c r="J64" t="s">
        <v>131</v>
      </c>
      <c r="K64" t="b">
        <v>0</v>
      </c>
      <c r="N64">
        <v>5000</v>
      </c>
      <c r="O64">
        <v>1</v>
      </c>
      <c r="P64">
        <v>4</v>
      </c>
      <c r="Q64" t="str">
        <f t="shared" si="0"/>
        <v>BTX0034474_53061_Comp_SU-DHL-8</v>
      </c>
      <c r="R64" t="s">
        <v>26</v>
      </c>
      <c r="S64" t="s">
        <v>27</v>
      </c>
      <c r="T64" t="s">
        <v>28</v>
      </c>
      <c r="U64" t="s">
        <v>127</v>
      </c>
      <c r="V64" t="s">
        <v>126</v>
      </c>
      <c r="W64">
        <v>63</v>
      </c>
      <c r="X64" t="s">
        <v>29</v>
      </c>
      <c r="Y64" t="str">
        <f t="shared" si="1"/>
        <v>BTX0034474_53061_Comp_SU-DHL-8</v>
      </c>
    </row>
    <row r="65" spans="1:25" x14ac:dyDescent="0.35">
      <c r="A65" t="s">
        <v>93</v>
      </c>
      <c r="B65" t="s">
        <v>129</v>
      </c>
      <c r="C65">
        <v>10</v>
      </c>
      <c r="D65" t="s">
        <v>38</v>
      </c>
      <c r="E65">
        <v>30</v>
      </c>
      <c r="H65" t="s">
        <v>38</v>
      </c>
      <c r="I65">
        <v>30</v>
      </c>
      <c r="J65" t="s">
        <v>131</v>
      </c>
      <c r="K65" t="b">
        <v>0</v>
      </c>
      <c r="N65">
        <v>5000</v>
      </c>
      <c r="O65">
        <v>1</v>
      </c>
      <c r="P65">
        <v>4</v>
      </c>
      <c r="Q65" t="str">
        <f t="shared" si="0"/>
        <v>BTX0034474_53061_Comp_SU-DHL-8</v>
      </c>
      <c r="R65" t="s">
        <v>26</v>
      </c>
      <c r="S65" t="s">
        <v>27</v>
      </c>
      <c r="T65" t="s">
        <v>28</v>
      </c>
      <c r="U65" t="s">
        <v>127</v>
      </c>
      <c r="V65" t="s">
        <v>126</v>
      </c>
      <c r="W65">
        <v>64</v>
      </c>
      <c r="X65" t="s">
        <v>29</v>
      </c>
      <c r="Y65" t="str">
        <f t="shared" si="1"/>
        <v>BTX0034474_53061_Comp_SU-DHL-8</v>
      </c>
    </row>
    <row r="66" spans="1:25" x14ac:dyDescent="0.35">
      <c r="A66" t="s">
        <v>94</v>
      </c>
      <c r="B66" t="s">
        <v>128</v>
      </c>
      <c r="C66">
        <v>10</v>
      </c>
      <c r="D66" t="s">
        <v>38</v>
      </c>
      <c r="E66">
        <v>30</v>
      </c>
      <c r="H66" t="s">
        <v>38</v>
      </c>
      <c r="I66">
        <v>30</v>
      </c>
      <c r="J66" t="s">
        <v>133</v>
      </c>
      <c r="K66" t="b">
        <v>0</v>
      </c>
      <c r="N66">
        <v>5000</v>
      </c>
      <c r="O66">
        <v>1</v>
      </c>
      <c r="P66">
        <v>5</v>
      </c>
      <c r="Q66" t="str">
        <f t="shared" si="0"/>
        <v>BTX0034473_53061_Comp_22Rv1</v>
      </c>
      <c r="R66" t="s">
        <v>26</v>
      </c>
      <c r="S66" t="s">
        <v>27</v>
      </c>
      <c r="T66" t="s">
        <v>28</v>
      </c>
      <c r="U66" t="s">
        <v>127</v>
      </c>
      <c r="V66" t="s">
        <v>126</v>
      </c>
      <c r="W66">
        <v>65</v>
      </c>
      <c r="X66" t="s">
        <v>29</v>
      </c>
      <c r="Y66" t="str">
        <f t="shared" si="1"/>
        <v>BTX0034473_53061_Comp_22Rv1</v>
      </c>
    </row>
    <row r="67" spans="1:25" x14ac:dyDescent="0.35">
      <c r="A67" t="s">
        <v>95</v>
      </c>
      <c r="B67" t="s">
        <v>128</v>
      </c>
      <c r="C67">
        <v>10</v>
      </c>
      <c r="D67" t="s">
        <v>38</v>
      </c>
      <c r="E67">
        <v>30</v>
      </c>
      <c r="H67" t="s">
        <v>38</v>
      </c>
      <c r="I67">
        <v>30</v>
      </c>
      <c r="J67" t="s">
        <v>133</v>
      </c>
      <c r="K67" t="b">
        <v>0</v>
      </c>
      <c r="N67">
        <v>5000</v>
      </c>
      <c r="O67">
        <v>1</v>
      </c>
      <c r="P67">
        <v>5</v>
      </c>
      <c r="Q67" t="str">
        <f t="shared" ref="Q67:Q97" si="2">_xlfn.CONCAT(B67,"_","53061_Comp_",,J67)</f>
        <v>BTX0034473_53061_Comp_22Rv1</v>
      </c>
      <c r="R67" t="s">
        <v>26</v>
      </c>
      <c r="S67" t="s">
        <v>27</v>
      </c>
      <c r="T67" t="s">
        <v>28</v>
      </c>
      <c r="U67" t="s">
        <v>127</v>
      </c>
      <c r="V67" t="s">
        <v>126</v>
      </c>
      <c r="W67">
        <v>66</v>
      </c>
      <c r="X67" t="s">
        <v>29</v>
      </c>
      <c r="Y67" t="str">
        <f t="shared" ref="Y67:Y97" si="3">Q67</f>
        <v>BTX0034473_53061_Comp_22Rv1</v>
      </c>
    </row>
    <row r="68" spans="1:25" x14ac:dyDescent="0.35">
      <c r="A68" t="s">
        <v>96</v>
      </c>
      <c r="B68" t="s">
        <v>129</v>
      </c>
      <c r="C68">
        <v>10</v>
      </c>
      <c r="D68" t="s">
        <v>38</v>
      </c>
      <c r="E68">
        <v>30</v>
      </c>
      <c r="F68" t="s">
        <v>132</v>
      </c>
      <c r="G68">
        <v>60</v>
      </c>
      <c r="H68" t="s">
        <v>38</v>
      </c>
      <c r="I68">
        <v>30</v>
      </c>
      <c r="J68" t="s">
        <v>133</v>
      </c>
      <c r="K68" t="b">
        <v>0</v>
      </c>
      <c r="N68">
        <v>5000</v>
      </c>
      <c r="O68">
        <v>1</v>
      </c>
      <c r="P68">
        <v>5</v>
      </c>
      <c r="Q68" t="str">
        <f t="shared" si="2"/>
        <v>BTX0034474_53061_Comp_22Rv1</v>
      </c>
      <c r="R68" t="s">
        <v>26</v>
      </c>
      <c r="S68" t="s">
        <v>27</v>
      </c>
      <c r="T68" t="s">
        <v>28</v>
      </c>
      <c r="U68" t="s">
        <v>127</v>
      </c>
      <c r="V68" t="s">
        <v>126</v>
      </c>
      <c r="W68">
        <v>67</v>
      </c>
      <c r="X68" t="s">
        <v>29</v>
      </c>
      <c r="Y68" t="str">
        <f t="shared" si="3"/>
        <v>BTX0034474_53061_Comp_22Rv1</v>
      </c>
    </row>
    <row r="69" spans="1:25" x14ac:dyDescent="0.35">
      <c r="A69" t="s">
        <v>97</v>
      </c>
      <c r="B69" t="s">
        <v>129</v>
      </c>
      <c r="C69">
        <v>10</v>
      </c>
      <c r="D69" t="s">
        <v>38</v>
      </c>
      <c r="E69">
        <v>30</v>
      </c>
      <c r="F69" t="s">
        <v>132</v>
      </c>
      <c r="G69">
        <v>37.200000000000003</v>
      </c>
      <c r="H69" t="s">
        <v>38</v>
      </c>
      <c r="I69">
        <v>30</v>
      </c>
      <c r="J69" t="s">
        <v>133</v>
      </c>
      <c r="K69" t="b">
        <v>0</v>
      </c>
      <c r="N69">
        <v>5000</v>
      </c>
      <c r="O69">
        <v>1</v>
      </c>
      <c r="P69">
        <v>5</v>
      </c>
      <c r="Q69" t="str">
        <f t="shared" si="2"/>
        <v>BTX0034474_53061_Comp_22Rv1</v>
      </c>
      <c r="R69" t="s">
        <v>26</v>
      </c>
      <c r="S69" t="s">
        <v>27</v>
      </c>
      <c r="T69" t="s">
        <v>28</v>
      </c>
      <c r="U69" t="s">
        <v>127</v>
      </c>
      <c r="V69" t="s">
        <v>126</v>
      </c>
      <c r="W69">
        <v>68</v>
      </c>
      <c r="X69" t="s">
        <v>29</v>
      </c>
      <c r="Y69" t="str">
        <f t="shared" si="3"/>
        <v>BTX0034474_53061_Comp_22Rv1</v>
      </c>
    </row>
    <row r="70" spans="1:25" x14ac:dyDescent="0.35">
      <c r="A70" t="s">
        <v>98</v>
      </c>
      <c r="B70" t="s">
        <v>129</v>
      </c>
      <c r="C70">
        <v>10</v>
      </c>
      <c r="D70" t="s">
        <v>38</v>
      </c>
      <c r="E70">
        <v>30</v>
      </c>
      <c r="F70" t="s">
        <v>132</v>
      </c>
      <c r="G70">
        <v>23</v>
      </c>
      <c r="H70" t="s">
        <v>38</v>
      </c>
      <c r="I70">
        <v>30</v>
      </c>
      <c r="J70" t="s">
        <v>133</v>
      </c>
      <c r="K70" t="b">
        <v>0</v>
      </c>
      <c r="N70">
        <v>5000</v>
      </c>
      <c r="O70">
        <v>1</v>
      </c>
      <c r="P70">
        <v>5</v>
      </c>
      <c r="Q70" t="str">
        <f t="shared" si="2"/>
        <v>BTX0034474_53061_Comp_22Rv1</v>
      </c>
      <c r="R70" t="s">
        <v>26</v>
      </c>
      <c r="S70" t="s">
        <v>27</v>
      </c>
      <c r="T70" t="s">
        <v>28</v>
      </c>
      <c r="U70" t="s">
        <v>127</v>
      </c>
      <c r="V70" t="s">
        <v>126</v>
      </c>
      <c r="W70">
        <v>69</v>
      </c>
      <c r="X70" t="s">
        <v>29</v>
      </c>
      <c r="Y70" t="str">
        <f t="shared" si="3"/>
        <v>BTX0034474_53061_Comp_22Rv1</v>
      </c>
    </row>
    <row r="71" spans="1:25" x14ac:dyDescent="0.35">
      <c r="A71" t="s">
        <v>99</v>
      </c>
      <c r="B71" t="s">
        <v>129</v>
      </c>
      <c r="C71">
        <v>10</v>
      </c>
      <c r="D71" t="s">
        <v>38</v>
      </c>
      <c r="E71">
        <v>30</v>
      </c>
      <c r="F71" t="s">
        <v>132</v>
      </c>
      <c r="G71">
        <v>14.3</v>
      </c>
      <c r="H71" t="s">
        <v>38</v>
      </c>
      <c r="I71">
        <v>30</v>
      </c>
      <c r="J71" t="s">
        <v>133</v>
      </c>
      <c r="K71" t="b">
        <v>0</v>
      </c>
      <c r="N71">
        <v>5000</v>
      </c>
      <c r="O71">
        <v>1</v>
      </c>
      <c r="P71">
        <v>5</v>
      </c>
      <c r="Q71" t="str">
        <f t="shared" si="2"/>
        <v>BTX0034474_53061_Comp_22Rv1</v>
      </c>
      <c r="R71" t="s">
        <v>26</v>
      </c>
      <c r="S71" t="s">
        <v>27</v>
      </c>
      <c r="T71" t="s">
        <v>28</v>
      </c>
      <c r="U71" t="s">
        <v>127</v>
      </c>
      <c r="V71" t="s">
        <v>126</v>
      </c>
      <c r="W71">
        <v>70</v>
      </c>
      <c r="X71" t="s">
        <v>29</v>
      </c>
      <c r="Y71" t="str">
        <f t="shared" si="3"/>
        <v>BTX0034474_53061_Comp_22Rv1</v>
      </c>
    </row>
    <row r="72" spans="1:25" x14ac:dyDescent="0.35">
      <c r="A72" t="s">
        <v>100</v>
      </c>
      <c r="B72" t="s">
        <v>129</v>
      </c>
      <c r="C72">
        <v>10</v>
      </c>
      <c r="D72" t="s">
        <v>38</v>
      </c>
      <c r="E72">
        <v>30</v>
      </c>
      <c r="F72" t="s">
        <v>132</v>
      </c>
      <c r="G72">
        <v>8.84</v>
      </c>
      <c r="H72" t="s">
        <v>38</v>
      </c>
      <c r="I72">
        <v>30</v>
      </c>
      <c r="J72" t="s">
        <v>133</v>
      </c>
      <c r="K72" t="b">
        <v>0</v>
      </c>
      <c r="N72">
        <v>5000</v>
      </c>
      <c r="O72">
        <v>1</v>
      </c>
      <c r="P72">
        <v>5</v>
      </c>
      <c r="Q72" t="str">
        <f t="shared" si="2"/>
        <v>BTX0034474_53061_Comp_22Rv1</v>
      </c>
      <c r="R72" t="s">
        <v>26</v>
      </c>
      <c r="S72" t="s">
        <v>27</v>
      </c>
      <c r="T72" t="s">
        <v>28</v>
      </c>
      <c r="U72" t="s">
        <v>127</v>
      </c>
      <c r="V72" t="s">
        <v>126</v>
      </c>
      <c r="W72">
        <v>71</v>
      </c>
      <c r="X72" t="s">
        <v>29</v>
      </c>
      <c r="Y72" t="str">
        <f t="shared" si="3"/>
        <v>BTX0034474_53061_Comp_22Rv1</v>
      </c>
    </row>
    <row r="73" spans="1:25" x14ac:dyDescent="0.35">
      <c r="A73" t="s">
        <v>101</v>
      </c>
      <c r="B73" t="s">
        <v>129</v>
      </c>
      <c r="C73">
        <v>10</v>
      </c>
      <c r="D73" t="s">
        <v>38</v>
      </c>
      <c r="E73">
        <v>30</v>
      </c>
      <c r="F73" t="s">
        <v>132</v>
      </c>
      <c r="G73">
        <v>5.48</v>
      </c>
      <c r="H73" t="s">
        <v>38</v>
      </c>
      <c r="I73">
        <v>30</v>
      </c>
      <c r="J73" t="s">
        <v>133</v>
      </c>
      <c r="K73" t="b">
        <v>0</v>
      </c>
      <c r="N73">
        <v>5000</v>
      </c>
      <c r="O73">
        <v>1</v>
      </c>
      <c r="P73">
        <v>5</v>
      </c>
      <c r="Q73" t="str">
        <f t="shared" si="2"/>
        <v>BTX0034474_53061_Comp_22Rv1</v>
      </c>
      <c r="R73" t="s">
        <v>26</v>
      </c>
      <c r="S73" t="s">
        <v>27</v>
      </c>
      <c r="T73" t="s">
        <v>28</v>
      </c>
      <c r="U73" t="s">
        <v>127</v>
      </c>
      <c r="V73" t="s">
        <v>126</v>
      </c>
      <c r="W73">
        <v>72</v>
      </c>
      <c r="X73" t="s">
        <v>29</v>
      </c>
      <c r="Y73" t="str">
        <f t="shared" si="3"/>
        <v>BTX0034474_53061_Comp_22Rv1</v>
      </c>
    </row>
    <row r="74" spans="1:25" x14ac:dyDescent="0.35">
      <c r="A74" t="s">
        <v>102</v>
      </c>
      <c r="B74" t="s">
        <v>129</v>
      </c>
      <c r="C74">
        <v>10</v>
      </c>
      <c r="D74" t="s">
        <v>38</v>
      </c>
      <c r="E74">
        <v>30</v>
      </c>
      <c r="F74" t="s">
        <v>132</v>
      </c>
      <c r="G74">
        <v>3.39</v>
      </c>
      <c r="H74" t="s">
        <v>38</v>
      </c>
      <c r="I74">
        <v>30</v>
      </c>
      <c r="J74" t="s">
        <v>133</v>
      </c>
      <c r="K74" t="b">
        <v>0</v>
      </c>
      <c r="N74">
        <v>5000</v>
      </c>
      <c r="O74">
        <v>1</v>
      </c>
      <c r="P74">
        <v>5</v>
      </c>
      <c r="Q74" t="str">
        <f t="shared" si="2"/>
        <v>BTX0034474_53061_Comp_22Rv1</v>
      </c>
      <c r="R74" t="s">
        <v>26</v>
      </c>
      <c r="S74" t="s">
        <v>27</v>
      </c>
      <c r="T74" t="s">
        <v>28</v>
      </c>
      <c r="U74" t="s">
        <v>127</v>
      </c>
      <c r="V74" t="s">
        <v>126</v>
      </c>
      <c r="W74">
        <v>73</v>
      </c>
      <c r="X74" t="s">
        <v>29</v>
      </c>
      <c r="Y74" t="str">
        <f t="shared" si="3"/>
        <v>BTX0034474_53061_Comp_22Rv1</v>
      </c>
    </row>
    <row r="75" spans="1:25" x14ac:dyDescent="0.35">
      <c r="A75" t="s">
        <v>103</v>
      </c>
      <c r="B75" t="s">
        <v>129</v>
      </c>
      <c r="C75">
        <v>10</v>
      </c>
      <c r="D75" t="s">
        <v>38</v>
      </c>
      <c r="E75">
        <v>30</v>
      </c>
      <c r="F75" t="s">
        <v>132</v>
      </c>
      <c r="G75">
        <v>2.1</v>
      </c>
      <c r="H75" t="s">
        <v>38</v>
      </c>
      <c r="I75">
        <v>30</v>
      </c>
      <c r="J75" t="s">
        <v>133</v>
      </c>
      <c r="K75" t="b">
        <v>0</v>
      </c>
      <c r="N75">
        <v>5000</v>
      </c>
      <c r="O75">
        <v>1</v>
      </c>
      <c r="P75">
        <v>5</v>
      </c>
      <c r="Q75" t="str">
        <f t="shared" si="2"/>
        <v>BTX0034474_53061_Comp_22Rv1</v>
      </c>
      <c r="R75" t="s">
        <v>26</v>
      </c>
      <c r="S75" t="s">
        <v>27</v>
      </c>
      <c r="T75" t="s">
        <v>28</v>
      </c>
      <c r="U75" t="s">
        <v>127</v>
      </c>
      <c r="V75" t="s">
        <v>126</v>
      </c>
      <c r="W75">
        <v>74</v>
      </c>
      <c r="X75" t="s">
        <v>29</v>
      </c>
      <c r="Y75" t="str">
        <f t="shared" si="3"/>
        <v>BTX0034474_53061_Comp_22Rv1</v>
      </c>
    </row>
    <row r="76" spans="1:25" x14ac:dyDescent="0.35">
      <c r="A76" t="s">
        <v>104</v>
      </c>
      <c r="B76" t="s">
        <v>129</v>
      </c>
      <c r="C76">
        <v>10</v>
      </c>
      <c r="D76" t="s">
        <v>38</v>
      </c>
      <c r="E76">
        <v>30</v>
      </c>
      <c r="F76" t="s">
        <v>132</v>
      </c>
      <c r="G76">
        <v>1.3</v>
      </c>
      <c r="H76" t="s">
        <v>38</v>
      </c>
      <c r="I76">
        <v>30</v>
      </c>
      <c r="J76" t="s">
        <v>133</v>
      </c>
      <c r="K76" t="b">
        <v>0</v>
      </c>
      <c r="N76">
        <v>5000</v>
      </c>
      <c r="O76">
        <v>1</v>
      </c>
      <c r="P76">
        <v>5</v>
      </c>
      <c r="Q76" t="str">
        <f t="shared" si="2"/>
        <v>BTX0034474_53061_Comp_22Rv1</v>
      </c>
      <c r="R76" t="s">
        <v>26</v>
      </c>
      <c r="S76" t="s">
        <v>27</v>
      </c>
      <c r="T76" t="s">
        <v>28</v>
      </c>
      <c r="U76" t="s">
        <v>127</v>
      </c>
      <c r="V76" t="s">
        <v>126</v>
      </c>
      <c r="W76">
        <v>75</v>
      </c>
      <c r="X76" t="s">
        <v>29</v>
      </c>
      <c r="Y76" t="str">
        <f t="shared" si="3"/>
        <v>BTX0034474_53061_Comp_22Rv1</v>
      </c>
    </row>
    <row r="77" spans="1:25" x14ac:dyDescent="0.35">
      <c r="A77" t="s">
        <v>105</v>
      </c>
      <c r="B77" t="s">
        <v>129</v>
      </c>
      <c r="C77">
        <v>10</v>
      </c>
      <c r="D77" t="s">
        <v>38</v>
      </c>
      <c r="E77">
        <v>30</v>
      </c>
      <c r="F77" t="s">
        <v>132</v>
      </c>
      <c r="G77">
        <v>0.80700000000000005</v>
      </c>
      <c r="H77" t="s">
        <v>38</v>
      </c>
      <c r="I77">
        <v>30</v>
      </c>
      <c r="J77" t="s">
        <v>133</v>
      </c>
      <c r="K77" t="b">
        <v>0</v>
      </c>
      <c r="N77">
        <v>5000</v>
      </c>
      <c r="O77">
        <v>1</v>
      </c>
      <c r="P77">
        <v>5</v>
      </c>
      <c r="Q77" t="str">
        <f t="shared" si="2"/>
        <v>BTX0034474_53061_Comp_22Rv1</v>
      </c>
      <c r="R77" t="s">
        <v>26</v>
      </c>
      <c r="S77" t="s">
        <v>27</v>
      </c>
      <c r="T77" t="s">
        <v>28</v>
      </c>
      <c r="U77" t="s">
        <v>127</v>
      </c>
      <c r="V77" t="s">
        <v>126</v>
      </c>
      <c r="W77">
        <v>76</v>
      </c>
      <c r="X77" t="s">
        <v>29</v>
      </c>
      <c r="Y77" t="str">
        <f t="shared" si="3"/>
        <v>BTX0034474_53061_Comp_22Rv1</v>
      </c>
    </row>
    <row r="78" spans="1:25" x14ac:dyDescent="0.35">
      <c r="A78" t="s">
        <v>106</v>
      </c>
      <c r="B78" t="s">
        <v>129</v>
      </c>
      <c r="C78">
        <v>10</v>
      </c>
      <c r="D78" t="s">
        <v>38</v>
      </c>
      <c r="E78">
        <v>30</v>
      </c>
      <c r="F78" t="s">
        <v>132</v>
      </c>
      <c r="G78">
        <v>0.5</v>
      </c>
      <c r="H78" t="s">
        <v>38</v>
      </c>
      <c r="I78">
        <v>30</v>
      </c>
      <c r="J78" t="s">
        <v>133</v>
      </c>
      <c r="K78" t="b">
        <v>0</v>
      </c>
      <c r="N78">
        <v>5000</v>
      </c>
      <c r="O78">
        <v>1</v>
      </c>
      <c r="P78">
        <v>5</v>
      </c>
      <c r="Q78" t="str">
        <f t="shared" si="2"/>
        <v>BTX0034474_53061_Comp_22Rv1</v>
      </c>
      <c r="R78" t="s">
        <v>26</v>
      </c>
      <c r="S78" t="s">
        <v>27</v>
      </c>
      <c r="T78" t="s">
        <v>28</v>
      </c>
      <c r="U78" t="s">
        <v>127</v>
      </c>
      <c r="V78" t="s">
        <v>126</v>
      </c>
      <c r="W78">
        <v>77</v>
      </c>
      <c r="X78" t="s">
        <v>29</v>
      </c>
      <c r="Y78" t="str">
        <f t="shared" si="3"/>
        <v>BTX0034474_53061_Comp_22Rv1</v>
      </c>
    </row>
    <row r="79" spans="1:25" x14ac:dyDescent="0.35">
      <c r="A79" t="s">
        <v>107</v>
      </c>
      <c r="B79" t="s">
        <v>129</v>
      </c>
      <c r="C79">
        <v>10</v>
      </c>
      <c r="D79" t="s">
        <v>38</v>
      </c>
      <c r="E79">
        <v>30</v>
      </c>
      <c r="H79" t="s">
        <v>38</v>
      </c>
      <c r="I79">
        <v>30</v>
      </c>
      <c r="J79" t="s">
        <v>133</v>
      </c>
      <c r="K79" t="b">
        <v>0</v>
      </c>
      <c r="N79">
        <v>5000</v>
      </c>
      <c r="O79">
        <v>1</v>
      </c>
      <c r="P79">
        <v>5</v>
      </c>
      <c r="Q79" t="str">
        <f t="shared" si="2"/>
        <v>BTX0034474_53061_Comp_22Rv1</v>
      </c>
      <c r="R79" t="s">
        <v>26</v>
      </c>
      <c r="S79" t="s">
        <v>27</v>
      </c>
      <c r="T79" t="s">
        <v>28</v>
      </c>
      <c r="U79" t="s">
        <v>127</v>
      </c>
      <c r="V79" t="s">
        <v>126</v>
      </c>
      <c r="W79">
        <v>78</v>
      </c>
      <c r="X79" t="s">
        <v>29</v>
      </c>
      <c r="Y79" t="str">
        <f t="shared" si="3"/>
        <v>BTX0034474_53061_Comp_22Rv1</v>
      </c>
    </row>
    <row r="80" spans="1:25" x14ac:dyDescent="0.35">
      <c r="A80" t="s">
        <v>108</v>
      </c>
      <c r="B80" t="s">
        <v>129</v>
      </c>
      <c r="C80">
        <v>10</v>
      </c>
      <c r="D80" t="s">
        <v>38</v>
      </c>
      <c r="E80">
        <v>30</v>
      </c>
      <c r="H80" t="s">
        <v>38</v>
      </c>
      <c r="I80">
        <v>30</v>
      </c>
      <c r="J80" t="s">
        <v>133</v>
      </c>
      <c r="K80" t="b">
        <v>0</v>
      </c>
      <c r="N80">
        <v>5000</v>
      </c>
      <c r="O80">
        <v>1</v>
      </c>
      <c r="P80">
        <v>5</v>
      </c>
      <c r="Q80" t="str">
        <f t="shared" si="2"/>
        <v>BTX0034474_53061_Comp_22Rv1</v>
      </c>
      <c r="R80" t="s">
        <v>26</v>
      </c>
      <c r="S80" t="s">
        <v>27</v>
      </c>
      <c r="T80" t="s">
        <v>28</v>
      </c>
      <c r="U80" t="s">
        <v>127</v>
      </c>
      <c r="V80" t="s">
        <v>126</v>
      </c>
      <c r="W80">
        <v>79</v>
      </c>
      <c r="X80" t="s">
        <v>29</v>
      </c>
      <c r="Y80" t="str">
        <f t="shared" si="3"/>
        <v>BTX0034474_53061_Comp_22Rv1</v>
      </c>
    </row>
    <row r="81" spans="1:25" x14ac:dyDescent="0.35">
      <c r="A81" t="s">
        <v>109</v>
      </c>
      <c r="B81" t="s">
        <v>129</v>
      </c>
      <c r="C81">
        <v>10</v>
      </c>
      <c r="D81" t="s">
        <v>38</v>
      </c>
      <c r="E81">
        <v>30</v>
      </c>
      <c r="H81" t="s">
        <v>38</v>
      </c>
      <c r="I81">
        <v>30</v>
      </c>
      <c r="J81" t="s">
        <v>133</v>
      </c>
      <c r="K81" t="b">
        <v>0</v>
      </c>
      <c r="N81">
        <v>5000</v>
      </c>
      <c r="O81">
        <v>1</v>
      </c>
      <c r="P81">
        <v>5</v>
      </c>
      <c r="Q81" t="str">
        <f t="shared" si="2"/>
        <v>BTX0034474_53061_Comp_22Rv1</v>
      </c>
      <c r="R81" t="s">
        <v>26</v>
      </c>
      <c r="S81" t="s">
        <v>27</v>
      </c>
      <c r="T81" t="s">
        <v>28</v>
      </c>
      <c r="U81" t="s">
        <v>127</v>
      </c>
      <c r="V81" t="s">
        <v>126</v>
      </c>
      <c r="W81">
        <v>80</v>
      </c>
      <c r="X81" t="s">
        <v>29</v>
      </c>
      <c r="Y81" t="str">
        <f t="shared" si="3"/>
        <v>BTX0034474_53061_Comp_22Rv1</v>
      </c>
    </row>
    <row r="82" spans="1:25" x14ac:dyDescent="0.35">
      <c r="A82" t="s">
        <v>110</v>
      </c>
      <c r="B82" t="s">
        <v>128</v>
      </c>
      <c r="C82">
        <v>10</v>
      </c>
      <c r="D82" t="s">
        <v>38</v>
      </c>
      <c r="E82">
        <v>30</v>
      </c>
      <c r="H82" t="s">
        <v>38</v>
      </c>
      <c r="I82">
        <v>30</v>
      </c>
      <c r="J82" t="s">
        <v>133</v>
      </c>
      <c r="K82" t="b">
        <v>0</v>
      </c>
      <c r="N82">
        <v>5000</v>
      </c>
      <c r="O82">
        <v>1</v>
      </c>
      <c r="P82">
        <v>6</v>
      </c>
      <c r="Q82" t="str">
        <f t="shared" si="2"/>
        <v>BTX0034473_53061_Comp_22Rv1</v>
      </c>
      <c r="R82" t="s">
        <v>26</v>
      </c>
      <c r="S82" t="s">
        <v>27</v>
      </c>
      <c r="T82" t="s">
        <v>28</v>
      </c>
      <c r="U82" t="s">
        <v>127</v>
      </c>
      <c r="V82" t="s">
        <v>126</v>
      </c>
      <c r="W82">
        <v>81</v>
      </c>
      <c r="X82" t="s">
        <v>29</v>
      </c>
      <c r="Y82" t="str">
        <f t="shared" si="3"/>
        <v>BTX0034473_53061_Comp_22Rv1</v>
      </c>
    </row>
    <row r="83" spans="1:25" x14ac:dyDescent="0.35">
      <c r="A83" t="s">
        <v>111</v>
      </c>
      <c r="B83" t="s">
        <v>128</v>
      </c>
      <c r="C83">
        <v>10</v>
      </c>
      <c r="D83" t="s">
        <v>38</v>
      </c>
      <c r="E83">
        <v>30</v>
      </c>
      <c r="H83" t="s">
        <v>38</v>
      </c>
      <c r="I83">
        <v>30</v>
      </c>
      <c r="J83" t="s">
        <v>133</v>
      </c>
      <c r="K83" t="b">
        <v>0</v>
      </c>
      <c r="N83">
        <v>5000</v>
      </c>
      <c r="O83">
        <v>1</v>
      </c>
      <c r="P83">
        <v>6</v>
      </c>
      <c r="Q83" t="str">
        <f t="shared" si="2"/>
        <v>BTX0034473_53061_Comp_22Rv1</v>
      </c>
      <c r="R83" t="s">
        <v>26</v>
      </c>
      <c r="S83" t="s">
        <v>27</v>
      </c>
      <c r="T83" t="s">
        <v>28</v>
      </c>
      <c r="U83" t="s">
        <v>127</v>
      </c>
      <c r="V83" t="s">
        <v>126</v>
      </c>
      <c r="W83">
        <v>82</v>
      </c>
      <c r="X83" t="s">
        <v>29</v>
      </c>
      <c r="Y83" t="str">
        <f t="shared" si="3"/>
        <v>BTX0034473_53061_Comp_22Rv1</v>
      </c>
    </row>
    <row r="84" spans="1:25" x14ac:dyDescent="0.35">
      <c r="A84" t="s">
        <v>112</v>
      </c>
      <c r="B84" t="s">
        <v>129</v>
      </c>
      <c r="C84">
        <v>10</v>
      </c>
      <c r="D84" t="s">
        <v>38</v>
      </c>
      <c r="E84">
        <v>30</v>
      </c>
      <c r="F84" t="s">
        <v>132</v>
      </c>
      <c r="G84">
        <v>60</v>
      </c>
      <c r="H84" t="s">
        <v>38</v>
      </c>
      <c r="I84">
        <v>30</v>
      </c>
      <c r="J84" t="s">
        <v>133</v>
      </c>
      <c r="K84" t="b">
        <v>0</v>
      </c>
      <c r="N84">
        <v>5000</v>
      </c>
      <c r="O84">
        <v>1</v>
      </c>
      <c r="P84">
        <v>6</v>
      </c>
      <c r="Q84" t="str">
        <f t="shared" si="2"/>
        <v>BTX0034474_53061_Comp_22Rv1</v>
      </c>
      <c r="R84" t="s">
        <v>26</v>
      </c>
      <c r="S84" t="s">
        <v>27</v>
      </c>
      <c r="T84" t="s">
        <v>28</v>
      </c>
      <c r="U84" t="s">
        <v>127</v>
      </c>
      <c r="V84" t="s">
        <v>126</v>
      </c>
      <c r="W84">
        <v>83</v>
      </c>
      <c r="X84" t="s">
        <v>29</v>
      </c>
      <c r="Y84" t="str">
        <f t="shared" si="3"/>
        <v>BTX0034474_53061_Comp_22Rv1</v>
      </c>
    </row>
    <row r="85" spans="1:25" x14ac:dyDescent="0.35">
      <c r="A85" t="s">
        <v>113</v>
      </c>
      <c r="B85" t="s">
        <v>129</v>
      </c>
      <c r="C85">
        <v>10</v>
      </c>
      <c r="D85" t="s">
        <v>38</v>
      </c>
      <c r="E85">
        <v>30</v>
      </c>
      <c r="F85" t="s">
        <v>132</v>
      </c>
      <c r="G85">
        <v>37.200000000000003</v>
      </c>
      <c r="H85" t="s">
        <v>38</v>
      </c>
      <c r="I85">
        <v>30</v>
      </c>
      <c r="J85" t="s">
        <v>133</v>
      </c>
      <c r="K85" t="b">
        <v>0</v>
      </c>
      <c r="N85">
        <v>5000</v>
      </c>
      <c r="O85">
        <v>1</v>
      </c>
      <c r="P85">
        <v>6</v>
      </c>
      <c r="Q85" t="str">
        <f t="shared" si="2"/>
        <v>BTX0034474_53061_Comp_22Rv1</v>
      </c>
      <c r="R85" t="s">
        <v>26</v>
      </c>
      <c r="S85" t="s">
        <v>27</v>
      </c>
      <c r="T85" t="s">
        <v>28</v>
      </c>
      <c r="U85" t="s">
        <v>127</v>
      </c>
      <c r="V85" t="s">
        <v>126</v>
      </c>
      <c r="W85">
        <v>84</v>
      </c>
      <c r="X85" t="s">
        <v>29</v>
      </c>
      <c r="Y85" t="str">
        <f t="shared" si="3"/>
        <v>BTX0034474_53061_Comp_22Rv1</v>
      </c>
    </row>
    <row r="86" spans="1:25" x14ac:dyDescent="0.35">
      <c r="A86" t="s">
        <v>114</v>
      </c>
      <c r="B86" t="s">
        <v>129</v>
      </c>
      <c r="C86">
        <v>10</v>
      </c>
      <c r="D86" t="s">
        <v>38</v>
      </c>
      <c r="E86">
        <v>30</v>
      </c>
      <c r="F86" t="s">
        <v>132</v>
      </c>
      <c r="G86">
        <v>23</v>
      </c>
      <c r="H86" t="s">
        <v>38</v>
      </c>
      <c r="I86">
        <v>30</v>
      </c>
      <c r="J86" t="s">
        <v>133</v>
      </c>
      <c r="K86" t="b">
        <v>0</v>
      </c>
      <c r="N86">
        <v>5000</v>
      </c>
      <c r="O86">
        <v>1</v>
      </c>
      <c r="P86">
        <v>6</v>
      </c>
      <c r="Q86" t="str">
        <f t="shared" si="2"/>
        <v>BTX0034474_53061_Comp_22Rv1</v>
      </c>
      <c r="R86" t="s">
        <v>26</v>
      </c>
      <c r="S86" t="s">
        <v>27</v>
      </c>
      <c r="T86" t="s">
        <v>28</v>
      </c>
      <c r="U86" t="s">
        <v>127</v>
      </c>
      <c r="V86" t="s">
        <v>126</v>
      </c>
      <c r="W86">
        <v>85</v>
      </c>
      <c r="X86" t="s">
        <v>29</v>
      </c>
      <c r="Y86" t="str">
        <f t="shared" si="3"/>
        <v>BTX0034474_53061_Comp_22Rv1</v>
      </c>
    </row>
    <row r="87" spans="1:25" x14ac:dyDescent="0.35">
      <c r="A87" t="s">
        <v>115</v>
      </c>
      <c r="B87" t="s">
        <v>129</v>
      </c>
      <c r="C87">
        <v>10</v>
      </c>
      <c r="D87" t="s">
        <v>38</v>
      </c>
      <c r="E87">
        <v>30</v>
      </c>
      <c r="F87" t="s">
        <v>132</v>
      </c>
      <c r="G87">
        <v>14.3</v>
      </c>
      <c r="H87" t="s">
        <v>38</v>
      </c>
      <c r="I87">
        <v>30</v>
      </c>
      <c r="J87" t="s">
        <v>133</v>
      </c>
      <c r="K87" t="b">
        <v>0</v>
      </c>
      <c r="N87">
        <v>5000</v>
      </c>
      <c r="O87">
        <v>1</v>
      </c>
      <c r="P87">
        <v>6</v>
      </c>
      <c r="Q87" t="str">
        <f t="shared" si="2"/>
        <v>BTX0034474_53061_Comp_22Rv1</v>
      </c>
      <c r="R87" t="s">
        <v>26</v>
      </c>
      <c r="S87" t="s">
        <v>27</v>
      </c>
      <c r="T87" t="s">
        <v>28</v>
      </c>
      <c r="U87" t="s">
        <v>127</v>
      </c>
      <c r="V87" t="s">
        <v>126</v>
      </c>
      <c r="W87">
        <v>86</v>
      </c>
      <c r="X87" t="s">
        <v>29</v>
      </c>
      <c r="Y87" t="str">
        <f t="shared" si="3"/>
        <v>BTX0034474_53061_Comp_22Rv1</v>
      </c>
    </row>
    <row r="88" spans="1:25" x14ac:dyDescent="0.35">
      <c r="A88" t="s">
        <v>116</v>
      </c>
      <c r="B88" t="s">
        <v>129</v>
      </c>
      <c r="C88">
        <v>10</v>
      </c>
      <c r="D88" t="s">
        <v>38</v>
      </c>
      <c r="E88">
        <v>30</v>
      </c>
      <c r="F88" t="s">
        <v>132</v>
      </c>
      <c r="G88">
        <v>8.84</v>
      </c>
      <c r="H88" t="s">
        <v>38</v>
      </c>
      <c r="I88">
        <v>30</v>
      </c>
      <c r="J88" t="s">
        <v>133</v>
      </c>
      <c r="K88" t="b">
        <v>0</v>
      </c>
      <c r="N88">
        <v>5000</v>
      </c>
      <c r="O88">
        <v>1</v>
      </c>
      <c r="P88">
        <v>6</v>
      </c>
      <c r="Q88" t="str">
        <f t="shared" si="2"/>
        <v>BTX0034474_53061_Comp_22Rv1</v>
      </c>
      <c r="R88" t="s">
        <v>26</v>
      </c>
      <c r="S88" t="s">
        <v>27</v>
      </c>
      <c r="T88" t="s">
        <v>28</v>
      </c>
      <c r="U88" t="s">
        <v>127</v>
      </c>
      <c r="V88" t="s">
        <v>126</v>
      </c>
      <c r="W88">
        <v>87</v>
      </c>
      <c r="X88" t="s">
        <v>29</v>
      </c>
      <c r="Y88" t="str">
        <f t="shared" si="3"/>
        <v>BTX0034474_53061_Comp_22Rv1</v>
      </c>
    </row>
    <row r="89" spans="1:25" x14ac:dyDescent="0.35">
      <c r="A89" t="s">
        <v>117</v>
      </c>
      <c r="B89" t="s">
        <v>129</v>
      </c>
      <c r="C89">
        <v>10</v>
      </c>
      <c r="D89" t="s">
        <v>38</v>
      </c>
      <c r="E89">
        <v>30</v>
      </c>
      <c r="F89" t="s">
        <v>132</v>
      </c>
      <c r="G89">
        <v>5.48</v>
      </c>
      <c r="H89" t="s">
        <v>38</v>
      </c>
      <c r="I89">
        <v>30</v>
      </c>
      <c r="J89" t="s">
        <v>133</v>
      </c>
      <c r="K89" t="b">
        <v>0</v>
      </c>
      <c r="N89">
        <v>5000</v>
      </c>
      <c r="O89">
        <v>1</v>
      </c>
      <c r="P89">
        <v>6</v>
      </c>
      <c r="Q89" t="str">
        <f t="shared" si="2"/>
        <v>BTX0034474_53061_Comp_22Rv1</v>
      </c>
      <c r="R89" t="s">
        <v>26</v>
      </c>
      <c r="S89" t="s">
        <v>27</v>
      </c>
      <c r="T89" t="s">
        <v>28</v>
      </c>
      <c r="U89" t="s">
        <v>127</v>
      </c>
      <c r="V89" t="s">
        <v>126</v>
      </c>
      <c r="W89">
        <v>88</v>
      </c>
      <c r="X89" t="s">
        <v>29</v>
      </c>
      <c r="Y89" t="str">
        <f t="shared" si="3"/>
        <v>BTX0034474_53061_Comp_22Rv1</v>
      </c>
    </row>
    <row r="90" spans="1:25" x14ac:dyDescent="0.35">
      <c r="A90" t="s">
        <v>118</v>
      </c>
      <c r="B90" t="s">
        <v>129</v>
      </c>
      <c r="C90">
        <v>10</v>
      </c>
      <c r="D90" t="s">
        <v>38</v>
      </c>
      <c r="E90">
        <v>30</v>
      </c>
      <c r="F90" t="s">
        <v>132</v>
      </c>
      <c r="G90">
        <v>3.39</v>
      </c>
      <c r="H90" t="s">
        <v>38</v>
      </c>
      <c r="I90">
        <v>30</v>
      </c>
      <c r="J90" t="s">
        <v>133</v>
      </c>
      <c r="K90" t="b">
        <v>0</v>
      </c>
      <c r="N90">
        <v>5000</v>
      </c>
      <c r="O90">
        <v>1</v>
      </c>
      <c r="P90">
        <v>6</v>
      </c>
      <c r="Q90" t="str">
        <f t="shared" si="2"/>
        <v>BTX0034474_53061_Comp_22Rv1</v>
      </c>
      <c r="R90" t="s">
        <v>26</v>
      </c>
      <c r="S90" t="s">
        <v>27</v>
      </c>
      <c r="T90" t="s">
        <v>28</v>
      </c>
      <c r="U90" t="s">
        <v>127</v>
      </c>
      <c r="V90" t="s">
        <v>126</v>
      </c>
      <c r="W90">
        <v>89</v>
      </c>
      <c r="X90" t="s">
        <v>29</v>
      </c>
      <c r="Y90" t="str">
        <f t="shared" si="3"/>
        <v>BTX0034474_53061_Comp_22Rv1</v>
      </c>
    </row>
    <row r="91" spans="1:25" x14ac:dyDescent="0.35">
      <c r="A91" t="s">
        <v>119</v>
      </c>
      <c r="B91" t="s">
        <v>129</v>
      </c>
      <c r="C91">
        <v>10</v>
      </c>
      <c r="D91" t="s">
        <v>38</v>
      </c>
      <c r="E91">
        <v>30</v>
      </c>
      <c r="F91" t="s">
        <v>132</v>
      </c>
      <c r="G91">
        <v>2.1</v>
      </c>
      <c r="H91" t="s">
        <v>38</v>
      </c>
      <c r="I91">
        <v>30</v>
      </c>
      <c r="J91" t="s">
        <v>133</v>
      </c>
      <c r="K91" t="b">
        <v>0</v>
      </c>
      <c r="N91">
        <v>5000</v>
      </c>
      <c r="O91">
        <v>1</v>
      </c>
      <c r="P91">
        <v>6</v>
      </c>
      <c r="Q91" t="str">
        <f t="shared" si="2"/>
        <v>BTX0034474_53061_Comp_22Rv1</v>
      </c>
      <c r="R91" t="s">
        <v>26</v>
      </c>
      <c r="S91" t="s">
        <v>27</v>
      </c>
      <c r="T91" t="s">
        <v>28</v>
      </c>
      <c r="U91" t="s">
        <v>127</v>
      </c>
      <c r="V91" t="s">
        <v>126</v>
      </c>
      <c r="W91">
        <v>90</v>
      </c>
      <c r="X91" t="s">
        <v>29</v>
      </c>
      <c r="Y91" t="str">
        <f t="shared" si="3"/>
        <v>BTX0034474_53061_Comp_22Rv1</v>
      </c>
    </row>
    <row r="92" spans="1:25" x14ac:dyDescent="0.35">
      <c r="A92" t="s">
        <v>120</v>
      </c>
      <c r="B92" t="s">
        <v>129</v>
      </c>
      <c r="C92">
        <v>10</v>
      </c>
      <c r="D92" t="s">
        <v>38</v>
      </c>
      <c r="E92">
        <v>30</v>
      </c>
      <c r="F92" t="s">
        <v>132</v>
      </c>
      <c r="G92">
        <v>1.3</v>
      </c>
      <c r="H92" t="s">
        <v>38</v>
      </c>
      <c r="I92">
        <v>30</v>
      </c>
      <c r="J92" t="s">
        <v>133</v>
      </c>
      <c r="K92" t="b">
        <v>0</v>
      </c>
      <c r="N92">
        <v>5000</v>
      </c>
      <c r="O92">
        <v>1</v>
      </c>
      <c r="P92">
        <v>6</v>
      </c>
      <c r="Q92" t="str">
        <f t="shared" si="2"/>
        <v>BTX0034474_53061_Comp_22Rv1</v>
      </c>
      <c r="R92" t="s">
        <v>26</v>
      </c>
      <c r="S92" t="s">
        <v>27</v>
      </c>
      <c r="T92" t="s">
        <v>28</v>
      </c>
      <c r="U92" t="s">
        <v>127</v>
      </c>
      <c r="V92" t="s">
        <v>126</v>
      </c>
      <c r="W92">
        <v>91</v>
      </c>
      <c r="X92" t="s">
        <v>29</v>
      </c>
      <c r="Y92" t="str">
        <f t="shared" si="3"/>
        <v>BTX0034474_53061_Comp_22Rv1</v>
      </c>
    </row>
    <row r="93" spans="1:25" x14ac:dyDescent="0.35">
      <c r="A93" t="s">
        <v>121</v>
      </c>
      <c r="B93" t="s">
        <v>129</v>
      </c>
      <c r="C93">
        <v>10</v>
      </c>
      <c r="D93" t="s">
        <v>38</v>
      </c>
      <c r="E93">
        <v>30</v>
      </c>
      <c r="F93" t="s">
        <v>132</v>
      </c>
      <c r="G93">
        <v>0.80700000000000005</v>
      </c>
      <c r="H93" t="s">
        <v>38</v>
      </c>
      <c r="I93">
        <v>30</v>
      </c>
      <c r="J93" t="s">
        <v>133</v>
      </c>
      <c r="K93" t="b">
        <v>0</v>
      </c>
      <c r="N93">
        <v>5000</v>
      </c>
      <c r="O93">
        <v>1</v>
      </c>
      <c r="P93">
        <v>6</v>
      </c>
      <c r="Q93" t="str">
        <f t="shared" si="2"/>
        <v>BTX0034474_53061_Comp_22Rv1</v>
      </c>
      <c r="R93" t="s">
        <v>26</v>
      </c>
      <c r="S93" t="s">
        <v>27</v>
      </c>
      <c r="T93" t="s">
        <v>28</v>
      </c>
      <c r="U93" t="s">
        <v>127</v>
      </c>
      <c r="V93" t="s">
        <v>126</v>
      </c>
      <c r="W93">
        <v>92</v>
      </c>
      <c r="X93" t="s">
        <v>29</v>
      </c>
      <c r="Y93" t="str">
        <f t="shared" si="3"/>
        <v>BTX0034474_53061_Comp_22Rv1</v>
      </c>
    </row>
    <row r="94" spans="1:25" x14ac:dyDescent="0.35">
      <c r="A94" t="s">
        <v>122</v>
      </c>
      <c r="B94" t="s">
        <v>129</v>
      </c>
      <c r="C94">
        <v>10</v>
      </c>
      <c r="D94" t="s">
        <v>38</v>
      </c>
      <c r="E94">
        <v>30</v>
      </c>
      <c r="F94" t="s">
        <v>132</v>
      </c>
      <c r="G94">
        <v>0.5</v>
      </c>
      <c r="H94" t="s">
        <v>38</v>
      </c>
      <c r="I94">
        <v>30</v>
      </c>
      <c r="J94" t="s">
        <v>133</v>
      </c>
      <c r="K94" t="b">
        <v>0</v>
      </c>
      <c r="N94">
        <v>5000</v>
      </c>
      <c r="O94">
        <v>1</v>
      </c>
      <c r="P94">
        <v>6</v>
      </c>
      <c r="Q94" t="str">
        <f t="shared" si="2"/>
        <v>BTX0034474_53061_Comp_22Rv1</v>
      </c>
      <c r="R94" t="s">
        <v>26</v>
      </c>
      <c r="S94" t="s">
        <v>27</v>
      </c>
      <c r="T94" t="s">
        <v>28</v>
      </c>
      <c r="U94" t="s">
        <v>127</v>
      </c>
      <c r="V94" t="s">
        <v>126</v>
      </c>
      <c r="W94">
        <v>93</v>
      </c>
      <c r="X94" t="s">
        <v>29</v>
      </c>
      <c r="Y94" t="str">
        <f t="shared" si="3"/>
        <v>BTX0034474_53061_Comp_22Rv1</v>
      </c>
    </row>
    <row r="95" spans="1:25" x14ac:dyDescent="0.35">
      <c r="A95" t="s">
        <v>123</v>
      </c>
      <c r="B95" t="s">
        <v>129</v>
      </c>
      <c r="C95">
        <v>10</v>
      </c>
      <c r="D95" t="s">
        <v>38</v>
      </c>
      <c r="E95">
        <v>30</v>
      </c>
      <c r="H95" t="s">
        <v>38</v>
      </c>
      <c r="I95">
        <v>30</v>
      </c>
      <c r="J95" t="s">
        <v>133</v>
      </c>
      <c r="K95" t="b">
        <v>0</v>
      </c>
      <c r="N95">
        <v>5000</v>
      </c>
      <c r="O95">
        <v>1</v>
      </c>
      <c r="P95">
        <v>6</v>
      </c>
      <c r="Q95" t="str">
        <f t="shared" si="2"/>
        <v>BTX0034474_53061_Comp_22Rv1</v>
      </c>
      <c r="R95" t="s">
        <v>26</v>
      </c>
      <c r="S95" t="s">
        <v>27</v>
      </c>
      <c r="T95" t="s">
        <v>28</v>
      </c>
      <c r="U95" t="s">
        <v>127</v>
      </c>
      <c r="V95" t="s">
        <v>126</v>
      </c>
      <c r="W95">
        <v>94</v>
      </c>
      <c r="X95" t="s">
        <v>29</v>
      </c>
      <c r="Y95" t="str">
        <f t="shared" si="3"/>
        <v>BTX0034474_53061_Comp_22Rv1</v>
      </c>
    </row>
    <row r="96" spans="1:25" x14ac:dyDescent="0.35">
      <c r="A96" t="s">
        <v>124</v>
      </c>
      <c r="B96" t="s">
        <v>129</v>
      </c>
      <c r="C96">
        <v>10</v>
      </c>
      <c r="D96" t="s">
        <v>38</v>
      </c>
      <c r="E96">
        <v>30</v>
      </c>
      <c r="H96" t="s">
        <v>38</v>
      </c>
      <c r="I96">
        <v>30</v>
      </c>
      <c r="J96" t="s">
        <v>133</v>
      </c>
      <c r="K96" t="b">
        <v>0</v>
      </c>
      <c r="N96">
        <v>5000</v>
      </c>
      <c r="O96">
        <v>1</v>
      </c>
      <c r="P96">
        <v>6</v>
      </c>
      <c r="Q96" t="str">
        <f t="shared" si="2"/>
        <v>BTX0034474_53061_Comp_22Rv1</v>
      </c>
      <c r="R96" t="s">
        <v>26</v>
      </c>
      <c r="S96" t="s">
        <v>27</v>
      </c>
      <c r="T96" t="s">
        <v>28</v>
      </c>
      <c r="U96" t="s">
        <v>127</v>
      </c>
      <c r="V96" t="s">
        <v>126</v>
      </c>
      <c r="W96">
        <v>95</v>
      </c>
      <c r="X96" t="s">
        <v>29</v>
      </c>
      <c r="Y96" t="str">
        <f t="shared" si="3"/>
        <v>BTX0034474_53061_Comp_22Rv1</v>
      </c>
    </row>
    <row r="97" spans="1:25" x14ac:dyDescent="0.35">
      <c r="A97" t="s">
        <v>125</v>
      </c>
      <c r="B97" t="s">
        <v>129</v>
      </c>
      <c r="C97">
        <v>10</v>
      </c>
      <c r="D97" t="s">
        <v>38</v>
      </c>
      <c r="E97">
        <v>30</v>
      </c>
      <c r="H97" t="s">
        <v>38</v>
      </c>
      <c r="I97">
        <v>30</v>
      </c>
      <c r="J97" t="s">
        <v>133</v>
      </c>
      <c r="K97" t="b">
        <v>0</v>
      </c>
      <c r="N97">
        <v>5000</v>
      </c>
      <c r="O97">
        <v>1</v>
      </c>
      <c r="P97">
        <v>6</v>
      </c>
      <c r="Q97" t="str">
        <f t="shared" si="2"/>
        <v>BTX0034474_53061_Comp_22Rv1</v>
      </c>
      <c r="R97" t="s">
        <v>26</v>
      </c>
      <c r="S97" t="s">
        <v>27</v>
      </c>
      <c r="T97" t="s">
        <v>28</v>
      </c>
      <c r="U97" t="s">
        <v>127</v>
      </c>
      <c r="V97" t="s">
        <v>126</v>
      </c>
      <c r="W97">
        <v>96</v>
      </c>
      <c r="X97" t="s">
        <v>29</v>
      </c>
      <c r="Y97" t="str">
        <f t="shared" si="3"/>
        <v>BTX0034474_53061_Comp_22Rv1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8774E-1FA6-4C11-9562-63FD8DFD0C50}">
  <dimension ref="A1:M33"/>
  <sheetViews>
    <sheetView workbookViewId="0">
      <selection activeCell="E29" sqref="E29"/>
    </sheetView>
  </sheetViews>
  <sheetFormatPr defaultRowHeight="14.5" x14ac:dyDescent="0.35"/>
  <cols>
    <col min="1" max="1" width="21.26953125" bestFit="1" customWidth="1"/>
  </cols>
  <sheetData>
    <row r="1" spans="1:13" x14ac:dyDescent="0.35">
      <c r="A1" s="1" t="s">
        <v>129</v>
      </c>
      <c r="B1" s="1">
        <v>20</v>
      </c>
      <c r="C1" s="1" t="s">
        <v>134</v>
      </c>
      <c r="D1" s="1" t="s">
        <v>135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35">
      <c r="A2" s="2" t="s">
        <v>136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</row>
    <row r="3" spans="1:13" x14ac:dyDescent="0.35">
      <c r="A3" s="2" t="s">
        <v>137</v>
      </c>
      <c r="B3" s="1" t="s">
        <v>138</v>
      </c>
      <c r="C3" s="1">
        <v>10</v>
      </c>
      <c r="D3" s="1" t="s">
        <v>138</v>
      </c>
      <c r="E3" s="1">
        <v>10</v>
      </c>
      <c r="F3" s="1" t="s">
        <v>138</v>
      </c>
      <c r="G3" s="1">
        <v>10</v>
      </c>
      <c r="H3" s="1" t="s">
        <v>138</v>
      </c>
      <c r="I3" s="1">
        <v>10</v>
      </c>
      <c r="J3" s="1" t="s">
        <v>138</v>
      </c>
      <c r="K3" s="1">
        <v>10</v>
      </c>
      <c r="L3" s="1" t="s">
        <v>138</v>
      </c>
      <c r="M3" s="1">
        <v>10</v>
      </c>
    </row>
    <row r="4" spans="1:13" x14ac:dyDescent="0.35">
      <c r="A4" s="2" t="s">
        <v>139</v>
      </c>
      <c r="B4" s="1" t="s">
        <v>138</v>
      </c>
      <c r="C4" s="1">
        <v>10</v>
      </c>
      <c r="D4" s="1" t="s">
        <v>138</v>
      </c>
      <c r="E4" s="1">
        <v>10</v>
      </c>
      <c r="F4" s="1" t="s">
        <v>138</v>
      </c>
      <c r="G4" s="1">
        <v>10</v>
      </c>
      <c r="H4" s="1" t="s">
        <v>138</v>
      </c>
      <c r="I4" s="1">
        <v>10</v>
      </c>
      <c r="J4" s="1" t="s">
        <v>138</v>
      </c>
      <c r="K4" s="1">
        <v>10</v>
      </c>
      <c r="L4" s="1" t="s">
        <v>138</v>
      </c>
      <c r="M4" s="1">
        <v>10</v>
      </c>
    </row>
    <row r="5" spans="1:13" x14ac:dyDescent="0.35">
      <c r="A5" s="2" t="s">
        <v>140</v>
      </c>
      <c r="B5" s="1">
        <v>10</v>
      </c>
      <c r="C5" s="1">
        <v>10</v>
      </c>
      <c r="D5" s="1">
        <v>10</v>
      </c>
      <c r="E5" s="1">
        <v>10</v>
      </c>
      <c r="F5" s="1">
        <v>10</v>
      </c>
      <c r="G5" s="1">
        <v>10</v>
      </c>
      <c r="H5" s="1">
        <v>10</v>
      </c>
      <c r="I5" s="1">
        <v>10</v>
      </c>
      <c r="J5" s="1">
        <v>10</v>
      </c>
      <c r="K5" s="1">
        <v>10</v>
      </c>
      <c r="L5" s="1">
        <v>10</v>
      </c>
      <c r="M5" s="1">
        <v>10</v>
      </c>
    </row>
    <row r="6" spans="1:13" x14ac:dyDescent="0.35">
      <c r="A6" s="2" t="s">
        <v>141</v>
      </c>
      <c r="B6" s="1">
        <v>10</v>
      </c>
      <c r="C6" s="1">
        <v>10</v>
      </c>
      <c r="D6" s="1">
        <v>10</v>
      </c>
      <c r="E6" s="1">
        <v>10</v>
      </c>
      <c r="F6" s="1">
        <v>10</v>
      </c>
      <c r="G6" s="1">
        <v>10</v>
      </c>
      <c r="H6" s="1">
        <v>10</v>
      </c>
      <c r="I6" s="1">
        <v>10</v>
      </c>
      <c r="J6" s="1">
        <v>10</v>
      </c>
      <c r="K6" s="1">
        <v>10</v>
      </c>
      <c r="L6" s="1">
        <v>10</v>
      </c>
      <c r="M6" s="1">
        <v>10</v>
      </c>
    </row>
    <row r="7" spans="1:13" x14ac:dyDescent="0.35">
      <c r="A7" s="2" t="s">
        <v>142</v>
      </c>
      <c r="B7" s="1">
        <v>10</v>
      </c>
      <c r="C7" s="1">
        <v>10</v>
      </c>
      <c r="D7" s="1">
        <v>10</v>
      </c>
      <c r="E7" s="1">
        <v>10</v>
      </c>
      <c r="F7" s="1">
        <v>10</v>
      </c>
      <c r="G7" s="1">
        <v>10</v>
      </c>
      <c r="H7" s="1">
        <v>10</v>
      </c>
      <c r="I7" s="1">
        <v>10</v>
      </c>
      <c r="J7" s="1">
        <v>10</v>
      </c>
      <c r="K7" s="1">
        <v>10</v>
      </c>
      <c r="L7" s="1">
        <v>10</v>
      </c>
      <c r="M7" s="1">
        <v>10</v>
      </c>
    </row>
    <row r="8" spans="1:13" x14ac:dyDescent="0.35">
      <c r="A8" s="2" t="s">
        <v>143</v>
      </c>
      <c r="B8" s="1">
        <v>10</v>
      </c>
      <c r="C8" s="1">
        <v>10</v>
      </c>
      <c r="D8" s="1">
        <v>10</v>
      </c>
      <c r="E8" s="1">
        <v>10</v>
      </c>
      <c r="F8" s="1">
        <v>10</v>
      </c>
      <c r="G8" s="1">
        <v>10</v>
      </c>
      <c r="H8" s="1">
        <v>10</v>
      </c>
      <c r="I8" s="1">
        <v>10</v>
      </c>
      <c r="J8" s="1">
        <v>10</v>
      </c>
      <c r="K8" s="1">
        <v>10</v>
      </c>
      <c r="L8" s="1">
        <v>10</v>
      </c>
      <c r="M8" s="1">
        <v>10</v>
      </c>
    </row>
    <row r="9" spans="1:13" x14ac:dyDescent="0.35">
      <c r="A9" s="2" t="s">
        <v>144</v>
      </c>
      <c r="B9" s="1">
        <v>10</v>
      </c>
      <c r="C9" s="1">
        <v>10</v>
      </c>
      <c r="D9" s="1">
        <v>10</v>
      </c>
      <c r="E9" s="1">
        <v>10</v>
      </c>
      <c r="F9" s="1">
        <v>10</v>
      </c>
      <c r="G9" s="1">
        <v>10</v>
      </c>
      <c r="H9" s="1">
        <v>10</v>
      </c>
      <c r="I9" s="1">
        <v>10</v>
      </c>
      <c r="J9" s="1">
        <v>10</v>
      </c>
      <c r="K9" s="1">
        <v>10</v>
      </c>
      <c r="L9" s="1">
        <v>10</v>
      </c>
      <c r="M9" s="1">
        <v>10</v>
      </c>
    </row>
    <row r="10" spans="1:13" x14ac:dyDescent="0.35">
      <c r="A10" s="2" t="s">
        <v>145</v>
      </c>
      <c r="B10" s="1">
        <v>10</v>
      </c>
      <c r="C10" s="1">
        <v>10</v>
      </c>
      <c r="D10" s="1">
        <v>10</v>
      </c>
      <c r="E10" s="1">
        <v>10</v>
      </c>
      <c r="F10" s="1">
        <v>10</v>
      </c>
      <c r="G10" s="1">
        <v>10</v>
      </c>
      <c r="H10" s="1">
        <v>10</v>
      </c>
      <c r="I10" s="1">
        <v>10</v>
      </c>
      <c r="J10" s="1">
        <v>10</v>
      </c>
      <c r="K10" s="1">
        <v>10</v>
      </c>
      <c r="L10" s="1">
        <v>10</v>
      </c>
      <c r="M10" s="1">
        <v>10</v>
      </c>
    </row>
    <row r="11" spans="1:13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5">
      <c r="A12" s="1" t="s">
        <v>128</v>
      </c>
      <c r="B12" s="1">
        <v>20</v>
      </c>
      <c r="C12" s="1" t="s">
        <v>134</v>
      </c>
      <c r="D12" s="1" t="s">
        <v>135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5">
      <c r="A13" s="2" t="s">
        <v>136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</row>
    <row r="14" spans="1:13" x14ac:dyDescent="0.35">
      <c r="A14" s="2" t="s">
        <v>137</v>
      </c>
      <c r="B14" s="1">
        <v>10</v>
      </c>
      <c r="C14" s="1" t="s">
        <v>138</v>
      </c>
      <c r="D14" s="1">
        <v>10</v>
      </c>
      <c r="E14" s="1" t="s">
        <v>138</v>
      </c>
      <c r="F14" s="1">
        <v>10</v>
      </c>
      <c r="G14" s="1" t="s">
        <v>138</v>
      </c>
      <c r="H14" s="1">
        <v>10</v>
      </c>
      <c r="I14" s="1" t="s">
        <v>138</v>
      </c>
      <c r="J14" s="1">
        <v>10</v>
      </c>
      <c r="K14" s="1" t="s">
        <v>138</v>
      </c>
      <c r="L14" s="1">
        <v>10</v>
      </c>
      <c r="M14" s="1" t="s">
        <v>138</v>
      </c>
    </row>
    <row r="15" spans="1:13" x14ac:dyDescent="0.35">
      <c r="A15" s="2" t="s">
        <v>139</v>
      </c>
      <c r="B15" s="1">
        <v>10</v>
      </c>
      <c r="C15" s="1" t="s">
        <v>138</v>
      </c>
      <c r="D15" s="1">
        <v>10</v>
      </c>
      <c r="E15" s="1" t="s">
        <v>138</v>
      </c>
      <c r="F15" s="1">
        <v>10</v>
      </c>
      <c r="G15" s="1" t="s">
        <v>138</v>
      </c>
      <c r="H15" s="1">
        <v>10</v>
      </c>
      <c r="I15" s="1" t="s">
        <v>138</v>
      </c>
      <c r="J15" s="1">
        <v>10</v>
      </c>
      <c r="K15" s="1" t="s">
        <v>138</v>
      </c>
      <c r="L15" s="1">
        <v>10</v>
      </c>
      <c r="M15" s="1" t="s">
        <v>138</v>
      </c>
    </row>
    <row r="16" spans="1:13" x14ac:dyDescent="0.35">
      <c r="A16" s="2" t="s">
        <v>140</v>
      </c>
      <c r="B16" s="1" t="s">
        <v>138</v>
      </c>
      <c r="C16" s="1" t="s">
        <v>138</v>
      </c>
      <c r="D16" s="1" t="s">
        <v>138</v>
      </c>
      <c r="E16" s="1" t="s">
        <v>138</v>
      </c>
      <c r="F16" s="1" t="s">
        <v>138</v>
      </c>
      <c r="G16" s="1" t="s">
        <v>138</v>
      </c>
      <c r="H16" s="1" t="s">
        <v>138</v>
      </c>
      <c r="I16" s="1" t="s">
        <v>138</v>
      </c>
      <c r="J16" s="1" t="s">
        <v>138</v>
      </c>
      <c r="K16" s="1" t="s">
        <v>138</v>
      </c>
      <c r="L16" s="1" t="s">
        <v>138</v>
      </c>
      <c r="M16" s="1" t="s">
        <v>138</v>
      </c>
    </row>
    <row r="17" spans="1:13" x14ac:dyDescent="0.35">
      <c r="A17" s="2" t="s">
        <v>141</v>
      </c>
      <c r="B17" s="1" t="s">
        <v>138</v>
      </c>
      <c r="C17" s="1" t="s">
        <v>138</v>
      </c>
      <c r="D17" s="1" t="s">
        <v>138</v>
      </c>
      <c r="E17" s="1" t="s">
        <v>138</v>
      </c>
      <c r="F17" s="1" t="s">
        <v>138</v>
      </c>
      <c r="G17" s="1" t="s">
        <v>138</v>
      </c>
      <c r="H17" s="1" t="s">
        <v>138</v>
      </c>
      <c r="I17" s="1" t="s">
        <v>138</v>
      </c>
      <c r="J17" s="1" t="s">
        <v>138</v>
      </c>
      <c r="K17" s="1" t="s">
        <v>138</v>
      </c>
      <c r="L17" s="1" t="s">
        <v>138</v>
      </c>
      <c r="M17" s="1" t="s">
        <v>138</v>
      </c>
    </row>
    <row r="18" spans="1:13" x14ac:dyDescent="0.35">
      <c r="A18" s="2" t="s">
        <v>142</v>
      </c>
      <c r="B18" s="1" t="s">
        <v>138</v>
      </c>
      <c r="C18" s="1" t="s">
        <v>138</v>
      </c>
      <c r="D18" s="1" t="s">
        <v>138</v>
      </c>
      <c r="E18" s="1" t="s">
        <v>138</v>
      </c>
      <c r="F18" s="1" t="s">
        <v>138</v>
      </c>
      <c r="G18" s="1" t="s">
        <v>138</v>
      </c>
      <c r="H18" s="1" t="s">
        <v>138</v>
      </c>
      <c r="I18" s="1" t="s">
        <v>138</v>
      </c>
      <c r="J18" s="1" t="s">
        <v>138</v>
      </c>
      <c r="K18" s="1" t="s">
        <v>138</v>
      </c>
      <c r="L18" s="1" t="s">
        <v>138</v>
      </c>
      <c r="M18" s="1" t="s">
        <v>138</v>
      </c>
    </row>
    <row r="19" spans="1:13" x14ac:dyDescent="0.35">
      <c r="A19" s="2" t="s">
        <v>143</v>
      </c>
      <c r="B19" s="1" t="s">
        <v>138</v>
      </c>
      <c r="C19" s="1" t="s">
        <v>138</v>
      </c>
      <c r="D19" s="1" t="s">
        <v>138</v>
      </c>
      <c r="E19" s="1" t="s">
        <v>138</v>
      </c>
      <c r="F19" s="1" t="s">
        <v>138</v>
      </c>
      <c r="G19" s="1" t="s">
        <v>138</v>
      </c>
      <c r="H19" s="1" t="s">
        <v>138</v>
      </c>
      <c r="I19" s="1" t="s">
        <v>138</v>
      </c>
      <c r="J19" s="1" t="s">
        <v>138</v>
      </c>
      <c r="K19" s="1" t="s">
        <v>138</v>
      </c>
      <c r="L19" s="1" t="s">
        <v>138</v>
      </c>
      <c r="M19" s="1" t="s">
        <v>138</v>
      </c>
    </row>
    <row r="20" spans="1:13" x14ac:dyDescent="0.35">
      <c r="A20" s="2" t="s">
        <v>144</v>
      </c>
      <c r="B20" s="1" t="s">
        <v>138</v>
      </c>
      <c r="C20" s="1" t="s">
        <v>138</v>
      </c>
      <c r="D20" s="1" t="s">
        <v>138</v>
      </c>
      <c r="E20" s="1" t="s">
        <v>138</v>
      </c>
      <c r="F20" s="1" t="s">
        <v>138</v>
      </c>
      <c r="G20" s="1" t="s">
        <v>138</v>
      </c>
      <c r="H20" s="1" t="s">
        <v>138</v>
      </c>
      <c r="I20" s="1" t="s">
        <v>138</v>
      </c>
      <c r="J20" s="1" t="s">
        <v>138</v>
      </c>
      <c r="K20" s="1" t="s">
        <v>138</v>
      </c>
      <c r="L20" s="1" t="s">
        <v>138</v>
      </c>
      <c r="M20" s="1" t="s">
        <v>138</v>
      </c>
    </row>
    <row r="21" spans="1:13" x14ac:dyDescent="0.35">
      <c r="A21" s="2" t="s">
        <v>145</v>
      </c>
      <c r="B21" s="1" t="s">
        <v>138</v>
      </c>
      <c r="C21" s="1" t="s">
        <v>138</v>
      </c>
      <c r="D21" s="1" t="s">
        <v>138</v>
      </c>
      <c r="E21" s="1" t="s">
        <v>138</v>
      </c>
      <c r="F21" s="1" t="s">
        <v>138</v>
      </c>
      <c r="G21" s="1" t="s">
        <v>138</v>
      </c>
      <c r="H21" s="1" t="s">
        <v>138</v>
      </c>
      <c r="I21" s="1" t="s">
        <v>138</v>
      </c>
      <c r="J21" s="1" t="s">
        <v>138</v>
      </c>
      <c r="K21" s="1" t="s">
        <v>138</v>
      </c>
      <c r="L21" s="1" t="s">
        <v>138</v>
      </c>
      <c r="M21" s="1" t="s">
        <v>138</v>
      </c>
    </row>
    <row r="22" spans="1:13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5">
      <c r="A23" s="1" t="s">
        <v>146</v>
      </c>
      <c r="B23" s="1">
        <v>20</v>
      </c>
      <c r="C23" s="1" t="s">
        <v>134</v>
      </c>
      <c r="D23" s="1" t="s">
        <v>135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5">
      <c r="A24" s="2" t="s">
        <v>136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</row>
    <row r="25" spans="1:13" x14ac:dyDescent="0.35">
      <c r="A25" s="2" t="s">
        <v>137</v>
      </c>
      <c r="B25" s="1" t="s">
        <v>138</v>
      </c>
      <c r="C25" s="1">
        <v>3.3934581902719998</v>
      </c>
      <c r="D25" s="1" t="s">
        <v>138</v>
      </c>
      <c r="E25" s="1">
        <v>3.3934581902719998</v>
      </c>
      <c r="F25" s="1" t="s">
        <v>138</v>
      </c>
      <c r="G25" s="1">
        <v>3.3934581902719998</v>
      </c>
      <c r="H25" s="1" t="s">
        <v>138</v>
      </c>
      <c r="I25" s="1">
        <v>3.3934581902719998</v>
      </c>
      <c r="J25" s="1" t="s">
        <v>138</v>
      </c>
      <c r="K25" s="1">
        <v>3.3934581902719998</v>
      </c>
      <c r="L25" s="1" t="s">
        <v>138</v>
      </c>
      <c r="M25" s="1">
        <v>3.3934581902719998</v>
      </c>
    </row>
    <row r="26" spans="1:13" x14ac:dyDescent="0.35">
      <c r="A26" s="2" t="s">
        <v>139</v>
      </c>
      <c r="B26" s="1" t="s">
        <v>138</v>
      </c>
      <c r="C26" s="1">
        <v>2.1024437155869999</v>
      </c>
      <c r="D26" s="1" t="s">
        <v>138</v>
      </c>
      <c r="E26" s="1">
        <v>2.1024437155869999</v>
      </c>
      <c r="F26" s="1" t="s">
        <v>138</v>
      </c>
      <c r="G26" s="1">
        <v>2.1024437155869999</v>
      </c>
      <c r="H26" s="1" t="s">
        <v>138</v>
      </c>
      <c r="I26" s="1">
        <v>2.1024437155869999</v>
      </c>
      <c r="J26" s="1" t="s">
        <v>138</v>
      </c>
      <c r="K26" s="1">
        <v>2.1024437155869999</v>
      </c>
      <c r="L26" s="1" t="s">
        <v>138</v>
      </c>
      <c r="M26" s="1">
        <v>2.1024437155869999</v>
      </c>
    </row>
    <row r="27" spans="1:13" x14ac:dyDescent="0.35">
      <c r="A27" s="2" t="s">
        <v>140</v>
      </c>
      <c r="B27" s="1">
        <v>60</v>
      </c>
      <c r="C27" s="1">
        <v>1.302585542349</v>
      </c>
      <c r="D27" s="1">
        <v>60</v>
      </c>
      <c r="E27" s="1">
        <v>1.302585542349</v>
      </c>
      <c r="F27" s="1">
        <v>60</v>
      </c>
      <c r="G27" s="1">
        <v>1.302585542349</v>
      </c>
      <c r="H27" s="1">
        <v>60</v>
      </c>
      <c r="I27" s="1">
        <v>1.302585542349</v>
      </c>
      <c r="J27" s="1">
        <v>60</v>
      </c>
      <c r="K27" s="1">
        <v>1.302585542349</v>
      </c>
      <c r="L27" s="1">
        <v>60</v>
      </c>
      <c r="M27" s="1">
        <v>1.302585542349</v>
      </c>
    </row>
    <row r="28" spans="1:13" x14ac:dyDescent="0.35">
      <c r="A28" s="2" t="s">
        <v>141</v>
      </c>
      <c r="B28" s="1">
        <v>37.173471975250003</v>
      </c>
      <c r="C28" s="1">
        <v>0.80702711923100001</v>
      </c>
      <c r="D28" s="1">
        <v>37.173471975250003</v>
      </c>
      <c r="E28" s="1">
        <v>0.80702711923100001</v>
      </c>
      <c r="F28" s="1">
        <v>37.173471975250003</v>
      </c>
      <c r="G28" s="1">
        <v>0.80702711923100001</v>
      </c>
      <c r="H28" s="1">
        <v>37.173471975250003</v>
      </c>
      <c r="I28" s="1">
        <v>0.80702711923100001</v>
      </c>
      <c r="J28" s="1">
        <v>37.173471975250003</v>
      </c>
      <c r="K28" s="1">
        <v>0.80702711923100001</v>
      </c>
      <c r="L28" s="1">
        <v>37.173471975250003</v>
      </c>
      <c r="M28" s="1">
        <v>0.80702711923100001</v>
      </c>
    </row>
    <row r="29" spans="1:13" x14ac:dyDescent="0.35">
      <c r="A29" s="2" t="s">
        <v>142</v>
      </c>
      <c r="B29" s="1">
        <v>23.03111697824</v>
      </c>
      <c r="C29" s="1">
        <v>0.5</v>
      </c>
      <c r="D29" s="1">
        <v>23.03111697824</v>
      </c>
      <c r="E29" s="1">
        <v>0.5</v>
      </c>
      <c r="F29" s="1">
        <v>23.03111697824</v>
      </c>
      <c r="G29" s="1">
        <v>0.5</v>
      </c>
      <c r="H29" s="1">
        <v>23.03111697824</v>
      </c>
      <c r="I29" s="1">
        <v>0.5</v>
      </c>
      <c r="J29" s="1">
        <v>23.03111697824</v>
      </c>
      <c r="K29" s="1">
        <v>0.5</v>
      </c>
      <c r="L29" s="1">
        <v>23.03111697824</v>
      </c>
      <c r="M29" s="1">
        <v>0.5</v>
      </c>
    </row>
    <row r="30" spans="1:13" x14ac:dyDescent="0.35">
      <c r="A30" s="2" t="s">
        <v>143</v>
      </c>
      <c r="B30" s="1">
        <v>14.26910969249</v>
      </c>
      <c r="C30" s="1" t="s">
        <v>138</v>
      </c>
      <c r="D30" s="1">
        <v>14.26910969249</v>
      </c>
      <c r="E30" s="1" t="s">
        <v>138</v>
      </c>
      <c r="F30" s="1">
        <v>14.26910969249</v>
      </c>
      <c r="G30" s="1" t="s">
        <v>138</v>
      </c>
      <c r="H30" s="1">
        <v>14.26910969249</v>
      </c>
      <c r="I30" s="1" t="s">
        <v>138</v>
      </c>
      <c r="J30" s="1">
        <v>14.26910969249</v>
      </c>
      <c r="K30" s="1" t="s">
        <v>138</v>
      </c>
      <c r="L30" s="1">
        <v>14.26910969249</v>
      </c>
      <c r="M30" s="1" t="s">
        <v>138</v>
      </c>
    </row>
    <row r="31" spans="1:13" x14ac:dyDescent="0.35">
      <c r="A31" s="2" t="s">
        <v>144</v>
      </c>
      <c r="B31" s="1">
        <v>8.8405391544250005</v>
      </c>
      <c r="C31" s="1" t="s">
        <v>138</v>
      </c>
      <c r="D31" s="1">
        <v>8.8405391544250005</v>
      </c>
      <c r="E31" s="1" t="s">
        <v>138</v>
      </c>
      <c r="F31" s="1">
        <v>8.8405391544250005</v>
      </c>
      <c r="G31" s="1" t="s">
        <v>138</v>
      </c>
      <c r="H31" s="1">
        <v>8.8405391544250005</v>
      </c>
      <c r="I31" s="1" t="s">
        <v>138</v>
      </c>
      <c r="J31" s="1">
        <v>8.8405391544250005</v>
      </c>
      <c r="K31" s="1" t="s">
        <v>138</v>
      </c>
      <c r="L31" s="1">
        <v>8.8405391544250005</v>
      </c>
      <c r="M31" s="1" t="s">
        <v>138</v>
      </c>
    </row>
    <row r="32" spans="1:13" x14ac:dyDescent="0.35">
      <c r="A32" s="2" t="s">
        <v>145</v>
      </c>
      <c r="B32" s="1">
        <v>5.4772255750519996</v>
      </c>
      <c r="C32" s="1" t="s">
        <v>138</v>
      </c>
      <c r="D32" s="1">
        <v>5.4772255750519996</v>
      </c>
      <c r="E32" s="1" t="s">
        <v>138</v>
      </c>
      <c r="F32" s="1">
        <v>5.4772255750519996</v>
      </c>
      <c r="G32" s="1" t="s">
        <v>138</v>
      </c>
      <c r="H32" s="1">
        <v>5.4772255750519996</v>
      </c>
      <c r="I32" s="1" t="s">
        <v>138</v>
      </c>
      <c r="J32" s="1">
        <v>5.4772255750519996</v>
      </c>
      <c r="K32" s="1" t="s">
        <v>138</v>
      </c>
      <c r="L32" s="1">
        <v>5.4772255750519996</v>
      </c>
      <c r="M32" s="1" t="s">
        <v>138</v>
      </c>
    </row>
    <row r="33" spans="1:13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8262A3EBA4B94FAA1AFFF791FD8C9E" ma:contentTypeVersion="16" ma:contentTypeDescription="Create a new document." ma:contentTypeScope="" ma:versionID="3247a0fc2ec579ac636c76f006caa06e">
  <xsd:schema xmlns:xsd="http://www.w3.org/2001/XMLSchema" xmlns:xs="http://www.w3.org/2001/XMLSchema" xmlns:p="http://schemas.microsoft.com/office/2006/metadata/properties" xmlns:ns2="11fb3d94-ac90-4142-9ae6-51f098eda004" xmlns:ns3="4ec083ec-5c6f-45b0-9d48-25529a49d480" targetNamespace="http://schemas.microsoft.com/office/2006/metadata/properties" ma:root="true" ma:fieldsID="f8a29435e85baaa8951e14cfda8152f0" ns2:_="" ns3:_="">
    <xsd:import namespace="11fb3d94-ac90-4142-9ae6-51f098eda004"/>
    <xsd:import namespace="4ec083ec-5c6f-45b0-9d48-25529a49d4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fb3d94-ac90-4142-9ae6-51f098eda0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adc8a99-abb8-4d05-b7ac-c01bed46d1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internalName="MediaServiceDateTake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c083ec-5c6f-45b0-9d48-25529a49d48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8a93a82-0ff4-4d86-921c-da578c701930}" ma:internalName="TaxCatchAll" ma:showField="CatchAllData" ma:web="4ec083ec-5c6f-45b0-9d48-25529a49d4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1fb3d94-ac90-4142-9ae6-51f098eda004">
      <Terms xmlns="http://schemas.microsoft.com/office/infopath/2007/PartnerControls"/>
    </lcf76f155ced4ddcb4097134ff3c332f>
    <TaxCatchAll xmlns="4ec083ec-5c6f-45b0-9d48-25529a49d480" xsi:nil="true"/>
    <SharedWithUsers xmlns="4ec083ec-5c6f-45b0-9d48-25529a49d480">
      <UserInfo>
        <DisplayName>Michael Lazear</DisplayName>
        <AccountId>15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026B43F-2AE2-4E82-BC87-083019C183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fb3d94-ac90-4142-9ae6-51f098eda004"/>
    <ds:schemaRef ds:uri="4ec083ec-5c6f-45b0-9d48-25529a49d4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55AD9A-8FD2-4B33-AE16-146D34B1C1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FF0345-28B9-4DB0-A266-36FC7619E4E5}">
  <ds:schemaRefs>
    <ds:schemaRef ds:uri="http://schemas.microsoft.com/office/2006/metadata/properties"/>
    <ds:schemaRef ds:uri="http://schemas.microsoft.com/office/infopath/2007/PartnerControls"/>
    <ds:schemaRef ds:uri="11fb3d94-ac90-4142-9ae6-51f098eda004"/>
    <ds:schemaRef ds:uri="4ec083ec-5c6f-45b0-9d48-25529a49d48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Bulk Upload</vt:lpstr>
      <vt:lpstr>Tecan plate map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Hennessy</dc:creator>
  <cp:keywords/>
  <dc:description/>
  <cp:lastModifiedBy>Sarah Hennessy</cp:lastModifiedBy>
  <cp:revision/>
  <dcterms:created xsi:type="dcterms:W3CDTF">2023-09-20T17:07:31Z</dcterms:created>
  <dcterms:modified xsi:type="dcterms:W3CDTF">2024-06-11T00:09:17Z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0x010100CE8262A3EBA4B94FAA1AFFF791FD8C9E</vt:lpwstr>
  </property>
  <property fmtid="{D5CDD505-2E9C-101B-9397-08002B2CF9AE}" pid="3" name="MediaServiceImageTags">
    <vt:lpwstr/>
  </property>
</Properties>
</file>