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-1908" yWindow="432" windowWidth="8268" windowHeight="7800" tabRatio="940" activeTab="1"/>
  </bookViews>
  <sheets>
    <sheet name="MCC Garments G-9" sheetId="104" r:id="rId1"/>
    <sheet name="Manu" sheetId="19" r:id="rId2"/>
    <sheet name="Al Jannat" sheetId="4" r:id="rId3"/>
    <sheet name="Barsa C&amp;C" sheetId="18" r:id="rId4"/>
    <sheet name="SAIEEN JI " sheetId="5" r:id="rId5"/>
    <sheet name="Book&amp; Books" sheetId="17" r:id="rId6"/>
    <sheet name="English Shoes" sheetId="8" r:id="rId7"/>
    <sheet name="Emaan dhaka rwp" sheetId="27" r:id="rId8"/>
    <sheet name="Rahat-khanna" sheetId="12" r:id="rId9"/>
    <sheet name="Rahat Pwd" sheetId="14" r:id="rId10"/>
    <sheet name="Rahat Bakers &quot;Gulzar-E-Quaid" sheetId="172" r:id="rId11"/>
    <sheet name="Shaheen BL" sheetId="2" r:id="rId12"/>
    <sheet name="Lead pharma (White Gold)" sheetId="26" r:id="rId13"/>
    <sheet name="Fresh bake" sheetId="28" r:id="rId14"/>
    <sheet name="Shaheen scheme3" sheetId="29" r:id="rId15"/>
    <sheet name="shaheen optics saddar" sheetId="51" r:id="rId16"/>
    <sheet name="Lucky Super Store" sheetId="34" r:id="rId17"/>
    <sheet name="Bojaz C&amp;C" sheetId="47" r:id="rId18"/>
    <sheet name="Rahat F-11" sheetId="49" r:id="rId19"/>
    <sheet name="Makhan foods" sheetId="52" r:id="rId20"/>
    <sheet name="Punjab Blocks" sheetId="54" r:id="rId21"/>
    <sheet name="Afnan Dhaka I-8" sheetId="55" r:id="rId22"/>
    <sheet name="Fazal-E-Rabi" sheetId="60" r:id="rId23"/>
    <sheet name="Lahore Cloth Depo" sheetId="61" r:id="rId24"/>
    <sheet name="Habibi I-8" sheetId="62" r:id="rId25"/>
    <sheet name="Habibi F-8" sheetId="63" r:id="rId26"/>
    <sheet name="Rahat (Bhara Kahu)" sheetId="66" r:id="rId27"/>
    <sheet name="Delight Bakers" sheetId="67" r:id="rId28"/>
    <sheet name="Melody Tailors" sheetId="68" r:id="rId29"/>
    <sheet name="Fayaz Garments" sheetId="70" r:id="rId30"/>
    <sheet name="Hakim Chakki Atta (NEW)" sheetId="154" r:id="rId31"/>
    <sheet name="Hakim Chakki Atta (OLD)" sheetId="73" r:id="rId32"/>
    <sheet name="Masoom Bakers" sheetId="74" r:id="rId33"/>
    <sheet name="Nawab Bakers" sheetId="78" r:id="rId34"/>
    <sheet name="Maroof Pharmacy" sheetId="82" r:id="rId35"/>
    <sheet name="La-Madeline Bakers" sheetId="83" r:id="rId36"/>
    <sheet name="Surkhaab Sareeh" sheetId="87" r:id="rId37"/>
    <sheet name="Rahat (Gujjer Khan)" sheetId="88" r:id="rId38"/>
    <sheet name="City Super Market" sheetId="89" r:id="rId39"/>
    <sheet name="Sweet Palace (Jehlum)" sheetId="91" r:id="rId40"/>
    <sheet name="Deen Printers" sheetId="93" r:id="rId41"/>
    <sheet name="Super Way Cash &amp; Carry" sheetId="100" r:id="rId42"/>
    <sheet name="Eleganza Fashion Wear" sheetId="105" r:id="rId43"/>
    <sheet name="Elite Packages" sheetId="107" r:id="rId44"/>
    <sheet name="Office Expenses" sheetId="109" r:id="rId45"/>
    <sheet name="Faisalabad Cloth Depo" sheetId="110" r:id="rId46"/>
    <sheet name="Mazhar Iqbal Advance" sheetId="115" r:id="rId47"/>
    <sheet name="KaleemUllah Advance" sheetId="116" r:id="rId48"/>
    <sheet name="AL-Huda" sheetId="117" r:id="rId49"/>
    <sheet name="American Shoes" sheetId="120" r:id="rId50"/>
    <sheet name="Jawa Sweet &amp; Bakers" sheetId="121" r:id="rId51"/>
    <sheet name="City Top Bakers" sheetId="122" r:id="rId52"/>
    <sheet name="Al-Faisal Shoes" sheetId="125" r:id="rId53"/>
    <sheet name="Usman Fabrics + Ideal Fashion" sheetId="130" r:id="rId54"/>
    <sheet name="Khan Fabrics" sheetId="131" r:id="rId55"/>
    <sheet name="MCC Fabrics (Khanna Pull)" sheetId="164" r:id="rId56"/>
    <sheet name="MCC (Abbotabad)" sheetId="139" r:id="rId57"/>
    <sheet name="Qasr-E-Shireen" sheetId="144" r:id="rId58"/>
    <sheet name="Sheikh Shahid Sb" sheetId="146" r:id="rId59"/>
    <sheet name="Pehchan Mall" sheetId="147" r:id="rId60"/>
    <sheet name="BDH Fabrics" sheetId="148" r:id="rId61"/>
    <sheet name="Feroz Bakers" sheetId="150" r:id="rId62"/>
    <sheet name="PARC Atta Chakki" sheetId="151" r:id="rId63"/>
    <sheet name="Jugnoo Garments" sheetId="159" r:id="rId64"/>
    <sheet name="Al Karam Cloth (Duble Road)" sheetId="160" r:id="rId65"/>
    <sheet name="Habibi Restaurent (PWD)" sheetId="161" r:id="rId66"/>
    <sheet name="Save Mart (Lala Zaar)" sheetId="162" r:id="rId67"/>
    <sheet name="Save Mart (Choor Chowk)" sheetId="163" r:id="rId68"/>
    <sheet name="Save Mart (Taramri)" sheetId="173" r:id="rId69"/>
    <sheet name="City Shopping Mall" sheetId="165" r:id="rId70"/>
    <sheet name="Rice Day" sheetId="166" r:id="rId71"/>
    <sheet name="Mehran Bakers" sheetId="168" r:id="rId72"/>
    <sheet name="Tayyab Bakers" sheetId="170" r:id="rId73"/>
  </sheets>
  <definedNames>
    <definedName name="_xlnm._FilterDatabase" localSheetId="2" hidden="1">'Al Jannat'!$L$29:$R$46</definedName>
    <definedName name="_xlnm._FilterDatabase" localSheetId="7" hidden="1">'Emaan dhaka rwp'!$I$18:$O$26</definedName>
    <definedName name="_xlnm._FilterDatabase" localSheetId="1" hidden="1">Manu!$A$2:$D$235</definedName>
    <definedName name="Emaan_Dhaka_I_10">Manu!$C$34</definedName>
  </definedNames>
  <calcPr calcId="124519"/>
</workbook>
</file>

<file path=xl/calcChain.xml><?xml version="1.0" encoding="utf-8"?>
<calcChain xmlns="http://schemas.openxmlformats.org/spreadsheetml/2006/main">
  <c r="F5" i="162"/>
  <c r="F5" i="144"/>
  <c r="F5" i="105"/>
  <c r="F6" s="1"/>
  <c r="F7" s="1"/>
  <c r="F8" s="1"/>
  <c r="F5" i="100"/>
  <c r="F5" i="89"/>
  <c r="F5" i="83"/>
  <c r="F5" i="78"/>
  <c r="F6" i="162" l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D107" i="19" l="1"/>
  <c r="A1" i="17" l="1"/>
  <c r="E31" i="19" l="1"/>
  <c r="G31" s="1"/>
  <c r="E29"/>
  <c r="G29" s="1"/>
  <c r="E27"/>
  <c r="G27" s="1"/>
  <c r="E25"/>
  <c r="G25" s="1"/>
  <c r="E22"/>
  <c r="G22" s="1"/>
  <c r="E21"/>
  <c r="G21" s="1"/>
  <c r="E20"/>
  <c r="E12"/>
  <c r="G12" s="1"/>
  <c r="E11"/>
  <c r="G11" s="1"/>
  <c r="E10"/>
  <c r="G10" s="1"/>
  <c r="B22" i="12"/>
  <c r="E9" i="19" s="1"/>
  <c r="G9" s="1"/>
  <c r="E8"/>
  <c r="G8" s="1"/>
  <c r="E7"/>
  <c r="G7" s="1"/>
  <c r="E5"/>
  <c r="G5" s="1"/>
  <c r="G20"/>
  <c r="G33"/>
  <c r="G37"/>
  <c r="G38"/>
  <c r="G39"/>
  <c r="G40"/>
  <c r="G43"/>
  <c r="G44"/>
  <c r="G45"/>
  <c r="G47"/>
  <c r="G50"/>
  <c r="G51"/>
  <c r="G52"/>
  <c r="G56"/>
  <c r="G60"/>
  <c r="G61"/>
  <c r="G63"/>
  <c r="G64"/>
  <c r="G65"/>
  <c r="G67"/>
  <c r="G73"/>
  <c r="G76"/>
  <c r="G77"/>
  <c r="G83"/>
  <c r="G84"/>
  <c r="G87"/>
  <c r="G88"/>
  <c r="G89"/>
  <c r="G91"/>
  <c r="G95"/>
  <c r="G96"/>
  <c r="G105"/>
  <c r="G106"/>
  <c r="G107"/>
  <c r="G111"/>
  <c r="G112"/>
  <c r="G115"/>
  <c r="G116"/>
  <c r="G123"/>
  <c r="G124"/>
  <c r="G125"/>
  <c r="G126"/>
  <c r="G127"/>
  <c r="G128"/>
  <c r="G129"/>
  <c r="G130"/>
  <c r="G132"/>
  <c r="E4"/>
  <c r="G4" s="1"/>
  <c r="B28" i="4"/>
  <c r="E3" i="19" s="1"/>
  <c r="G3" s="1"/>
  <c r="E6" l="1"/>
  <c r="G6" s="1"/>
  <c r="F4" i="5" l="1"/>
  <c r="A1" l="1"/>
  <c r="K31" i="54" l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M50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J50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A1" i="27"/>
  <c r="A1" i="2" l="1"/>
  <c r="F5" i="173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5" i="172"/>
  <c r="F6" s="1"/>
  <c r="F7" s="1"/>
  <c r="F8" s="1"/>
  <c r="F9" s="1"/>
  <c r="F10" s="1"/>
  <c r="F11" s="1"/>
  <c r="F12" s="1"/>
  <c r="D11" i="19" s="1"/>
  <c r="A1" i="12"/>
  <c r="A1" i="14"/>
  <c r="F5" i="170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5" i="168"/>
  <c r="F5" i="166"/>
  <c r="F6" s="1"/>
  <c r="D129" i="19" s="1"/>
  <c r="F5" i="165"/>
  <c r="F6" s="1"/>
  <c r="F5" i="164"/>
  <c r="F6" s="1"/>
  <c r="F7" s="1"/>
  <c r="D105" i="19" s="1"/>
  <c r="F5" i="163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D125" i="19"/>
  <c r="F5" i="161"/>
  <c r="F6" s="1"/>
  <c r="F7" s="1"/>
  <c r="F8" s="1"/>
  <c r="F9" s="1"/>
  <c r="F10" s="1"/>
  <c r="F11" s="1"/>
  <c r="D124" i="19" s="1"/>
  <c r="F5" i="160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5" i="159"/>
  <c r="F6" s="1"/>
  <c r="F7" s="1"/>
  <c r="F8" s="1"/>
  <c r="F9" s="1"/>
  <c r="F10" s="1"/>
  <c r="D123" i="19" s="1"/>
  <c r="F5" i="15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5" i="151"/>
  <c r="F6" s="1"/>
  <c r="F7" s="1"/>
  <c r="F8" s="1"/>
  <c r="F9" s="1"/>
  <c r="F10" s="1"/>
  <c r="D116" i="19" s="1"/>
  <c r="F5" i="150"/>
  <c r="F6" s="1"/>
  <c r="F7" s="1"/>
  <c r="F8" s="1"/>
  <c r="F9" s="1"/>
  <c r="F10" s="1"/>
  <c r="F11" s="1"/>
  <c r="F12" s="1"/>
  <c r="F13" s="1"/>
  <c r="F14" s="1"/>
  <c r="F15" s="1"/>
  <c r="D115" i="19" s="1"/>
  <c r="F5" i="148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D112" i="19" s="1"/>
  <c r="F5" i="147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D111" i="19" s="1"/>
  <c r="F5" i="146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6" i="144"/>
  <c r="F7" s="1"/>
  <c r="F8" s="1"/>
  <c r="F9" s="1"/>
  <c r="F10" s="1"/>
  <c r="F11" s="1"/>
  <c r="F12" s="1"/>
  <c r="F13" s="1"/>
  <c r="F14" s="1"/>
  <c r="F5" i="139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5" i="131"/>
  <c r="F6" s="1"/>
  <c r="F7" s="1"/>
  <c r="F8" s="1"/>
  <c r="F9" s="1"/>
  <c r="F10" s="1"/>
  <c r="F11" s="1"/>
  <c r="F12" s="1"/>
  <c r="F13" s="1"/>
  <c r="F14" s="1"/>
  <c r="F15" s="1"/>
  <c r="F5" i="130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D95" i="19" s="1"/>
  <c r="F5" i="125"/>
  <c r="F6" s="1"/>
  <c r="F7" s="1"/>
  <c r="F8" s="1"/>
  <c r="F9" s="1"/>
  <c r="F10" s="1"/>
  <c r="F11" s="1"/>
  <c r="F5" i="122"/>
  <c r="F6" s="1"/>
  <c r="F5" i="121"/>
  <c r="F6" s="1"/>
  <c r="F7" s="1"/>
  <c r="F8" s="1"/>
  <c r="F9" s="1"/>
  <c r="F10" s="1"/>
  <c r="F11" s="1"/>
  <c r="F12" s="1"/>
  <c r="F13" s="1"/>
  <c r="F14" s="1"/>
  <c r="D88" i="19" s="1"/>
  <c r="F5" i="120"/>
  <c r="F6" s="1"/>
  <c r="D87" i="19" s="1"/>
  <c r="F5" i="117"/>
  <c r="F6" s="1"/>
  <c r="F7" s="1"/>
  <c r="F8" s="1"/>
  <c r="F9" s="1"/>
  <c r="D83" i="19" s="1"/>
  <c r="A1" i="47"/>
  <c r="F5" i="116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5" i="11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12" i="125" l="1"/>
  <c r="F13" s="1"/>
  <c r="F14" s="1"/>
  <c r="D91" i="19" s="1"/>
  <c r="D128"/>
  <c r="F7" i="165"/>
  <c r="F8" s="1"/>
  <c r="F9" s="1"/>
  <c r="F10" s="1"/>
  <c r="F11" s="1"/>
  <c r="D127" i="19"/>
  <c r="F27" i="173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D89" i="19"/>
  <c r="F7" i="122"/>
  <c r="F8" s="1"/>
  <c r="F9" s="1"/>
  <c r="F10" s="1"/>
  <c r="F11" s="1"/>
  <c r="D106" i="19"/>
  <c r="F27" i="154"/>
  <c r="F28" s="1"/>
  <c r="F29" s="1"/>
  <c r="F30" s="1"/>
  <c r="F31" s="1"/>
  <c r="F32" s="1"/>
  <c r="F33" s="1"/>
  <c r="F34" s="1"/>
  <c r="F35" s="1"/>
  <c r="F36" s="1"/>
  <c r="F37" s="1"/>
  <c r="F38" s="1"/>
  <c r="D51" i="19" s="1"/>
  <c r="F20" i="163"/>
  <c r="F21" s="1"/>
  <c r="F22" s="1"/>
  <c r="F23" s="1"/>
  <c r="D96" i="19"/>
  <c r="D132"/>
  <c r="F6" i="168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5" i="110"/>
  <c r="F6" s="1"/>
  <c r="F7" s="1"/>
  <c r="F8" s="1"/>
  <c r="F9" s="1"/>
  <c r="F10" s="1"/>
  <c r="F5" i="109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5" i="107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5" i="6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D77" i="19"/>
  <c r="F5" i="104"/>
  <c r="F6" s="1"/>
  <c r="F7" s="1"/>
  <c r="F8" s="1"/>
  <c r="F9" s="1"/>
  <c r="F10" s="1"/>
  <c r="F11" s="1"/>
  <c r="F12" s="1"/>
  <c r="F13" s="1"/>
  <c r="F14" s="1"/>
  <c r="F4" i="27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D76" i="19" l="1"/>
  <c r="F15" i="104"/>
  <c r="F16" s="1"/>
  <c r="F17" s="1"/>
  <c r="F18" s="1"/>
  <c r="F19" s="1"/>
  <c r="F20" s="1"/>
  <c r="F21" s="1"/>
  <c r="D126" i="19"/>
  <c r="F24" i="163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D130" i="19"/>
  <c r="D84"/>
  <c r="F37" i="54" l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86" l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l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D247" i="19" s="1"/>
  <c r="F6" i="100" l="1"/>
  <c r="F7" s="1"/>
  <c r="F8" s="1"/>
  <c r="F9" s="1"/>
  <c r="D73" i="19" s="1"/>
  <c r="F5" i="93" l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5" i="91"/>
  <c r="F6" s="1"/>
  <c r="F7" s="1"/>
  <c r="F8" s="1"/>
  <c r="F9" s="1"/>
  <c r="F10" s="1"/>
  <c r="F11" s="1"/>
  <c r="F12" s="1"/>
  <c r="F13" s="1"/>
  <c r="F14" s="1"/>
  <c r="F15" s="1"/>
  <c r="F16" s="1"/>
  <c r="F17" s="1"/>
  <c r="D67" i="19" s="1"/>
  <c r="F6" i="89"/>
  <c r="F7" s="1"/>
  <c r="F8" s="1"/>
  <c r="F9" s="1"/>
  <c r="F10" s="1"/>
  <c r="F11" s="1"/>
  <c r="F12" s="1"/>
  <c r="F13" s="1"/>
  <c r="F14" s="1"/>
  <c r="F15" s="1"/>
  <c r="F16" s="1"/>
  <c r="F17" s="1"/>
  <c r="D65" i="19" s="1"/>
  <c r="F5" i="88"/>
  <c r="F6" s="1"/>
  <c r="F7" s="1"/>
  <c r="F5" i="87"/>
  <c r="F6" s="1"/>
  <c r="F7" s="1"/>
  <c r="F8" s="1"/>
  <c r="F6" i="83"/>
  <c r="F7" s="1"/>
  <c r="F8" s="1"/>
  <c r="F9" s="1"/>
  <c r="F10" s="1"/>
  <c r="F11" s="1"/>
  <c r="F12" s="1"/>
  <c r="F5" i="82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6" i="78"/>
  <c r="F7" s="1"/>
  <c r="F8" s="1"/>
  <c r="F9" s="1"/>
  <c r="F10" s="1"/>
  <c r="F11" s="1"/>
  <c r="F5" i="74"/>
  <c r="F6" s="1"/>
  <c r="F7" s="1"/>
  <c r="F8" s="1"/>
  <c r="F9" s="1"/>
  <c r="F10" s="1"/>
  <c r="F11" s="1"/>
  <c r="F12" s="1"/>
  <c r="F13" s="1"/>
  <c r="F14" s="1"/>
  <c r="F15" s="1"/>
  <c r="F16" s="1"/>
  <c r="D52" i="19" s="1"/>
  <c r="F5" i="73"/>
  <c r="D50" i="19" s="1"/>
  <c r="F5" i="70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5" i="68"/>
  <c r="F6" s="1"/>
  <c r="F7" s="1"/>
  <c r="D45" i="19" s="1"/>
  <c r="F5" i="67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D44" i="19" s="1"/>
  <c r="F5" i="66"/>
  <c r="F6" s="1"/>
  <c r="F7" s="1"/>
  <c r="F8" s="1"/>
  <c r="F9" s="1"/>
  <c r="F10" s="1"/>
  <c r="F11" s="1"/>
  <c r="D43" i="19" s="1"/>
  <c r="F5" i="63"/>
  <c r="F6" s="1"/>
  <c r="F7" s="1"/>
  <c r="F8" s="1"/>
  <c r="F9" s="1"/>
  <c r="F10" s="1"/>
  <c r="F11" s="1"/>
  <c r="F12" s="1"/>
  <c r="F13" s="1"/>
  <c r="F14" s="1"/>
  <c r="F15" s="1"/>
  <c r="F16" s="1"/>
  <c r="D40" i="19" s="1"/>
  <c r="F5" i="62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D39" i="19" s="1"/>
  <c r="D38"/>
  <c r="F5" i="60"/>
  <c r="F6" s="1"/>
  <c r="F7" s="1"/>
  <c r="F8" s="1"/>
  <c r="F9" s="1"/>
  <c r="F10" s="1"/>
  <c r="F11" s="1"/>
  <c r="F12" s="1"/>
  <c r="F13" s="1"/>
  <c r="F5" i="55"/>
  <c r="F6" s="1"/>
  <c r="F7" s="1"/>
  <c r="F8" s="1"/>
  <c r="F9" s="1"/>
  <c r="F10" s="1"/>
  <c r="F11" s="1"/>
  <c r="F4" i="52"/>
  <c r="F5" s="1"/>
  <c r="D56" i="19" l="1"/>
  <c r="F12" i="78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D60" i="19"/>
  <c r="F19" i="82"/>
  <c r="F20" s="1"/>
  <c r="F21" s="1"/>
  <c r="F22" s="1"/>
  <c r="D64" i="19"/>
  <c r="F8" i="88"/>
  <c r="F9" s="1"/>
  <c r="F10" s="1"/>
  <c r="D61" i="19"/>
  <c r="F13" i="83"/>
  <c r="F14" s="1"/>
  <c r="F15" s="1"/>
  <c r="F16" s="1"/>
  <c r="F17" s="1"/>
  <c r="D63" i="19"/>
  <c r="F9" i="87"/>
  <c r="F10" s="1"/>
  <c r="F11" s="1"/>
  <c r="F14" i="60"/>
  <c r="F15" s="1"/>
  <c r="F16" s="1"/>
  <c r="F17" s="1"/>
  <c r="F18" s="1"/>
  <c r="F19" s="1"/>
  <c r="F20" s="1"/>
  <c r="D37" i="19" s="1"/>
  <c r="D33"/>
  <c r="D47"/>
  <c r="F4" i="2"/>
  <c r="F5" s="1"/>
  <c r="F6" s="1"/>
  <c r="A1" i="49"/>
  <c r="F6" i="52"/>
  <c r="F7" s="1"/>
  <c r="F8" s="1"/>
  <c r="F9" s="1"/>
  <c r="F10" s="1"/>
  <c r="F11" s="1"/>
  <c r="D31" i="19" s="1"/>
  <c r="F4" i="5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A1" i="28"/>
  <c r="A1" i="4"/>
  <c r="F4" i="49"/>
  <c r="F5" s="1"/>
  <c r="D29" i="19" s="1"/>
  <c r="A1" i="29" l="1"/>
  <c r="F4" i="47" l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D27" i="19" s="1"/>
  <c r="F4" i="34"/>
  <c r="F5" s="1"/>
  <c r="D25" i="19" s="1"/>
  <c r="A1" i="18"/>
  <c r="F4" i="29"/>
  <c r="F5" s="1"/>
  <c r="F6" s="1"/>
  <c r="F7" s="1"/>
  <c r="F8" s="1"/>
  <c r="F9" s="1"/>
  <c r="F10" s="1"/>
  <c r="F11" s="1"/>
  <c r="F12" s="1"/>
  <c r="F13" s="1"/>
  <c r="F14" s="1"/>
  <c r="F15" s="1"/>
  <c r="D22" i="19" s="1"/>
  <c r="F4" i="28"/>
  <c r="D21" i="19" s="1"/>
  <c r="D8"/>
  <c r="F4" i="26"/>
  <c r="F5" s="1"/>
  <c r="F6" s="1"/>
  <c r="F7" s="1"/>
  <c r="F8" s="1"/>
  <c r="F9" s="1"/>
  <c r="D20" i="19" s="1"/>
  <c r="F4" i="18"/>
  <c r="F5" s="1"/>
  <c r="F6" s="1"/>
  <c r="F7" s="1"/>
  <c r="F8" s="1"/>
  <c r="F9" s="1"/>
  <c r="F10" s="1"/>
  <c r="F11" s="1"/>
  <c r="F12" s="1"/>
  <c r="F13" s="1"/>
  <c r="F14" s="1"/>
  <c r="F15" s="1"/>
  <c r="F16" s="1"/>
  <c r="F4" i="17"/>
  <c r="F5" s="1"/>
  <c r="F6" s="1"/>
  <c r="F7" s="1"/>
  <c r="F8" s="1"/>
  <c r="F9" s="1"/>
  <c r="F10" s="1"/>
  <c r="F11" s="1"/>
  <c r="D6" i="19" l="1"/>
  <c r="F12" i="17"/>
  <c r="F13" s="1"/>
  <c r="D4" i="19"/>
  <c r="F4" i="14"/>
  <c r="F5" s="1"/>
  <c r="F6" s="1"/>
  <c r="F7" s="1"/>
  <c r="F8" s="1"/>
  <c r="F4" i="12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4" i="8"/>
  <c r="F5" s="1"/>
  <c r="F6" s="1"/>
  <c r="F7" s="1"/>
  <c r="F8" s="1"/>
  <c r="F9" s="1"/>
  <c r="F10" s="1"/>
  <c r="F11" s="1"/>
  <c r="F12" s="1"/>
  <c r="F4" i="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7" i="2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D10" i="19" l="1"/>
  <c r="F9" i="14"/>
  <c r="F10" s="1"/>
  <c r="F11" s="1"/>
  <c r="F12" s="1"/>
  <c r="F13" s="1"/>
  <c r="F14" s="1"/>
  <c r="F15" s="1"/>
  <c r="F16" s="1"/>
  <c r="D7" i="19"/>
  <c r="F13" i="8"/>
  <c r="F14" s="1"/>
  <c r="F15" s="1"/>
  <c r="F16" s="1"/>
  <c r="F17" s="1"/>
  <c r="F18" s="1"/>
  <c r="F19" s="1"/>
  <c r="F34" i="4"/>
  <c r="F35" s="1"/>
  <c r="F26" i="2"/>
  <c r="F27" s="1"/>
  <c r="F28" s="1"/>
  <c r="F29" s="1"/>
  <c r="F30" s="1"/>
  <c r="F31" s="1"/>
  <c r="F5" i="5"/>
  <c r="F6" s="1"/>
  <c r="F7" s="1"/>
  <c r="D9" i="19"/>
  <c r="F32" i="2" l="1"/>
  <c r="F33" s="1"/>
  <c r="F34" s="1"/>
  <c r="F35" s="1"/>
  <c r="F36" s="1"/>
  <c r="F37" s="1"/>
  <c r="D5" i="19"/>
  <c r="F8" i="5"/>
  <c r="F9" s="1"/>
  <c r="F10" s="1"/>
  <c r="D3" i="19"/>
  <c r="F36" i="4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D12" i="19"/>
</calcChain>
</file>

<file path=xl/sharedStrings.xml><?xml version="1.0" encoding="utf-8"?>
<sst xmlns="http://schemas.openxmlformats.org/spreadsheetml/2006/main" count="2005" uniqueCount="845">
  <si>
    <t>S.No</t>
  </si>
  <si>
    <t>Date</t>
  </si>
  <si>
    <t>Particulars</t>
  </si>
  <si>
    <t>Debit</t>
  </si>
  <si>
    <t>Credit</t>
  </si>
  <si>
    <t>Balance</t>
  </si>
  <si>
    <t>previous balance</t>
  </si>
  <si>
    <t>Book &amp; Books</t>
  </si>
  <si>
    <t>Barsa Cash &amp; Carry</t>
  </si>
  <si>
    <t>English Shoes</t>
  </si>
  <si>
    <t>Shaheen Chemist Blue Area</t>
  </si>
  <si>
    <t>Ledger Summary</t>
  </si>
  <si>
    <t>Ledger page #</t>
  </si>
  <si>
    <t>Al-Jannat Mall</t>
  </si>
  <si>
    <t>Fresh Bake</t>
  </si>
  <si>
    <t>Previous Balance</t>
  </si>
  <si>
    <t>Shaheen Chemist Scheme 3</t>
  </si>
  <si>
    <t>Emaan Dhaka  Rwp</t>
  </si>
  <si>
    <t>SHAHEEN OPTICS (SADAR)</t>
  </si>
  <si>
    <t>BILL746</t>
  </si>
  <si>
    <t>Lucky Super Store</t>
  </si>
  <si>
    <t>Makhan Foods</t>
  </si>
  <si>
    <t>Punjab Blocks</t>
  </si>
  <si>
    <r>
      <t>S.</t>
    </r>
    <r>
      <rPr>
        <b/>
        <sz val="11"/>
        <rFont val="Calibri"/>
        <family val="2"/>
        <scheme val="minor"/>
      </rPr>
      <t>S. No</t>
    </r>
  </si>
  <si>
    <t>S. No</t>
  </si>
  <si>
    <t>Cradit</t>
  </si>
  <si>
    <t>Fazal-E-Rabbi</t>
  </si>
  <si>
    <t>Fazal-E-Rabi</t>
  </si>
  <si>
    <t>Lahore Cloth Depo</t>
  </si>
  <si>
    <t>Habibi Restaurant I-8</t>
  </si>
  <si>
    <t>Habibi Restaurant F-8</t>
  </si>
  <si>
    <t>Delight Bakers</t>
  </si>
  <si>
    <t>Melody Tailors</t>
  </si>
  <si>
    <t>Rahat Bakers (Bhara Kahu)</t>
  </si>
  <si>
    <t>Fayaz Garments</t>
  </si>
  <si>
    <t>Masoom Bakers</t>
  </si>
  <si>
    <t>Nawab Bakers</t>
  </si>
  <si>
    <t>Maroof Pharmacy</t>
  </si>
  <si>
    <t>La- Madeline Bakers</t>
  </si>
  <si>
    <t>La_Madeline Bakers</t>
  </si>
  <si>
    <t>Surkhaab Sareeh</t>
  </si>
  <si>
    <t>Sweet Palace</t>
  </si>
  <si>
    <t>Sweet Palace (Jehlum)</t>
  </si>
  <si>
    <t>Deen Printers</t>
  </si>
  <si>
    <t>Total Account Receivable</t>
  </si>
  <si>
    <t>Total Amount</t>
  </si>
  <si>
    <t>Total Account Payable</t>
  </si>
  <si>
    <t>Cheq#0004140955/ Sr#2405</t>
  </si>
  <si>
    <t>29/1/15</t>
  </si>
  <si>
    <t>31/1/15</t>
  </si>
  <si>
    <t>Discount</t>
  </si>
  <si>
    <t>Chq#59353299 Sr#2431</t>
  </si>
  <si>
    <t>21/1/15</t>
  </si>
  <si>
    <t>chq#59353298 Sr#2432</t>
  </si>
  <si>
    <t>Chq#59353300 Sr#2430</t>
  </si>
  <si>
    <t>13/1/2015</t>
  </si>
  <si>
    <t>Bill 153</t>
  </si>
  <si>
    <t>Advance</t>
  </si>
  <si>
    <t>20/1/15</t>
  </si>
  <si>
    <t>Leads Pharma (White Gold)</t>
  </si>
  <si>
    <t>Lead Pharma (White Gold)</t>
  </si>
  <si>
    <t>Bill-105/Sr.No-2462</t>
  </si>
  <si>
    <t>13/2/15</t>
  </si>
  <si>
    <t>Cash</t>
  </si>
  <si>
    <t>Super Way Cash &amp; Carry</t>
  </si>
  <si>
    <t>City Super Marke</t>
  </si>
  <si>
    <t>City Super Market</t>
  </si>
  <si>
    <t>Bill-113 / Sr#2476</t>
  </si>
  <si>
    <t>OLD Balance</t>
  </si>
  <si>
    <t>Bill-112 / Sr#2475</t>
  </si>
  <si>
    <t>Bill 213</t>
  </si>
  <si>
    <t>Bill-107 / Sr No-2464</t>
  </si>
  <si>
    <t>Cash Sr No-2491</t>
  </si>
  <si>
    <t>Bill-125 Sr No-2489</t>
  </si>
  <si>
    <t>Bill Clear-107</t>
  </si>
  <si>
    <t>Cash Sr No-2306</t>
  </si>
  <si>
    <t>MCC Garments G-9</t>
  </si>
  <si>
    <t>28/2/15</t>
  </si>
  <si>
    <t>Eleganza Fashion Wear (Melody)</t>
  </si>
  <si>
    <t>Cash Sr No-2108</t>
  </si>
  <si>
    <t>Chq#22385991 Sr32116</t>
  </si>
  <si>
    <t>Chq#22385993 Sr32118</t>
  </si>
  <si>
    <t>Chq#22385992 Sr32117</t>
  </si>
  <si>
    <t>Elite Packages</t>
  </si>
  <si>
    <t>V No.363</t>
  </si>
  <si>
    <t>V No.365</t>
  </si>
  <si>
    <t>Cash Sr No-2317</t>
  </si>
  <si>
    <t>Leopard Lahore</t>
  </si>
  <si>
    <t>Savour Small Deal</t>
  </si>
  <si>
    <t>Dahi Bhale</t>
  </si>
  <si>
    <t>Chicken Tika</t>
  </si>
  <si>
    <t>Haleem or Naan</t>
  </si>
  <si>
    <t>Oranges</t>
  </si>
  <si>
    <t>Office Expenses</t>
  </si>
  <si>
    <t>SHEEN</t>
  </si>
  <si>
    <t>CASH MALL</t>
  </si>
  <si>
    <t>PECHAN</t>
  </si>
  <si>
    <t>MASOOM</t>
  </si>
  <si>
    <t>FAISALABAD</t>
  </si>
  <si>
    <t>TCS Lahore</t>
  </si>
  <si>
    <t>Leopard Peshawar</t>
  </si>
  <si>
    <t>Cash Paid</t>
  </si>
  <si>
    <t xml:space="preserve"> </t>
  </si>
  <si>
    <t>Paid Iqbal Teasa V No.364</t>
  </si>
  <si>
    <t>Faisalabad Cloth Depo</t>
  </si>
  <si>
    <t>Cash Sr No-2325</t>
  </si>
  <si>
    <t>14/2/15</t>
  </si>
  <si>
    <t>15/3/15</t>
  </si>
  <si>
    <t>20/2/15</t>
  </si>
  <si>
    <t>21/2/15</t>
  </si>
  <si>
    <t>19/2/15</t>
  </si>
  <si>
    <t>Bill 280</t>
  </si>
  <si>
    <t>Bill 244</t>
  </si>
  <si>
    <t>Cash Paid / Sr No-2147</t>
  </si>
  <si>
    <t>Mazhar Iqbal Advance</t>
  </si>
  <si>
    <t>KaleemUllah Advance</t>
  </si>
  <si>
    <t>Bojaz Cash &amp; Carry</t>
  </si>
  <si>
    <t>Cash Sr No-2331</t>
  </si>
  <si>
    <t>26/2/15</t>
  </si>
  <si>
    <t>Bill 321 Jawa Sweet</t>
  </si>
  <si>
    <t>Bill-147  Sr No-2167</t>
  </si>
  <si>
    <t>AL-Huda</t>
  </si>
  <si>
    <t>Bill-150  Sr No-2170</t>
  </si>
  <si>
    <t>Bill-327 Makhan Bar Coad</t>
  </si>
  <si>
    <t>Bill-159 / Sr No-2180</t>
  </si>
  <si>
    <t>Cash Sr No-2184</t>
  </si>
  <si>
    <t>Cheq#04677529 Sr#2184</t>
  </si>
  <si>
    <t>Cash Sr No-2338</t>
  </si>
  <si>
    <t>Bill-157 / Sr#2178</t>
  </si>
  <si>
    <t>American Shoes</t>
  </si>
  <si>
    <t>Bill-162  Sr No-2183</t>
  </si>
  <si>
    <t>Jawa Sweet &amp; Bakers</t>
  </si>
  <si>
    <t>Bill-164 / Sr No-2188</t>
  </si>
  <si>
    <t>Bill-177 Sr No-2019</t>
  </si>
  <si>
    <t>23/3/15</t>
  </si>
  <si>
    <t>Cheq#05398560/ Sr#2005</t>
  </si>
  <si>
    <t>Cheq#05398561/ Sr#2006</t>
  </si>
  <si>
    <t>Cheq#05398566/ Sr#2007</t>
  </si>
  <si>
    <t>14/3/15</t>
  </si>
  <si>
    <t>City Top Bakers</t>
  </si>
  <si>
    <t>Bill-174 / Sr No-2016</t>
  </si>
  <si>
    <t>Bill-167 Sr No-2010</t>
  </si>
  <si>
    <t>Rate Difference</t>
  </si>
  <si>
    <t>24/3/15</t>
  </si>
  <si>
    <t>Cheq#05446282/Sr.No-2008</t>
  </si>
  <si>
    <t>Cash Sr No-2198</t>
  </si>
  <si>
    <t>AL-Faisal Shoes</t>
  </si>
  <si>
    <t>Bill-466</t>
  </si>
  <si>
    <t>Bill-181 Sr No-2035</t>
  </si>
  <si>
    <t>Bill-383 Cash &amp; Carry Cell#</t>
  </si>
  <si>
    <t>15/5/15</t>
  </si>
  <si>
    <t>22/5/15</t>
  </si>
  <si>
    <t>26/5/15</t>
  </si>
  <si>
    <t>Difference in Ledger</t>
  </si>
  <si>
    <t>26/3/15</t>
  </si>
  <si>
    <t>Bill-183  Sr No-2055</t>
  </si>
  <si>
    <t>28/3/15</t>
  </si>
  <si>
    <t>Cash + Cheque Sr No-2044</t>
  </si>
  <si>
    <t>Cash Sr No-2237</t>
  </si>
  <si>
    <t>Bill-424 Lakhani Cloth</t>
  </si>
  <si>
    <t>Cash Sr No-2243</t>
  </si>
  <si>
    <t>Usman Fabrics + Ideal Fashion</t>
  </si>
  <si>
    <t>Bill-193  Sr No-2080</t>
  </si>
  <si>
    <t>Cheq#4696898 / Sr-2087</t>
  </si>
  <si>
    <t>Cheq#4696899 / Sr-2088</t>
  </si>
  <si>
    <t>Cheq#4696900 / Sr-2089</t>
  </si>
  <si>
    <t>Discount in Weight</t>
  </si>
  <si>
    <t>Cheq#SB24897688 / Sr-2086</t>
  </si>
  <si>
    <t>Cash Sr No-2246</t>
  </si>
  <si>
    <t>Cash Sr No-2356</t>
  </si>
  <si>
    <t>Khan Fabrics</t>
  </si>
  <si>
    <t>Bill-199  Sr No-2099</t>
  </si>
  <si>
    <t>23/4/15</t>
  </si>
  <si>
    <t>Discount in Rate</t>
  </si>
  <si>
    <t>Cash Sr No-2264</t>
  </si>
  <si>
    <t>Bill-561  Sr No-1825</t>
  </si>
  <si>
    <t>Bill-560  Sr No-1824</t>
  </si>
  <si>
    <t>Online Cash Sr-1827</t>
  </si>
  <si>
    <t>Bill-567  Sr No-1841</t>
  </si>
  <si>
    <t>Discount In Rate</t>
  </si>
  <si>
    <t>Bill-571  Sr No-1847</t>
  </si>
  <si>
    <t>Bill-412 Career School</t>
  </si>
  <si>
    <t>11-/5/15</t>
  </si>
  <si>
    <t>Bill-576 F-R Bakers</t>
  </si>
  <si>
    <t>Bill-579 Armaan</t>
  </si>
  <si>
    <t>Bill-125 Armaan</t>
  </si>
  <si>
    <t>13/5/15</t>
  </si>
  <si>
    <t>Bill-587 Iman Dhaka</t>
  </si>
  <si>
    <t>Bill-595 Rahat Bakers</t>
  </si>
  <si>
    <t>Bill-637 Sargon + Lahore Cloth</t>
  </si>
  <si>
    <t>30/5/15</t>
  </si>
  <si>
    <t>Bill-648 Qisr-E-Shirin + Pehchan Mall</t>
  </si>
  <si>
    <t xml:space="preserve">Bill-657 City Super  </t>
  </si>
  <si>
    <t>Bill-621 BDH + MCC MALL</t>
  </si>
  <si>
    <t>Cash Received</t>
  </si>
  <si>
    <t>Cash Sr No-2378</t>
  </si>
  <si>
    <t>Cash Sr No-1738</t>
  </si>
  <si>
    <t>Cash Sr No-1864</t>
  </si>
  <si>
    <t>Bill-598 / Sr No-1745</t>
  </si>
  <si>
    <t>17/5/15</t>
  </si>
  <si>
    <t>Cash Sr No-1721</t>
  </si>
  <si>
    <t>Cash Sr No-2376</t>
  </si>
  <si>
    <t>Cash Sr No-1868</t>
  </si>
  <si>
    <t>Sheikh Shahid Sb</t>
  </si>
  <si>
    <t>16/6/15</t>
  </si>
  <si>
    <t>25/6/15</t>
  </si>
  <si>
    <t>Bill-923 / Sr No-1781</t>
  </si>
  <si>
    <t>Bill-922 / Sr No-1780</t>
  </si>
  <si>
    <t>Bill-918 / Sr No-1776</t>
  </si>
  <si>
    <t>BDH Fabrics</t>
  </si>
  <si>
    <t>Feroz Bakers</t>
  </si>
  <si>
    <t>Cash Sr No-1602</t>
  </si>
  <si>
    <t>20/6/15</t>
  </si>
  <si>
    <t>Bill690 Posh Mall</t>
  </si>
  <si>
    <t>Bill-702 PARC, Manpasand,Al-Jannat</t>
  </si>
  <si>
    <t>Cash Paid / Sr No-1755</t>
  </si>
  <si>
    <t>Bill-720 Al-Karam, F-R, City Brand,</t>
  </si>
  <si>
    <t>Bill-738 MCC, Markhor,Atalian</t>
  </si>
  <si>
    <t>24/6/15</t>
  </si>
  <si>
    <t>PARC Atta Chakki</t>
  </si>
  <si>
    <t>Bill-936 / Sr No-1798</t>
  </si>
  <si>
    <t>Bill-933 Sr No-1793</t>
  </si>
  <si>
    <t>Hakim Chakki Atta (NEW)</t>
  </si>
  <si>
    <t>Bill-675 City Brand</t>
  </si>
  <si>
    <t>Cash Sr No-1608</t>
  </si>
  <si>
    <t>30/6/15</t>
  </si>
  <si>
    <t>27/6/15</t>
  </si>
  <si>
    <t>Bill-756 Rice Day, Baspati</t>
  </si>
  <si>
    <t>29/6/15</t>
  </si>
  <si>
    <t>Bill-763 Eid Mubarik</t>
  </si>
  <si>
    <t>Bill-769 Mehran Sweet</t>
  </si>
  <si>
    <t>Cash Sr No-1861</t>
  </si>
  <si>
    <t>Taqreeb Bill-444</t>
  </si>
  <si>
    <t>Cash Sr No-1613</t>
  </si>
  <si>
    <t>Cheq#05459541/Sr.No-1941</t>
  </si>
  <si>
    <t>Bill-783 Dhaka,Tayyab,Park Viwe</t>
  </si>
  <si>
    <t>Bill-787 Save Mart</t>
  </si>
  <si>
    <t>Cash Sr No-1529</t>
  </si>
  <si>
    <t>Pehchan Mall</t>
  </si>
  <si>
    <t>Cash Sr No-1531</t>
  </si>
  <si>
    <t>Bill-969m / Sr No-1954</t>
  </si>
  <si>
    <t>Cash Sr No-1960</t>
  </si>
  <si>
    <t>Cash Sr No-1959</t>
  </si>
  <si>
    <t>Jugnoo Garments</t>
  </si>
  <si>
    <t>Bill-937 / Sr No-1797</t>
  </si>
  <si>
    <t>Cash Sr No-1607</t>
  </si>
  <si>
    <t>Al Karam Cloth (Duble Road)</t>
  </si>
  <si>
    <t>Bill-971 / Sr No-1962</t>
  </si>
  <si>
    <t>Habibi Restaurent (PWD)</t>
  </si>
  <si>
    <t>Bill-584 / Sr No-1705</t>
  </si>
  <si>
    <t>Save Mart (Lala Zaar)</t>
  </si>
  <si>
    <t>Save Mart (Choor Chowk)</t>
  </si>
  <si>
    <t>Cash Sr No-1537</t>
  </si>
  <si>
    <t>Bill-982 / Sr No-1976</t>
  </si>
  <si>
    <t>MCC Fabrics (Khanna Pull)</t>
  </si>
  <si>
    <t>Bill-981 / Sr No-1975</t>
  </si>
  <si>
    <t>City Shopping Mall</t>
  </si>
  <si>
    <t>Bill-979 / Sr No-1973</t>
  </si>
  <si>
    <t>15/7/15</t>
  </si>
  <si>
    <t>Cash Paid Sr No-1970</t>
  </si>
  <si>
    <t>Cheq-48557847/ Sr-1989</t>
  </si>
  <si>
    <t>Bill-990 / Sr No-1988</t>
  </si>
  <si>
    <t>Bill-991 / Sr No-1987</t>
  </si>
  <si>
    <t>Rice Day</t>
  </si>
  <si>
    <t>Cash Sr No-1984</t>
  </si>
  <si>
    <t>Bill-985 / Sr No-1979</t>
  </si>
  <si>
    <t>Qasr-E-shireen</t>
  </si>
  <si>
    <t>Qasr-E-Shireen</t>
  </si>
  <si>
    <t>Bill-809 Bake Man</t>
  </si>
  <si>
    <t>Cash Sr No-1620</t>
  </si>
  <si>
    <t>23/7/15</t>
  </si>
  <si>
    <t>Cash Sr No-1637</t>
  </si>
  <si>
    <t>17/7/15</t>
  </si>
  <si>
    <t>Cash Sr No-1655</t>
  </si>
  <si>
    <t>Mehran Bakers</t>
  </si>
  <si>
    <t>Bill-995 / Sr No-1622</t>
  </si>
  <si>
    <t>Cash Sr No-1651</t>
  </si>
  <si>
    <t>Tayyab Bakers</t>
  </si>
  <si>
    <t>Bill-996 / Sr No-1623</t>
  </si>
  <si>
    <t>26/7/15</t>
  </si>
  <si>
    <t>Cash Sr No-1553</t>
  </si>
  <si>
    <t>31/7/15</t>
  </si>
  <si>
    <t>Bill-207 / Sr No-1560</t>
  </si>
  <si>
    <t>Cash Sr No-014</t>
  </si>
  <si>
    <t>Cheq#B-16485762 / Sr-015</t>
  </si>
  <si>
    <t>Hakim Chakki Atta (OLD)</t>
  </si>
  <si>
    <t>Cash Sr No-810</t>
  </si>
  <si>
    <t>Bill-210 / Sr No-1579</t>
  </si>
  <si>
    <t>Rahat Bakers  "Khanna Pull"</t>
  </si>
  <si>
    <t>Bill-216 / Sr No-1584</t>
  </si>
  <si>
    <t>Rahat Bakers    "Gulzar-E-Quaid"</t>
  </si>
  <si>
    <t>Rahat Bakers    "PWD"</t>
  </si>
  <si>
    <t>Rahat Bakers "Gulzar-E-Quaid</t>
  </si>
  <si>
    <t>Bill-204 / Sr No-1629</t>
  </si>
  <si>
    <t>Cash Sr No-1648</t>
  </si>
  <si>
    <t>Save Mart (Taramri)</t>
  </si>
  <si>
    <t>Cash Sr No-814</t>
  </si>
  <si>
    <t>MCC "Abbotabad"</t>
  </si>
  <si>
    <t>Cash Sr No - 816</t>
  </si>
  <si>
    <t>Bill-840 Save Mart</t>
  </si>
  <si>
    <t>Bill-220 / Sr No-1586</t>
  </si>
  <si>
    <t>Rahat Bakers (Gujjer Khan)</t>
  </si>
  <si>
    <t>Rahat Bakers F-11</t>
  </si>
  <si>
    <t>Cash Sr No - 821</t>
  </si>
  <si>
    <t>Cash Sr No - 828</t>
  </si>
  <si>
    <t>Cash Sr No-1658</t>
  </si>
  <si>
    <t>Cash Sr No-827</t>
  </si>
  <si>
    <t>Cash Sr No - 829</t>
  </si>
  <si>
    <t>23/8/15</t>
  </si>
  <si>
    <t>Cash Sr No-832</t>
  </si>
  <si>
    <t>Cash Sr No-830</t>
  </si>
  <si>
    <t>22/8/15</t>
  </si>
  <si>
    <t>Cash Sr No-1673</t>
  </si>
  <si>
    <t>Cash Sr No-1674</t>
  </si>
  <si>
    <t>Discount In Rates</t>
  </si>
  <si>
    <t>Cash Sr No-834</t>
  </si>
  <si>
    <t>29/8/15</t>
  </si>
  <si>
    <t>Bill Clear- 584 (Tell Shekh Sb)</t>
  </si>
  <si>
    <t>Bill-241 / Sr No-1683</t>
  </si>
  <si>
    <t>Afnan Dhaka Sweet I-8</t>
  </si>
  <si>
    <t>Bill-894 Butt Mall</t>
  </si>
  <si>
    <t>30/8/15</t>
  </si>
  <si>
    <t>Cash Sr No-53</t>
  </si>
  <si>
    <t>Cash Sr No-55</t>
  </si>
  <si>
    <t>Tax Deduction</t>
  </si>
  <si>
    <t>Bill-251 / Sr No-123</t>
  </si>
  <si>
    <t>Bill-260 / Sr No-843</t>
  </si>
  <si>
    <t>Cash Sr No-842</t>
  </si>
  <si>
    <t>Cash Sr No-140</t>
  </si>
  <si>
    <t>Bill-268 / Sr No-1697</t>
  </si>
  <si>
    <t>Cash Sr No-68</t>
  </si>
  <si>
    <t>Bill-274 / Sr No-151</t>
  </si>
  <si>
    <t>Cash Sr No-</t>
  </si>
  <si>
    <t>Cash V#6847 / Sr No-153</t>
  </si>
  <si>
    <t>Bill-249 / Sr No-121</t>
  </si>
  <si>
    <t>Cash Sr No-72</t>
  </si>
  <si>
    <t>Bill-963 Al-Safa, Freshco, 7 Star</t>
  </si>
  <si>
    <t>Cash Sr No-861</t>
  </si>
  <si>
    <t>26/8/15</t>
  </si>
  <si>
    <t xml:space="preserve"> Hakim Chakki Atta (NEW)</t>
  </si>
  <si>
    <t>Cash Sr No-161</t>
  </si>
  <si>
    <t>16/9/15</t>
  </si>
  <si>
    <t>Cash Sr No-160</t>
  </si>
  <si>
    <t>Bill-282 / Sr No-167</t>
  </si>
  <si>
    <t xml:space="preserve">Bill-918 City Paragon </t>
  </si>
  <si>
    <t>Bill-930  Adress Pati</t>
  </si>
  <si>
    <t>Bill-955 Gypso</t>
  </si>
  <si>
    <t>Bill-971</t>
  </si>
  <si>
    <t>Bill-001 Unique Bakers,Willson,Down</t>
  </si>
  <si>
    <t>Bill-981 Varmi Zote</t>
  </si>
  <si>
    <t>Cash Sr No-866</t>
  </si>
  <si>
    <t>23/9/15</t>
  </si>
  <si>
    <t>Cash Paid - 186</t>
  </si>
  <si>
    <t>Cash Sr No-85</t>
  </si>
  <si>
    <t>Cash Sr No-874</t>
  </si>
  <si>
    <t>Cash Sr No-261</t>
  </si>
  <si>
    <t>Cheque#08932291/Sr#884</t>
  </si>
  <si>
    <t>Cheque#08932291/Sr#885</t>
  </si>
  <si>
    <t>Cash Sr No-879</t>
  </si>
  <si>
    <t>20/9/15</t>
  </si>
  <si>
    <t>Bill-510 / Sr No-208</t>
  </si>
  <si>
    <t>Cash Sr No-1677</t>
  </si>
  <si>
    <t>Cash Sr No-227</t>
  </si>
  <si>
    <t>14/10/15</t>
  </si>
  <si>
    <t>Cash Sr No-601</t>
  </si>
  <si>
    <t>Cash Sr No-897</t>
  </si>
  <si>
    <t>Bill-46 Khattak Cloth, Adresses</t>
  </si>
  <si>
    <t>15/10/15</t>
  </si>
  <si>
    <t>Bill-68 Super Fine Atta</t>
  </si>
  <si>
    <t>17/10/15</t>
  </si>
  <si>
    <t>Bill-74 Bubar Sher Salt</t>
  </si>
  <si>
    <t>Cash Sr No-610</t>
  </si>
  <si>
    <t>Bill-540  Sr No-254</t>
  </si>
  <si>
    <t>27/10/15</t>
  </si>
  <si>
    <t>29/10/15</t>
  </si>
  <si>
    <t>Bill-551 / Sr No-633</t>
  </si>
  <si>
    <t>Cash Sr No-276</t>
  </si>
  <si>
    <t>Bill-557 / Sr No-267</t>
  </si>
  <si>
    <t>Cash Sr No-642</t>
  </si>
  <si>
    <t>Bill-561 / Sr No-270</t>
  </si>
  <si>
    <t>Cash Sr No-613</t>
  </si>
  <si>
    <t>Chq#9157586/ Sr No-341</t>
  </si>
  <si>
    <t>Chq#9157587/ Sr No-342</t>
  </si>
  <si>
    <t>Chq#9157588/ Sr No-343</t>
  </si>
  <si>
    <t>Chq#9157590/ Sr No-344</t>
  </si>
  <si>
    <t>Chq#09385020/ Sr No-644</t>
  </si>
  <si>
    <t>Chq#09385021/ Sr No-643</t>
  </si>
  <si>
    <t>Chq#09385022/ Sr No-645</t>
  </si>
  <si>
    <t>Cash Sr No-638</t>
  </si>
  <si>
    <t>Cash Sr No-661</t>
  </si>
  <si>
    <t>19/11/15</t>
  </si>
  <si>
    <t>18/11/15</t>
  </si>
  <si>
    <t xml:space="preserve">Bill-16 </t>
  </si>
  <si>
    <t>Bill-81 Saif Pharmcy</t>
  </si>
  <si>
    <t>Cash Paid / Sr No-256</t>
  </si>
  <si>
    <t>Bill-105 Family, Iodized, Aalishan</t>
  </si>
  <si>
    <t>Bill-138 Cable Patti</t>
  </si>
  <si>
    <t>Bill-145 ACC, Sl-Saleh Pharmacy</t>
  </si>
  <si>
    <t>Bill-157 Aalishan, Banjara</t>
  </si>
  <si>
    <t>Bill-165 Aalishan</t>
  </si>
  <si>
    <t>14/11/15</t>
  </si>
  <si>
    <t>Bill-174 Dalda Salt</t>
  </si>
  <si>
    <t>Bill-197 ORO, Varaiety</t>
  </si>
  <si>
    <t>Bill-202 Super Satar</t>
  </si>
  <si>
    <t>20/11/15</t>
  </si>
  <si>
    <t>Bill-223 Roze Plaza</t>
  </si>
  <si>
    <t>23/11/15</t>
  </si>
  <si>
    <t>Bill-236 Save N Save</t>
  </si>
  <si>
    <t>24/11/15</t>
  </si>
  <si>
    <t>Bill-240 Save Mart, MCC</t>
  </si>
  <si>
    <t>25/11/15</t>
  </si>
  <si>
    <t>26/11/15</t>
  </si>
  <si>
    <t>Cash Sr No-671</t>
  </si>
  <si>
    <t>Cash Sr No-686</t>
  </si>
  <si>
    <t>Cash + Cheq / Sr No-1906</t>
  </si>
  <si>
    <t>Bill-585 / Sr No-1828</t>
  </si>
  <si>
    <t>Bill-595 / Sr No-1837</t>
  </si>
  <si>
    <t>Bill-252 Baba Bakers</t>
  </si>
  <si>
    <t>Bill-291 Sadiqabad CashnCarry</t>
  </si>
  <si>
    <t>Cheq#05477310/ Sr No-1707</t>
  </si>
  <si>
    <t>Cash Sr No-1702</t>
  </si>
  <si>
    <t>Cash Sr No-692</t>
  </si>
  <si>
    <t>Cash Sr No-690</t>
  </si>
  <si>
    <t>Discount Maher</t>
  </si>
  <si>
    <t>Bill-246</t>
  </si>
  <si>
    <t>Bill-300</t>
  </si>
  <si>
    <t>Bill-220</t>
  </si>
  <si>
    <t>Cash Paid To Imran Sb</t>
  </si>
  <si>
    <t>Bill-319 SaveMart Packing, Awan Salt,Family Cash &amp; Carry, Shaheen</t>
  </si>
  <si>
    <t>21/12/15</t>
  </si>
  <si>
    <t>Advance Sr No-1924</t>
  </si>
  <si>
    <t>Cash Sr No-1922</t>
  </si>
  <si>
    <t>16/12/15</t>
  </si>
  <si>
    <t>17/12/15</t>
  </si>
  <si>
    <t>Cash Sr No-1513</t>
  </si>
  <si>
    <t>Bill-27 / Sr No-1889</t>
  </si>
  <si>
    <t>20/12/15</t>
  </si>
  <si>
    <t>Cash Sr No-1714</t>
  </si>
  <si>
    <t>Bill-65 / Sr No-1327</t>
  </si>
  <si>
    <t>31/12/15</t>
  </si>
  <si>
    <t>Bill-337 Fabrino,Save Mart Chana Bl,Standard,Dawn B</t>
  </si>
  <si>
    <t>Bill-364 GB Salt</t>
  </si>
  <si>
    <t>Bill-396 Imran Clin,Al-Kram,SainG,Al-Karam lalaZ,Lahori Salt,Pure Fresh</t>
  </si>
  <si>
    <t>Bill-84 / Sr No-1359</t>
  </si>
  <si>
    <t>Anas Fee 5 Month</t>
  </si>
  <si>
    <t>Cash Sr No-1344</t>
  </si>
  <si>
    <t>Cash V# 4552</t>
  </si>
  <si>
    <t>Cash V# 9802</t>
  </si>
  <si>
    <t>Cheq# 04466173 / Sr No-1341</t>
  </si>
  <si>
    <t>Cheq# 04466171 / Sr No-1340</t>
  </si>
  <si>
    <t>Bill-78</t>
  </si>
  <si>
    <t>Cash / Sr No-1345</t>
  </si>
  <si>
    <t>Saieen Ji Murgh Pulao</t>
  </si>
  <si>
    <t>Cash Sr No-1938</t>
  </si>
  <si>
    <t>Cash Sr No-1368</t>
  </si>
  <si>
    <t>Cash Sr No-1366</t>
  </si>
  <si>
    <t>Cash Sr No-1937</t>
  </si>
  <si>
    <t>Cheq#10487311</t>
  </si>
  <si>
    <t>Cash Sr No-675</t>
  </si>
  <si>
    <t>13/1/16</t>
  </si>
  <si>
    <t>Cash Sr No-1373</t>
  </si>
  <si>
    <t>Cash Sr No-1398</t>
  </si>
  <si>
    <t>Bill-95 / Sr No-1386</t>
  </si>
  <si>
    <t>Bill-94 / Sr No-1384</t>
  </si>
  <si>
    <t>15/1/16</t>
  </si>
  <si>
    <t>Chequ / Sr No-1736</t>
  </si>
  <si>
    <t>Bill-90 / Sr No-1379</t>
  </si>
  <si>
    <t>20/1/16</t>
  </si>
  <si>
    <t>20/1/`16</t>
  </si>
  <si>
    <t>23/1/16</t>
  </si>
  <si>
    <t>Bill-1224</t>
  </si>
  <si>
    <t>Bill-89</t>
  </si>
  <si>
    <t>Bill-1210</t>
  </si>
  <si>
    <t xml:space="preserve">Cash </t>
  </si>
  <si>
    <t>Bill-1206</t>
  </si>
  <si>
    <t>Bill-1221 / Sr No-1393</t>
  </si>
  <si>
    <t>Bill-413 Multi Choice Shoes</t>
  </si>
  <si>
    <t>Bill-441 Mehran,GemWorld,Banjara,Punjab Cloth</t>
  </si>
  <si>
    <t>Bill-431 Shalimar Cloth, Hakim Atta</t>
  </si>
  <si>
    <t xml:space="preserve">Bill-448 </t>
  </si>
  <si>
    <t>Bill-447 Vermicells</t>
  </si>
  <si>
    <t>21/1/16</t>
  </si>
  <si>
    <t>Bill-489 Super Ideal, Save &amp; Save &amp; Save, Caution</t>
  </si>
  <si>
    <t>26/1/16</t>
  </si>
  <si>
    <t>Bill-1234</t>
  </si>
  <si>
    <t>Bill-1239 / Sr No-1635</t>
  </si>
  <si>
    <t>Bill-1237 / Sr No-1632</t>
  </si>
  <si>
    <t>Cash Sr No-1944</t>
  </si>
  <si>
    <t>Bill-1219 / Sr No-1607</t>
  </si>
  <si>
    <t>16/1/16</t>
  </si>
  <si>
    <t>Bill-1233 / Sr No-1620</t>
  </si>
  <si>
    <t>Afnan Dhaka I-8</t>
  </si>
  <si>
    <t>Bill-1218 / Sr No-1606</t>
  </si>
  <si>
    <t>Bill-1216 / Sr No-1604</t>
  </si>
  <si>
    <t>Bill-1214 / Sr No-1602</t>
  </si>
  <si>
    <t>Bill-1213 / Sr No-1601</t>
  </si>
  <si>
    <t>Cash V# 3438</t>
  </si>
  <si>
    <t>Cash V# 3439</t>
  </si>
  <si>
    <t>Cheq# 15552872</t>
  </si>
  <si>
    <t>Cheq# 15552873</t>
  </si>
  <si>
    <t>Cheq# 15552874</t>
  </si>
  <si>
    <t>Cheque / Sr No-1737</t>
  </si>
  <si>
    <t>Cash + Cheque</t>
  </si>
  <si>
    <t>Cheque 62428130</t>
  </si>
  <si>
    <t>Bill-1241 / Sr No-1638</t>
  </si>
  <si>
    <t>Chequ2138719 / Sr No-1759</t>
  </si>
  <si>
    <t>Cheq# 11286361 / Sr# 1654</t>
  </si>
  <si>
    <t>Bill-1252 / Sr No-1646</t>
  </si>
  <si>
    <t>Bill-1248 / Sr No-1642</t>
  </si>
  <si>
    <t>Bill-1243 / Sr No-1640</t>
  </si>
  <si>
    <t>Cash Sr No-1318</t>
  </si>
  <si>
    <t>24/1/16</t>
  </si>
  <si>
    <t>Cash Sr No-1615</t>
  </si>
  <si>
    <t>Bill-1269 / Sr No-1667</t>
  </si>
  <si>
    <t>Haldi 1 Bag</t>
  </si>
  <si>
    <t>Profit Of January 2016</t>
  </si>
  <si>
    <t>15/2/16</t>
  </si>
  <si>
    <t>Cash - 1676</t>
  </si>
  <si>
    <t>16/2/16</t>
  </si>
  <si>
    <t>19/2/16</t>
  </si>
  <si>
    <t>18/2/16</t>
  </si>
  <si>
    <t>Bill-1278</t>
  </si>
  <si>
    <t>24/2/16</t>
  </si>
  <si>
    <t>Bill-1295</t>
  </si>
  <si>
    <t>Bill-1294 / Sr No-1201</t>
  </si>
  <si>
    <t>Bill-1282 / Sr No-1692</t>
  </si>
  <si>
    <t>Bill-1277 / 1688</t>
  </si>
  <si>
    <t>Bill-1292 / Sr No-1699</t>
  </si>
  <si>
    <t>Bill-1288 / Sr No-1695</t>
  </si>
  <si>
    <t>Cheq# 05771697</t>
  </si>
  <si>
    <t>28/2/16</t>
  </si>
  <si>
    <t>Bill-1706 / Sr No-1211</t>
  </si>
  <si>
    <t>25/2/16</t>
  </si>
  <si>
    <t>27/2/16</t>
  </si>
  <si>
    <t>17/2/2016</t>
  </si>
  <si>
    <t>Bill-1287</t>
  </si>
  <si>
    <t>Bill-1703</t>
  </si>
  <si>
    <t>Cash Sr No-1213</t>
  </si>
  <si>
    <t>Online Meezan Sr No-1677</t>
  </si>
  <si>
    <t>Cash / Sr No-1681</t>
  </si>
  <si>
    <t>Bill-1714 / Sr No-1221</t>
  </si>
  <si>
    <t>Online Meezan</t>
  </si>
  <si>
    <t>Cash Sr No-1232</t>
  </si>
  <si>
    <t>Online Cash / Sr No-1230</t>
  </si>
  <si>
    <t>22/3/16</t>
  </si>
  <si>
    <t>Bill-1722</t>
  </si>
  <si>
    <t>Bill-470 Shaan Plaster</t>
  </si>
  <si>
    <t>Bill-554 Vermicels, Tawana,</t>
  </si>
  <si>
    <t>Bill-589 Tawana, 2Pic Ground,MCC Addres</t>
  </si>
  <si>
    <t>Bill-610 MCC, Friends Super, Tawana Ground</t>
  </si>
  <si>
    <t>Bill-618 MCC Pharmacy, GoodWill,Shan Botique, Makhan Perra, Butter, Save Mart</t>
  </si>
  <si>
    <t>Bill-638 Rahat Bakers,Standard, Maqbool Mall, Faisalabad Ground, QasareShirin</t>
  </si>
  <si>
    <t>Bill-656 Naeem Garments, PakUrooj, Iodized Salt</t>
  </si>
  <si>
    <t>Bill-682 F-R Sweets</t>
  </si>
  <si>
    <t>Bill-696 Food Palace, Comfort Bata, Freshco, Shaheen Ground,Tulsa Addres</t>
  </si>
  <si>
    <t>Cash- 1229</t>
  </si>
  <si>
    <t>14/3/16</t>
  </si>
  <si>
    <t>15/3/16</t>
  </si>
  <si>
    <t>Cheque</t>
  </si>
  <si>
    <t>Bill-710 Freshco Sweet &amp; Bakers</t>
  </si>
  <si>
    <t>Bill-726 Freshco Sweets</t>
  </si>
  <si>
    <t>Bill-730 Mash,Masoor,Mash Chilka,Saeed Sweet</t>
  </si>
  <si>
    <t>Bill-732 Saeed Rusk</t>
  </si>
  <si>
    <t>Bill-736 Shaheen Gros,Cook's 39 Bakers</t>
  </si>
  <si>
    <t>Bill-756 Japan Salt</t>
  </si>
  <si>
    <t>16/3/16</t>
  </si>
  <si>
    <t>Bill-768 Unique Choice,Saeen G</t>
  </si>
  <si>
    <t>17/3/16</t>
  </si>
  <si>
    <t>Bill-773 Shaheen Chemist</t>
  </si>
  <si>
    <t>Bill-1749 / Sr No-1271</t>
  </si>
  <si>
    <t>Bill-1751 / Sr No-1273</t>
  </si>
  <si>
    <t>Bill-1748 / Sr No-1270</t>
  </si>
  <si>
    <t>Bill-1746</t>
  </si>
  <si>
    <t>Bill-1738 / Sr No-1260</t>
  </si>
  <si>
    <t>Bill-1733 / Sr No-1256</t>
  </si>
  <si>
    <t>Cash Online Meezan / Sr#1278</t>
  </si>
  <si>
    <t>Cash Sr No-1251</t>
  </si>
  <si>
    <t>Bill-506 Crown</t>
  </si>
  <si>
    <t>Bill-505 Bao Ji, Super Ideal Pattian</t>
  </si>
  <si>
    <t>Bill-345</t>
  </si>
  <si>
    <t>13/12/15</t>
  </si>
  <si>
    <t>Bill-321</t>
  </si>
  <si>
    <t>Bill-417</t>
  </si>
  <si>
    <t>Bill-566</t>
  </si>
  <si>
    <t>Bill-597</t>
  </si>
  <si>
    <t>21/3/16</t>
  </si>
  <si>
    <t>Bill--785 SaveNSave,Nadim,Khazana Soap</t>
  </si>
  <si>
    <t>Bill-786 Khazana Soap,Nadim Soap,Wirsa Bakers</t>
  </si>
  <si>
    <t>Bill-796 Mega Mall</t>
  </si>
  <si>
    <t>28/3/16</t>
  </si>
  <si>
    <t>23/3/16</t>
  </si>
  <si>
    <t>Bill-802 Variety Mall</t>
  </si>
  <si>
    <t>29/3/16</t>
  </si>
  <si>
    <t>Bill-821 Cooks 39 Bakers</t>
  </si>
  <si>
    <t>31/3/16</t>
  </si>
  <si>
    <t>Bill-1779 / Sr No-412</t>
  </si>
  <si>
    <t>Bill-1775 / Sr No-408</t>
  </si>
  <si>
    <t>Bill-1773 / Sr No-403</t>
  </si>
  <si>
    <t>30/3/16</t>
  </si>
  <si>
    <t>Bill-1767 / Sr No-402</t>
  </si>
  <si>
    <t>Bill-1766 / Sr No-401</t>
  </si>
  <si>
    <t>Bill-1759 / Sr No-1296</t>
  </si>
  <si>
    <t>Bill-1758 / Sr No-1295</t>
  </si>
  <si>
    <t>Bill-1756 / Sr No-1293</t>
  </si>
  <si>
    <t>Bill-1797 / Sr No-435</t>
  </si>
  <si>
    <t>Bill-1796 / Sr No-434</t>
  </si>
  <si>
    <t>Bill-1795 / Sr No-433</t>
  </si>
  <si>
    <t>Bill-1525 / Sr No-462</t>
  </si>
  <si>
    <t>Bill-830 Unique Choice</t>
  </si>
  <si>
    <t>Bill-846 Peri Peri, Good Will</t>
  </si>
  <si>
    <t>Bill-864 National Salt, US Aid</t>
  </si>
  <si>
    <t>19/4/16</t>
  </si>
  <si>
    <t>Bill-866 Variety Garments</t>
  </si>
  <si>
    <t>Bill-936 Kasim Fabrics</t>
  </si>
  <si>
    <t>20/4/16</t>
  </si>
  <si>
    <t>Bill-940 Nawab Bakers</t>
  </si>
  <si>
    <t>Bill-1521</t>
  </si>
  <si>
    <t>13/4/16</t>
  </si>
  <si>
    <t>Bill-1517 / Sr No-455</t>
  </si>
  <si>
    <t>Bill-1516 / Sr No-454</t>
  </si>
  <si>
    <t>Bill-1512 / Sr No-452</t>
  </si>
  <si>
    <t>GST Discount</t>
  </si>
  <si>
    <t>Cheque Cash</t>
  </si>
  <si>
    <t>Bill-1507 / Sr No-447</t>
  </si>
  <si>
    <t>Bill-1508 / Sr No-443</t>
  </si>
  <si>
    <t>Cash Sh Zubair</t>
  </si>
  <si>
    <t>Online Cash</t>
  </si>
  <si>
    <t>26/4/16</t>
  </si>
  <si>
    <t>online hbl</t>
  </si>
  <si>
    <t>Online Alfalah</t>
  </si>
  <si>
    <t>21/4/16</t>
  </si>
  <si>
    <t>Bill-1783 / Sr No-421</t>
  </si>
  <si>
    <t>Bill-1782 / Sr No-420</t>
  </si>
  <si>
    <t>Cheqeque</t>
  </si>
  <si>
    <t>bill#1551/Sr.915</t>
  </si>
  <si>
    <t>Bill#1541/Sr. 906</t>
  </si>
  <si>
    <t>Bill# 1546/ Sr. 905</t>
  </si>
  <si>
    <t>Cheq</t>
  </si>
  <si>
    <t>cash received</t>
  </si>
  <si>
    <t>last payment date</t>
  </si>
  <si>
    <t>Next date</t>
  </si>
  <si>
    <t>cash</t>
  </si>
  <si>
    <t>cash receive</t>
  </si>
  <si>
    <t>Bill-1542/sr. 907</t>
  </si>
  <si>
    <t>bill# 1529/ Sr. 469</t>
  </si>
  <si>
    <t>cash sr. 444</t>
  </si>
  <si>
    <t>Bill# 1524/ Sr. 462</t>
  </si>
  <si>
    <t>Advance cheque</t>
  </si>
  <si>
    <t>discount</t>
  </si>
  <si>
    <t>Bill</t>
  </si>
  <si>
    <t>bill</t>
  </si>
  <si>
    <t>bill-1559/Sr.401</t>
  </si>
  <si>
    <t>Oniline HBL A/c</t>
  </si>
  <si>
    <t>cash online Alflah</t>
  </si>
  <si>
    <t>bill#1065 Rahat Piece</t>
  </si>
  <si>
    <t>BILL#1070 ENGLISH SHOES</t>
  </si>
  <si>
    <t>BILL# 1035 FAISLABAD SILK, CLOTH</t>
  </si>
  <si>
    <t>BILL# 1059 FRESHCO SWEETS</t>
  </si>
  <si>
    <t>BILL#1048 ENGLISH AND AROOJ SALT</t>
  </si>
  <si>
    <t>BILL# 1096AWAMI FABRICS</t>
  </si>
  <si>
    <t>BILL#1032 AWAN MEDICAL, KHIZANA SOAP, ANAYA</t>
  </si>
  <si>
    <t xml:space="preserve">cash </t>
  </si>
  <si>
    <t>advance cash</t>
  </si>
  <si>
    <t>American/MODILA /MILLI Shoes</t>
  </si>
  <si>
    <t>BILL#1585</t>
  </si>
  <si>
    <t>BILL#1586</t>
  </si>
  <si>
    <t>CASH</t>
  </si>
  <si>
    <t>CASH ADVANCE</t>
  </si>
  <si>
    <t>BILL#1587</t>
  </si>
  <si>
    <t>DISCOUNT CARAGE</t>
  </si>
  <si>
    <t>BILL#1589</t>
  </si>
  <si>
    <t>BILL#1591</t>
  </si>
  <si>
    <t>BILL#1597</t>
  </si>
  <si>
    <t>BILL#1577</t>
  </si>
  <si>
    <t xml:space="preserve">BILL#1119 TEHZEEB, SUPER SALT, SAVE MART </t>
  </si>
  <si>
    <t xml:space="preserve">BILL#1079 PURE &amp; GOLD </t>
  </si>
  <si>
    <t>NILL</t>
  </si>
  <si>
    <t xml:space="preserve">sh.Latif tika </t>
  </si>
  <si>
    <t>Advance raja engineering</t>
  </si>
  <si>
    <t>gave to mama by papa</t>
  </si>
  <si>
    <t>sags print</t>
  </si>
  <si>
    <t>wooden goods</t>
  </si>
  <si>
    <t>carpanter</t>
  </si>
  <si>
    <t>cash (hassan ) as draft</t>
  </si>
  <si>
    <t>turmeric 1 bag</t>
  </si>
  <si>
    <t>cash paid</t>
  </si>
  <si>
    <t>gave to mama</t>
  </si>
  <si>
    <t>paint expences</t>
  </si>
  <si>
    <t xml:space="preserve">A/C </t>
  </si>
  <si>
    <t>munawwar paint</t>
  </si>
  <si>
    <t>yasin wood</t>
  </si>
  <si>
    <t>gave to mama for boski suit</t>
  </si>
  <si>
    <t>shadi expences</t>
  </si>
  <si>
    <t>home goods</t>
  </si>
  <si>
    <t>gave cash by gulam ali to papa</t>
  </si>
  <si>
    <t>gave to papa</t>
  </si>
  <si>
    <t>haldi</t>
  </si>
  <si>
    <t>chokar (21000) + Aqib Muneer (20000)</t>
  </si>
  <si>
    <t>Raja engineering payment</t>
  </si>
  <si>
    <t>farm bill of electricity</t>
  </si>
  <si>
    <t>chokar</t>
  </si>
  <si>
    <t>mehndi expence</t>
  </si>
  <si>
    <t>lights + fanoos</t>
  </si>
  <si>
    <t>cash gave to papa</t>
  </si>
  <si>
    <t>cash gave to mama</t>
  </si>
  <si>
    <t>gha ka kam</t>
  </si>
  <si>
    <t>ghr ka saman</t>
  </si>
  <si>
    <t>wall paper</t>
  </si>
  <si>
    <t>paint saman</t>
  </si>
  <si>
    <t>anas book</t>
  </si>
  <si>
    <t>safron bill</t>
  </si>
  <si>
    <t>anas fee 6 months</t>
  </si>
  <si>
    <t>Bill# 1051 Saeed baker+bread+jadoon piece</t>
  </si>
  <si>
    <t>BILL#893</t>
  </si>
  <si>
    <t>BILL#901</t>
  </si>
  <si>
    <t>BILL#1010/DHANAK VERMACILLIES</t>
  </si>
  <si>
    <t>BILL#1013/WAQAS CLOTH</t>
  </si>
  <si>
    <t>CASH RECEIVED</t>
  </si>
  <si>
    <t>bill#984, WFP Iodized salt, production date piece</t>
  </si>
  <si>
    <t>bill#912, mcc, save mart, masoor dal</t>
  </si>
  <si>
    <t>bill#971, chowhan medicos</t>
  </si>
  <si>
    <t>Bill #1004</t>
  </si>
  <si>
    <t>16/6/16</t>
  </si>
  <si>
    <t>BILL NO 1501</t>
  </si>
  <si>
    <t xml:space="preserve">   </t>
  </si>
  <si>
    <t>save mart choor chowk</t>
  </si>
  <si>
    <t xml:space="preserve">CASH RECEIVED </t>
  </si>
  <si>
    <t>BILL#1555</t>
  </si>
  <si>
    <t>cheq</t>
  </si>
  <si>
    <t>7/19/16</t>
  </si>
  <si>
    <t>Bill# 109</t>
  </si>
  <si>
    <t>BILL #149</t>
  </si>
  <si>
    <t>BILL # 162</t>
  </si>
  <si>
    <t>BILL # 163</t>
  </si>
  <si>
    <t>BILL # 372</t>
  </si>
  <si>
    <t>458130</t>
  </si>
  <si>
    <t>266400</t>
  </si>
  <si>
    <t>353550</t>
  </si>
  <si>
    <t>BILL# 130</t>
  </si>
  <si>
    <t>BILL# 217</t>
  </si>
  <si>
    <t>147180</t>
  </si>
  <si>
    <t>38367</t>
  </si>
  <si>
    <t xml:space="preserve">CASH </t>
  </si>
  <si>
    <t>BILL# 121</t>
  </si>
  <si>
    <t>220754</t>
  </si>
  <si>
    <t>7/14/16</t>
  </si>
  <si>
    <t>7/25/16</t>
  </si>
  <si>
    <t>BILL# 135</t>
  </si>
  <si>
    <t>BILL#  190</t>
  </si>
  <si>
    <t>BILL#  253</t>
  </si>
  <si>
    <t>BILL#  303</t>
  </si>
  <si>
    <t>BILL#  336</t>
  </si>
  <si>
    <t>8/18/16</t>
  </si>
  <si>
    <t>BILL # 1002</t>
  </si>
  <si>
    <t>17/8/16</t>
  </si>
  <si>
    <t>BILL# 173</t>
  </si>
  <si>
    <t>BILL# 176</t>
  </si>
  <si>
    <t>BILL# 1009</t>
  </si>
  <si>
    <t>BILL#174</t>
  </si>
  <si>
    <t>BILL #175</t>
  </si>
  <si>
    <t>BILL# 367</t>
  </si>
  <si>
    <t>BILL# 371</t>
  </si>
  <si>
    <t>BILL# 295</t>
  </si>
  <si>
    <t>BILL# 200</t>
  </si>
  <si>
    <t>37700</t>
  </si>
  <si>
    <t>bill# 10165</t>
  </si>
  <si>
    <t>BILL# 148</t>
  </si>
  <si>
    <t>BILL# 337</t>
  </si>
  <si>
    <t>BILL#305</t>
  </si>
  <si>
    <t>BILL#316</t>
  </si>
  <si>
    <t>NILL BY MAZHAR</t>
  </si>
  <si>
    <t>Bill# 322</t>
  </si>
  <si>
    <t>bill# 1575</t>
  </si>
  <si>
    <t>bill# 10141</t>
  </si>
  <si>
    <t>bill# 10159</t>
  </si>
  <si>
    <t>bill# 180</t>
  </si>
  <si>
    <t>casg</t>
  </si>
  <si>
    <t>Bill# 354</t>
  </si>
  <si>
    <t>bill#177</t>
  </si>
  <si>
    <t>bill# 144</t>
  </si>
  <si>
    <t>bill# 252</t>
  </si>
  <si>
    <t>bill# 10177</t>
  </si>
  <si>
    <t>bill #116</t>
  </si>
  <si>
    <t>bill# 145</t>
  </si>
  <si>
    <t>bill# 194</t>
  </si>
  <si>
    <t>bill# 10121</t>
  </si>
  <si>
    <t>bill# 10129</t>
  </si>
  <si>
    <t>Bill# 117</t>
  </si>
  <si>
    <t>advance</t>
  </si>
  <si>
    <t>bill# 324</t>
  </si>
  <si>
    <t>bill# 10164</t>
  </si>
  <si>
    <t>bill# 179</t>
  </si>
  <si>
    <t>bill# 271</t>
  </si>
  <si>
    <t>bill#101</t>
  </si>
  <si>
    <t>bill# 10151</t>
  </si>
  <si>
    <t>bill#181</t>
  </si>
  <si>
    <t>Bill#167</t>
  </si>
  <si>
    <t>bill#161</t>
  </si>
  <si>
    <t>bill#239</t>
  </si>
  <si>
    <t>56700</t>
  </si>
  <si>
    <t>bill# 210</t>
  </si>
  <si>
    <t>bill# 157</t>
  </si>
  <si>
    <t>bill# 124</t>
  </si>
  <si>
    <t>bill# 335</t>
  </si>
  <si>
    <t>bill# 1007</t>
  </si>
  <si>
    <t>bill#10126</t>
  </si>
  <si>
    <t>bill# 10154</t>
  </si>
  <si>
    <t>bill# 326</t>
  </si>
  <si>
    <t>bill# 264</t>
  </si>
  <si>
    <t>bill# 262</t>
  </si>
  <si>
    <t>bill #221</t>
  </si>
  <si>
    <t>bill# 215</t>
  </si>
  <si>
    <t>bill# 187</t>
  </si>
  <si>
    <t>bill# 134</t>
  </si>
  <si>
    <t>bill# 1005</t>
  </si>
  <si>
    <t>bill# 10118</t>
  </si>
  <si>
    <t>bill# 10153</t>
  </si>
  <si>
    <t>bill# 10182</t>
  </si>
  <si>
    <t>bill# 114</t>
  </si>
  <si>
    <t>bill #143</t>
  </si>
  <si>
    <t>bill# 185</t>
  </si>
  <si>
    <t>bill# 196</t>
  </si>
  <si>
    <t>bill# 211</t>
  </si>
  <si>
    <t>bill# 266</t>
  </si>
  <si>
    <t>bill# 310</t>
  </si>
  <si>
    <t>bill# 1554</t>
  </si>
  <si>
    <t>bill# .10117</t>
  </si>
  <si>
    <t>bill# 10125</t>
  </si>
  <si>
    <t>bill# 10169</t>
  </si>
  <si>
    <t>bill# 111</t>
  </si>
  <si>
    <t>bill# 178</t>
  </si>
  <si>
    <t>bill# 171</t>
  </si>
  <si>
    <t>bill# 191</t>
  </si>
  <si>
    <t>bill# 233</t>
  </si>
  <si>
    <t>bill# 241</t>
  </si>
  <si>
    <t>bill# 269</t>
  </si>
  <si>
    <t>bill# 332</t>
  </si>
  <si>
    <t>bill# 333</t>
  </si>
  <si>
    <t>bill# 334</t>
  </si>
  <si>
    <t>bill150</t>
  </si>
  <si>
    <t>bill365</t>
  </si>
  <si>
    <t>bill#204</t>
  </si>
  <si>
    <t>bill#216</t>
  </si>
  <si>
    <t>bill#357</t>
  </si>
  <si>
    <t>bill#107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</si>
</sst>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[$-409]d\-mmm\-yy;@"/>
    <numFmt numFmtId="167" formatCode="m/d/yy"/>
    <numFmt numFmtId="168" formatCode="#,##0.00;\-#,##0.00;* ??"/>
  </numFmts>
  <fonts count="3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0" tint="-4.9989318521683403E-2"/>
      <name val="Calibri"/>
      <family val="2"/>
      <scheme val="minor"/>
    </font>
    <font>
      <u/>
      <sz val="11"/>
      <color theme="10"/>
      <name val="Calibri"/>
      <family val="2"/>
    </font>
    <font>
      <sz val="24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rgb="FF0033CC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6"/>
      <color theme="10"/>
      <name val="Calibri"/>
      <family val="2"/>
    </font>
    <font>
      <sz val="26"/>
      <color theme="0" tint="-4.9989318521683403E-2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3" tint="0.59999389629810485"/>
      <name val="Calibri"/>
      <family val="2"/>
      <scheme val="minor"/>
    </font>
    <font>
      <u/>
      <sz val="18"/>
      <color theme="10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388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1" xfId="0" applyFill="1" applyBorder="1" applyAlignment="1"/>
    <xf numFmtId="0" fontId="1" fillId="4" borderId="1" xfId="0" applyFont="1" applyFill="1" applyBorder="1" applyAlignment="1"/>
    <xf numFmtId="0" fontId="0" fillId="0" borderId="1" xfId="0" applyBorder="1" applyAlignment="1"/>
    <xf numFmtId="0" fontId="0" fillId="0" borderId="0" xfId="0" applyAlignment="1"/>
    <xf numFmtId="165" fontId="0" fillId="4" borderId="1" xfId="1" applyNumberFormat="1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/>
    <xf numFmtId="165" fontId="4" fillId="3" borderId="1" xfId="1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165" fontId="0" fillId="5" borderId="2" xfId="1" applyNumberFormat="1" applyFont="1" applyFill="1" applyBorder="1" applyAlignment="1">
      <alignment horizontal="center"/>
    </xf>
    <xf numFmtId="165" fontId="3" fillId="5" borderId="2" xfId="1" applyNumberFormat="1" applyFont="1" applyFill="1" applyBorder="1" applyAlignment="1">
      <alignment horizontal="center"/>
    </xf>
    <xf numFmtId="165" fontId="3" fillId="4" borderId="1" xfId="1" applyNumberFormat="1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4" borderId="1" xfId="1" applyNumberFormat="1" applyFont="1" applyFill="1" applyBorder="1"/>
    <xf numFmtId="165" fontId="0" fillId="5" borderId="1" xfId="1" applyNumberFormat="1" applyFont="1" applyFill="1" applyBorder="1"/>
    <xf numFmtId="165" fontId="0" fillId="0" borderId="1" xfId="1" applyNumberFormat="1" applyFont="1" applyBorder="1"/>
    <xf numFmtId="15" fontId="0" fillId="0" borderId="1" xfId="0" applyNumberFormat="1" applyBorder="1" applyAlignment="1">
      <alignment horizontal="left"/>
    </xf>
    <xf numFmtId="15" fontId="0" fillId="4" borderId="1" xfId="0" applyNumberForma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1" applyNumberFormat="1" applyFont="1" applyFill="1" applyBorder="1"/>
    <xf numFmtId="15" fontId="0" fillId="0" borderId="1" xfId="0" applyNumberFormat="1" applyFill="1" applyBorder="1"/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 applyAlignment="1"/>
    <xf numFmtId="165" fontId="0" fillId="0" borderId="1" xfId="1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left"/>
    </xf>
    <xf numFmtId="165" fontId="1" fillId="0" borderId="1" xfId="1" applyNumberFormat="1" applyFont="1" applyFill="1" applyBorder="1" applyAlignment="1">
      <alignment horizontal="center"/>
    </xf>
    <xf numFmtId="165" fontId="3" fillId="4" borderId="7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6" borderId="1" xfId="0" applyFill="1" applyBorder="1"/>
    <xf numFmtId="0" fontId="3" fillId="3" borderId="1" xfId="0" applyFont="1" applyFill="1" applyBorder="1"/>
    <xf numFmtId="0" fontId="8" fillId="3" borderId="1" xfId="0" applyFont="1" applyFill="1" applyBorder="1"/>
    <xf numFmtId="0" fontId="1" fillId="3" borderId="1" xfId="0" applyFont="1" applyFill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15" fontId="0" fillId="0" borderId="1" xfId="0" applyNumberFormat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/>
    <xf numFmtId="165" fontId="0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164" fontId="0" fillId="0" borderId="11" xfId="0" applyNumberFormat="1" applyBorder="1" applyAlignment="1">
      <alignment horizontal="left"/>
    </xf>
    <xf numFmtId="0" fontId="0" fillId="0" borderId="11" xfId="0" applyBorder="1" applyAlignment="1"/>
    <xf numFmtId="165" fontId="0" fillId="0" borderId="11" xfId="1" applyNumberFormat="1" applyFont="1" applyBorder="1" applyAlignment="1">
      <alignment horizontal="center"/>
    </xf>
    <xf numFmtId="165" fontId="3" fillId="0" borderId="1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/>
    <xf numFmtId="165" fontId="0" fillId="4" borderId="1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0" fillId="0" borderId="0" xfId="0"/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1" applyNumberFormat="1" applyFont="1" applyFill="1" applyBorder="1"/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 applyAlignment="1"/>
    <xf numFmtId="165" fontId="0" fillId="0" borderId="1" xfId="1" applyNumberFormat="1" applyFont="1" applyFill="1" applyBorder="1" applyAlignment="1">
      <alignment horizontal="center"/>
    </xf>
    <xf numFmtId="0" fontId="0" fillId="0" borderId="1" xfId="0" applyFont="1" applyBorder="1"/>
    <xf numFmtId="165" fontId="0" fillId="0" borderId="0" xfId="0" applyNumberFormat="1"/>
    <xf numFmtId="0" fontId="1" fillId="4" borderId="1" xfId="0" applyFont="1" applyFill="1" applyBorder="1"/>
    <xf numFmtId="0" fontId="0" fillId="0" borderId="0" xfId="0" applyBorder="1"/>
    <xf numFmtId="0" fontId="0" fillId="4" borderId="0" xfId="0" applyFill="1"/>
    <xf numFmtId="164" fontId="0" fillId="0" borderId="0" xfId="0" applyNumberFormat="1" applyFill="1" applyBorder="1" applyAlignment="1">
      <alignment horizontal="left"/>
    </xf>
    <xf numFmtId="0" fontId="0" fillId="0" borderId="0" xfId="0" applyFill="1" applyBorder="1" applyAlignment="1"/>
    <xf numFmtId="165" fontId="0" fillId="0" borderId="0" xfId="1" applyNumberFormat="1" applyFont="1" applyFill="1" applyBorder="1" applyAlignment="1">
      <alignment horizontal="center"/>
    </xf>
    <xf numFmtId="165" fontId="0" fillId="6" borderId="1" xfId="1" applyNumberFormat="1" applyFont="1" applyFill="1" applyBorder="1"/>
    <xf numFmtId="165" fontId="12" fillId="6" borderId="1" xfId="1" applyNumberFormat="1" applyFont="1" applyFill="1" applyBorder="1"/>
    <xf numFmtId="0" fontId="0" fillId="6" borderId="2" xfId="0" applyFill="1" applyBorder="1" applyAlignment="1">
      <alignment horizontal="left"/>
    </xf>
    <xf numFmtId="165" fontId="0" fillId="6" borderId="2" xfId="1" applyNumberFormat="1" applyFont="1" applyFill="1" applyBorder="1" applyAlignment="1">
      <alignment horizontal="center"/>
    </xf>
    <xf numFmtId="0" fontId="0" fillId="10" borderId="1" xfId="0" applyFill="1" applyBorder="1"/>
    <xf numFmtId="0" fontId="12" fillId="0" borderId="1" xfId="0" applyFont="1" applyBorder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9" borderId="1" xfId="0" applyFill="1" applyBorder="1"/>
    <xf numFmtId="0" fontId="0" fillId="11" borderId="1" xfId="0" applyFill="1" applyBorder="1"/>
    <xf numFmtId="49" fontId="0" fillId="0" borderId="1" xfId="0" applyNumberFormat="1" applyBorder="1" applyAlignment="1">
      <alignment horizontal="center" vertical="center"/>
    </xf>
    <xf numFmtId="0" fontId="0" fillId="6" borderId="7" xfId="0" applyFill="1" applyBorder="1"/>
    <xf numFmtId="0" fontId="0" fillId="0" borderId="1" xfId="0" applyBorder="1"/>
    <xf numFmtId="0" fontId="16" fillId="0" borderId="1" xfId="0" applyFont="1" applyBorder="1"/>
    <xf numFmtId="14" fontId="0" fillId="0" borderId="0" xfId="0" applyNumberFormat="1"/>
    <xf numFmtId="17" fontId="0" fillId="0" borderId="1" xfId="0" applyNumberFormat="1" applyBorder="1" applyAlignment="1">
      <alignment horizontal="left"/>
    </xf>
    <xf numFmtId="165" fontId="3" fillId="5" borderId="1" xfId="1" applyNumberFormat="1" applyFont="1" applyFill="1" applyBorder="1" applyAlignment="1">
      <alignment horizontal="center"/>
    </xf>
    <xf numFmtId="0" fontId="18" fillId="3" borderId="1" xfId="2" applyFont="1" applyFill="1" applyBorder="1" applyAlignment="1" applyProtection="1">
      <alignment horizontal="left"/>
    </xf>
    <xf numFmtId="165" fontId="19" fillId="0" borderId="17" xfId="1" applyNumberFormat="1" applyFont="1" applyBorder="1" applyAlignment="1">
      <alignment horizontal="center"/>
    </xf>
    <xf numFmtId="165" fontId="19" fillId="0" borderId="17" xfId="0" applyNumberFormat="1" applyFont="1" applyBorder="1"/>
    <xf numFmtId="0" fontId="23" fillId="8" borderId="6" xfId="0" applyFont="1" applyFill="1" applyBorder="1" applyAlignment="1">
      <alignment horizontal="left"/>
    </xf>
    <xf numFmtId="164" fontId="23" fillId="8" borderId="1" xfId="0" applyNumberFormat="1" applyFont="1" applyFill="1" applyBorder="1" applyAlignment="1">
      <alignment horizontal="left"/>
    </xf>
    <xf numFmtId="0" fontId="23" fillId="8" borderId="1" xfId="0" applyFont="1" applyFill="1" applyBorder="1" applyAlignment="1"/>
    <xf numFmtId="165" fontId="23" fillId="8" borderId="8" xfId="1" applyNumberFormat="1" applyFont="1" applyFill="1" applyBorder="1" applyAlignment="1">
      <alignment horizontal="center"/>
    </xf>
    <xf numFmtId="0" fontId="0" fillId="0" borderId="27" xfId="0" applyFill="1" applyBorder="1"/>
    <xf numFmtId="14" fontId="0" fillId="4" borderId="1" xfId="0" applyNumberFormat="1" applyFill="1" applyBorder="1"/>
    <xf numFmtId="164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12" borderId="1" xfId="0" applyFill="1" applyBorder="1"/>
    <xf numFmtId="14" fontId="0" fillId="12" borderId="1" xfId="0" applyNumberFormat="1" applyFill="1" applyBorder="1"/>
    <xf numFmtId="0" fontId="0" fillId="12" borderId="1" xfId="0" applyFill="1" applyBorder="1" applyAlignment="1">
      <alignment horizontal="left"/>
    </xf>
    <xf numFmtId="164" fontId="0" fillId="12" borderId="1" xfId="0" applyNumberFormat="1" applyFill="1" applyBorder="1" applyAlignment="1">
      <alignment horizontal="left"/>
    </xf>
    <xf numFmtId="0" fontId="0" fillId="12" borderId="1" xfId="0" applyFill="1" applyBorder="1" applyAlignment="1"/>
    <xf numFmtId="165" fontId="0" fillId="12" borderId="1" xfId="1" applyNumberFormat="1" applyFont="1" applyFill="1" applyBorder="1" applyAlignment="1">
      <alignment horizontal="center"/>
    </xf>
    <xf numFmtId="165" fontId="19" fillId="8" borderId="28" xfId="1" applyNumberFormat="1" applyFont="1" applyFill="1" applyBorder="1" applyAlignment="1">
      <alignment horizontal="center"/>
    </xf>
    <xf numFmtId="165" fontId="19" fillId="3" borderId="8" xfId="1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0" fontId="0" fillId="8" borderId="1" xfId="0" applyFill="1" applyBorder="1" applyAlignment="1"/>
    <xf numFmtId="165" fontId="0" fillId="8" borderId="1" xfId="1" applyNumberFormat="1" applyFont="1" applyFill="1" applyBorder="1" applyAlignment="1">
      <alignment horizontal="center"/>
    </xf>
    <xf numFmtId="165" fontId="3" fillId="8" borderId="1" xfId="1" applyNumberFormat="1" applyFont="1" applyFill="1" applyBorder="1" applyAlignment="1">
      <alignment horizontal="center"/>
    </xf>
    <xf numFmtId="0" fontId="0" fillId="8" borderId="1" xfId="0" applyFill="1" applyBorder="1"/>
    <xf numFmtId="14" fontId="0" fillId="8" borderId="1" xfId="0" applyNumberFormat="1" applyFill="1" applyBorder="1"/>
    <xf numFmtId="0" fontId="17" fillId="3" borderId="1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3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0" fontId="0" fillId="0" borderId="0" xfId="0" applyFill="1" applyBorder="1"/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1" xfId="0" applyNumberFormat="1" applyFont="1" applyFill="1" applyBorder="1" applyAlignment="1">
      <alignment horizontal="center"/>
    </xf>
    <xf numFmtId="0" fontId="18" fillId="2" borderId="1" xfId="2" applyFont="1" applyFill="1" applyBorder="1" applyAlignment="1" applyProtection="1">
      <alignment horizontal="left"/>
    </xf>
    <xf numFmtId="165" fontId="19" fillId="2" borderId="8" xfId="1" applyNumberFormat="1" applyFont="1" applyFill="1" applyBorder="1" applyAlignment="1">
      <alignment horizontal="center"/>
    </xf>
    <xf numFmtId="0" fontId="17" fillId="13" borderId="1" xfId="0" applyNumberFormat="1" applyFont="1" applyFill="1" applyBorder="1" applyAlignment="1">
      <alignment horizontal="center"/>
    </xf>
    <xf numFmtId="0" fontId="17" fillId="14" borderId="6" xfId="0" applyFont="1" applyFill="1" applyBorder="1" applyAlignment="1">
      <alignment horizontal="center"/>
    </xf>
    <xf numFmtId="0" fontId="17" fillId="14" borderId="1" xfId="0" applyNumberFormat="1" applyFont="1" applyFill="1" applyBorder="1" applyAlignment="1">
      <alignment horizontal="center"/>
    </xf>
    <xf numFmtId="0" fontId="18" fillId="14" borderId="1" xfId="2" applyFont="1" applyFill="1" applyBorder="1" applyAlignment="1" applyProtection="1"/>
    <xf numFmtId="165" fontId="19" fillId="14" borderId="8" xfId="1" applyNumberFormat="1" applyFont="1" applyFill="1" applyBorder="1" applyAlignment="1">
      <alignment horizontal="center"/>
    </xf>
    <xf numFmtId="0" fontId="17" fillId="13" borderId="6" xfId="0" applyFont="1" applyFill="1" applyBorder="1" applyAlignment="1">
      <alignment horizontal="center"/>
    </xf>
    <xf numFmtId="0" fontId="21" fillId="13" borderId="1" xfId="2" applyFont="1" applyFill="1" applyBorder="1" applyAlignment="1" applyProtection="1">
      <alignment horizontal="left"/>
    </xf>
    <xf numFmtId="0" fontId="18" fillId="13" borderId="1" xfId="2" applyFont="1" applyFill="1" applyBorder="1" applyAlignment="1" applyProtection="1">
      <alignment horizontal="left"/>
    </xf>
    <xf numFmtId="0" fontId="21" fillId="2" borderId="1" xfId="2" applyFont="1" applyFill="1" applyBorder="1" applyAlignment="1" applyProtection="1">
      <alignment horizontal="left"/>
    </xf>
    <xf numFmtId="0" fontId="17" fillId="2" borderId="7" xfId="0" applyNumberFormat="1" applyFont="1" applyFill="1" applyBorder="1" applyAlignment="1">
      <alignment horizontal="center"/>
    </xf>
    <xf numFmtId="0" fontId="18" fillId="2" borderId="7" xfId="2" applyFont="1" applyFill="1" applyBorder="1" applyAlignment="1" applyProtection="1">
      <alignment horizontal="left"/>
    </xf>
    <xf numFmtId="165" fontId="19" fillId="2" borderId="12" xfId="1" applyNumberFormat="1" applyFont="1" applyFill="1" applyBorder="1" applyAlignment="1">
      <alignment horizontal="center"/>
    </xf>
    <xf numFmtId="0" fontId="0" fillId="7" borderId="0" xfId="0" applyFill="1"/>
    <xf numFmtId="165" fontId="20" fillId="13" borderId="8" xfId="1" applyNumberFormat="1" applyFont="1" applyFill="1" applyBorder="1" applyAlignment="1">
      <alignment horizontal="center"/>
    </xf>
    <xf numFmtId="165" fontId="24" fillId="13" borderId="8" xfId="1" applyNumberFormat="1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21" fillId="9" borderId="1" xfId="2" applyFont="1" applyFill="1" applyBorder="1" applyAlignment="1" applyProtection="1">
      <alignment horizontal="left"/>
    </xf>
    <xf numFmtId="165" fontId="19" fillId="9" borderId="8" xfId="1" applyNumberFormat="1" applyFont="1" applyFill="1" applyBorder="1" applyAlignment="1">
      <alignment horizontal="center"/>
    </xf>
    <xf numFmtId="0" fontId="17" fillId="9" borderId="6" xfId="0" applyFont="1" applyFill="1" applyBorder="1" applyAlignment="1">
      <alignment horizontal="center"/>
    </xf>
    <xf numFmtId="0" fontId="18" fillId="9" borderId="1" xfId="2" applyFont="1" applyFill="1" applyBorder="1" applyAlignment="1" applyProtection="1">
      <alignment horizontal="left"/>
    </xf>
    <xf numFmtId="0" fontId="25" fillId="9" borderId="1" xfId="2" applyFont="1" applyFill="1" applyBorder="1" applyAlignment="1" applyProtection="1">
      <alignment horizontal="left"/>
    </xf>
    <xf numFmtId="0" fontId="17" fillId="9" borderId="7" xfId="0" applyFont="1" applyFill="1" applyBorder="1" applyAlignment="1">
      <alignment horizontal="center"/>
    </xf>
    <xf numFmtId="0" fontId="17" fillId="9" borderId="7" xfId="0" applyNumberFormat="1" applyFont="1" applyFill="1" applyBorder="1" applyAlignment="1">
      <alignment horizontal="center"/>
    </xf>
    <xf numFmtId="0" fontId="25" fillId="9" borderId="7" xfId="2" applyFont="1" applyFill="1" applyBorder="1" applyAlignment="1" applyProtection="1">
      <alignment horizontal="left"/>
    </xf>
    <xf numFmtId="0" fontId="26" fillId="9" borderId="0" xfId="0" quotePrefix="1" applyFont="1" applyFill="1"/>
    <xf numFmtId="0" fontId="26" fillId="9" borderId="1" xfId="0" quotePrefix="1" applyFont="1" applyFill="1" applyBorder="1"/>
    <xf numFmtId="165" fontId="19" fillId="9" borderId="12" xfId="1" applyNumberFormat="1" applyFont="1" applyFill="1" applyBorder="1" applyAlignment="1">
      <alignment horizontal="center"/>
    </xf>
    <xf numFmtId="0" fontId="17" fillId="15" borderId="6" xfId="0" applyFont="1" applyFill="1" applyBorder="1" applyAlignment="1">
      <alignment horizontal="center"/>
    </xf>
    <xf numFmtId="0" fontId="17" fillId="15" borderId="1" xfId="0" applyNumberFormat="1" applyFont="1" applyFill="1" applyBorder="1" applyAlignment="1">
      <alignment horizontal="center"/>
    </xf>
    <xf numFmtId="0" fontId="18" fillId="15" borderId="1" xfId="2" applyFont="1" applyFill="1" applyBorder="1" applyAlignment="1" applyProtection="1">
      <alignment horizontal="left"/>
    </xf>
    <xf numFmtId="165" fontId="19" fillId="15" borderId="8" xfId="1" applyNumberFormat="1" applyFont="1" applyFill="1" applyBorder="1" applyAlignment="1">
      <alignment horizontal="center"/>
    </xf>
    <xf numFmtId="0" fontId="21" fillId="9" borderId="7" xfId="2" applyFont="1" applyFill="1" applyBorder="1" applyAlignment="1" applyProtection="1">
      <alignment horizontal="left"/>
    </xf>
    <xf numFmtId="0" fontId="18" fillId="2" borderId="8" xfId="2" applyFont="1" applyFill="1" applyBorder="1" applyAlignment="1" applyProtection="1">
      <alignment horizontal="left"/>
    </xf>
    <xf numFmtId="165" fontId="19" fillId="2" borderId="8" xfId="1" applyNumberFormat="1" applyFont="1" applyFill="1" applyBorder="1" applyAlignment="1">
      <alignment horizontal="right" vertical="top"/>
    </xf>
    <xf numFmtId="14" fontId="0" fillId="0" borderId="0" xfId="0" applyNumberFormat="1" applyBorder="1"/>
    <xf numFmtId="0" fontId="0" fillId="0" borderId="0" xfId="0" applyFill="1"/>
    <xf numFmtId="14" fontId="0" fillId="0" borderId="0" xfId="0" applyNumberFormat="1" applyFill="1"/>
    <xf numFmtId="43" fontId="0" fillId="0" borderId="0" xfId="1" applyFont="1" applyFill="1"/>
    <xf numFmtId="0" fontId="0" fillId="3" borderId="8" xfId="0" applyFill="1" applyBorder="1"/>
    <xf numFmtId="0" fontId="0" fillId="6" borderId="8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ont="1" applyFill="1" applyBorder="1"/>
    <xf numFmtId="14" fontId="0" fillId="0" borderId="1" xfId="0" applyNumberFormat="1" applyFill="1" applyBorder="1" applyAlignment="1">
      <alignment horizontal="left"/>
    </xf>
    <xf numFmtId="0" fontId="12" fillId="0" borderId="1" xfId="0" applyFont="1" applyFill="1" applyBorder="1"/>
    <xf numFmtId="14" fontId="0" fillId="0" borderId="0" xfId="0" applyNumberFormat="1" applyFill="1" applyBorder="1" applyAlignment="1">
      <alignment horizontal="left"/>
    </xf>
    <xf numFmtId="0" fontId="18" fillId="2" borderId="1" xfId="2" applyFont="1" applyFill="1" applyBorder="1" applyAlignment="1" applyProtection="1"/>
    <xf numFmtId="0" fontId="17" fillId="7" borderId="6" xfId="0" applyFont="1" applyFill="1" applyBorder="1" applyAlignment="1">
      <alignment horizontal="center"/>
    </xf>
    <xf numFmtId="0" fontId="17" fillId="7" borderId="1" xfId="0" applyNumberFormat="1" applyFont="1" applyFill="1" applyBorder="1" applyAlignment="1">
      <alignment horizontal="center"/>
    </xf>
    <xf numFmtId="0" fontId="18" fillId="7" borderId="1" xfId="2" applyFont="1" applyFill="1" applyBorder="1" applyAlignment="1" applyProtection="1">
      <alignment horizontal="left"/>
    </xf>
    <xf numFmtId="165" fontId="19" fillId="7" borderId="8" xfId="1" applyNumberFormat="1" applyFont="1" applyFill="1" applyBorder="1" applyAlignment="1">
      <alignment horizontal="center"/>
    </xf>
    <xf numFmtId="49" fontId="29" fillId="0" borderId="0" xfId="0" applyNumberFormat="1" applyFont="1" applyBorder="1" applyAlignment="1">
      <alignment horizontal="left"/>
    </xf>
    <xf numFmtId="167" fontId="29" fillId="0" borderId="0" xfId="0" applyNumberFormat="1" applyFont="1" applyBorder="1" applyAlignment="1">
      <alignment horizontal="left"/>
    </xf>
    <xf numFmtId="168" fontId="29" fillId="0" borderId="0" xfId="0" applyNumberFormat="1" applyFont="1" applyBorder="1" applyAlignment="1">
      <alignment horizontal="right"/>
    </xf>
    <xf numFmtId="4" fontId="29" fillId="0" borderId="0" xfId="0" applyNumberFormat="1" applyFont="1" applyBorder="1" applyAlignment="1">
      <alignment horizontal="right"/>
    </xf>
    <xf numFmtId="49" fontId="28" fillId="0" borderId="0" xfId="0" applyNumberFormat="1" applyFont="1" applyBorder="1" applyAlignment="1">
      <alignment horizontal="left"/>
    </xf>
    <xf numFmtId="167" fontId="28" fillId="0" borderId="0" xfId="0" applyNumberFormat="1" applyFont="1" applyBorder="1" applyAlignment="1">
      <alignment horizontal="left"/>
    </xf>
    <xf numFmtId="168" fontId="28" fillId="0" borderId="0" xfId="0" applyNumberFormat="1" applyFont="1" applyBorder="1" applyAlignment="1">
      <alignment horizontal="right"/>
    </xf>
    <xf numFmtId="4" fontId="28" fillId="0" borderId="0" xfId="0" applyNumberFormat="1" applyFont="1" applyBorder="1" applyAlignment="1">
      <alignment horizontal="right"/>
    </xf>
    <xf numFmtId="49" fontId="28" fillId="0" borderId="0" xfId="0" applyNumberFormat="1" applyFont="1" applyBorder="1" applyAlignment="1">
      <alignment horizontal="right"/>
    </xf>
    <xf numFmtId="49" fontId="29" fillId="0" borderId="0" xfId="0" applyNumberFormat="1" applyFont="1" applyAlignment="1">
      <alignment horizontal="left"/>
    </xf>
    <xf numFmtId="167" fontId="29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right"/>
    </xf>
    <xf numFmtId="49" fontId="29" fillId="0" borderId="1" xfId="0" applyNumberFormat="1" applyFont="1" applyBorder="1" applyAlignment="1">
      <alignment horizontal="left"/>
    </xf>
    <xf numFmtId="168" fontId="29" fillId="0" borderId="1" xfId="0" applyNumberFormat="1" applyFont="1" applyBorder="1" applyAlignment="1">
      <alignment horizontal="right"/>
    </xf>
    <xf numFmtId="166" fontId="29" fillId="0" borderId="1" xfId="0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9" xfId="0" applyBorder="1"/>
    <xf numFmtId="168" fontId="29" fillId="0" borderId="0" xfId="0" applyNumberFormat="1" applyFont="1" applyAlignment="1">
      <alignment horizontal="right"/>
    </xf>
    <xf numFmtId="43" fontId="0" fillId="4" borderId="1" xfId="1" applyFont="1" applyFill="1" applyBorder="1" applyAlignment="1">
      <alignment horizontal="center"/>
    </xf>
    <xf numFmtId="43" fontId="4" fillId="3" borderId="1" xfId="1" applyFont="1" applyFill="1" applyBorder="1" applyAlignment="1">
      <alignment horizontal="center"/>
    </xf>
    <xf numFmtId="43" fontId="0" fillId="5" borderId="2" xfId="1" applyFont="1" applyFill="1" applyBorder="1" applyAlignment="1">
      <alignment horizontal="center"/>
    </xf>
    <xf numFmtId="43" fontId="0" fillId="4" borderId="1" xfId="1" applyFont="1" applyFill="1" applyBorder="1"/>
    <xf numFmtId="43" fontId="1" fillId="4" borderId="1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4" borderId="7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64" fontId="0" fillId="4" borderId="0" xfId="0" applyNumberFormat="1" applyFill="1" applyBorder="1" applyAlignment="1">
      <alignment horizontal="center"/>
    </xf>
    <xf numFmtId="43" fontId="0" fillId="0" borderId="0" xfId="1" applyFont="1" applyBorder="1" applyAlignment="1">
      <alignment horizontal="center"/>
    </xf>
    <xf numFmtId="165" fontId="3" fillId="4" borderId="0" xfId="1" applyNumberFormat="1" applyFont="1" applyFill="1" applyBorder="1" applyAlignment="1">
      <alignment horizontal="center"/>
    </xf>
    <xf numFmtId="43" fontId="0" fillId="4" borderId="7" xfId="1" applyFont="1" applyFill="1" applyBorder="1" applyAlignment="1">
      <alignment horizontal="center"/>
    </xf>
    <xf numFmtId="43" fontId="29" fillId="0" borderId="1" xfId="1" applyFont="1" applyBorder="1" applyAlignment="1">
      <alignment horizontal="right"/>
    </xf>
    <xf numFmtId="43" fontId="29" fillId="0" borderId="1" xfId="1" applyFont="1" applyBorder="1" applyAlignment="1">
      <alignment horizontal="left"/>
    </xf>
    <xf numFmtId="43" fontId="2" fillId="4" borderId="1" xfId="1" applyFont="1" applyFill="1" applyBorder="1"/>
    <xf numFmtId="43" fontId="2" fillId="4" borderId="1" xfId="1" applyFont="1" applyFill="1" applyBorder="1" applyAlignment="1">
      <alignment horizontal="center"/>
    </xf>
    <xf numFmtId="166" fontId="30" fillId="0" borderId="1" xfId="0" applyNumberFormat="1" applyFont="1" applyBorder="1" applyAlignment="1">
      <alignment horizontal="left"/>
    </xf>
    <xf numFmtId="49" fontId="30" fillId="0" borderId="1" xfId="0" applyNumberFormat="1" applyFont="1" applyBorder="1" applyAlignment="1">
      <alignment horizontal="left"/>
    </xf>
    <xf numFmtId="43" fontId="30" fillId="0" borderId="1" xfId="1" applyFon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/>
    <xf numFmtId="165" fontId="3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17" fillId="16" borderId="1" xfId="0" applyNumberFormat="1" applyFont="1" applyFill="1" applyBorder="1" applyAlignment="1">
      <alignment horizontal="center"/>
    </xf>
    <xf numFmtId="0" fontId="18" fillId="16" borderId="1" xfId="2" applyFont="1" applyFill="1" applyBorder="1" applyAlignment="1" applyProtection="1"/>
    <xf numFmtId="165" fontId="19" fillId="16" borderId="8" xfId="1" applyNumberFormat="1" applyFont="1" applyFill="1" applyBorder="1" applyAlignment="1">
      <alignment horizontal="center"/>
    </xf>
    <xf numFmtId="0" fontId="18" fillId="16" borderId="0" xfId="2" applyFont="1" applyFill="1" applyAlignment="1" applyProtection="1"/>
    <xf numFmtId="0" fontId="29" fillId="0" borderId="0" xfId="0" applyFont="1"/>
    <xf numFmtId="0" fontId="28" fillId="0" borderId="0" xfId="0" applyFont="1" applyBorder="1"/>
    <xf numFmtId="0" fontId="29" fillId="0" borderId="0" xfId="0" applyFont="1" applyBorder="1"/>
    <xf numFmtId="167" fontId="29" fillId="0" borderId="1" xfId="0" applyNumberFormat="1" applyFont="1" applyBorder="1" applyAlignment="1">
      <alignment horizontal="left"/>
    </xf>
    <xf numFmtId="164" fontId="0" fillId="0" borderId="0" xfId="0" applyNumberFormat="1" applyFill="1" applyBorder="1" applyAlignment="1"/>
    <xf numFmtId="164" fontId="13" fillId="0" borderId="0" xfId="0" applyNumberFormat="1" applyFont="1" applyFill="1" applyBorder="1" applyAlignment="1"/>
    <xf numFmtId="0" fontId="0" fillId="0" borderId="11" xfId="0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0" fontId="0" fillId="0" borderId="11" xfId="0" applyFill="1" applyBorder="1" applyAlignment="1"/>
    <xf numFmtId="165" fontId="0" fillId="0" borderId="11" xfId="1" applyNumberFormat="1" applyFont="1" applyFill="1" applyBorder="1" applyAlignment="1">
      <alignment horizontal="center"/>
    </xf>
    <xf numFmtId="165" fontId="3" fillId="0" borderId="11" xfId="1" applyNumberFormat="1" applyFont="1" applyFill="1" applyBorder="1" applyAlignment="1">
      <alignment horizontal="center"/>
    </xf>
    <xf numFmtId="0" fontId="0" fillId="0" borderId="11" xfId="0" applyFill="1" applyBorder="1"/>
    <xf numFmtId="0" fontId="21" fillId="16" borderId="1" xfId="2" applyFont="1" applyFill="1" applyBorder="1" applyAlignment="1" applyProtection="1"/>
    <xf numFmtId="168" fontId="30" fillId="0" borderId="0" xfId="0" applyNumberFormat="1" applyFont="1" applyAlignment="1">
      <alignment horizontal="right"/>
    </xf>
    <xf numFmtId="0" fontId="0" fillId="4" borderId="1" xfId="0" applyFont="1" applyFill="1" applyBorder="1" applyAlignment="1">
      <alignment horizontal="left"/>
    </xf>
    <xf numFmtId="168" fontId="30" fillId="0" borderId="1" xfId="0" applyNumberFormat="1" applyFont="1" applyBorder="1" applyAlignment="1">
      <alignment horizontal="right"/>
    </xf>
    <xf numFmtId="0" fontId="12" fillId="0" borderId="0" xfId="0" applyFont="1" applyFill="1"/>
    <xf numFmtId="167" fontId="30" fillId="0" borderId="0" xfId="0" applyNumberFormat="1" applyFont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7" fontId="30" fillId="0" borderId="1" xfId="0" applyNumberFormat="1" applyFont="1" applyBorder="1" applyAlignment="1">
      <alignment horizontal="left"/>
    </xf>
    <xf numFmtId="43" fontId="30" fillId="0" borderId="1" xfId="1" applyFont="1" applyBorder="1" applyAlignment="1">
      <alignment horizontal="left"/>
    </xf>
    <xf numFmtId="165" fontId="0" fillId="0" borderId="0" xfId="1" applyNumberFormat="1" applyFont="1" applyFill="1" applyBorder="1"/>
    <xf numFmtId="0" fontId="14" fillId="0" borderId="0" xfId="0" applyFont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0" fontId="29" fillId="0" borderId="1" xfId="0" applyNumberFormat="1" applyFont="1" applyBorder="1" applyAlignment="1">
      <alignment horizontal="left"/>
    </xf>
    <xf numFmtId="0" fontId="18" fillId="16" borderId="1" xfId="2" applyFont="1" applyFill="1" applyBorder="1" applyAlignment="1" applyProtection="1">
      <alignment horizontal="left"/>
    </xf>
    <xf numFmtId="15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/>
    <xf numFmtId="165" fontId="0" fillId="0" borderId="0" xfId="1" applyNumberFormat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0" fontId="21" fillId="16" borderId="1" xfId="2" applyFont="1" applyFill="1" applyBorder="1" applyAlignment="1" applyProtection="1">
      <alignment horizontal="left"/>
    </xf>
    <xf numFmtId="166" fontId="0" fillId="0" borderId="1" xfId="0" applyNumberFormat="1" applyFill="1" applyBorder="1" applyAlignment="1">
      <alignment horizontal="left"/>
    </xf>
    <xf numFmtId="166" fontId="1" fillId="0" borderId="1" xfId="0" applyNumberFormat="1" applyFont="1" applyFill="1" applyBorder="1" applyAlignment="1">
      <alignment horizontal="left"/>
    </xf>
    <xf numFmtId="0" fontId="15" fillId="0" borderId="0" xfId="0" applyFont="1" applyFill="1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/>
    <xf numFmtId="0" fontId="17" fillId="16" borderId="6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7" xfId="0" applyBorder="1"/>
    <xf numFmtId="14" fontId="30" fillId="0" borderId="1" xfId="0" applyNumberFormat="1" applyFont="1" applyBorder="1" applyAlignment="1">
      <alignment horizontal="left"/>
    </xf>
    <xf numFmtId="49" fontId="30" fillId="0" borderId="7" xfId="0" applyNumberFormat="1" applyFont="1" applyBorder="1" applyAlignment="1">
      <alignment horizontal="left"/>
    </xf>
    <xf numFmtId="168" fontId="30" fillId="0" borderId="7" xfId="0" applyNumberFormat="1" applyFont="1" applyBorder="1" applyAlignment="1">
      <alignment horizontal="right"/>
    </xf>
    <xf numFmtId="0" fontId="0" fillId="0" borderId="0" xfId="0" applyFont="1"/>
    <xf numFmtId="167" fontId="30" fillId="0" borderId="7" xfId="0" applyNumberFormat="1" applyFont="1" applyBorder="1" applyAlignment="1">
      <alignment horizontal="left"/>
    </xf>
    <xf numFmtId="0" fontId="0" fillId="0" borderId="7" xfId="0" applyFont="1" applyBorder="1"/>
    <xf numFmtId="165" fontId="19" fillId="16" borderId="12" xfId="1" applyNumberFormat="1" applyFont="1" applyFill="1" applyBorder="1" applyAlignment="1">
      <alignment horizontal="center"/>
    </xf>
    <xf numFmtId="165" fontId="19" fillId="16" borderId="15" xfId="1" applyNumberFormat="1" applyFont="1" applyFill="1" applyBorder="1" applyAlignment="1">
      <alignment horizontal="center"/>
    </xf>
    <xf numFmtId="0" fontId="17" fillId="17" borderId="6" xfId="0" applyFont="1" applyFill="1" applyBorder="1" applyAlignment="1">
      <alignment horizontal="center"/>
    </xf>
    <xf numFmtId="0" fontId="17" fillId="17" borderId="1" xfId="0" applyNumberFormat="1" applyFont="1" applyFill="1" applyBorder="1" applyAlignment="1">
      <alignment horizontal="center"/>
    </xf>
    <xf numFmtId="0" fontId="18" fillId="17" borderId="1" xfId="2" applyFont="1" applyFill="1" applyBorder="1" applyAlignment="1" applyProtection="1">
      <alignment horizontal="left"/>
    </xf>
    <xf numFmtId="165" fontId="19" fillId="17" borderId="8" xfId="1" applyNumberFormat="1" applyFont="1" applyFill="1" applyBorder="1" applyAlignment="1">
      <alignment horizontal="center"/>
    </xf>
    <xf numFmtId="166" fontId="0" fillId="0" borderId="0" xfId="0" applyNumberFormat="1" applyBorder="1"/>
    <xf numFmtId="14" fontId="0" fillId="0" borderId="0" xfId="0" applyNumberFormat="1" applyBorder="1" applyAlignment="1">
      <alignment horizontal="left"/>
    </xf>
    <xf numFmtId="4" fontId="30" fillId="0" borderId="0" xfId="0" applyNumberFormat="1" applyFont="1" applyAlignment="1">
      <alignment horizontal="right"/>
    </xf>
    <xf numFmtId="0" fontId="12" fillId="0" borderId="0" xfId="0" applyFont="1" applyFill="1" applyBorder="1"/>
    <xf numFmtId="14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/>
    <xf numFmtId="14" fontId="12" fillId="0" borderId="0" xfId="0" applyNumberFormat="1" applyFont="1" applyFill="1" applyBorder="1" applyAlignment="1">
      <alignment horizontal="left"/>
    </xf>
    <xf numFmtId="0" fontId="18" fillId="2" borderId="0" xfId="2" applyFont="1" applyFill="1" applyAlignment="1" applyProtection="1"/>
    <xf numFmtId="0" fontId="6" fillId="0" borderId="0" xfId="2" applyAlignment="1" applyProtection="1"/>
    <xf numFmtId="0" fontId="17" fillId="17" borderId="7" xfId="0" applyNumberFormat="1" applyFont="1" applyFill="1" applyBorder="1" applyAlignment="1">
      <alignment horizontal="center"/>
    </xf>
    <xf numFmtId="165" fontId="19" fillId="17" borderId="12" xfId="1" applyNumberFormat="1" applyFont="1" applyFill="1" applyBorder="1" applyAlignment="1">
      <alignment horizontal="center"/>
    </xf>
    <xf numFmtId="0" fontId="1" fillId="0" borderId="1" xfId="0" applyFont="1" applyFill="1" applyBorder="1"/>
    <xf numFmtId="14" fontId="0" fillId="0" borderId="1" xfId="0" applyNumberFormat="1" applyFont="1" applyFill="1" applyBorder="1" applyAlignment="1">
      <alignment horizontal="left"/>
    </xf>
    <xf numFmtId="14" fontId="29" fillId="0" borderId="1" xfId="0" applyNumberFormat="1" applyFont="1" applyBorder="1" applyAlignment="1">
      <alignment horizontal="left"/>
    </xf>
    <xf numFmtId="49" fontId="29" fillId="0" borderId="1" xfId="0" applyNumberFormat="1" applyFont="1" applyBorder="1" applyAlignment="1"/>
    <xf numFmtId="168" fontId="29" fillId="0" borderId="1" xfId="0" applyNumberFormat="1" applyFont="1" applyBorder="1" applyAlignment="1"/>
    <xf numFmtId="14" fontId="0" fillId="4" borderId="1" xfId="0" applyNumberForma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14" fontId="0" fillId="4" borderId="7" xfId="0" applyNumberFormat="1" applyFill="1" applyBorder="1" applyAlignment="1">
      <alignment horizontal="left"/>
    </xf>
    <xf numFmtId="0" fontId="6" fillId="0" borderId="0" xfId="2" applyFill="1" applyBorder="1" applyAlignment="1" applyProtection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9" borderId="8" xfId="0" applyNumberFormat="1" applyFill="1" applyBorder="1" applyAlignment="1">
      <alignment horizontal="center"/>
    </xf>
    <xf numFmtId="166" fontId="0" fillId="9" borderId="10" xfId="0" applyNumberFormat="1" applyFill="1" applyBorder="1" applyAlignment="1">
      <alignment horizontal="center"/>
    </xf>
    <xf numFmtId="166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6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17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6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9" fillId="8" borderId="18" xfId="0" applyFont="1" applyFill="1" applyBorder="1" applyAlignment="1">
      <alignment horizontal="center"/>
    </xf>
    <xf numFmtId="0" fontId="19" fillId="8" borderId="19" xfId="0" applyFont="1" applyFill="1" applyBorder="1" applyAlignment="1">
      <alignment horizontal="center"/>
    </xf>
    <xf numFmtId="0" fontId="19" fillId="8" borderId="23" xfId="0" applyFont="1" applyFill="1" applyBorder="1" applyAlignment="1">
      <alignment horizontal="center"/>
    </xf>
    <xf numFmtId="166" fontId="0" fillId="14" borderId="8" xfId="0" applyNumberFormat="1" applyFill="1" applyBorder="1" applyAlignment="1">
      <alignment horizontal="center"/>
    </xf>
    <xf numFmtId="166" fontId="0" fillId="14" borderId="10" xfId="0" applyNumberFormat="1" applyFill="1" applyBorder="1" applyAlignment="1">
      <alignment horizontal="center"/>
    </xf>
    <xf numFmtId="166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9" fillId="7" borderId="18" xfId="0" applyFont="1" applyFill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/>
    </xf>
    <xf numFmtId="0" fontId="19" fillId="9" borderId="24" xfId="0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0" fontId="19" fillId="9" borderId="26" xfId="0" applyFont="1" applyFill="1" applyBorder="1" applyAlignment="1">
      <alignment horizontal="center"/>
    </xf>
    <xf numFmtId="0" fontId="22" fillId="2" borderId="29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33CC"/>
      <color rgb="FFB2B2B2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8"/>
  <dimension ref="A1:P102"/>
  <sheetViews>
    <sheetView workbookViewId="0">
      <selection activeCell="A14" sqref="A14"/>
    </sheetView>
  </sheetViews>
  <sheetFormatPr defaultRowHeight="14.4"/>
  <cols>
    <col min="2" max="2" width="11.33203125" customWidth="1"/>
    <col min="3" max="3" width="21.44140625" customWidth="1"/>
    <col min="4" max="5" width="10.109375" bestFit="1" customWidth="1"/>
    <col min="11" max="11" width="9.33203125" bestFit="1" customWidth="1"/>
    <col min="14" max="14" width="10.109375" bestFit="1" customWidth="1"/>
    <col min="15" max="15" width="9.33203125" bestFit="1" customWidth="1"/>
    <col min="16" max="16" width="10.109375" bestFit="1" customWidth="1"/>
  </cols>
  <sheetData>
    <row r="1" spans="1:16">
      <c r="A1" s="320" t="s">
        <v>76</v>
      </c>
      <c r="B1" s="321"/>
      <c r="C1" s="321"/>
      <c r="D1" s="321"/>
      <c r="E1" s="321"/>
      <c r="F1" s="321"/>
    </row>
    <row r="2" spans="1:16">
      <c r="A2" s="321"/>
      <c r="B2" s="321"/>
      <c r="C2" s="321"/>
      <c r="D2" s="321"/>
      <c r="E2" s="321"/>
      <c r="F2" s="321"/>
    </row>
    <row r="3" spans="1:1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16">
      <c r="A4" s="45"/>
      <c r="B4" s="322" t="s">
        <v>15</v>
      </c>
      <c r="C4" s="323"/>
      <c r="D4" s="324"/>
      <c r="E4" s="45"/>
      <c r="F4" s="45">
        <v>60000</v>
      </c>
    </row>
    <row r="5" spans="1:16">
      <c r="A5" s="1">
        <v>1</v>
      </c>
      <c r="B5" s="135">
        <v>42390</v>
      </c>
      <c r="C5" s="1" t="s">
        <v>194</v>
      </c>
      <c r="D5" s="1"/>
      <c r="E5" s="1">
        <v>20000</v>
      </c>
      <c r="F5" s="45">
        <f>+F4+D5-E5</f>
        <v>40000</v>
      </c>
    </row>
    <row r="6" spans="1:16">
      <c r="A6" s="1">
        <v>2</v>
      </c>
      <c r="B6" s="135">
        <v>42420</v>
      </c>
      <c r="C6" s="1" t="s">
        <v>194</v>
      </c>
      <c r="D6" s="1"/>
      <c r="E6" s="1">
        <v>20000</v>
      </c>
      <c r="F6" s="45">
        <f t="shared" ref="F6:F21" si="0">+F5+D6-E6</f>
        <v>20000</v>
      </c>
    </row>
    <row r="7" spans="1:16">
      <c r="A7" s="1">
        <v>3</v>
      </c>
      <c r="B7" s="135">
        <v>42438</v>
      </c>
      <c r="C7" s="1" t="s">
        <v>194</v>
      </c>
      <c r="D7" s="1"/>
      <c r="E7" s="1">
        <v>20000</v>
      </c>
      <c r="F7" s="45">
        <f t="shared" si="0"/>
        <v>0</v>
      </c>
    </row>
    <row r="8" spans="1:16">
      <c r="A8" s="1">
        <v>4</v>
      </c>
      <c r="B8" s="135">
        <v>42448</v>
      </c>
      <c r="C8" s="1" t="s">
        <v>596</v>
      </c>
      <c r="D8" s="1">
        <v>65604</v>
      </c>
      <c r="E8" s="1"/>
      <c r="F8" s="45">
        <f t="shared" si="0"/>
        <v>65604</v>
      </c>
    </row>
    <row r="9" spans="1:16">
      <c r="A9" s="1">
        <v>5</v>
      </c>
      <c r="B9" s="135">
        <v>42467</v>
      </c>
      <c r="C9" s="1" t="s">
        <v>194</v>
      </c>
      <c r="D9" s="1"/>
      <c r="E9" s="1">
        <v>20000</v>
      </c>
      <c r="F9" s="45">
        <f t="shared" si="0"/>
        <v>45604</v>
      </c>
    </row>
    <row r="10" spans="1:16">
      <c r="A10" s="1">
        <v>6</v>
      </c>
      <c r="B10" s="135">
        <v>42479</v>
      </c>
      <c r="C10" s="1" t="s">
        <v>194</v>
      </c>
      <c r="D10" s="1"/>
      <c r="E10" s="1">
        <v>10000</v>
      </c>
      <c r="F10" s="45">
        <f t="shared" si="0"/>
        <v>35604</v>
      </c>
    </row>
    <row r="11" spans="1:16">
      <c r="A11" s="1">
        <v>7</v>
      </c>
      <c r="B11" s="135">
        <v>42493</v>
      </c>
      <c r="C11" s="1" t="s">
        <v>194</v>
      </c>
      <c r="D11" s="1"/>
      <c r="E11" s="1">
        <v>10000</v>
      </c>
      <c r="F11" s="45">
        <f t="shared" si="0"/>
        <v>25604</v>
      </c>
    </row>
    <row r="12" spans="1:16">
      <c r="A12" s="1">
        <v>8</v>
      </c>
      <c r="B12" s="135">
        <v>42520</v>
      </c>
      <c r="C12" s="1" t="s">
        <v>785</v>
      </c>
      <c r="D12" s="1">
        <v>9900</v>
      </c>
      <c r="E12" s="1"/>
      <c r="F12" s="45">
        <f t="shared" si="0"/>
        <v>35504</v>
      </c>
      <c r="I12" s="206"/>
      <c r="J12" s="206"/>
    </row>
    <row r="13" spans="1:16">
      <c r="A13" s="100">
        <v>9</v>
      </c>
      <c r="B13" s="135">
        <v>42521</v>
      </c>
      <c r="C13" s="100" t="s">
        <v>786</v>
      </c>
      <c r="D13" s="100">
        <v>85239</v>
      </c>
      <c r="E13" s="100"/>
      <c r="F13" s="45">
        <f t="shared" si="0"/>
        <v>120743</v>
      </c>
      <c r="I13" s="206"/>
      <c r="J13" s="206"/>
      <c r="K13" s="261"/>
      <c r="P13" s="302"/>
    </row>
    <row r="14" spans="1:16">
      <c r="A14" s="100">
        <v>10</v>
      </c>
      <c r="B14" s="135">
        <v>42521</v>
      </c>
      <c r="C14" s="100" t="s">
        <v>194</v>
      </c>
      <c r="D14" s="100"/>
      <c r="E14" s="100">
        <v>15600</v>
      </c>
      <c r="F14" s="45">
        <f t="shared" si="0"/>
        <v>105143</v>
      </c>
      <c r="I14" s="206"/>
      <c r="J14" s="206"/>
      <c r="K14" s="261"/>
      <c r="P14" s="302"/>
    </row>
    <row r="15" spans="1:16" s="82" customFormat="1">
      <c r="A15" s="100"/>
      <c r="B15" s="232">
        <v>42540</v>
      </c>
      <c r="C15" s="233" t="s">
        <v>787</v>
      </c>
      <c r="D15" s="259">
        <v>168432</v>
      </c>
      <c r="E15" s="100"/>
      <c r="F15" s="45">
        <f t="shared" si="0"/>
        <v>273575</v>
      </c>
      <c r="G15" s="302"/>
      <c r="I15" s="206"/>
      <c r="J15" s="206"/>
      <c r="K15" s="261"/>
      <c r="P15" s="302"/>
    </row>
    <row r="16" spans="1:16" s="82" customFormat="1">
      <c r="A16" s="100"/>
      <c r="B16" s="232">
        <v>42537</v>
      </c>
      <c r="C16" s="233" t="s">
        <v>641</v>
      </c>
      <c r="D16" s="259"/>
      <c r="E16" s="259">
        <v>10000</v>
      </c>
      <c r="F16" s="45">
        <f t="shared" si="0"/>
        <v>263575</v>
      </c>
      <c r="I16" s="206"/>
      <c r="J16" s="206"/>
      <c r="K16" s="261"/>
      <c r="P16" s="302"/>
    </row>
    <row r="17" spans="1:16" s="82" customFormat="1">
      <c r="A17" s="100"/>
      <c r="B17" s="232">
        <v>42572</v>
      </c>
      <c r="C17" s="233" t="s">
        <v>641</v>
      </c>
      <c r="D17" s="259"/>
      <c r="E17" s="259">
        <v>15000</v>
      </c>
      <c r="F17" s="45">
        <f t="shared" si="0"/>
        <v>248575</v>
      </c>
      <c r="I17" s="206"/>
      <c r="J17" s="206"/>
      <c r="K17" s="261"/>
      <c r="P17" s="302"/>
    </row>
    <row r="18" spans="1:16" s="82" customFormat="1">
      <c r="A18" s="100"/>
      <c r="B18" s="232">
        <v>42576</v>
      </c>
      <c r="C18" s="233" t="s">
        <v>641</v>
      </c>
      <c r="D18" s="259"/>
      <c r="E18" s="259">
        <v>15000</v>
      </c>
      <c r="F18" s="45">
        <f t="shared" si="0"/>
        <v>233575</v>
      </c>
      <c r="I18" s="206"/>
      <c r="J18" s="206"/>
      <c r="K18" s="261"/>
      <c r="P18" s="302"/>
    </row>
    <row r="19" spans="1:16" s="82" customFormat="1">
      <c r="A19" s="100"/>
      <c r="B19" s="232">
        <v>42595</v>
      </c>
      <c r="C19" s="233" t="s">
        <v>641</v>
      </c>
      <c r="D19" s="259"/>
      <c r="E19" s="259">
        <v>10000</v>
      </c>
      <c r="F19" s="45">
        <f t="shared" si="0"/>
        <v>223575</v>
      </c>
    </row>
    <row r="20" spans="1:16" s="82" customFormat="1">
      <c r="A20" s="100"/>
      <c r="B20" s="232">
        <v>42604</v>
      </c>
      <c r="C20" s="233" t="s">
        <v>641</v>
      </c>
      <c r="D20" s="259"/>
      <c r="E20" s="259">
        <v>20000</v>
      </c>
      <c r="F20" s="45">
        <f t="shared" si="0"/>
        <v>203575</v>
      </c>
    </row>
    <row r="21" spans="1:16" s="82" customFormat="1">
      <c r="A21" s="100"/>
      <c r="B21" s="232">
        <v>42616</v>
      </c>
      <c r="C21" s="233" t="s">
        <v>641</v>
      </c>
      <c r="D21" s="259"/>
      <c r="E21" s="259">
        <v>25239</v>
      </c>
      <c r="F21" s="45">
        <f t="shared" si="0"/>
        <v>178336</v>
      </c>
    </row>
    <row r="22" spans="1:16" s="82" customFormat="1">
      <c r="B22" s="301"/>
      <c r="F22" s="137"/>
    </row>
    <row r="23" spans="1:16" s="82" customFormat="1">
      <c r="B23" s="179"/>
      <c r="F23" s="137"/>
    </row>
    <row r="24" spans="1:16" s="82" customFormat="1">
      <c r="B24" s="179"/>
      <c r="F24" s="137"/>
    </row>
    <row r="25" spans="1:16" s="82" customFormat="1">
      <c r="F25" s="137"/>
    </row>
    <row r="26" spans="1:16" s="82" customFormat="1">
      <c r="B26" s="179"/>
      <c r="F26" s="137"/>
    </row>
    <row r="27" spans="1:16" s="82" customFormat="1">
      <c r="F27" s="137"/>
    </row>
    <row r="28" spans="1:16" s="82" customFormat="1">
      <c r="F28" s="137"/>
    </row>
    <row r="29" spans="1:16" s="82" customFormat="1">
      <c r="F29" s="137"/>
    </row>
    <row r="30" spans="1:16" s="82" customFormat="1">
      <c r="F30" s="137"/>
    </row>
    <row r="31" spans="1:16" s="82" customFormat="1">
      <c r="F31" s="137"/>
    </row>
    <row r="32" spans="1:16" s="82" customFormat="1">
      <c r="F32" s="137"/>
    </row>
    <row r="33" spans="6:6" s="82" customFormat="1">
      <c r="F33" s="137"/>
    </row>
    <row r="34" spans="6:6" s="82" customFormat="1">
      <c r="F34" s="137"/>
    </row>
    <row r="35" spans="6:6" s="82" customFormat="1">
      <c r="F35" s="137"/>
    </row>
    <row r="36" spans="6:6" s="82" customFormat="1">
      <c r="F36" s="137"/>
    </row>
    <row r="37" spans="6:6" s="82" customFormat="1">
      <c r="F37" s="137"/>
    </row>
    <row r="38" spans="6:6" s="82" customFormat="1">
      <c r="F38" s="137"/>
    </row>
    <row r="39" spans="6:6" s="82" customFormat="1">
      <c r="F39" s="137"/>
    </row>
    <row r="40" spans="6:6" s="82" customFormat="1">
      <c r="F40" s="137"/>
    </row>
    <row r="41" spans="6:6" s="82" customFormat="1">
      <c r="F41" s="137"/>
    </row>
    <row r="42" spans="6:6" s="82" customFormat="1">
      <c r="F42" s="137"/>
    </row>
    <row r="43" spans="6:6" s="82" customFormat="1">
      <c r="F43" s="137"/>
    </row>
    <row r="44" spans="6:6" s="82" customFormat="1">
      <c r="F44" s="137"/>
    </row>
    <row r="45" spans="6:6" s="82" customFormat="1">
      <c r="F45" s="137"/>
    </row>
    <row r="46" spans="6:6" s="82" customFormat="1">
      <c r="F46" s="137"/>
    </row>
    <row r="47" spans="6:6" s="82" customFormat="1">
      <c r="F47" s="137"/>
    </row>
    <row r="48" spans="6:6" s="82" customFormat="1">
      <c r="F48" s="137"/>
    </row>
    <row r="49" spans="6:6" s="82" customFormat="1">
      <c r="F49" s="137"/>
    </row>
    <row r="50" spans="6:6" s="82" customFormat="1">
      <c r="F50" s="137"/>
    </row>
    <row r="51" spans="6:6" s="82" customFormat="1">
      <c r="F51" s="137"/>
    </row>
    <row r="52" spans="6:6" s="82" customFormat="1">
      <c r="F52" s="137"/>
    </row>
    <row r="53" spans="6:6" s="82" customFormat="1">
      <c r="F53" s="137"/>
    </row>
    <row r="54" spans="6:6" s="82" customFormat="1">
      <c r="F54" s="137"/>
    </row>
    <row r="55" spans="6:6" s="82" customFormat="1">
      <c r="F55" s="137"/>
    </row>
    <row r="56" spans="6:6" s="82" customFormat="1">
      <c r="F56" s="137"/>
    </row>
    <row r="57" spans="6:6" s="82" customFormat="1">
      <c r="F57" s="137"/>
    </row>
    <row r="58" spans="6:6" s="82" customFormat="1">
      <c r="F58" s="137"/>
    </row>
    <row r="59" spans="6:6" s="82" customFormat="1">
      <c r="F59" s="137"/>
    </row>
    <row r="60" spans="6:6" s="82" customFormat="1">
      <c r="F60" s="137"/>
    </row>
    <row r="61" spans="6:6" s="82" customFormat="1">
      <c r="F61" s="137"/>
    </row>
    <row r="62" spans="6:6" s="82" customFormat="1">
      <c r="F62" s="137"/>
    </row>
    <row r="63" spans="6:6" s="82" customFormat="1">
      <c r="F63" s="137"/>
    </row>
    <row r="64" spans="6:6" s="82" customFormat="1">
      <c r="F64" s="137"/>
    </row>
    <row r="65" spans="6:6" s="82" customFormat="1">
      <c r="F65" s="137"/>
    </row>
    <row r="66" spans="6:6" s="82" customFormat="1">
      <c r="F66" s="137"/>
    </row>
    <row r="67" spans="6:6" s="82" customFormat="1">
      <c r="F67" s="137"/>
    </row>
    <row r="68" spans="6:6" s="82" customFormat="1">
      <c r="F68" s="137"/>
    </row>
    <row r="69" spans="6:6" s="82" customFormat="1">
      <c r="F69" s="137"/>
    </row>
    <row r="70" spans="6:6" s="82" customFormat="1">
      <c r="F70" s="137"/>
    </row>
    <row r="71" spans="6:6" s="82" customFormat="1">
      <c r="F71" s="137"/>
    </row>
    <row r="72" spans="6:6" s="82" customFormat="1">
      <c r="F72" s="137"/>
    </row>
    <row r="73" spans="6:6" s="82" customFormat="1">
      <c r="F73" s="137"/>
    </row>
    <row r="74" spans="6:6" s="82" customFormat="1">
      <c r="F74" s="137"/>
    </row>
    <row r="75" spans="6:6" s="82" customFormat="1">
      <c r="F75" s="137"/>
    </row>
    <row r="76" spans="6:6" s="82" customFormat="1">
      <c r="F76" s="137"/>
    </row>
    <row r="77" spans="6:6" s="82" customFormat="1">
      <c r="F77" s="137"/>
    </row>
    <row r="78" spans="6:6" s="82" customFormat="1">
      <c r="F78" s="137"/>
    </row>
    <row r="79" spans="6:6" s="82" customFormat="1">
      <c r="F79" s="137"/>
    </row>
    <row r="80" spans="6:6" s="82" customFormat="1">
      <c r="F80" s="137"/>
    </row>
    <row r="81" spans="6:6" s="82" customFormat="1">
      <c r="F81" s="137"/>
    </row>
    <row r="82" spans="6:6" s="82" customFormat="1">
      <c r="F82" s="137"/>
    </row>
    <row r="83" spans="6:6" s="82" customFormat="1">
      <c r="F83" s="137"/>
    </row>
    <row r="84" spans="6:6" s="82" customFormat="1">
      <c r="F84" s="137"/>
    </row>
    <row r="85" spans="6:6" s="82" customFormat="1">
      <c r="F85" s="137"/>
    </row>
    <row r="86" spans="6:6" s="82" customFormat="1">
      <c r="F86" s="137"/>
    </row>
    <row r="87" spans="6:6" s="82" customFormat="1">
      <c r="F87" s="137"/>
    </row>
    <row r="88" spans="6:6" s="82" customFormat="1">
      <c r="F88" s="137"/>
    </row>
    <row r="89" spans="6:6" s="82" customFormat="1">
      <c r="F89" s="137"/>
    </row>
    <row r="90" spans="6:6" s="82" customFormat="1">
      <c r="F90" s="137"/>
    </row>
    <row r="91" spans="6:6" s="82" customFormat="1">
      <c r="F91" s="137"/>
    </row>
    <row r="92" spans="6:6" s="82" customFormat="1">
      <c r="F92" s="137"/>
    </row>
    <row r="93" spans="6:6" s="82" customFormat="1">
      <c r="F93" s="137"/>
    </row>
    <row r="94" spans="6:6" s="82" customFormat="1">
      <c r="F94" s="137"/>
    </row>
    <row r="95" spans="6:6" s="82" customFormat="1">
      <c r="F95" s="137"/>
    </row>
    <row r="96" spans="6:6" s="82" customFormat="1">
      <c r="F96" s="137"/>
    </row>
    <row r="97" spans="6:6" s="82" customFormat="1">
      <c r="F97" s="137"/>
    </row>
    <row r="98" spans="6:6" s="82" customFormat="1">
      <c r="F98" s="137"/>
    </row>
    <row r="99" spans="6:6" s="82" customFormat="1"/>
    <row r="100" spans="6:6" s="82" customFormat="1"/>
    <row r="101" spans="6:6" s="82" customFormat="1"/>
    <row r="102" spans="6:6" s="82" customFormat="1"/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P53"/>
  <sheetViews>
    <sheetView workbookViewId="0">
      <selection activeCell="I5" sqref="I5"/>
    </sheetView>
  </sheetViews>
  <sheetFormatPr defaultRowHeight="14.4"/>
  <cols>
    <col min="1" max="1" width="5.109375" style="16" bestFit="1" customWidth="1"/>
    <col min="2" max="2" width="12.5546875" style="6" customWidth="1"/>
    <col min="3" max="3" width="19.44140625" style="10" customWidth="1"/>
    <col min="4" max="4" width="10.88671875" style="14" customWidth="1"/>
    <col min="5" max="5" width="10.33203125" style="14" customWidth="1"/>
    <col min="6" max="6" width="11.6640625" style="25" customWidth="1"/>
    <col min="14" max="15" width="9.88671875" bestFit="1" customWidth="1"/>
  </cols>
  <sheetData>
    <row r="1" spans="1:16" ht="49.5" customHeight="1">
      <c r="A1" s="371" t="str">
        <f>+Manu!C10</f>
        <v>Rahat Bakers    "PWD"</v>
      </c>
      <c r="B1" s="371"/>
      <c r="C1" s="371"/>
      <c r="D1" s="371"/>
      <c r="E1" s="371"/>
      <c r="F1" s="371"/>
    </row>
    <row r="2" spans="1:16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16">
      <c r="A3" s="21"/>
      <c r="B3" s="372" t="s">
        <v>6</v>
      </c>
      <c r="C3" s="372"/>
      <c r="D3" s="372"/>
      <c r="E3" s="22"/>
      <c r="F3" s="27">
        <v>213430</v>
      </c>
    </row>
    <row r="4" spans="1:16">
      <c r="A4" s="15">
        <v>1</v>
      </c>
      <c r="B4" s="69" t="s">
        <v>511</v>
      </c>
      <c r="C4" s="66" t="s">
        <v>512</v>
      </c>
      <c r="D4" s="67"/>
      <c r="E4" s="67">
        <v>213430</v>
      </c>
      <c r="F4" s="104">
        <f>+F3+D4-E4</f>
        <v>0</v>
      </c>
    </row>
    <row r="5" spans="1:16">
      <c r="A5" s="15">
        <v>2</v>
      </c>
      <c r="B5" s="69">
        <v>42430</v>
      </c>
      <c r="C5" s="66" t="s">
        <v>540</v>
      </c>
      <c r="D5" s="67">
        <v>480520</v>
      </c>
      <c r="E5" s="67"/>
      <c r="F5" s="104">
        <f t="shared" ref="F5:F16" si="0">+F4+D5-E5</f>
        <v>480520</v>
      </c>
      <c r="J5" s="206"/>
      <c r="O5" s="215"/>
      <c r="P5" s="208"/>
    </row>
    <row r="6" spans="1:16">
      <c r="A6" s="15">
        <v>3</v>
      </c>
      <c r="B6" s="51">
        <v>42442</v>
      </c>
      <c r="C6" s="1" t="s">
        <v>576</v>
      </c>
      <c r="D6" s="28"/>
      <c r="E6" s="28">
        <v>480520</v>
      </c>
      <c r="F6" s="104">
        <f t="shared" si="0"/>
        <v>0</v>
      </c>
      <c r="J6" s="206"/>
      <c r="O6" s="215"/>
      <c r="P6" s="208"/>
    </row>
    <row r="7" spans="1:16">
      <c r="A7" s="15">
        <v>4</v>
      </c>
      <c r="B7" s="52">
        <v>42516</v>
      </c>
      <c r="C7" s="3" t="s">
        <v>757</v>
      </c>
      <c r="D7" s="26">
        <v>531272</v>
      </c>
      <c r="E7" s="26"/>
      <c r="F7" s="104">
        <f t="shared" si="0"/>
        <v>531272</v>
      </c>
      <c r="J7" s="206"/>
      <c r="K7" s="207"/>
      <c r="P7" s="208"/>
    </row>
    <row r="8" spans="1:16">
      <c r="A8" s="15">
        <v>5</v>
      </c>
      <c r="B8" s="52">
        <v>42521</v>
      </c>
      <c r="C8" s="3" t="s">
        <v>666</v>
      </c>
      <c r="D8" s="26"/>
      <c r="E8" s="26">
        <v>531272</v>
      </c>
      <c r="F8" s="104">
        <f t="shared" si="0"/>
        <v>0</v>
      </c>
      <c r="J8" s="206"/>
      <c r="K8" s="207"/>
      <c r="P8" s="208"/>
    </row>
    <row r="9" spans="1:16">
      <c r="A9" s="15">
        <v>6</v>
      </c>
      <c r="B9" s="263">
        <v>42555</v>
      </c>
      <c r="C9" s="233" t="s">
        <v>758</v>
      </c>
      <c r="D9" s="259">
        <v>327628</v>
      </c>
      <c r="E9" s="13"/>
      <c r="F9" s="104">
        <f t="shared" si="0"/>
        <v>327628</v>
      </c>
      <c r="J9" s="206"/>
      <c r="O9" s="215"/>
      <c r="P9" s="208"/>
    </row>
    <row r="10" spans="1:16">
      <c r="A10" s="15">
        <v>7</v>
      </c>
      <c r="B10" s="263">
        <v>42555</v>
      </c>
      <c r="C10" s="233" t="s">
        <v>759</v>
      </c>
      <c r="D10" s="259">
        <v>294252</v>
      </c>
      <c r="E10" s="13"/>
      <c r="F10" s="104">
        <f t="shared" si="0"/>
        <v>621880</v>
      </c>
      <c r="J10" s="206"/>
      <c r="O10" s="215"/>
      <c r="P10" s="208"/>
    </row>
    <row r="11" spans="1:16">
      <c r="A11" s="15">
        <v>8</v>
      </c>
      <c r="B11" s="232">
        <v>42570</v>
      </c>
      <c r="C11" s="233" t="s">
        <v>666</v>
      </c>
      <c r="D11" s="259"/>
      <c r="E11" s="259">
        <v>262720</v>
      </c>
      <c r="F11" s="104">
        <f t="shared" si="0"/>
        <v>359160</v>
      </c>
      <c r="J11" s="206"/>
      <c r="O11" s="215"/>
      <c r="P11" s="208"/>
    </row>
    <row r="12" spans="1:16">
      <c r="A12" s="15">
        <v>9</v>
      </c>
      <c r="B12" s="232">
        <v>42598</v>
      </c>
      <c r="C12" s="233" t="s">
        <v>666</v>
      </c>
      <c r="D12" s="259"/>
      <c r="E12" s="259">
        <v>359160</v>
      </c>
      <c r="F12" s="104">
        <f t="shared" si="0"/>
        <v>0</v>
      </c>
      <c r="J12" s="206"/>
      <c r="K12" s="207"/>
      <c r="P12" s="208"/>
    </row>
    <row r="13" spans="1:16">
      <c r="A13" s="15">
        <v>10</v>
      </c>
      <c r="B13" s="263">
        <v>42608</v>
      </c>
      <c r="C13" s="233" t="s">
        <v>762</v>
      </c>
      <c r="D13" s="259">
        <v>111637.5</v>
      </c>
      <c r="E13" s="13"/>
      <c r="F13" s="104">
        <f t="shared" si="0"/>
        <v>111637.5</v>
      </c>
    </row>
    <row r="14" spans="1:16">
      <c r="A14" s="15">
        <v>11</v>
      </c>
      <c r="B14" s="263">
        <v>42623</v>
      </c>
      <c r="C14" s="233" t="s">
        <v>760</v>
      </c>
      <c r="D14" s="259">
        <v>241362.5</v>
      </c>
      <c r="E14" s="13"/>
      <c r="F14" s="104">
        <f t="shared" si="0"/>
        <v>353000</v>
      </c>
    </row>
    <row r="15" spans="1:16">
      <c r="A15" s="15">
        <v>12</v>
      </c>
      <c r="B15" s="263">
        <v>42623</v>
      </c>
      <c r="C15" s="233" t="s">
        <v>761</v>
      </c>
      <c r="D15" s="259">
        <v>216450</v>
      </c>
      <c r="E15" s="13"/>
      <c r="F15" s="104">
        <f t="shared" si="0"/>
        <v>569450</v>
      </c>
    </row>
    <row r="16" spans="1:16">
      <c r="A16" s="15">
        <v>13</v>
      </c>
      <c r="B16" s="232">
        <v>42623</v>
      </c>
      <c r="C16" s="233" t="s">
        <v>666</v>
      </c>
      <c r="D16" s="259"/>
      <c r="E16" s="259">
        <v>111635</v>
      </c>
      <c r="F16" s="104">
        <f t="shared" si="0"/>
        <v>457815</v>
      </c>
    </row>
    <row r="17" spans="1:7">
      <c r="A17" s="235"/>
      <c r="B17" s="267"/>
      <c r="C17" s="85"/>
      <c r="D17" s="86"/>
      <c r="E17" s="86"/>
      <c r="F17" s="237"/>
      <c r="G17" s="137"/>
    </row>
    <row r="18" spans="1:7">
      <c r="A18" s="235"/>
      <c r="B18" s="267"/>
      <c r="C18" s="85"/>
      <c r="D18" s="86"/>
      <c r="E18" s="86"/>
      <c r="F18" s="237"/>
      <c r="G18" s="137"/>
    </row>
    <row r="19" spans="1:7">
      <c r="A19" s="235"/>
      <c r="B19" s="267"/>
      <c r="C19" s="85"/>
      <c r="D19" s="86"/>
      <c r="E19" s="86"/>
      <c r="F19" s="237"/>
      <c r="G19" s="137"/>
    </row>
    <row r="20" spans="1:7">
      <c r="A20" s="235"/>
      <c r="B20" s="267"/>
      <c r="C20" s="85"/>
      <c r="D20" s="86"/>
      <c r="E20" s="86"/>
      <c r="F20" s="237"/>
      <c r="G20" s="137"/>
    </row>
    <row r="21" spans="1:7">
      <c r="A21" s="235"/>
      <c r="B21" s="267"/>
      <c r="C21" s="85"/>
      <c r="D21" s="86"/>
      <c r="E21" s="86"/>
      <c r="F21" s="237"/>
      <c r="G21" s="137"/>
    </row>
    <row r="22" spans="1:7">
      <c r="A22" s="235"/>
      <c r="B22" s="267"/>
      <c r="C22" s="85"/>
      <c r="D22" s="86"/>
      <c r="E22" s="86"/>
      <c r="F22" s="237"/>
      <c r="G22" s="137"/>
    </row>
    <row r="23" spans="1:7">
      <c r="A23" s="235"/>
      <c r="B23" s="267"/>
      <c r="C23" s="85"/>
      <c r="D23" s="86"/>
      <c r="E23" s="86"/>
      <c r="F23" s="237"/>
      <c r="G23" s="137"/>
    </row>
    <row r="24" spans="1:7">
      <c r="A24" s="235"/>
      <c r="B24" s="267"/>
      <c r="C24" s="85"/>
      <c r="D24" s="86"/>
      <c r="E24" s="86"/>
      <c r="F24" s="237"/>
      <c r="G24" s="137"/>
    </row>
    <row r="25" spans="1:7">
      <c r="A25" s="235"/>
      <c r="B25" s="267"/>
      <c r="C25" s="85"/>
      <c r="D25" s="86"/>
      <c r="E25" s="86"/>
      <c r="F25" s="237"/>
      <c r="G25" s="137"/>
    </row>
    <row r="26" spans="1:7">
      <c r="A26" s="235"/>
      <c r="B26" s="267"/>
      <c r="C26" s="85"/>
      <c r="D26" s="86"/>
      <c r="E26" s="86"/>
      <c r="F26" s="237"/>
      <c r="G26" s="137"/>
    </row>
    <row r="27" spans="1:7">
      <c r="A27" s="235"/>
      <c r="B27" s="267"/>
      <c r="C27" s="85"/>
      <c r="D27" s="86"/>
      <c r="E27" s="86"/>
      <c r="F27" s="237"/>
      <c r="G27" s="137"/>
    </row>
    <row r="28" spans="1:7">
      <c r="A28" s="235"/>
      <c r="B28" s="267"/>
      <c r="C28" s="85"/>
      <c r="D28" s="86"/>
      <c r="E28" s="86"/>
      <c r="F28" s="237"/>
      <c r="G28" s="137"/>
    </row>
    <row r="29" spans="1:7">
      <c r="A29" s="235"/>
      <c r="B29" s="267"/>
      <c r="C29" s="85"/>
      <c r="D29" s="86"/>
      <c r="E29" s="86"/>
      <c r="F29" s="237"/>
      <c r="G29" s="137"/>
    </row>
    <row r="30" spans="1:7">
      <c r="A30" s="235"/>
      <c r="B30" s="267"/>
      <c r="C30" s="85"/>
      <c r="D30" s="86"/>
      <c r="E30" s="86"/>
      <c r="F30" s="237"/>
      <c r="G30" s="137"/>
    </row>
    <row r="31" spans="1:7">
      <c r="A31" s="235"/>
      <c r="B31" s="267"/>
      <c r="C31" s="85"/>
      <c r="D31" s="86"/>
      <c r="E31" s="86"/>
      <c r="F31" s="237"/>
      <c r="G31" s="137"/>
    </row>
    <row r="32" spans="1:7">
      <c r="A32" s="235"/>
      <c r="B32" s="267"/>
      <c r="C32" s="85"/>
      <c r="D32" s="86"/>
      <c r="E32" s="86"/>
      <c r="F32" s="237"/>
      <c r="G32" s="137"/>
    </row>
    <row r="33" spans="1:7">
      <c r="A33" s="235"/>
      <c r="B33" s="267"/>
      <c r="C33" s="85"/>
      <c r="D33" s="86"/>
      <c r="E33" s="86"/>
      <c r="F33" s="237"/>
      <c r="G33" s="137"/>
    </row>
    <row r="34" spans="1:7">
      <c r="A34" s="235"/>
      <c r="B34" s="267"/>
      <c r="C34" s="85"/>
      <c r="D34" s="86"/>
      <c r="E34" s="86"/>
      <c r="F34" s="237"/>
      <c r="G34" s="137"/>
    </row>
    <row r="35" spans="1:7">
      <c r="A35" s="235"/>
      <c r="B35" s="267"/>
      <c r="C35" s="85"/>
      <c r="D35" s="86"/>
      <c r="E35" s="86"/>
      <c r="F35" s="237"/>
      <c r="G35" s="137"/>
    </row>
    <row r="36" spans="1:7">
      <c r="A36" s="235"/>
      <c r="B36" s="267"/>
      <c r="C36" s="85"/>
      <c r="D36" s="86"/>
      <c r="E36" s="86"/>
      <c r="F36" s="237"/>
      <c r="G36" s="137"/>
    </row>
    <row r="37" spans="1:7">
      <c r="A37" s="235"/>
      <c r="B37" s="267"/>
      <c r="C37" s="85"/>
      <c r="D37" s="86"/>
      <c r="E37" s="86"/>
      <c r="F37" s="237"/>
      <c r="G37" s="137"/>
    </row>
    <row r="38" spans="1:7">
      <c r="A38" s="235"/>
      <c r="B38" s="267"/>
      <c r="C38" s="85"/>
      <c r="D38" s="86"/>
      <c r="E38" s="86"/>
      <c r="F38" s="237"/>
      <c r="G38" s="137"/>
    </row>
    <row r="39" spans="1:7">
      <c r="A39" s="235"/>
      <c r="B39" s="267"/>
      <c r="C39" s="85"/>
      <c r="D39" s="86"/>
      <c r="E39" s="86"/>
      <c r="F39" s="237"/>
      <c r="G39" s="137"/>
    </row>
    <row r="40" spans="1:7">
      <c r="A40" s="235"/>
      <c r="B40" s="267"/>
      <c r="C40" s="85"/>
      <c r="D40" s="86"/>
      <c r="E40" s="86"/>
      <c r="F40" s="237"/>
      <c r="G40" s="137"/>
    </row>
    <row r="41" spans="1:7">
      <c r="A41" s="235"/>
      <c r="B41" s="267"/>
      <c r="C41" s="85"/>
      <c r="D41" s="86"/>
      <c r="E41" s="86"/>
      <c r="F41" s="237"/>
      <c r="G41" s="137"/>
    </row>
    <row r="42" spans="1:7">
      <c r="A42" s="235"/>
      <c r="B42" s="267"/>
      <c r="C42" s="85"/>
      <c r="D42" s="86"/>
      <c r="E42" s="86"/>
      <c r="F42" s="237"/>
      <c r="G42" s="137"/>
    </row>
    <row r="43" spans="1:7">
      <c r="A43" s="235"/>
      <c r="B43" s="267"/>
      <c r="C43" s="85"/>
      <c r="D43" s="86"/>
      <c r="E43" s="86"/>
      <c r="F43" s="237"/>
      <c r="G43" s="137"/>
    </row>
    <row r="44" spans="1:7">
      <c r="A44" s="235"/>
      <c r="B44" s="267"/>
      <c r="C44" s="85"/>
      <c r="D44" s="86"/>
      <c r="E44" s="86"/>
      <c r="F44" s="237"/>
      <c r="G44" s="137"/>
    </row>
    <row r="45" spans="1:7">
      <c r="A45" s="235"/>
      <c r="B45" s="267"/>
      <c r="C45" s="85"/>
      <c r="D45" s="86"/>
      <c r="E45" s="86"/>
      <c r="F45" s="237"/>
      <c r="G45" s="137"/>
    </row>
    <row r="46" spans="1:7">
      <c r="A46" s="235"/>
      <c r="B46" s="267"/>
      <c r="C46" s="85"/>
      <c r="D46" s="86"/>
      <c r="E46" s="86"/>
      <c r="F46" s="237"/>
      <c r="G46" s="137"/>
    </row>
    <row r="47" spans="1:7">
      <c r="A47" s="235"/>
      <c r="B47" s="267"/>
      <c r="C47" s="85"/>
      <c r="D47" s="86"/>
      <c r="E47" s="86"/>
      <c r="F47" s="237"/>
      <c r="G47" s="137"/>
    </row>
    <row r="48" spans="1:7">
      <c r="A48" s="235"/>
      <c r="B48" s="267"/>
      <c r="C48" s="85"/>
      <c r="D48" s="86"/>
      <c r="E48" s="86"/>
      <c r="F48" s="237"/>
      <c r="G48" s="137"/>
    </row>
    <row r="49" spans="1:7">
      <c r="A49" s="235"/>
      <c r="B49" s="267"/>
      <c r="C49" s="85"/>
      <c r="D49" s="86"/>
      <c r="E49" s="86"/>
      <c r="F49" s="237"/>
      <c r="G49" s="137"/>
    </row>
    <row r="50" spans="1:7">
      <c r="A50" s="235"/>
      <c r="B50" s="267"/>
      <c r="C50" s="85"/>
      <c r="D50" s="86"/>
      <c r="E50" s="86"/>
      <c r="F50" s="237"/>
      <c r="G50" s="137"/>
    </row>
    <row r="51" spans="1:7">
      <c r="A51" s="235"/>
      <c r="B51" s="267"/>
      <c r="C51" s="85"/>
      <c r="D51" s="86"/>
      <c r="E51" s="86"/>
      <c r="F51" s="237"/>
      <c r="G51" s="137"/>
    </row>
    <row r="52" spans="1:7">
      <c r="A52" s="235"/>
      <c r="B52" s="267"/>
      <c r="C52" s="85"/>
      <c r="D52" s="86"/>
      <c r="E52" s="86"/>
      <c r="F52" s="237"/>
      <c r="G52" s="137"/>
    </row>
    <row r="53" spans="1:7">
      <c r="A53" s="235"/>
      <c r="B53" s="267"/>
      <c r="C53" s="85"/>
      <c r="D53" s="86"/>
      <c r="E53" s="86"/>
      <c r="F53" s="237"/>
      <c r="G53" s="137"/>
    </row>
  </sheetData>
  <mergeCells count="2">
    <mergeCell ref="A1:F1"/>
    <mergeCell ref="B3:D3"/>
  </mergeCells>
  <conditionalFormatting sqref="F1:F1048576">
    <cfRule type="cellIs" dxfId="9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9"/>
  <dimension ref="A1:U363"/>
  <sheetViews>
    <sheetView workbookViewId="0">
      <selection sqref="A1:F2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292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00">
        <v>1</v>
      </c>
      <c r="B5" s="63" t="s">
        <v>272</v>
      </c>
      <c r="C5" s="100" t="s">
        <v>282</v>
      </c>
      <c r="D5" s="100">
        <v>25170</v>
      </c>
      <c r="E5" s="100"/>
      <c r="F5" s="45">
        <f>+F4+D5-E5</f>
        <v>25170</v>
      </c>
      <c r="U5" s="72" t="s">
        <v>95</v>
      </c>
    </row>
    <row r="6" spans="1:21">
      <c r="A6" s="100">
        <v>2</v>
      </c>
      <c r="B6" s="63" t="s">
        <v>281</v>
      </c>
      <c r="C6" s="100" t="s">
        <v>283</v>
      </c>
      <c r="D6" s="100"/>
      <c r="E6" s="100">
        <v>22670</v>
      </c>
      <c r="F6" s="45">
        <f t="shared" ref="F6:F12" si="0">+F5+D6-E6</f>
        <v>2500</v>
      </c>
      <c r="U6" s="72" t="s">
        <v>96</v>
      </c>
    </row>
    <row r="7" spans="1:21">
      <c r="A7" s="100">
        <v>3</v>
      </c>
      <c r="B7" s="63" t="s">
        <v>281</v>
      </c>
      <c r="C7" s="100" t="s">
        <v>50</v>
      </c>
      <c r="D7" s="100"/>
      <c r="E7" s="100">
        <v>2500</v>
      </c>
      <c r="F7" s="45">
        <f t="shared" si="0"/>
        <v>0</v>
      </c>
      <c r="U7" s="72" t="s">
        <v>97</v>
      </c>
    </row>
    <row r="8" spans="1:21">
      <c r="A8" s="100">
        <v>4</v>
      </c>
      <c r="B8" s="69" t="s">
        <v>272</v>
      </c>
      <c r="C8" s="66" t="s">
        <v>293</v>
      </c>
      <c r="D8" s="67">
        <v>232686</v>
      </c>
      <c r="E8" s="67"/>
      <c r="F8" s="45">
        <f t="shared" si="0"/>
        <v>232686</v>
      </c>
      <c r="U8" s="72" t="s">
        <v>98</v>
      </c>
    </row>
    <row r="9" spans="1:21">
      <c r="A9" s="100">
        <v>5</v>
      </c>
      <c r="B9" s="63" t="s">
        <v>270</v>
      </c>
      <c r="C9" s="100" t="s">
        <v>294</v>
      </c>
      <c r="D9" s="100"/>
      <c r="E9" s="100">
        <v>226181</v>
      </c>
      <c r="F9" s="45">
        <f t="shared" si="0"/>
        <v>6505</v>
      </c>
    </row>
    <row r="10" spans="1:21">
      <c r="A10" s="100">
        <v>6</v>
      </c>
      <c r="B10" s="69" t="s">
        <v>270</v>
      </c>
      <c r="C10" s="66" t="s">
        <v>50</v>
      </c>
      <c r="D10" s="67"/>
      <c r="E10" s="100">
        <v>6505</v>
      </c>
      <c r="F10" s="45">
        <f t="shared" si="0"/>
        <v>0</v>
      </c>
    </row>
    <row r="11" spans="1:21">
      <c r="A11" s="100">
        <v>7</v>
      </c>
      <c r="B11" s="69" t="s">
        <v>281</v>
      </c>
      <c r="C11" s="66" t="s">
        <v>287</v>
      </c>
      <c r="D11" s="67">
        <v>192523</v>
      </c>
      <c r="E11" s="100"/>
      <c r="F11" s="45">
        <f t="shared" si="0"/>
        <v>192523</v>
      </c>
    </row>
    <row r="12" spans="1:21">
      <c r="A12" s="100">
        <v>8</v>
      </c>
      <c r="B12" s="115">
        <v>42233</v>
      </c>
      <c r="C12" s="100" t="s">
        <v>361</v>
      </c>
      <c r="D12" s="100"/>
      <c r="E12" s="100">
        <v>192523</v>
      </c>
      <c r="F12" s="45">
        <f t="shared" si="0"/>
        <v>0</v>
      </c>
    </row>
    <row r="13" spans="1:21">
      <c r="A13" s="137"/>
      <c r="B13" s="268"/>
      <c r="C13" s="137"/>
      <c r="D13" s="137"/>
      <c r="E13" s="137"/>
      <c r="F13" s="137"/>
    </row>
    <row r="14" spans="1:21">
      <c r="A14" s="137"/>
      <c r="B14" s="268"/>
      <c r="C14" s="137"/>
      <c r="D14" s="137"/>
      <c r="E14" s="137"/>
      <c r="F14" s="137"/>
    </row>
    <row r="15" spans="1:21">
      <c r="A15" s="137"/>
      <c r="B15" s="268"/>
      <c r="C15" s="137"/>
      <c r="D15" s="137"/>
      <c r="E15" s="137"/>
      <c r="F15" s="137"/>
    </row>
    <row r="16" spans="1:21">
      <c r="A16" s="137"/>
      <c r="B16" s="268"/>
      <c r="C16" s="137"/>
      <c r="D16" s="137"/>
      <c r="E16" s="137"/>
      <c r="F16" s="137"/>
    </row>
    <row r="17" spans="1:6">
      <c r="A17" s="137"/>
      <c r="B17" s="268"/>
      <c r="C17" s="137"/>
      <c r="D17" s="137"/>
      <c r="E17" s="137"/>
      <c r="F17" s="137"/>
    </row>
    <row r="18" spans="1:6">
      <c r="A18" s="137"/>
      <c r="B18" s="268"/>
      <c r="C18" s="137"/>
      <c r="D18" s="137"/>
      <c r="E18" s="137"/>
      <c r="F18" s="137"/>
    </row>
    <row r="19" spans="1:6">
      <c r="A19" s="137"/>
      <c r="B19" s="268"/>
      <c r="C19" s="137"/>
      <c r="D19" s="137"/>
      <c r="E19" s="137"/>
      <c r="F19" s="137"/>
    </row>
    <row r="20" spans="1:6">
      <c r="A20" s="137"/>
      <c r="B20" s="268"/>
      <c r="C20" s="137"/>
      <c r="D20" s="137"/>
      <c r="E20" s="137"/>
      <c r="F20" s="137"/>
    </row>
    <row r="21" spans="1:6">
      <c r="A21" s="137"/>
      <c r="B21" s="268"/>
      <c r="C21" s="137"/>
      <c r="D21" s="137"/>
      <c r="E21" s="137"/>
      <c r="F21" s="137"/>
    </row>
    <row r="22" spans="1:6">
      <c r="A22" s="137"/>
      <c r="B22" s="268"/>
      <c r="C22" s="137"/>
      <c r="D22" s="137"/>
      <c r="E22" s="137"/>
      <c r="F22" s="137"/>
    </row>
    <row r="23" spans="1:6">
      <c r="A23" s="137"/>
      <c r="B23" s="268"/>
      <c r="C23" s="137"/>
      <c r="D23" s="137"/>
      <c r="E23" s="137"/>
      <c r="F23" s="137"/>
    </row>
    <row r="24" spans="1:6">
      <c r="A24" s="137"/>
      <c r="B24" s="268"/>
      <c r="C24" s="137"/>
      <c r="D24" s="137"/>
      <c r="E24" s="137"/>
      <c r="F24" s="137"/>
    </row>
    <row r="25" spans="1:6">
      <c r="A25" s="137"/>
      <c r="B25" s="268"/>
      <c r="C25" s="137"/>
      <c r="D25" s="137"/>
      <c r="E25" s="137"/>
      <c r="F25" s="137"/>
    </row>
    <row r="26" spans="1:6">
      <c r="A26" s="137"/>
      <c r="B26" s="268"/>
      <c r="C26" s="137"/>
      <c r="D26" s="137"/>
      <c r="E26" s="137"/>
      <c r="F26" s="137"/>
    </row>
    <row r="27" spans="1:6">
      <c r="A27" s="137"/>
      <c r="B27" s="268"/>
      <c r="C27" s="137"/>
      <c r="D27" s="137"/>
      <c r="E27" s="137"/>
      <c r="F27" s="137"/>
    </row>
    <row r="28" spans="1:6">
      <c r="A28" s="137"/>
      <c r="B28" s="268"/>
      <c r="C28" s="137"/>
      <c r="D28" s="137"/>
      <c r="E28" s="137"/>
      <c r="F28" s="137"/>
    </row>
    <row r="29" spans="1:6">
      <c r="A29" s="137"/>
      <c r="B29" s="268"/>
      <c r="C29" s="137"/>
      <c r="D29" s="137"/>
      <c r="E29" s="137"/>
      <c r="F29" s="137"/>
    </row>
    <row r="30" spans="1:6">
      <c r="A30" s="137"/>
      <c r="B30" s="268"/>
      <c r="C30" s="137"/>
      <c r="D30" s="137"/>
      <c r="E30" s="137"/>
      <c r="F30" s="137"/>
    </row>
    <row r="31" spans="1:6">
      <c r="A31" s="137"/>
      <c r="B31" s="268"/>
      <c r="C31" s="137"/>
      <c r="D31" s="137"/>
      <c r="E31" s="137"/>
      <c r="F31" s="137"/>
    </row>
    <row r="32" spans="1:6">
      <c r="A32" s="137"/>
      <c r="B32" s="268"/>
      <c r="C32" s="137"/>
      <c r="D32" s="137"/>
      <c r="E32" s="137"/>
      <c r="F32" s="137"/>
    </row>
    <row r="33" spans="1:6">
      <c r="A33" s="137"/>
      <c r="B33" s="268"/>
      <c r="C33" s="137"/>
      <c r="D33" s="137"/>
      <c r="E33" s="137"/>
      <c r="F33" s="137"/>
    </row>
    <row r="34" spans="1:6">
      <c r="A34" s="137"/>
      <c r="B34" s="268"/>
      <c r="C34" s="137"/>
      <c r="D34" s="137"/>
      <c r="E34" s="137"/>
      <c r="F34" s="137"/>
    </row>
    <row r="35" spans="1:6">
      <c r="A35" s="137"/>
      <c r="B35" s="268"/>
      <c r="C35" s="137"/>
      <c r="D35" s="137"/>
      <c r="E35" s="137"/>
      <c r="F35" s="137"/>
    </row>
    <row r="36" spans="1:6">
      <c r="A36" s="137"/>
      <c r="B36" s="268"/>
      <c r="C36" s="137"/>
      <c r="D36" s="137"/>
      <c r="E36" s="137"/>
      <c r="F36" s="137"/>
    </row>
    <row r="37" spans="1:6">
      <c r="A37" s="137"/>
      <c r="B37" s="268"/>
      <c r="C37" s="137"/>
      <c r="D37" s="137"/>
      <c r="E37" s="137"/>
      <c r="F37" s="137"/>
    </row>
    <row r="38" spans="1:6">
      <c r="A38" s="137"/>
      <c r="B38" s="268"/>
      <c r="C38" s="137"/>
      <c r="D38" s="137"/>
      <c r="E38" s="137"/>
      <c r="F38" s="137"/>
    </row>
    <row r="39" spans="1:6">
      <c r="A39" s="137"/>
      <c r="B39" s="268"/>
      <c r="C39" s="137"/>
      <c r="D39" s="137"/>
      <c r="E39" s="137"/>
      <c r="F39" s="137"/>
    </row>
    <row r="40" spans="1:6">
      <c r="A40" s="137"/>
      <c r="B40" s="268"/>
      <c r="C40" s="137"/>
      <c r="D40" s="137"/>
      <c r="E40" s="137"/>
      <c r="F40" s="137"/>
    </row>
    <row r="41" spans="1:6">
      <c r="A41" s="137"/>
      <c r="B41" s="268"/>
      <c r="C41" s="137"/>
      <c r="D41" s="137"/>
      <c r="E41" s="137"/>
      <c r="F41" s="137"/>
    </row>
    <row r="42" spans="1:6">
      <c r="A42" s="137"/>
      <c r="B42" s="268"/>
      <c r="C42" s="137"/>
      <c r="D42" s="137"/>
      <c r="E42" s="137"/>
      <c r="F42" s="137"/>
    </row>
    <row r="43" spans="1:6">
      <c r="A43" s="137"/>
      <c r="B43" s="268"/>
      <c r="C43" s="137"/>
      <c r="D43" s="137"/>
      <c r="E43" s="137"/>
      <c r="F43" s="137"/>
    </row>
    <row r="44" spans="1:6">
      <c r="A44" s="137"/>
      <c r="B44" s="268"/>
      <c r="C44" s="137"/>
      <c r="D44" s="137"/>
      <c r="E44" s="137"/>
      <c r="F44" s="137"/>
    </row>
    <row r="45" spans="1:6">
      <c r="A45" s="137"/>
      <c r="B45" s="268"/>
      <c r="C45" s="137"/>
      <c r="D45" s="137"/>
      <c r="E45" s="137"/>
      <c r="F45" s="137"/>
    </row>
    <row r="46" spans="1:6">
      <c r="A46" s="137"/>
      <c r="B46" s="268"/>
      <c r="C46" s="137"/>
      <c r="D46" s="137"/>
      <c r="E46" s="137"/>
      <c r="F46" s="137"/>
    </row>
    <row r="47" spans="1:6">
      <c r="A47" s="137"/>
      <c r="B47" s="268"/>
      <c r="C47" s="137"/>
      <c r="D47" s="137"/>
      <c r="E47" s="137"/>
      <c r="F47" s="137"/>
    </row>
    <row r="48" spans="1:6">
      <c r="A48" s="137"/>
      <c r="B48" s="268"/>
      <c r="C48" s="137"/>
      <c r="D48" s="137"/>
      <c r="E48" s="137"/>
      <c r="F48" s="137"/>
    </row>
    <row r="49" spans="1:6">
      <c r="A49" s="137"/>
      <c r="B49" s="268"/>
      <c r="C49" s="137"/>
      <c r="D49" s="137"/>
      <c r="E49" s="137"/>
      <c r="F49" s="137"/>
    </row>
    <row r="50" spans="1:6">
      <c r="A50" s="137"/>
      <c r="B50" s="268"/>
      <c r="C50" s="137"/>
      <c r="D50" s="137"/>
      <c r="E50" s="137"/>
      <c r="F50" s="137"/>
    </row>
    <row r="51" spans="1:6">
      <c r="A51" s="137"/>
      <c r="B51" s="268"/>
      <c r="C51" s="137"/>
      <c r="D51" s="137"/>
      <c r="E51" s="137"/>
      <c r="F51" s="137"/>
    </row>
    <row r="52" spans="1:6">
      <c r="A52" s="137"/>
      <c r="B52" s="268"/>
      <c r="C52" s="137"/>
      <c r="D52" s="137"/>
      <c r="E52" s="137"/>
      <c r="F52" s="137"/>
    </row>
    <row r="53" spans="1:6">
      <c r="A53" s="137"/>
      <c r="B53" s="268"/>
      <c r="C53" s="137"/>
      <c r="D53" s="137"/>
      <c r="E53" s="137"/>
      <c r="F53" s="137"/>
    </row>
    <row r="54" spans="1:6">
      <c r="A54" s="137"/>
      <c r="B54" s="268"/>
      <c r="C54" s="137"/>
      <c r="D54" s="137"/>
      <c r="E54" s="137"/>
      <c r="F54" s="137"/>
    </row>
    <row r="55" spans="1:6">
      <c r="A55" s="137"/>
      <c r="B55" s="268"/>
      <c r="C55" s="137"/>
      <c r="D55" s="137"/>
      <c r="E55" s="137"/>
      <c r="F55" s="137"/>
    </row>
    <row r="56" spans="1:6">
      <c r="A56" s="137"/>
      <c r="B56" s="268"/>
      <c r="C56" s="137"/>
      <c r="D56" s="137"/>
      <c r="E56" s="137"/>
      <c r="F56" s="137"/>
    </row>
    <row r="57" spans="1:6">
      <c r="A57" s="137"/>
      <c r="B57" s="268"/>
      <c r="C57" s="137"/>
      <c r="D57" s="137"/>
      <c r="E57" s="137"/>
      <c r="F57" s="137"/>
    </row>
    <row r="58" spans="1:6">
      <c r="A58" s="137"/>
      <c r="B58" s="268"/>
      <c r="C58" s="137"/>
      <c r="D58" s="137"/>
      <c r="E58" s="137"/>
      <c r="F58" s="137"/>
    </row>
    <row r="59" spans="1:6">
      <c r="A59" s="137"/>
      <c r="B59" s="268"/>
      <c r="C59" s="137"/>
      <c r="D59" s="137"/>
      <c r="E59" s="137"/>
      <c r="F59" s="137"/>
    </row>
    <row r="60" spans="1:6">
      <c r="A60" s="137"/>
      <c r="B60" s="268"/>
      <c r="C60" s="137"/>
      <c r="D60" s="137"/>
      <c r="E60" s="137"/>
      <c r="F60" s="137"/>
    </row>
    <row r="61" spans="1:6">
      <c r="A61" s="137"/>
      <c r="B61" s="268"/>
      <c r="C61" s="137"/>
      <c r="D61" s="137"/>
      <c r="E61" s="137"/>
      <c r="F61" s="137"/>
    </row>
    <row r="62" spans="1:6">
      <c r="A62" s="137"/>
      <c r="B62" s="268"/>
      <c r="C62" s="137"/>
      <c r="D62" s="137"/>
      <c r="E62" s="137"/>
      <c r="F62" s="137"/>
    </row>
    <row r="63" spans="1:6">
      <c r="A63" s="137"/>
      <c r="B63" s="268"/>
      <c r="C63" s="137"/>
      <c r="D63" s="137"/>
      <c r="E63" s="137"/>
      <c r="F63" s="137"/>
    </row>
    <row r="64" spans="1:6">
      <c r="A64" s="137"/>
      <c r="B64" s="268"/>
      <c r="C64" s="137"/>
      <c r="D64" s="137"/>
      <c r="E64" s="137"/>
      <c r="F64" s="137"/>
    </row>
    <row r="65" spans="1:6">
      <c r="A65" s="137"/>
      <c r="B65" s="268"/>
      <c r="C65" s="137"/>
      <c r="D65" s="137"/>
      <c r="E65" s="137"/>
      <c r="F65" s="137"/>
    </row>
    <row r="66" spans="1:6">
      <c r="A66" s="137"/>
      <c r="B66" s="268"/>
      <c r="C66" s="137"/>
      <c r="D66" s="137"/>
      <c r="E66" s="137"/>
      <c r="F66" s="137"/>
    </row>
    <row r="67" spans="1:6">
      <c r="A67" s="137"/>
      <c r="B67" s="268"/>
      <c r="C67" s="137"/>
      <c r="D67" s="137"/>
      <c r="E67" s="137"/>
      <c r="F67" s="137"/>
    </row>
    <row r="68" spans="1:6">
      <c r="A68" s="137"/>
      <c r="B68" s="268"/>
      <c r="C68" s="137"/>
      <c r="D68" s="137"/>
      <c r="E68" s="137"/>
      <c r="F68" s="137"/>
    </row>
    <row r="69" spans="1:6">
      <c r="A69" s="137"/>
      <c r="B69" s="268"/>
      <c r="C69" s="137"/>
      <c r="D69" s="137"/>
      <c r="E69" s="137"/>
      <c r="F69" s="137"/>
    </row>
    <row r="70" spans="1:6">
      <c r="A70" s="137"/>
      <c r="B70" s="268"/>
      <c r="C70" s="137"/>
      <c r="D70" s="137"/>
      <c r="E70" s="137"/>
      <c r="F70" s="137"/>
    </row>
    <row r="71" spans="1:6">
      <c r="A71" s="137"/>
      <c r="B71" s="268"/>
      <c r="C71" s="137"/>
      <c r="D71" s="137"/>
      <c r="E71" s="137"/>
      <c r="F71" s="137"/>
    </row>
    <row r="72" spans="1:6">
      <c r="A72" s="137"/>
      <c r="B72" s="268"/>
      <c r="C72" s="137"/>
      <c r="D72" s="137"/>
      <c r="E72" s="137"/>
      <c r="F72" s="137"/>
    </row>
    <row r="73" spans="1:6">
      <c r="A73" s="137"/>
      <c r="B73" s="268"/>
      <c r="C73" s="137"/>
      <c r="D73" s="137"/>
      <c r="E73" s="137"/>
      <c r="F73" s="137"/>
    </row>
    <row r="74" spans="1:6">
      <c r="A74" s="137"/>
      <c r="B74" s="268"/>
      <c r="C74" s="137"/>
      <c r="D74" s="137"/>
      <c r="E74" s="137"/>
      <c r="F74" s="137"/>
    </row>
    <row r="75" spans="1:6">
      <c r="A75" s="137"/>
      <c r="B75" s="268"/>
      <c r="C75" s="137"/>
      <c r="D75" s="137"/>
      <c r="E75" s="137"/>
      <c r="F75" s="137"/>
    </row>
    <row r="76" spans="1:6">
      <c r="A76" s="137"/>
      <c r="B76" s="268"/>
      <c r="C76" s="137"/>
      <c r="D76" s="137"/>
      <c r="E76" s="137"/>
      <c r="F76" s="137"/>
    </row>
    <row r="77" spans="1:6">
      <c r="A77" s="137"/>
      <c r="B77" s="268"/>
      <c r="C77" s="137"/>
      <c r="D77" s="137"/>
      <c r="E77" s="137"/>
      <c r="F77" s="137"/>
    </row>
    <row r="78" spans="1:6">
      <c r="A78" s="137"/>
      <c r="B78" s="268"/>
      <c r="C78" s="137"/>
      <c r="D78" s="137"/>
      <c r="E78" s="137"/>
      <c r="F78" s="137"/>
    </row>
    <row r="79" spans="1:6">
      <c r="A79" s="137"/>
      <c r="B79" s="268"/>
      <c r="C79" s="137"/>
      <c r="D79" s="137"/>
      <c r="E79" s="137"/>
      <c r="F79" s="137"/>
    </row>
    <row r="80" spans="1:6">
      <c r="A80" s="137"/>
      <c r="B80" s="268"/>
      <c r="C80" s="137"/>
      <c r="D80" s="137"/>
      <c r="E80" s="137"/>
      <c r="F80" s="137"/>
    </row>
    <row r="81" spans="1:6">
      <c r="A81" s="137"/>
      <c r="B81" s="268"/>
      <c r="C81" s="137"/>
      <c r="D81" s="137"/>
      <c r="E81" s="137"/>
      <c r="F81" s="137"/>
    </row>
    <row r="82" spans="1:6">
      <c r="A82" s="137"/>
      <c r="B82" s="268"/>
      <c r="C82" s="137"/>
      <c r="D82" s="137"/>
      <c r="E82" s="137"/>
      <c r="F82" s="137"/>
    </row>
    <row r="83" spans="1:6">
      <c r="A83" s="137"/>
      <c r="B83" s="268"/>
      <c r="C83" s="137"/>
      <c r="D83" s="137"/>
      <c r="E83" s="137"/>
      <c r="F83" s="137"/>
    </row>
    <row r="84" spans="1:6">
      <c r="A84" s="137"/>
      <c r="B84" s="268"/>
      <c r="C84" s="137"/>
      <c r="D84" s="137"/>
      <c r="E84" s="137"/>
      <c r="F84" s="137"/>
    </row>
    <row r="85" spans="1:6">
      <c r="A85" s="137"/>
      <c r="B85" s="268"/>
      <c r="C85" s="137"/>
      <c r="D85" s="137"/>
      <c r="E85" s="137"/>
      <c r="F85" s="137"/>
    </row>
    <row r="86" spans="1:6">
      <c r="A86" s="137"/>
      <c r="B86" s="268"/>
      <c r="C86" s="137"/>
      <c r="D86" s="137"/>
      <c r="E86" s="137"/>
      <c r="F86" s="137"/>
    </row>
    <row r="87" spans="1:6">
      <c r="A87" s="137"/>
      <c r="B87" s="268"/>
      <c r="C87" s="137"/>
      <c r="D87" s="137"/>
      <c r="E87" s="137"/>
      <c r="F87" s="137"/>
    </row>
    <row r="88" spans="1:6">
      <c r="A88" s="137"/>
      <c r="B88" s="268"/>
      <c r="C88" s="137"/>
      <c r="D88" s="137"/>
      <c r="E88" s="137"/>
      <c r="F88" s="137"/>
    </row>
    <row r="89" spans="1:6">
      <c r="A89" s="137"/>
      <c r="B89" s="268"/>
      <c r="C89" s="137"/>
      <c r="D89" s="137"/>
      <c r="E89" s="137"/>
      <c r="F89" s="137"/>
    </row>
    <row r="90" spans="1:6">
      <c r="A90" s="137"/>
      <c r="B90" s="268"/>
      <c r="C90" s="137"/>
      <c r="D90" s="137"/>
      <c r="E90" s="137"/>
      <c r="F90" s="137"/>
    </row>
    <row r="91" spans="1:6">
      <c r="A91" s="137"/>
      <c r="B91" s="268"/>
      <c r="C91" s="137"/>
      <c r="D91" s="137"/>
      <c r="E91" s="137"/>
      <c r="F91" s="137"/>
    </row>
    <row r="92" spans="1:6">
      <c r="A92" s="137"/>
      <c r="B92" s="268"/>
      <c r="C92" s="137"/>
      <c r="D92" s="137"/>
      <c r="E92" s="137"/>
      <c r="F92" s="137"/>
    </row>
    <row r="93" spans="1:6">
      <c r="A93" s="137"/>
      <c r="B93" s="268"/>
      <c r="C93" s="137"/>
      <c r="D93" s="137"/>
      <c r="E93" s="137"/>
      <c r="F93" s="137"/>
    </row>
    <row r="94" spans="1:6">
      <c r="A94" s="137"/>
      <c r="B94" s="268"/>
      <c r="C94" s="137"/>
      <c r="D94" s="137"/>
      <c r="E94" s="137"/>
      <c r="F94" s="137"/>
    </row>
    <row r="95" spans="1:6">
      <c r="A95" s="137"/>
      <c r="B95" s="268"/>
      <c r="C95" s="137"/>
      <c r="D95" s="137"/>
      <c r="E95" s="137"/>
      <c r="F95" s="137"/>
    </row>
    <row r="96" spans="1:6">
      <c r="A96" s="137"/>
      <c r="B96" s="268"/>
      <c r="C96" s="137"/>
      <c r="D96" s="137"/>
      <c r="E96" s="137"/>
      <c r="F96" s="137"/>
    </row>
    <row r="97" spans="1:6">
      <c r="A97" s="137"/>
      <c r="B97" s="268"/>
      <c r="C97" s="137"/>
      <c r="D97" s="137"/>
      <c r="E97" s="137"/>
      <c r="F97" s="137"/>
    </row>
    <row r="98" spans="1:6">
      <c r="A98" s="137"/>
      <c r="B98" s="268"/>
      <c r="C98" s="137"/>
      <c r="D98" s="137"/>
      <c r="E98" s="137"/>
      <c r="F98" s="137"/>
    </row>
    <row r="99" spans="1:6">
      <c r="A99" s="137"/>
      <c r="B99" s="268"/>
      <c r="C99" s="137"/>
      <c r="D99" s="137"/>
      <c r="E99" s="137"/>
      <c r="F99" s="137"/>
    </row>
    <row r="100" spans="1:6">
      <c r="A100" s="137"/>
      <c r="B100" s="268"/>
      <c r="C100" s="137"/>
      <c r="D100" s="137"/>
      <c r="E100" s="137"/>
      <c r="F100" s="137"/>
    </row>
    <row r="101" spans="1:6">
      <c r="A101" s="137"/>
      <c r="B101" s="268"/>
      <c r="C101" s="137"/>
      <c r="D101" s="137"/>
      <c r="E101" s="137"/>
      <c r="F101" s="137"/>
    </row>
    <row r="102" spans="1:6">
      <c r="A102" s="137"/>
      <c r="B102" s="268"/>
      <c r="C102" s="137"/>
      <c r="D102" s="137"/>
      <c r="E102" s="137"/>
      <c r="F102" s="137"/>
    </row>
    <row r="103" spans="1:6">
      <c r="A103" s="137"/>
      <c r="B103" s="268"/>
      <c r="C103" s="137"/>
      <c r="D103" s="137"/>
      <c r="E103" s="137"/>
      <c r="F103" s="137"/>
    </row>
    <row r="104" spans="1:6">
      <c r="A104" s="137"/>
      <c r="B104" s="268"/>
      <c r="C104" s="137"/>
      <c r="D104" s="137"/>
      <c r="E104" s="137"/>
      <c r="F104" s="137"/>
    </row>
    <row r="105" spans="1:6">
      <c r="A105" s="137"/>
      <c r="B105" s="268"/>
      <c r="C105" s="137"/>
      <c r="D105" s="137"/>
      <c r="E105" s="137"/>
      <c r="F105" s="137"/>
    </row>
    <row r="106" spans="1:6">
      <c r="A106" s="137"/>
      <c r="B106" s="268"/>
      <c r="C106" s="137"/>
      <c r="D106" s="137"/>
      <c r="E106" s="137"/>
      <c r="F106" s="137"/>
    </row>
    <row r="107" spans="1:6">
      <c r="A107" s="137"/>
      <c r="B107" s="268"/>
      <c r="C107" s="137"/>
      <c r="D107" s="137"/>
      <c r="E107" s="137"/>
      <c r="F107" s="137"/>
    </row>
    <row r="108" spans="1:6">
      <c r="A108" s="137"/>
      <c r="B108" s="268"/>
      <c r="C108" s="137"/>
      <c r="D108" s="137"/>
      <c r="E108" s="137"/>
      <c r="F108" s="137"/>
    </row>
    <row r="109" spans="1:6">
      <c r="A109" s="137"/>
      <c r="B109" s="268"/>
      <c r="C109" s="137"/>
      <c r="D109" s="137"/>
      <c r="E109" s="137"/>
      <c r="F109" s="137"/>
    </row>
    <row r="110" spans="1:6">
      <c r="A110" s="137"/>
      <c r="B110" s="268"/>
      <c r="C110" s="137"/>
      <c r="D110" s="137"/>
      <c r="E110" s="137"/>
      <c r="F110" s="137"/>
    </row>
    <row r="111" spans="1:6">
      <c r="A111" s="137"/>
      <c r="B111" s="268"/>
      <c r="C111" s="137"/>
      <c r="D111" s="137"/>
      <c r="E111" s="137"/>
      <c r="F111" s="137"/>
    </row>
    <row r="112" spans="1:6">
      <c r="A112" s="137"/>
      <c r="B112" s="268"/>
      <c r="C112" s="137"/>
      <c r="D112" s="137"/>
      <c r="E112" s="137"/>
      <c r="F112" s="137"/>
    </row>
    <row r="113" spans="1:6">
      <c r="A113" s="137"/>
      <c r="B113" s="268"/>
      <c r="C113" s="137"/>
      <c r="D113" s="137"/>
      <c r="E113" s="137"/>
      <c r="F113" s="137"/>
    </row>
    <row r="114" spans="1:6">
      <c r="A114" s="137"/>
      <c r="B114" s="268"/>
      <c r="C114" s="137"/>
      <c r="D114" s="137"/>
      <c r="E114" s="137"/>
      <c r="F114" s="137"/>
    </row>
    <row r="115" spans="1:6">
      <c r="A115" s="137"/>
      <c r="B115" s="268"/>
      <c r="C115" s="137"/>
      <c r="D115" s="137"/>
      <c r="E115" s="137"/>
      <c r="F115" s="137"/>
    </row>
    <row r="116" spans="1:6">
      <c r="A116" s="137"/>
      <c r="B116" s="268"/>
      <c r="C116" s="137"/>
      <c r="D116" s="137"/>
      <c r="E116" s="137"/>
      <c r="F116" s="137"/>
    </row>
    <row r="117" spans="1:6">
      <c r="A117" s="137"/>
      <c r="B117" s="268"/>
      <c r="C117" s="137"/>
      <c r="D117" s="137"/>
      <c r="E117" s="137"/>
      <c r="F117" s="137"/>
    </row>
    <row r="118" spans="1:6">
      <c r="A118" s="137"/>
      <c r="B118" s="268"/>
      <c r="C118" s="137"/>
      <c r="D118" s="137"/>
      <c r="E118" s="137"/>
      <c r="F118" s="137"/>
    </row>
    <row r="119" spans="1:6">
      <c r="A119" s="137"/>
      <c r="B119" s="268"/>
      <c r="C119" s="137"/>
      <c r="D119" s="137"/>
      <c r="E119" s="137"/>
      <c r="F119" s="137"/>
    </row>
    <row r="120" spans="1:6">
      <c r="A120" s="137"/>
      <c r="B120" s="268"/>
      <c r="C120" s="137"/>
      <c r="D120" s="137"/>
      <c r="E120" s="137"/>
      <c r="F120" s="137"/>
    </row>
    <row r="121" spans="1:6">
      <c r="A121" s="137"/>
      <c r="B121" s="268"/>
      <c r="C121" s="137"/>
      <c r="D121" s="137"/>
      <c r="E121" s="137"/>
      <c r="F121" s="137"/>
    </row>
    <row r="122" spans="1:6">
      <c r="A122" s="137"/>
      <c r="B122" s="268"/>
      <c r="C122" s="137"/>
      <c r="D122" s="137"/>
      <c r="E122" s="137"/>
      <c r="F122" s="137"/>
    </row>
    <row r="123" spans="1:6">
      <c r="A123" s="137"/>
      <c r="B123" s="268"/>
      <c r="C123" s="137"/>
      <c r="D123" s="137"/>
      <c r="E123" s="137"/>
      <c r="F123" s="137"/>
    </row>
    <row r="124" spans="1:6">
      <c r="A124" s="137"/>
      <c r="B124" s="268"/>
      <c r="C124" s="137"/>
      <c r="D124" s="137"/>
      <c r="E124" s="137"/>
      <c r="F124" s="137"/>
    </row>
    <row r="125" spans="1:6">
      <c r="A125" s="137"/>
      <c r="B125" s="268"/>
      <c r="C125" s="137"/>
      <c r="D125" s="137"/>
      <c r="E125" s="137"/>
      <c r="F125" s="137"/>
    </row>
    <row r="126" spans="1:6">
      <c r="A126" s="137"/>
      <c r="B126" s="268"/>
      <c r="C126" s="137"/>
      <c r="D126" s="137"/>
      <c r="E126" s="137"/>
      <c r="F126" s="137"/>
    </row>
    <row r="127" spans="1:6">
      <c r="A127" s="137"/>
      <c r="B127" s="268"/>
      <c r="C127" s="137"/>
      <c r="D127" s="137"/>
      <c r="E127" s="137"/>
      <c r="F127" s="137"/>
    </row>
    <row r="128" spans="1:6">
      <c r="A128" s="137"/>
      <c r="B128" s="268"/>
      <c r="C128" s="137"/>
      <c r="D128" s="137"/>
      <c r="E128" s="137"/>
      <c r="F128" s="137"/>
    </row>
    <row r="129" spans="1:6">
      <c r="A129" s="137"/>
      <c r="B129" s="268"/>
      <c r="C129" s="137"/>
      <c r="D129" s="137"/>
      <c r="E129" s="137"/>
      <c r="F129" s="137"/>
    </row>
    <row r="130" spans="1:6">
      <c r="A130" s="137"/>
      <c r="B130" s="268"/>
      <c r="C130" s="137"/>
      <c r="D130" s="137"/>
      <c r="E130" s="137"/>
      <c r="F130" s="137"/>
    </row>
    <row r="131" spans="1:6">
      <c r="A131" s="137"/>
      <c r="B131" s="268"/>
      <c r="C131" s="137"/>
      <c r="D131" s="137"/>
      <c r="E131" s="137"/>
      <c r="F131" s="137"/>
    </row>
    <row r="132" spans="1:6">
      <c r="A132" s="137"/>
      <c r="B132" s="268"/>
      <c r="C132" s="137"/>
      <c r="D132" s="137"/>
      <c r="E132" s="137"/>
      <c r="F132" s="137"/>
    </row>
    <row r="133" spans="1:6">
      <c r="A133" s="137"/>
      <c r="B133" s="268"/>
      <c r="C133" s="137"/>
      <c r="D133" s="137"/>
      <c r="E133" s="137"/>
      <c r="F133" s="137"/>
    </row>
    <row r="134" spans="1:6">
      <c r="A134" s="137"/>
      <c r="B134" s="268"/>
      <c r="C134" s="137"/>
      <c r="D134" s="137"/>
      <c r="E134" s="137"/>
      <c r="F134" s="137"/>
    </row>
    <row r="135" spans="1:6">
      <c r="A135" s="137"/>
      <c r="B135" s="268"/>
      <c r="C135" s="137"/>
      <c r="D135" s="137"/>
      <c r="E135" s="137"/>
      <c r="F135" s="137"/>
    </row>
    <row r="136" spans="1:6">
      <c r="A136" s="137"/>
      <c r="B136" s="268"/>
      <c r="C136" s="137"/>
      <c r="D136" s="137"/>
      <c r="E136" s="137"/>
      <c r="F136" s="137"/>
    </row>
    <row r="137" spans="1:6">
      <c r="A137" s="137"/>
      <c r="B137" s="268"/>
      <c r="C137" s="137"/>
      <c r="D137" s="137"/>
      <c r="E137" s="137"/>
      <c r="F137" s="137"/>
    </row>
    <row r="138" spans="1:6">
      <c r="A138" s="137"/>
      <c r="B138" s="268"/>
      <c r="C138" s="137"/>
      <c r="D138" s="137"/>
      <c r="E138" s="137"/>
      <c r="F138" s="137"/>
    </row>
    <row r="139" spans="1:6">
      <c r="A139" s="137"/>
      <c r="B139" s="268"/>
      <c r="C139" s="137"/>
      <c r="D139" s="137"/>
      <c r="E139" s="137"/>
      <c r="F139" s="137"/>
    </row>
    <row r="140" spans="1:6">
      <c r="A140" s="137"/>
      <c r="B140" s="268"/>
      <c r="C140" s="137"/>
      <c r="D140" s="137"/>
      <c r="E140" s="137"/>
      <c r="F140" s="137"/>
    </row>
    <row r="141" spans="1:6">
      <c r="A141" s="137"/>
      <c r="B141" s="268"/>
      <c r="C141" s="137"/>
      <c r="D141" s="137"/>
      <c r="E141" s="137"/>
      <c r="F141" s="137"/>
    </row>
    <row r="142" spans="1:6">
      <c r="A142" s="137"/>
      <c r="B142" s="268"/>
      <c r="C142" s="137"/>
      <c r="D142" s="137"/>
      <c r="E142" s="137"/>
      <c r="F142" s="137"/>
    </row>
    <row r="143" spans="1:6">
      <c r="A143" s="137"/>
      <c r="B143" s="268"/>
      <c r="C143" s="137"/>
      <c r="D143" s="137"/>
      <c r="E143" s="137"/>
      <c r="F143" s="137"/>
    </row>
    <row r="144" spans="1:6">
      <c r="A144" s="137"/>
      <c r="B144" s="268"/>
      <c r="C144" s="137"/>
      <c r="D144" s="137"/>
      <c r="E144" s="137"/>
      <c r="F144" s="137"/>
    </row>
    <row r="145" spans="1:6">
      <c r="A145" s="137"/>
      <c r="B145" s="268"/>
      <c r="C145" s="137"/>
      <c r="D145" s="137"/>
      <c r="E145" s="137"/>
      <c r="F145" s="137"/>
    </row>
    <row r="146" spans="1:6">
      <c r="A146" s="137"/>
      <c r="B146" s="268"/>
      <c r="C146" s="137"/>
      <c r="D146" s="137"/>
      <c r="E146" s="137"/>
      <c r="F146" s="137"/>
    </row>
    <row r="147" spans="1:6">
      <c r="A147" s="137"/>
      <c r="B147" s="268"/>
      <c r="C147" s="137"/>
      <c r="D147" s="137"/>
      <c r="E147" s="137"/>
      <c r="F147" s="137"/>
    </row>
    <row r="148" spans="1:6">
      <c r="A148" s="137"/>
      <c r="B148" s="268"/>
      <c r="C148" s="137"/>
      <c r="D148" s="137"/>
      <c r="E148" s="137"/>
      <c r="F148" s="137"/>
    </row>
    <row r="149" spans="1:6">
      <c r="A149" s="137"/>
      <c r="B149" s="268"/>
      <c r="C149" s="137"/>
      <c r="D149" s="137"/>
      <c r="E149" s="137"/>
      <c r="F149" s="137"/>
    </row>
    <row r="150" spans="1:6">
      <c r="A150" s="137"/>
      <c r="B150" s="268"/>
      <c r="C150" s="137"/>
      <c r="D150" s="137"/>
      <c r="E150" s="137"/>
      <c r="F150" s="137"/>
    </row>
    <row r="151" spans="1:6">
      <c r="A151" s="137"/>
      <c r="B151" s="268"/>
      <c r="C151" s="137"/>
      <c r="D151" s="137"/>
      <c r="E151" s="137"/>
      <c r="F151" s="137"/>
    </row>
    <row r="152" spans="1:6">
      <c r="A152" s="137"/>
      <c r="B152" s="268"/>
      <c r="C152" s="137"/>
      <c r="D152" s="137"/>
      <c r="E152" s="137"/>
      <c r="F152" s="137"/>
    </row>
    <row r="153" spans="1:6">
      <c r="A153" s="137"/>
      <c r="B153" s="268"/>
      <c r="C153" s="137"/>
      <c r="D153" s="137"/>
      <c r="E153" s="137"/>
      <c r="F153" s="137"/>
    </row>
    <row r="154" spans="1:6">
      <c r="A154" s="137"/>
      <c r="B154" s="268"/>
      <c r="C154" s="137"/>
      <c r="D154" s="137"/>
      <c r="E154" s="137"/>
      <c r="F154" s="137"/>
    </row>
    <row r="155" spans="1:6">
      <c r="A155" s="137"/>
      <c r="B155" s="268"/>
      <c r="C155" s="137"/>
      <c r="D155" s="137"/>
      <c r="E155" s="137"/>
      <c r="F155" s="137"/>
    </row>
    <row r="156" spans="1:6">
      <c r="A156" s="137"/>
      <c r="B156" s="268"/>
      <c r="C156" s="137"/>
      <c r="D156" s="137"/>
      <c r="E156" s="137"/>
      <c r="F156" s="137"/>
    </row>
    <row r="157" spans="1:6">
      <c r="A157" s="137"/>
      <c r="B157" s="268"/>
      <c r="C157" s="137"/>
      <c r="D157" s="137"/>
      <c r="E157" s="137"/>
      <c r="F157" s="137"/>
    </row>
    <row r="158" spans="1:6">
      <c r="A158" s="137"/>
      <c r="B158" s="268"/>
      <c r="C158" s="137"/>
      <c r="D158" s="137"/>
      <c r="E158" s="137"/>
      <c r="F158" s="137"/>
    </row>
    <row r="159" spans="1:6">
      <c r="A159" s="137"/>
      <c r="B159" s="268"/>
      <c r="C159" s="137"/>
      <c r="D159" s="137"/>
      <c r="E159" s="137"/>
      <c r="F159" s="137"/>
    </row>
    <row r="160" spans="1:6">
      <c r="A160" s="137"/>
      <c r="B160" s="268"/>
      <c r="C160" s="137"/>
      <c r="D160" s="137"/>
      <c r="E160" s="137"/>
      <c r="F160" s="137"/>
    </row>
    <row r="161" spans="1:6">
      <c r="A161" s="137"/>
      <c r="B161" s="268"/>
      <c r="C161" s="137"/>
      <c r="D161" s="137"/>
      <c r="E161" s="137"/>
      <c r="F161" s="137"/>
    </row>
    <row r="162" spans="1:6">
      <c r="A162" s="137"/>
      <c r="B162" s="268"/>
      <c r="C162" s="137"/>
      <c r="D162" s="137"/>
      <c r="E162" s="137"/>
      <c r="F162" s="137"/>
    </row>
    <row r="163" spans="1:6">
      <c r="A163" s="137"/>
      <c r="B163" s="268"/>
      <c r="C163" s="137"/>
      <c r="D163" s="137"/>
      <c r="E163" s="137"/>
      <c r="F163" s="137"/>
    </row>
    <row r="164" spans="1:6">
      <c r="A164" s="137"/>
      <c r="B164" s="268"/>
      <c r="C164" s="137"/>
      <c r="D164" s="137"/>
      <c r="E164" s="137"/>
      <c r="F164" s="137"/>
    </row>
    <row r="165" spans="1:6">
      <c r="A165" s="137"/>
      <c r="B165" s="268"/>
      <c r="C165" s="137"/>
      <c r="D165" s="137"/>
      <c r="E165" s="137"/>
      <c r="F165" s="137"/>
    </row>
    <row r="166" spans="1:6">
      <c r="A166" s="137"/>
      <c r="B166" s="268"/>
      <c r="C166" s="137"/>
      <c r="D166" s="137"/>
      <c r="E166" s="137"/>
      <c r="F166" s="137"/>
    </row>
    <row r="167" spans="1:6">
      <c r="A167" s="137"/>
      <c r="B167" s="268"/>
      <c r="C167" s="137"/>
      <c r="D167" s="137"/>
      <c r="E167" s="137"/>
      <c r="F167" s="137"/>
    </row>
    <row r="168" spans="1:6">
      <c r="A168" s="137"/>
      <c r="B168" s="268"/>
      <c r="C168" s="137"/>
      <c r="D168" s="137"/>
      <c r="E168" s="137"/>
      <c r="F168" s="137"/>
    </row>
    <row r="169" spans="1:6">
      <c r="A169" s="137"/>
      <c r="B169" s="268"/>
      <c r="C169" s="137"/>
      <c r="D169" s="137"/>
      <c r="E169" s="137"/>
      <c r="F169" s="137"/>
    </row>
    <row r="170" spans="1:6">
      <c r="A170" s="137"/>
      <c r="B170" s="268"/>
      <c r="C170" s="137"/>
      <c r="D170" s="137"/>
      <c r="E170" s="137"/>
      <c r="F170" s="137"/>
    </row>
    <row r="171" spans="1:6">
      <c r="A171" s="137"/>
      <c r="B171" s="268"/>
      <c r="C171" s="137"/>
      <c r="D171" s="137"/>
      <c r="E171" s="137"/>
      <c r="F171" s="137"/>
    </row>
    <row r="172" spans="1:6">
      <c r="A172" s="137"/>
      <c r="B172" s="268"/>
      <c r="C172" s="137"/>
      <c r="D172" s="137"/>
      <c r="E172" s="137"/>
      <c r="F172" s="137"/>
    </row>
    <row r="173" spans="1:6">
      <c r="A173" s="137"/>
      <c r="B173" s="268"/>
      <c r="C173" s="137"/>
      <c r="D173" s="137"/>
      <c r="E173" s="137"/>
      <c r="F173" s="137"/>
    </row>
    <row r="174" spans="1:6">
      <c r="A174" s="137"/>
      <c r="B174" s="268"/>
      <c r="C174" s="137"/>
      <c r="D174" s="137"/>
      <c r="E174" s="137"/>
      <c r="F174" s="137"/>
    </row>
    <row r="175" spans="1:6">
      <c r="A175" s="137"/>
      <c r="B175" s="268"/>
      <c r="C175" s="137"/>
      <c r="D175" s="137"/>
      <c r="E175" s="137"/>
      <c r="F175" s="137"/>
    </row>
    <row r="176" spans="1:6">
      <c r="A176" s="137"/>
      <c r="B176" s="268"/>
      <c r="C176" s="137"/>
      <c r="D176" s="137"/>
      <c r="E176" s="137"/>
      <c r="F176" s="137"/>
    </row>
    <row r="177" spans="1:6">
      <c r="A177" s="137"/>
      <c r="B177" s="268"/>
      <c r="C177" s="137"/>
      <c r="D177" s="137"/>
      <c r="E177" s="137"/>
      <c r="F177" s="137"/>
    </row>
    <row r="178" spans="1:6">
      <c r="A178" s="137"/>
      <c r="B178" s="268"/>
      <c r="C178" s="137"/>
      <c r="D178" s="137"/>
      <c r="E178" s="137"/>
      <c r="F178" s="137"/>
    </row>
    <row r="179" spans="1:6">
      <c r="A179" s="137"/>
      <c r="B179" s="268"/>
      <c r="C179" s="137"/>
      <c r="D179" s="137"/>
      <c r="E179" s="137"/>
      <c r="F179" s="137"/>
    </row>
    <row r="180" spans="1:6">
      <c r="A180" s="137"/>
      <c r="B180" s="268"/>
      <c r="C180" s="137"/>
      <c r="D180" s="137"/>
      <c r="E180" s="137"/>
      <c r="F180" s="137"/>
    </row>
    <row r="181" spans="1:6">
      <c r="A181" s="137"/>
      <c r="B181" s="268"/>
      <c r="C181" s="137"/>
      <c r="D181" s="137"/>
      <c r="E181" s="137"/>
      <c r="F181" s="137"/>
    </row>
    <row r="182" spans="1:6">
      <c r="A182" s="137"/>
      <c r="B182" s="268"/>
      <c r="C182" s="137"/>
      <c r="D182" s="137"/>
      <c r="E182" s="137"/>
      <c r="F182" s="137"/>
    </row>
    <row r="183" spans="1:6">
      <c r="A183" s="137"/>
      <c r="B183" s="268"/>
      <c r="C183" s="137"/>
      <c r="D183" s="137"/>
      <c r="E183" s="137"/>
      <c r="F183" s="137"/>
    </row>
    <row r="184" spans="1:6">
      <c r="A184" s="137"/>
      <c r="B184" s="268"/>
      <c r="C184" s="137"/>
      <c r="D184" s="137"/>
      <c r="E184" s="137"/>
      <c r="F184" s="137"/>
    </row>
    <row r="185" spans="1:6">
      <c r="A185" s="137"/>
      <c r="B185" s="268"/>
      <c r="C185" s="137"/>
      <c r="D185" s="137"/>
      <c r="E185" s="137"/>
      <c r="F185" s="137"/>
    </row>
    <row r="186" spans="1:6">
      <c r="A186" s="137"/>
      <c r="B186" s="268"/>
      <c r="C186" s="137"/>
      <c r="D186" s="137"/>
      <c r="E186" s="137"/>
      <c r="F186" s="137"/>
    </row>
    <row r="187" spans="1:6">
      <c r="A187" s="137"/>
      <c r="B187" s="268"/>
      <c r="C187" s="137"/>
      <c r="D187" s="137"/>
      <c r="E187" s="137"/>
      <c r="F187" s="137"/>
    </row>
    <row r="188" spans="1:6">
      <c r="A188" s="137"/>
      <c r="B188" s="268"/>
      <c r="C188" s="137"/>
      <c r="D188" s="137"/>
      <c r="E188" s="137"/>
      <c r="F188" s="137"/>
    </row>
    <row r="189" spans="1:6">
      <c r="A189" s="137"/>
      <c r="B189" s="268"/>
      <c r="C189" s="137"/>
      <c r="D189" s="137"/>
      <c r="E189" s="137"/>
      <c r="F189" s="137"/>
    </row>
    <row r="190" spans="1:6">
      <c r="A190" s="137"/>
      <c r="B190" s="268"/>
      <c r="C190" s="137"/>
      <c r="D190" s="137"/>
      <c r="E190" s="137"/>
      <c r="F190" s="137"/>
    </row>
    <row r="191" spans="1:6">
      <c r="A191" s="137"/>
      <c r="B191" s="268"/>
      <c r="C191" s="137"/>
      <c r="D191" s="137"/>
      <c r="E191" s="137"/>
      <c r="F191" s="137"/>
    </row>
    <row r="192" spans="1:6">
      <c r="A192" s="137"/>
      <c r="B192" s="268"/>
      <c r="C192" s="137"/>
      <c r="D192" s="137"/>
      <c r="E192" s="137"/>
      <c r="F192" s="137"/>
    </row>
    <row r="193" spans="1:6">
      <c r="A193" s="137"/>
      <c r="B193" s="268"/>
      <c r="C193" s="137"/>
      <c r="D193" s="137"/>
      <c r="E193" s="137"/>
      <c r="F193" s="137"/>
    </row>
    <row r="194" spans="1:6">
      <c r="A194" s="137"/>
      <c r="B194" s="268"/>
      <c r="C194" s="137"/>
      <c r="D194" s="137"/>
      <c r="E194" s="137"/>
      <c r="F194" s="137"/>
    </row>
    <row r="195" spans="1:6">
      <c r="A195" s="137"/>
      <c r="B195" s="268"/>
      <c r="C195" s="137"/>
      <c r="D195" s="137"/>
      <c r="E195" s="137"/>
      <c r="F195" s="137"/>
    </row>
    <row r="196" spans="1:6">
      <c r="A196" s="137"/>
      <c r="B196" s="268"/>
      <c r="C196" s="137"/>
      <c r="D196" s="137"/>
      <c r="E196" s="137"/>
      <c r="F196" s="137"/>
    </row>
    <row r="197" spans="1:6">
      <c r="A197" s="137"/>
      <c r="B197" s="268"/>
      <c r="C197" s="137"/>
      <c r="D197" s="137"/>
      <c r="E197" s="137"/>
      <c r="F197" s="137"/>
    </row>
    <row r="198" spans="1:6">
      <c r="A198" s="137"/>
      <c r="B198" s="268"/>
      <c r="C198" s="137"/>
      <c r="D198" s="137"/>
      <c r="E198" s="137"/>
      <c r="F198" s="137"/>
    </row>
    <row r="199" spans="1:6">
      <c r="A199" s="137"/>
      <c r="B199" s="268"/>
      <c r="C199" s="137"/>
      <c r="D199" s="137"/>
      <c r="E199" s="137"/>
      <c r="F199" s="137"/>
    </row>
    <row r="200" spans="1:6">
      <c r="A200" s="137"/>
      <c r="B200" s="268"/>
      <c r="C200" s="137"/>
      <c r="D200" s="137"/>
      <c r="E200" s="137"/>
      <c r="F200" s="137"/>
    </row>
    <row r="201" spans="1:6">
      <c r="A201" s="137"/>
      <c r="B201" s="268"/>
      <c r="C201" s="137"/>
      <c r="D201" s="137"/>
      <c r="E201" s="137"/>
      <c r="F201" s="137"/>
    </row>
    <row r="202" spans="1:6">
      <c r="A202" s="137"/>
      <c r="B202" s="268"/>
      <c r="C202" s="137"/>
      <c r="D202" s="137"/>
      <c r="E202" s="137"/>
      <c r="F202" s="137"/>
    </row>
    <row r="203" spans="1:6">
      <c r="A203" s="137"/>
      <c r="B203" s="268"/>
      <c r="C203" s="137"/>
      <c r="D203" s="137"/>
      <c r="E203" s="137"/>
      <c r="F203" s="137"/>
    </row>
    <row r="204" spans="1:6">
      <c r="A204" s="137"/>
      <c r="B204" s="268"/>
      <c r="C204" s="137"/>
      <c r="D204" s="137"/>
      <c r="E204" s="137"/>
      <c r="F204" s="137"/>
    </row>
    <row r="205" spans="1:6">
      <c r="A205" s="137"/>
      <c r="B205" s="268"/>
      <c r="C205" s="137"/>
      <c r="D205" s="137"/>
      <c r="E205" s="137"/>
      <c r="F205" s="137"/>
    </row>
    <row r="206" spans="1:6">
      <c r="A206" s="137"/>
      <c r="B206" s="268"/>
      <c r="C206" s="137"/>
      <c r="D206" s="137"/>
      <c r="E206" s="137"/>
      <c r="F206" s="137"/>
    </row>
    <row r="207" spans="1:6">
      <c r="A207" s="137"/>
      <c r="B207" s="268"/>
      <c r="C207" s="137"/>
      <c r="D207" s="137"/>
      <c r="E207" s="137"/>
      <c r="F207" s="137"/>
    </row>
    <row r="208" spans="1:6">
      <c r="A208" s="137"/>
      <c r="B208" s="268"/>
      <c r="C208" s="137"/>
      <c r="D208" s="137"/>
      <c r="E208" s="137"/>
      <c r="F208" s="137"/>
    </row>
    <row r="209" spans="1:6">
      <c r="A209" s="137"/>
      <c r="B209" s="268"/>
      <c r="C209" s="137"/>
      <c r="D209" s="137"/>
      <c r="E209" s="137"/>
      <c r="F209" s="137"/>
    </row>
    <row r="210" spans="1:6">
      <c r="A210" s="137"/>
      <c r="B210" s="268"/>
      <c r="C210" s="137"/>
      <c r="D210" s="137"/>
      <c r="E210" s="137"/>
      <c r="F210" s="137"/>
    </row>
    <row r="211" spans="1:6">
      <c r="A211" s="137"/>
      <c r="B211" s="268"/>
      <c r="C211" s="137"/>
      <c r="D211" s="137"/>
      <c r="E211" s="137"/>
      <c r="F211" s="137"/>
    </row>
    <row r="212" spans="1:6">
      <c r="A212" s="137"/>
      <c r="B212" s="268"/>
      <c r="C212" s="137"/>
      <c r="D212" s="137"/>
      <c r="E212" s="137"/>
      <c r="F212" s="137"/>
    </row>
    <row r="213" spans="1:6">
      <c r="A213" s="137"/>
      <c r="B213" s="268"/>
      <c r="C213" s="137"/>
      <c r="D213" s="137"/>
      <c r="E213" s="137"/>
      <c r="F213" s="137"/>
    </row>
    <row r="214" spans="1:6">
      <c r="A214" s="137"/>
      <c r="B214" s="268"/>
      <c r="C214" s="137"/>
      <c r="D214" s="137"/>
      <c r="E214" s="137"/>
      <c r="F214" s="137"/>
    </row>
    <row r="215" spans="1:6">
      <c r="A215" s="137"/>
      <c r="B215" s="268"/>
      <c r="C215" s="137"/>
      <c r="D215" s="137"/>
      <c r="E215" s="137"/>
      <c r="F215" s="137"/>
    </row>
    <row r="216" spans="1:6">
      <c r="A216" s="137"/>
      <c r="B216" s="268"/>
      <c r="C216" s="137"/>
      <c r="D216" s="137"/>
      <c r="E216" s="137"/>
      <c r="F216" s="137"/>
    </row>
    <row r="217" spans="1:6">
      <c r="A217" s="137"/>
      <c r="B217" s="268"/>
      <c r="C217" s="137"/>
      <c r="D217" s="137"/>
      <c r="E217" s="137"/>
      <c r="F217" s="137"/>
    </row>
    <row r="218" spans="1:6">
      <c r="A218" s="137"/>
      <c r="B218" s="268"/>
      <c r="C218" s="137"/>
      <c r="D218" s="137"/>
      <c r="E218" s="137"/>
      <c r="F218" s="137"/>
    </row>
    <row r="219" spans="1:6">
      <c r="A219" s="137"/>
      <c r="B219" s="268"/>
      <c r="C219" s="137"/>
      <c r="D219" s="137"/>
      <c r="E219" s="137"/>
      <c r="F219" s="137"/>
    </row>
    <row r="220" spans="1:6">
      <c r="A220" s="137"/>
      <c r="B220" s="268"/>
      <c r="C220" s="137"/>
      <c r="D220" s="137"/>
      <c r="E220" s="137"/>
      <c r="F220" s="137"/>
    </row>
    <row r="221" spans="1:6">
      <c r="A221" s="137"/>
      <c r="B221" s="268"/>
      <c r="C221" s="137"/>
      <c r="D221" s="137"/>
      <c r="E221" s="137"/>
      <c r="F221" s="137"/>
    </row>
    <row r="222" spans="1:6">
      <c r="A222" s="137"/>
      <c r="B222" s="268"/>
      <c r="C222" s="137"/>
      <c r="D222" s="137"/>
      <c r="E222" s="137"/>
      <c r="F222" s="137"/>
    </row>
    <row r="223" spans="1:6">
      <c r="A223" s="137"/>
      <c r="B223" s="268"/>
      <c r="C223" s="137"/>
      <c r="D223" s="137"/>
      <c r="E223" s="137"/>
      <c r="F223" s="137"/>
    </row>
    <row r="224" spans="1:6">
      <c r="A224" s="137"/>
      <c r="B224" s="268"/>
      <c r="C224" s="137"/>
      <c r="D224" s="137"/>
      <c r="E224" s="137"/>
      <c r="F224" s="137"/>
    </row>
    <row r="225" spans="1:6">
      <c r="A225" s="137"/>
      <c r="B225" s="268"/>
      <c r="C225" s="137"/>
      <c r="D225" s="137"/>
      <c r="E225" s="137"/>
      <c r="F225" s="137"/>
    </row>
    <row r="226" spans="1:6">
      <c r="A226" s="137"/>
      <c r="B226" s="268"/>
      <c r="C226" s="137"/>
      <c r="D226" s="137"/>
      <c r="E226" s="137"/>
      <c r="F226" s="137"/>
    </row>
    <row r="227" spans="1:6">
      <c r="A227" s="137"/>
      <c r="B227" s="268"/>
      <c r="C227" s="137"/>
      <c r="D227" s="137"/>
      <c r="E227" s="137"/>
      <c r="F227" s="137"/>
    </row>
    <row r="228" spans="1:6">
      <c r="A228" s="137"/>
      <c r="B228" s="268"/>
      <c r="C228" s="137"/>
      <c r="D228" s="137"/>
      <c r="E228" s="137"/>
      <c r="F228" s="137"/>
    </row>
    <row r="229" spans="1:6">
      <c r="A229" s="137"/>
      <c r="B229" s="268"/>
      <c r="C229" s="137"/>
      <c r="D229" s="137"/>
      <c r="E229" s="137"/>
      <c r="F229" s="137"/>
    </row>
    <row r="230" spans="1:6">
      <c r="A230" s="137"/>
      <c r="B230" s="268"/>
      <c r="C230" s="137"/>
      <c r="D230" s="137"/>
      <c r="E230" s="137"/>
      <c r="F230" s="137"/>
    </row>
    <row r="231" spans="1:6">
      <c r="A231" s="137"/>
      <c r="B231" s="268"/>
      <c r="C231" s="137"/>
      <c r="D231" s="137"/>
      <c r="E231" s="137"/>
      <c r="F231" s="137"/>
    </row>
    <row r="232" spans="1:6">
      <c r="A232" s="137"/>
      <c r="B232" s="268"/>
      <c r="C232" s="137"/>
      <c r="D232" s="137"/>
      <c r="E232" s="137"/>
      <c r="F232" s="137"/>
    </row>
    <row r="233" spans="1:6">
      <c r="A233" s="137"/>
      <c r="B233" s="268"/>
      <c r="C233" s="137"/>
      <c r="D233" s="137"/>
      <c r="E233" s="137"/>
      <c r="F233" s="137"/>
    </row>
    <row r="234" spans="1:6">
      <c r="A234" s="137"/>
      <c r="B234" s="268"/>
      <c r="C234" s="137"/>
      <c r="D234" s="137"/>
      <c r="E234" s="137"/>
      <c r="F234" s="137"/>
    </row>
    <row r="235" spans="1:6">
      <c r="A235" s="137"/>
      <c r="B235" s="268"/>
      <c r="C235" s="137"/>
      <c r="D235" s="137"/>
      <c r="E235" s="137"/>
      <c r="F235" s="137"/>
    </row>
    <row r="236" spans="1:6">
      <c r="A236" s="137"/>
      <c r="B236" s="268"/>
      <c r="C236" s="137"/>
      <c r="D236" s="137"/>
      <c r="E236" s="137"/>
      <c r="F236" s="137"/>
    </row>
    <row r="237" spans="1:6">
      <c r="A237" s="137"/>
      <c r="B237" s="268"/>
      <c r="C237" s="137"/>
      <c r="D237" s="137"/>
      <c r="E237" s="137"/>
      <c r="F237" s="137"/>
    </row>
    <row r="238" spans="1:6">
      <c r="A238" s="137"/>
      <c r="B238" s="268"/>
      <c r="C238" s="137"/>
      <c r="D238" s="137"/>
      <c r="E238" s="137"/>
      <c r="F238" s="137"/>
    </row>
    <row r="239" spans="1:6">
      <c r="A239" s="137"/>
      <c r="B239" s="268"/>
      <c r="C239" s="137"/>
      <c r="D239" s="137"/>
      <c r="E239" s="137"/>
      <c r="F239" s="137"/>
    </row>
    <row r="240" spans="1:6">
      <c r="A240" s="137"/>
      <c r="B240" s="268"/>
      <c r="C240" s="137"/>
      <c r="D240" s="137"/>
      <c r="E240" s="137"/>
      <c r="F240" s="137"/>
    </row>
    <row r="241" spans="1:6">
      <c r="A241" s="137"/>
      <c r="B241" s="268"/>
      <c r="C241" s="137"/>
      <c r="D241" s="137"/>
      <c r="E241" s="137"/>
      <c r="F241" s="137"/>
    </row>
    <row r="242" spans="1:6">
      <c r="A242" s="137"/>
      <c r="B242" s="268"/>
      <c r="C242" s="137"/>
      <c r="D242" s="137"/>
      <c r="E242" s="137"/>
      <c r="F242" s="137"/>
    </row>
    <row r="243" spans="1:6">
      <c r="A243" s="137"/>
      <c r="B243" s="268"/>
      <c r="C243" s="137"/>
      <c r="D243" s="137"/>
      <c r="E243" s="137"/>
      <c r="F243" s="137"/>
    </row>
    <row r="244" spans="1:6">
      <c r="A244" s="137"/>
      <c r="B244" s="268"/>
      <c r="C244" s="137"/>
      <c r="D244" s="137"/>
      <c r="E244" s="137"/>
      <c r="F244" s="137"/>
    </row>
    <row r="245" spans="1:6">
      <c r="A245" s="137"/>
      <c r="B245" s="268"/>
      <c r="C245" s="137"/>
      <c r="D245" s="137"/>
      <c r="E245" s="137"/>
      <c r="F245" s="137"/>
    </row>
    <row r="246" spans="1:6">
      <c r="A246" s="137"/>
      <c r="B246" s="268"/>
      <c r="C246" s="137"/>
      <c r="D246" s="137"/>
      <c r="E246" s="137"/>
      <c r="F246" s="137"/>
    </row>
    <row r="247" spans="1:6">
      <c r="A247" s="137"/>
      <c r="B247" s="268"/>
      <c r="C247" s="137"/>
      <c r="D247" s="137"/>
      <c r="E247" s="137"/>
      <c r="F247" s="137"/>
    </row>
    <row r="248" spans="1:6">
      <c r="A248" s="137"/>
      <c r="B248" s="268"/>
      <c r="C248" s="137"/>
      <c r="D248" s="137"/>
      <c r="E248" s="137"/>
      <c r="F248" s="137"/>
    </row>
    <row r="249" spans="1:6">
      <c r="A249" s="137"/>
      <c r="B249" s="268"/>
      <c r="C249" s="137"/>
      <c r="D249" s="137"/>
      <c r="E249" s="137"/>
      <c r="F249" s="137"/>
    </row>
    <row r="250" spans="1:6">
      <c r="A250" s="137"/>
      <c r="B250" s="268"/>
      <c r="C250" s="137"/>
      <c r="D250" s="137"/>
      <c r="E250" s="137"/>
      <c r="F250" s="137"/>
    </row>
    <row r="251" spans="1:6">
      <c r="A251" s="137"/>
      <c r="B251" s="268"/>
      <c r="C251" s="137"/>
      <c r="D251" s="137"/>
      <c r="E251" s="137"/>
      <c r="F251" s="137"/>
    </row>
    <row r="252" spans="1:6">
      <c r="A252" s="137"/>
      <c r="B252" s="268"/>
      <c r="C252" s="137"/>
      <c r="D252" s="137"/>
      <c r="E252" s="137"/>
      <c r="F252" s="137"/>
    </row>
    <row r="253" spans="1:6">
      <c r="A253" s="137"/>
      <c r="B253" s="268"/>
      <c r="C253" s="137"/>
      <c r="D253" s="137"/>
      <c r="E253" s="137"/>
      <c r="F253" s="137"/>
    </row>
    <row r="254" spans="1:6">
      <c r="A254" s="137"/>
      <c r="B254" s="268"/>
      <c r="C254" s="137"/>
      <c r="D254" s="137"/>
      <c r="E254" s="137"/>
      <c r="F254" s="137"/>
    </row>
    <row r="255" spans="1:6">
      <c r="A255" s="137"/>
      <c r="B255" s="268"/>
      <c r="C255" s="137"/>
      <c r="D255" s="137"/>
      <c r="E255" s="137"/>
      <c r="F255" s="137"/>
    </row>
    <row r="256" spans="1:6">
      <c r="A256" s="137"/>
      <c r="B256" s="268"/>
      <c r="C256" s="137"/>
      <c r="D256" s="137"/>
      <c r="E256" s="137"/>
      <c r="F256" s="137"/>
    </row>
    <row r="257" spans="1:6">
      <c r="A257" s="137"/>
      <c r="B257" s="268"/>
      <c r="C257" s="137"/>
      <c r="D257" s="137"/>
      <c r="E257" s="137"/>
      <c r="F257" s="137"/>
    </row>
    <row r="258" spans="1:6">
      <c r="A258" s="137"/>
      <c r="B258" s="268"/>
      <c r="C258" s="137"/>
      <c r="D258" s="137"/>
      <c r="E258" s="137"/>
      <c r="F258" s="137"/>
    </row>
    <row r="259" spans="1:6">
      <c r="A259" s="137"/>
      <c r="B259" s="268"/>
      <c r="C259" s="137"/>
      <c r="D259" s="137"/>
      <c r="E259" s="137"/>
      <c r="F259" s="137"/>
    </row>
    <row r="260" spans="1:6">
      <c r="A260" s="137"/>
      <c r="B260" s="268"/>
      <c r="C260" s="137"/>
      <c r="D260" s="137"/>
      <c r="E260" s="137"/>
      <c r="F260" s="137"/>
    </row>
    <row r="261" spans="1:6">
      <c r="A261" s="137"/>
      <c r="B261" s="268"/>
      <c r="C261" s="137"/>
      <c r="D261" s="137"/>
      <c r="E261" s="137"/>
      <c r="F261" s="137"/>
    </row>
    <row r="262" spans="1:6">
      <c r="A262" s="137"/>
      <c r="B262" s="268"/>
      <c r="C262" s="137"/>
      <c r="D262" s="137"/>
      <c r="E262" s="137"/>
      <c r="F262" s="137"/>
    </row>
    <row r="263" spans="1:6">
      <c r="A263" s="137"/>
      <c r="B263" s="268"/>
      <c r="C263" s="137"/>
      <c r="D263" s="137"/>
      <c r="E263" s="137"/>
      <c r="F263" s="137"/>
    </row>
    <row r="264" spans="1:6">
      <c r="A264" s="137"/>
      <c r="B264" s="268"/>
      <c r="C264" s="137"/>
      <c r="D264" s="137"/>
      <c r="E264" s="137"/>
      <c r="F264" s="137"/>
    </row>
    <row r="265" spans="1:6">
      <c r="A265" s="137"/>
      <c r="B265" s="268"/>
      <c r="C265" s="137"/>
      <c r="D265" s="137"/>
      <c r="E265" s="137"/>
      <c r="F265" s="137"/>
    </row>
    <row r="266" spans="1:6">
      <c r="A266" s="137"/>
      <c r="B266" s="268"/>
      <c r="C266" s="137"/>
      <c r="D266" s="137"/>
      <c r="E266" s="137"/>
      <c r="F266" s="137"/>
    </row>
    <row r="267" spans="1:6">
      <c r="A267" s="137"/>
      <c r="B267" s="268"/>
      <c r="C267" s="137"/>
      <c r="D267" s="137"/>
      <c r="E267" s="137"/>
      <c r="F267" s="137"/>
    </row>
    <row r="268" spans="1:6">
      <c r="A268" s="137"/>
      <c r="B268" s="268"/>
      <c r="C268" s="137"/>
      <c r="D268" s="137"/>
      <c r="E268" s="137"/>
      <c r="F268" s="137"/>
    </row>
    <row r="269" spans="1:6">
      <c r="A269" s="137"/>
      <c r="B269" s="268"/>
      <c r="C269" s="137"/>
      <c r="D269" s="137"/>
      <c r="E269" s="137"/>
      <c r="F269" s="137"/>
    </row>
    <row r="270" spans="1:6">
      <c r="A270" s="137"/>
      <c r="B270" s="268"/>
      <c r="C270" s="137"/>
      <c r="D270" s="137"/>
      <c r="E270" s="137"/>
      <c r="F270" s="137"/>
    </row>
    <row r="271" spans="1:6">
      <c r="A271" s="137"/>
      <c r="B271" s="268"/>
      <c r="C271" s="137"/>
      <c r="D271" s="137"/>
      <c r="E271" s="137"/>
      <c r="F271" s="137"/>
    </row>
    <row r="272" spans="1:6">
      <c r="A272" s="137"/>
      <c r="B272" s="268"/>
      <c r="C272" s="137"/>
      <c r="D272" s="137"/>
      <c r="E272" s="137"/>
      <c r="F272" s="137"/>
    </row>
    <row r="273" spans="1:6">
      <c r="A273" s="137"/>
      <c r="B273" s="268"/>
      <c r="C273" s="137"/>
      <c r="D273" s="137"/>
      <c r="E273" s="137"/>
      <c r="F273" s="137"/>
    </row>
    <row r="274" spans="1:6">
      <c r="A274" s="137"/>
      <c r="B274" s="268"/>
      <c r="C274" s="137"/>
      <c r="D274" s="137"/>
      <c r="E274" s="137"/>
      <c r="F274" s="137"/>
    </row>
    <row r="275" spans="1:6">
      <c r="A275" s="137"/>
      <c r="B275" s="268"/>
      <c r="C275" s="137"/>
      <c r="D275" s="137"/>
      <c r="E275" s="137"/>
      <c r="F275" s="137"/>
    </row>
    <row r="276" spans="1:6">
      <c r="A276" s="137"/>
      <c r="B276" s="268"/>
      <c r="C276" s="137"/>
      <c r="D276" s="137"/>
      <c r="E276" s="137"/>
      <c r="F276" s="137"/>
    </row>
    <row r="277" spans="1:6">
      <c r="A277" s="137"/>
      <c r="B277" s="268"/>
      <c r="C277" s="137"/>
      <c r="D277" s="137"/>
      <c r="E277" s="137"/>
      <c r="F277" s="137"/>
    </row>
    <row r="278" spans="1:6">
      <c r="A278" s="137"/>
      <c r="B278" s="268"/>
      <c r="C278" s="137"/>
      <c r="D278" s="137"/>
      <c r="E278" s="137"/>
      <c r="F278" s="137"/>
    </row>
    <row r="279" spans="1:6">
      <c r="A279" s="137"/>
      <c r="B279" s="268"/>
      <c r="C279" s="137"/>
      <c r="D279" s="137"/>
      <c r="E279" s="137"/>
      <c r="F279" s="137"/>
    </row>
    <row r="280" spans="1:6">
      <c r="A280" s="137"/>
      <c r="B280" s="268"/>
      <c r="C280" s="137"/>
      <c r="D280" s="137"/>
      <c r="E280" s="137"/>
      <c r="F280" s="137"/>
    </row>
    <row r="281" spans="1:6">
      <c r="A281" s="137"/>
      <c r="B281" s="268"/>
      <c r="C281" s="137"/>
      <c r="D281" s="137"/>
      <c r="E281" s="137"/>
      <c r="F281" s="137"/>
    </row>
    <row r="282" spans="1:6">
      <c r="A282" s="137"/>
      <c r="B282" s="268"/>
      <c r="C282" s="137"/>
      <c r="D282" s="137"/>
      <c r="E282" s="137"/>
      <c r="F282" s="137"/>
    </row>
    <row r="283" spans="1:6">
      <c r="A283" s="137"/>
      <c r="B283" s="268"/>
      <c r="C283" s="137"/>
      <c r="D283" s="137"/>
      <c r="E283" s="137"/>
      <c r="F283" s="137"/>
    </row>
    <row r="284" spans="1:6">
      <c r="A284" s="137"/>
      <c r="B284" s="268"/>
      <c r="C284" s="137"/>
      <c r="D284" s="137"/>
      <c r="E284" s="137"/>
      <c r="F284" s="137"/>
    </row>
    <row r="285" spans="1:6">
      <c r="A285" s="137"/>
      <c r="B285" s="268"/>
      <c r="C285" s="137"/>
      <c r="D285" s="137"/>
      <c r="E285" s="137"/>
      <c r="F285" s="137"/>
    </row>
    <row r="286" spans="1:6">
      <c r="A286" s="137"/>
      <c r="B286" s="268"/>
      <c r="C286" s="137"/>
      <c r="D286" s="137"/>
      <c r="E286" s="137"/>
      <c r="F286" s="137"/>
    </row>
    <row r="287" spans="1:6">
      <c r="A287" s="137"/>
      <c r="B287" s="268"/>
      <c r="C287" s="137"/>
      <c r="D287" s="137"/>
      <c r="E287" s="137"/>
      <c r="F287" s="137"/>
    </row>
    <row r="288" spans="1:6">
      <c r="A288" s="137"/>
      <c r="B288" s="268"/>
      <c r="C288" s="137"/>
      <c r="D288" s="137"/>
      <c r="E288" s="137"/>
      <c r="F288" s="137"/>
    </row>
    <row r="289" spans="1:6">
      <c r="A289" s="137"/>
      <c r="B289" s="268"/>
      <c r="C289" s="137"/>
      <c r="D289" s="137"/>
      <c r="E289" s="137"/>
      <c r="F289" s="137"/>
    </row>
    <row r="290" spans="1:6">
      <c r="A290" s="137"/>
      <c r="B290" s="268"/>
      <c r="C290" s="137"/>
      <c r="D290" s="137"/>
      <c r="E290" s="137"/>
      <c r="F290" s="137"/>
    </row>
    <row r="291" spans="1:6">
      <c r="A291" s="137"/>
      <c r="B291" s="268"/>
      <c r="C291" s="137"/>
      <c r="D291" s="137"/>
      <c r="E291" s="137"/>
      <c r="F291" s="137"/>
    </row>
    <row r="292" spans="1:6">
      <c r="A292" s="137"/>
      <c r="B292" s="268"/>
      <c r="C292" s="137"/>
      <c r="D292" s="137"/>
      <c r="E292" s="137"/>
      <c r="F292" s="137"/>
    </row>
    <row r="293" spans="1:6">
      <c r="A293" s="137"/>
      <c r="B293" s="268"/>
      <c r="C293" s="137"/>
      <c r="D293" s="137"/>
      <c r="E293" s="137"/>
      <c r="F293" s="137"/>
    </row>
    <row r="294" spans="1:6">
      <c r="A294" s="137"/>
      <c r="B294" s="268"/>
      <c r="C294" s="137"/>
      <c r="D294" s="137"/>
      <c r="E294" s="137"/>
      <c r="F294" s="137"/>
    </row>
    <row r="295" spans="1:6">
      <c r="A295" s="137"/>
      <c r="B295" s="268"/>
      <c r="C295" s="137"/>
      <c r="D295" s="137"/>
      <c r="E295" s="137"/>
      <c r="F295" s="137"/>
    </row>
    <row r="296" spans="1:6">
      <c r="A296" s="137"/>
      <c r="B296" s="268"/>
      <c r="C296" s="137"/>
      <c r="D296" s="137"/>
      <c r="E296" s="137"/>
      <c r="F296" s="137"/>
    </row>
    <row r="297" spans="1:6">
      <c r="A297" s="137"/>
      <c r="B297" s="268"/>
      <c r="C297" s="137"/>
      <c r="D297" s="137"/>
      <c r="E297" s="137"/>
      <c r="F297" s="137"/>
    </row>
    <row r="298" spans="1:6">
      <c r="A298" s="137"/>
      <c r="B298" s="268"/>
      <c r="C298" s="137"/>
      <c r="D298" s="137"/>
      <c r="E298" s="137"/>
      <c r="F298" s="137"/>
    </row>
    <row r="299" spans="1:6">
      <c r="A299" s="137"/>
      <c r="B299" s="268"/>
      <c r="C299" s="137"/>
      <c r="D299" s="137"/>
      <c r="E299" s="137"/>
      <c r="F299" s="137"/>
    </row>
    <row r="300" spans="1:6">
      <c r="A300" s="137"/>
      <c r="B300" s="268"/>
      <c r="C300" s="137"/>
      <c r="D300" s="137"/>
      <c r="E300" s="137"/>
      <c r="F300" s="137"/>
    </row>
    <row r="301" spans="1:6">
      <c r="A301" s="137"/>
      <c r="B301" s="268"/>
      <c r="C301" s="137"/>
      <c r="D301" s="137"/>
      <c r="E301" s="137"/>
      <c r="F301" s="137"/>
    </row>
    <row r="302" spans="1:6">
      <c r="A302" s="137"/>
      <c r="B302" s="268"/>
      <c r="C302" s="137"/>
      <c r="D302" s="137"/>
      <c r="E302" s="137"/>
      <c r="F302" s="137"/>
    </row>
    <row r="303" spans="1:6">
      <c r="A303" s="137"/>
      <c r="B303" s="268"/>
      <c r="C303" s="137"/>
      <c r="D303" s="137"/>
      <c r="E303" s="137"/>
      <c r="F303" s="137"/>
    </row>
    <row r="304" spans="1:6">
      <c r="A304" s="137"/>
      <c r="B304" s="268"/>
      <c r="C304" s="137"/>
      <c r="D304" s="137"/>
      <c r="E304" s="137"/>
      <c r="F304" s="137"/>
    </row>
    <row r="305" spans="1:6">
      <c r="A305" s="137"/>
      <c r="B305" s="268"/>
      <c r="C305" s="137"/>
      <c r="D305" s="137"/>
      <c r="E305" s="137"/>
      <c r="F305" s="137"/>
    </row>
    <row r="306" spans="1:6">
      <c r="A306" s="137"/>
      <c r="B306" s="268"/>
      <c r="C306" s="137"/>
      <c r="D306" s="137"/>
      <c r="E306" s="137"/>
      <c r="F306" s="137"/>
    </row>
    <row r="307" spans="1:6">
      <c r="A307" s="137"/>
      <c r="B307" s="268"/>
      <c r="C307" s="137"/>
      <c r="D307" s="137"/>
      <c r="E307" s="137"/>
      <c r="F307" s="137"/>
    </row>
    <row r="308" spans="1:6">
      <c r="A308" s="137"/>
      <c r="B308" s="268"/>
      <c r="C308" s="137"/>
      <c r="D308" s="137"/>
      <c r="E308" s="137"/>
      <c r="F308" s="137"/>
    </row>
    <row r="309" spans="1:6">
      <c r="A309" s="137"/>
      <c r="B309" s="268"/>
      <c r="C309" s="137"/>
      <c r="D309" s="137"/>
      <c r="E309" s="137"/>
      <c r="F309" s="137"/>
    </row>
    <row r="310" spans="1:6">
      <c r="A310" s="137"/>
      <c r="B310" s="268"/>
      <c r="C310" s="137"/>
      <c r="D310" s="137"/>
      <c r="E310" s="137"/>
      <c r="F310" s="137"/>
    </row>
    <row r="311" spans="1:6">
      <c r="A311" s="137"/>
      <c r="B311" s="268"/>
      <c r="C311" s="137"/>
      <c r="D311" s="137"/>
      <c r="E311" s="137"/>
      <c r="F311" s="137"/>
    </row>
    <row r="312" spans="1:6">
      <c r="A312" s="137"/>
      <c r="B312" s="268"/>
      <c r="C312" s="137"/>
      <c r="D312" s="137"/>
      <c r="E312" s="137"/>
      <c r="F312" s="137"/>
    </row>
    <row r="313" spans="1:6">
      <c r="A313" s="137"/>
      <c r="B313" s="268"/>
      <c r="C313" s="137"/>
      <c r="D313" s="137"/>
      <c r="E313" s="137"/>
      <c r="F313" s="137"/>
    </row>
    <row r="314" spans="1:6">
      <c r="A314" s="137"/>
      <c r="B314" s="268"/>
      <c r="C314" s="137"/>
      <c r="D314" s="137"/>
      <c r="E314" s="137"/>
      <c r="F314" s="137"/>
    </row>
    <row r="315" spans="1:6">
      <c r="A315" s="137"/>
      <c r="B315" s="268"/>
      <c r="C315" s="137"/>
      <c r="D315" s="137"/>
      <c r="E315" s="137"/>
      <c r="F315" s="137"/>
    </row>
    <row r="316" spans="1:6">
      <c r="A316" s="137"/>
      <c r="B316" s="268"/>
      <c r="C316" s="137"/>
      <c r="D316" s="137"/>
      <c r="E316" s="137"/>
      <c r="F316" s="137"/>
    </row>
    <row r="317" spans="1:6">
      <c r="A317" s="137"/>
      <c r="B317" s="268"/>
      <c r="C317" s="137"/>
      <c r="D317" s="137"/>
      <c r="E317" s="137"/>
      <c r="F317" s="137"/>
    </row>
    <row r="318" spans="1:6">
      <c r="A318" s="137"/>
      <c r="B318" s="268"/>
      <c r="C318" s="137"/>
      <c r="D318" s="137"/>
      <c r="E318" s="137"/>
      <c r="F318" s="137"/>
    </row>
    <row r="319" spans="1:6">
      <c r="A319" s="137"/>
      <c r="B319" s="268"/>
      <c r="C319" s="137"/>
      <c r="D319" s="137"/>
      <c r="E319" s="137"/>
      <c r="F319" s="137"/>
    </row>
    <row r="320" spans="1:6">
      <c r="A320" s="137"/>
      <c r="B320" s="268"/>
      <c r="C320" s="137"/>
      <c r="D320" s="137"/>
      <c r="E320" s="137"/>
      <c r="F320" s="137"/>
    </row>
    <row r="321" spans="1:6">
      <c r="A321" s="137"/>
      <c r="B321" s="268"/>
      <c r="C321" s="137"/>
      <c r="D321" s="137"/>
      <c r="E321" s="137"/>
      <c r="F321" s="137"/>
    </row>
    <row r="322" spans="1:6">
      <c r="A322" s="137"/>
      <c r="B322" s="268"/>
      <c r="C322" s="137"/>
      <c r="D322" s="137"/>
      <c r="E322" s="137"/>
      <c r="F322" s="137"/>
    </row>
    <row r="323" spans="1:6">
      <c r="A323" s="137"/>
      <c r="B323" s="268"/>
      <c r="C323" s="137"/>
      <c r="D323" s="137"/>
      <c r="E323" s="137"/>
      <c r="F323" s="137"/>
    </row>
    <row r="324" spans="1:6">
      <c r="A324" s="137"/>
      <c r="B324" s="268"/>
      <c r="C324" s="137"/>
      <c r="D324" s="137"/>
      <c r="E324" s="137"/>
      <c r="F324" s="137"/>
    </row>
    <row r="325" spans="1:6">
      <c r="A325" s="137"/>
      <c r="B325" s="268"/>
      <c r="C325" s="137"/>
      <c r="D325" s="137"/>
      <c r="E325" s="137"/>
      <c r="F325" s="137"/>
    </row>
    <row r="326" spans="1:6">
      <c r="A326" s="137"/>
      <c r="B326" s="268"/>
      <c r="C326" s="137"/>
      <c r="D326" s="137"/>
      <c r="E326" s="137"/>
      <c r="F326" s="137"/>
    </row>
    <row r="327" spans="1:6">
      <c r="A327" s="137"/>
      <c r="B327" s="268"/>
      <c r="C327" s="137"/>
      <c r="D327" s="137"/>
      <c r="E327" s="137"/>
      <c r="F327" s="137"/>
    </row>
    <row r="328" spans="1:6">
      <c r="A328" s="137"/>
      <c r="B328" s="268"/>
      <c r="C328" s="137"/>
      <c r="D328" s="137"/>
      <c r="E328" s="137"/>
      <c r="F328" s="137"/>
    </row>
    <row r="329" spans="1:6">
      <c r="A329" s="137"/>
      <c r="B329" s="268"/>
      <c r="C329" s="137"/>
      <c r="D329" s="137"/>
      <c r="E329" s="137"/>
      <c r="F329" s="137"/>
    </row>
    <row r="330" spans="1:6">
      <c r="A330" s="137"/>
      <c r="B330" s="268"/>
      <c r="C330" s="137"/>
      <c r="D330" s="137"/>
      <c r="E330" s="137"/>
      <c r="F330" s="137"/>
    </row>
    <row r="331" spans="1:6">
      <c r="A331" s="137"/>
      <c r="B331" s="268"/>
      <c r="C331" s="137"/>
      <c r="D331" s="137"/>
      <c r="E331" s="137"/>
      <c r="F331" s="137"/>
    </row>
    <row r="332" spans="1:6">
      <c r="A332" s="137"/>
      <c r="B332" s="268"/>
      <c r="C332" s="137"/>
      <c r="D332" s="137"/>
      <c r="E332" s="137"/>
      <c r="F332" s="137"/>
    </row>
    <row r="333" spans="1:6">
      <c r="A333" s="137"/>
      <c r="B333" s="268"/>
      <c r="C333" s="137"/>
      <c r="D333" s="137"/>
      <c r="E333" s="137"/>
      <c r="F333" s="137"/>
    </row>
    <row r="334" spans="1:6">
      <c r="A334" s="137"/>
      <c r="B334" s="268"/>
      <c r="C334" s="137"/>
      <c r="D334" s="137"/>
      <c r="E334" s="137"/>
      <c r="F334" s="137"/>
    </row>
    <row r="335" spans="1:6">
      <c r="A335" s="137"/>
      <c r="B335" s="268"/>
      <c r="C335" s="137"/>
      <c r="D335" s="137"/>
      <c r="E335" s="137"/>
      <c r="F335" s="137"/>
    </row>
    <row r="336" spans="1:6">
      <c r="A336" s="137"/>
      <c r="B336" s="268"/>
      <c r="C336" s="137"/>
      <c r="D336" s="137"/>
      <c r="E336" s="137"/>
      <c r="F336" s="137"/>
    </row>
    <row r="337" spans="1:6">
      <c r="A337" s="137"/>
      <c r="B337" s="268"/>
      <c r="C337" s="137"/>
      <c r="D337" s="137"/>
      <c r="E337" s="137"/>
      <c r="F337" s="137"/>
    </row>
    <row r="338" spans="1:6">
      <c r="A338" s="137"/>
      <c r="B338" s="268"/>
      <c r="C338" s="137"/>
      <c r="D338" s="137"/>
      <c r="E338" s="137"/>
      <c r="F338" s="137"/>
    </row>
    <row r="339" spans="1:6">
      <c r="A339" s="137"/>
      <c r="B339" s="268"/>
      <c r="C339" s="137"/>
      <c r="D339" s="137"/>
      <c r="E339" s="137"/>
      <c r="F339" s="137"/>
    </row>
    <row r="340" spans="1:6">
      <c r="A340" s="137"/>
      <c r="B340" s="268"/>
      <c r="C340" s="137"/>
      <c r="D340" s="137"/>
      <c r="E340" s="137"/>
      <c r="F340" s="137"/>
    </row>
    <row r="341" spans="1:6">
      <c r="A341" s="137"/>
      <c r="B341" s="268"/>
      <c r="C341" s="137"/>
      <c r="D341" s="137"/>
      <c r="E341" s="137"/>
      <c r="F341" s="137"/>
    </row>
    <row r="342" spans="1:6">
      <c r="A342" s="137"/>
      <c r="B342" s="268"/>
      <c r="C342" s="137"/>
      <c r="D342" s="137"/>
      <c r="E342" s="137"/>
      <c r="F342" s="137"/>
    </row>
    <row r="343" spans="1:6">
      <c r="A343" s="137"/>
      <c r="B343" s="268"/>
      <c r="C343" s="137"/>
      <c r="D343" s="137"/>
      <c r="E343" s="137"/>
      <c r="F343" s="137"/>
    </row>
    <row r="344" spans="1:6">
      <c r="A344" s="137"/>
      <c r="B344" s="268"/>
      <c r="C344" s="137"/>
      <c r="D344" s="137"/>
      <c r="E344" s="137"/>
      <c r="F344" s="137"/>
    </row>
    <row r="345" spans="1:6">
      <c r="A345" s="137"/>
      <c r="B345" s="268"/>
      <c r="C345" s="137"/>
      <c r="D345" s="137"/>
      <c r="E345" s="137"/>
      <c r="F345" s="137"/>
    </row>
    <row r="346" spans="1:6">
      <c r="A346" s="137"/>
      <c r="B346" s="268"/>
      <c r="C346" s="137"/>
      <c r="D346" s="137"/>
      <c r="E346" s="137"/>
      <c r="F346" s="137"/>
    </row>
    <row r="347" spans="1:6">
      <c r="A347" s="137"/>
      <c r="B347" s="268"/>
      <c r="C347" s="137"/>
      <c r="D347" s="137"/>
      <c r="E347" s="137"/>
      <c r="F347" s="137"/>
    </row>
    <row r="348" spans="1:6">
      <c r="A348" s="137"/>
      <c r="B348" s="268"/>
      <c r="C348" s="137"/>
      <c r="D348" s="137"/>
      <c r="E348" s="137"/>
      <c r="F348" s="137"/>
    </row>
    <row r="349" spans="1:6">
      <c r="A349" s="137"/>
      <c r="B349" s="268"/>
      <c r="C349" s="137"/>
      <c r="D349" s="137"/>
      <c r="E349" s="137"/>
      <c r="F349" s="137"/>
    </row>
    <row r="350" spans="1:6">
      <c r="A350" s="137"/>
      <c r="B350" s="268"/>
      <c r="C350" s="137"/>
      <c r="D350" s="137"/>
      <c r="E350" s="137"/>
      <c r="F350" s="137"/>
    </row>
    <row r="351" spans="1:6">
      <c r="A351" s="137"/>
      <c r="B351" s="268"/>
      <c r="C351" s="137"/>
      <c r="D351" s="137"/>
      <c r="E351" s="137"/>
      <c r="F351" s="137"/>
    </row>
    <row r="352" spans="1:6">
      <c r="A352" s="137"/>
      <c r="B352" s="268"/>
      <c r="C352" s="137"/>
      <c r="D352" s="137"/>
      <c r="E352" s="137"/>
      <c r="F352" s="137"/>
    </row>
    <row r="353" spans="1:6">
      <c r="A353" s="137"/>
      <c r="B353" s="268"/>
      <c r="C353" s="137"/>
      <c r="D353" s="137"/>
      <c r="E353" s="137"/>
      <c r="F353" s="137"/>
    </row>
    <row r="354" spans="1:6">
      <c r="A354" s="137"/>
      <c r="B354" s="268"/>
      <c r="C354" s="137"/>
      <c r="D354" s="137"/>
      <c r="E354" s="137"/>
      <c r="F354" s="137"/>
    </row>
    <row r="355" spans="1:6">
      <c r="A355" s="137"/>
      <c r="B355" s="268"/>
      <c r="C355" s="137"/>
      <c r="D355" s="137"/>
      <c r="E355" s="137"/>
      <c r="F355" s="137"/>
    </row>
    <row r="356" spans="1:6">
      <c r="A356" s="137"/>
      <c r="B356" s="268"/>
      <c r="C356" s="137"/>
      <c r="D356" s="137"/>
      <c r="E356" s="137"/>
      <c r="F356" s="137"/>
    </row>
    <row r="357" spans="1:6">
      <c r="A357" s="137"/>
      <c r="B357" s="268"/>
      <c r="C357" s="137"/>
      <c r="D357" s="137"/>
      <c r="E357" s="137"/>
      <c r="F357" s="137"/>
    </row>
    <row r="358" spans="1:6">
      <c r="A358" s="137"/>
      <c r="B358" s="268"/>
      <c r="C358" s="137"/>
      <c r="D358" s="137"/>
      <c r="E358" s="137"/>
      <c r="F358" s="137"/>
    </row>
    <row r="359" spans="1:6">
      <c r="A359" s="137"/>
      <c r="B359" s="268"/>
      <c r="C359" s="137"/>
      <c r="D359" s="137"/>
      <c r="E359" s="137"/>
      <c r="F359" s="137"/>
    </row>
    <row r="360" spans="1:6">
      <c r="A360" s="137"/>
      <c r="B360" s="268"/>
      <c r="C360" s="137"/>
      <c r="D360" s="137"/>
      <c r="E360" s="137"/>
      <c r="F360" s="137"/>
    </row>
    <row r="361" spans="1:6">
      <c r="A361" s="137"/>
      <c r="B361" s="268"/>
      <c r="C361" s="137"/>
      <c r="D361" s="137"/>
      <c r="E361" s="137"/>
      <c r="F361" s="137"/>
    </row>
    <row r="362" spans="1:6">
      <c r="A362" s="137"/>
      <c r="B362" s="268"/>
      <c r="C362" s="137"/>
      <c r="D362" s="137"/>
      <c r="E362" s="137"/>
      <c r="F362" s="137"/>
    </row>
    <row r="363" spans="1:6">
      <c r="A363" s="137"/>
      <c r="B363" s="268"/>
      <c r="C363" s="137"/>
      <c r="D363" s="137"/>
      <c r="E363" s="137"/>
      <c r="F363" s="137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201"/>
  <sheetViews>
    <sheetView workbookViewId="0">
      <selection activeCell="I37" sqref="I37"/>
    </sheetView>
  </sheetViews>
  <sheetFormatPr defaultRowHeight="14.4"/>
  <cols>
    <col min="1" max="1" width="5.109375" style="16" bestFit="1" customWidth="1"/>
    <col min="2" max="2" width="12.5546875" style="6" customWidth="1"/>
    <col min="3" max="3" width="22.88671875" style="10" customWidth="1"/>
    <col min="4" max="4" width="10.88671875" style="14" customWidth="1"/>
    <col min="5" max="5" width="10.33203125" style="14" customWidth="1"/>
    <col min="6" max="6" width="11.6640625" style="25" customWidth="1"/>
    <col min="13" max="13" width="9.88671875" bestFit="1" customWidth="1"/>
  </cols>
  <sheetData>
    <row r="1" spans="1:6" ht="49.5" customHeight="1">
      <c r="A1" s="371" t="str">
        <f>+Manu!C12</f>
        <v>Shaheen Chemist Blue Area</v>
      </c>
      <c r="B1" s="371"/>
      <c r="C1" s="371"/>
      <c r="D1" s="371"/>
      <c r="E1" s="371"/>
      <c r="F1" s="371"/>
    </row>
    <row r="2" spans="1:6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6">
      <c r="A3" s="21"/>
      <c r="B3" s="372" t="s">
        <v>6</v>
      </c>
      <c r="C3" s="372"/>
      <c r="D3" s="372"/>
      <c r="E3" s="22"/>
      <c r="F3" s="23">
        <v>472240</v>
      </c>
    </row>
    <row r="4" spans="1:6">
      <c r="A4" s="15">
        <v>1</v>
      </c>
      <c r="B4" s="5">
        <v>42373</v>
      </c>
      <c r="C4" s="9" t="s">
        <v>194</v>
      </c>
      <c r="D4" s="13"/>
      <c r="E4" s="13">
        <v>30000</v>
      </c>
      <c r="F4" s="24">
        <f t="shared" ref="F4:F37" si="0">+F3+D4-E4</f>
        <v>442240</v>
      </c>
    </row>
    <row r="5" spans="1:6">
      <c r="A5" s="15">
        <v>2</v>
      </c>
      <c r="B5" s="5">
        <v>42380</v>
      </c>
      <c r="C5" s="9" t="s">
        <v>194</v>
      </c>
      <c r="D5" s="13"/>
      <c r="E5" s="13">
        <v>30000</v>
      </c>
      <c r="F5" s="24">
        <f t="shared" si="0"/>
        <v>412240</v>
      </c>
    </row>
    <row r="6" spans="1:6">
      <c r="A6" s="15">
        <v>3</v>
      </c>
      <c r="B6" s="5">
        <v>42387</v>
      </c>
      <c r="C6" s="9" t="s">
        <v>194</v>
      </c>
      <c r="D6" s="13"/>
      <c r="E6" s="13">
        <v>30000</v>
      </c>
      <c r="F6" s="24">
        <f t="shared" si="0"/>
        <v>382240</v>
      </c>
    </row>
    <row r="7" spans="1:6">
      <c r="A7" s="15">
        <v>4</v>
      </c>
      <c r="B7" s="4">
        <v>42394</v>
      </c>
      <c r="C7" s="7" t="s">
        <v>194</v>
      </c>
      <c r="D7" s="11"/>
      <c r="E7" s="11">
        <v>30000</v>
      </c>
      <c r="F7" s="24">
        <f t="shared" si="0"/>
        <v>352240</v>
      </c>
    </row>
    <row r="8" spans="1:6">
      <c r="A8" s="15">
        <v>5</v>
      </c>
      <c r="B8" s="4">
        <v>42397</v>
      </c>
      <c r="C8" s="7" t="s">
        <v>485</v>
      </c>
      <c r="D8" s="11">
        <v>112000</v>
      </c>
      <c r="E8" s="11"/>
      <c r="F8" s="24">
        <f t="shared" si="0"/>
        <v>464240</v>
      </c>
    </row>
    <row r="9" spans="1:6">
      <c r="A9" s="15">
        <v>6</v>
      </c>
      <c r="B9" s="4">
        <v>42402</v>
      </c>
      <c r="C9" s="7" t="s">
        <v>194</v>
      </c>
      <c r="D9" s="11"/>
      <c r="E9" s="11">
        <v>30000</v>
      </c>
      <c r="F9" s="24">
        <f t="shared" si="0"/>
        <v>434240</v>
      </c>
    </row>
    <row r="10" spans="1:6">
      <c r="A10" s="15">
        <v>7</v>
      </c>
      <c r="B10" s="4">
        <v>42408</v>
      </c>
      <c r="C10" s="7" t="s">
        <v>194</v>
      </c>
      <c r="D10" s="11"/>
      <c r="E10" s="11">
        <v>30000</v>
      </c>
      <c r="F10" s="24">
        <f t="shared" si="0"/>
        <v>404240</v>
      </c>
    </row>
    <row r="11" spans="1:6">
      <c r="A11" s="15">
        <v>8</v>
      </c>
      <c r="B11" s="31">
        <v>42416</v>
      </c>
      <c r="C11" s="7" t="s">
        <v>194</v>
      </c>
      <c r="D11" s="12"/>
      <c r="E11" s="12">
        <v>30000</v>
      </c>
      <c r="F11" s="24">
        <f t="shared" si="0"/>
        <v>374240</v>
      </c>
    </row>
    <row r="12" spans="1:6">
      <c r="A12" s="15">
        <v>9</v>
      </c>
      <c r="B12" s="4">
        <v>42424</v>
      </c>
      <c r="C12" s="7" t="s">
        <v>194</v>
      </c>
      <c r="D12" s="11"/>
      <c r="E12" s="11">
        <v>12000</v>
      </c>
      <c r="F12" s="24">
        <f t="shared" si="0"/>
        <v>362240</v>
      </c>
    </row>
    <row r="13" spans="1:6">
      <c r="A13" s="15">
        <v>10</v>
      </c>
      <c r="B13" s="4">
        <v>42424</v>
      </c>
      <c r="C13" s="7" t="s">
        <v>523</v>
      </c>
      <c r="D13" s="11">
        <v>112000</v>
      </c>
      <c r="E13" s="11"/>
      <c r="F13" s="24">
        <f t="shared" si="0"/>
        <v>474240</v>
      </c>
    </row>
    <row r="14" spans="1:6">
      <c r="A14" s="15">
        <v>11</v>
      </c>
      <c r="B14" s="4">
        <v>42429</v>
      </c>
      <c r="C14" s="66" t="s">
        <v>194</v>
      </c>
      <c r="D14" s="11"/>
      <c r="E14" s="11">
        <v>30000</v>
      </c>
      <c r="F14" s="24">
        <f t="shared" si="0"/>
        <v>444240</v>
      </c>
    </row>
    <row r="15" spans="1:6">
      <c r="A15" s="15">
        <v>12</v>
      </c>
      <c r="B15" s="4">
        <v>42438</v>
      </c>
      <c r="C15" s="66" t="s">
        <v>194</v>
      </c>
      <c r="D15" s="11"/>
      <c r="E15" s="11">
        <v>20000</v>
      </c>
      <c r="F15" s="24">
        <f t="shared" si="0"/>
        <v>424240</v>
      </c>
    </row>
    <row r="16" spans="1:6">
      <c r="A16" s="15">
        <v>13</v>
      </c>
      <c r="B16" s="4">
        <v>42443</v>
      </c>
      <c r="C16" s="66" t="s">
        <v>194</v>
      </c>
      <c r="D16" s="11"/>
      <c r="E16" s="11">
        <v>18000</v>
      </c>
      <c r="F16" s="24">
        <f t="shared" si="0"/>
        <v>406240</v>
      </c>
    </row>
    <row r="17" spans="1:13">
      <c r="A17" s="15">
        <v>14</v>
      </c>
      <c r="B17" s="4">
        <v>42443</v>
      </c>
      <c r="C17" s="66" t="s">
        <v>194</v>
      </c>
      <c r="D17" s="11"/>
      <c r="E17" s="11">
        <v>12000</v>
      </c>
      <c r="F17" s="24">
        <f t="shared" si="0"/>
        <v>394240</v>
      </c>
    </row>
    <row r="18" spans="1:13">
      <c r="A18" s="15">
        <v>15</v>
      </c>
      <c r="B18" s="4">
        <v>42450</v>
      </c>
      <c r="C18" s="66" t="s">
        <v>194</v>
      </c>
      <c r="D18" s="11"/>
      <c r="E18" s="11">
        <v>30000</v>
      </c>
      <c r="F18" s="24">
        <f t="shared" si="0"/>
        <v>364240</v>
      </c>
    </row>
    <row r="19" spans="1:13">
      <c r="A19" s="15">
        <v>16</v>
      </c>
      <c r="B19" s="4">
        <v>42448</v>
      </c>
      <c r="C19" s="66" t="s">
        <v>601</v>
      </c>
      <c r="D19" s="67">
        <v>103950</v>
      </c>
      <c r="E19" s="67"/>
      <c r="F19" s="24">
        <f t="shared" si="0"/>
        <v>468190</v>
      </c>
    </row>
    <row r="20" spans="1:13">
      <c r="A20" s="15">
        <v>17</v>
      </c>
      <c r="B20" s="4">
        <v>42464</v>
      </c>
      <c r="C20" s="66" t="s">
        <v>194</v>
      </c>
      <c r="D20" s="67"/>
      <c r="E20" s="67">
        <v>30000</v>
      </c>
      <c r="F20" s="24">
        <f t="shared" si="0"/>
        <v>438190</v>
      </c>
    </row>
    <row r="21" spans="1:13">
      <c r="A21" s="15">
        <v>18</v>
      </c>
      <c r="B21" s="4">
        <v>42471</v>
      </c>
      <c r="C21" s="66" t="s">
        <v>194</v>
      </c>
      <c r="D21" s="67"/>
      <c r="E21" s="67">
        <v>30000</v>
      </c>
      <c r="F21" s="24">
        <f t="shared" si="0"/>
        <v>408190</v>
      </c>
    </row>
    <row r="22" spans="1:13">
      <c r="A22" s="15">
        <v>19</v>
      </c>
      <c r="B22" s="4">
        <v>42436</v>
      </c>
      <c r="C22" s="66" t="s">
        <v>194</v>
      </c>
      <c r="D22" s="11"/>
      <c r="E22" s="11">
        <v>30000</v>
      </c>
      <c r="F22" s="24">
        <f t="shared" si="0"/>
        <v>378190</v>
      </c>
    </row>
    <row r="23" spans="1:13">
      <c r="A23" s="15">
        <v>20</v>
      </c>
      <c r="B23" s="4">
        <v>42478</v>
      </c>
      <c r="C23" s="66" t="s">
        <v>194</v>
      </c>
      <c r="D23" s="11"/>
      <c r="E23" s="11">
        <v>30000</v>
      </c>
      <c r="F23" s="24">
        <f t="shared" si="0"/>
        <v>348190</v>
      </c>
    </row>
    <row r="24" spans="1:13">
      <c r="A24" s="15">
        <v>21</v>
      </c>
      <c r="B24" s="4">
        <v>42485</v>
      </c>
      <c r="C24" s="66" t="s">
        <v>194</v>
      </c>
      <c r="D24" s="11"/>
      <c r="E24" s="11">
        <v>30000</v>
      </c>
      <c r="F24" s="24">
        <f t="shared" si="0"/>
        <v>318190</v>
      </c>
    </row>
    <row r="25" spans="1:13">
      <c r="A25" s="15">
        <v>22</v>
      </c>
      <c r="B25" s="4">
        <v>42483</v>
      </c>
      <c r="C25" s="66" t="s">
        <v>643</v>
      </c>
      <c r="D25" s="11">
        <v>62568</v>
      </c>
      <c r="E25" s="11"/>
      <c r="F25" s="24">
        <f t="shared" si="0"/>
        <v>380758</v>
      </c>
    </row>
    <row r="26" spans="1:13">
      <c r="A26" s="119">
        <v>23</v>
      </c>
      <c r="B26" s="120">
        <v>42494</v>
      </c>
      <c r="C26" s="121" t="s">
        <v>194</v>
      </c>
      <c r="D26" s="122"/>
      <c r="E26" s="122">
        <v>30000</v>
      </c>
      <c r="F26" s="24">
        <f t="shared" si="0"/>
        <v>350758</v>
      </c>
      <c r="G26" s="260"/>
      <c r="H26" s="260"/>
      <c r="I26" s="260"/>
    </row>
    <row r="27" spans="1:13">
      <c r="A27" s="15">
        <v>24</v>
      </c>
      <c r="B27" s="4">
        <v>42502</v>
      </c>
      <c r="C27" s="66" t="s">
        <v>194</v>
      </c>
      <c r="D27" s="11"/>
      <c r="E27" s="11">
        <v>15000</v>
      </c>
      <c r="F27" s="24">
        <f t="shared" si="0"/>
        <v>335758</v>
      </c>
    </row>
    <row r="28" spans="1:13">
      <c r="A28" s="15">
        <v>25</v>
      </c>
      <c r="B28" s="4">
        <v>42507</v>
      </c>
      <c r="C28" s="66" t="s">
        <v>194</v>
      </c>
      <c r="D28" s="11"/>
      <c r="E28" s="11">
        <v>30000</v>
      </c>
      <c r="F28" s="24">
        <f t="shared" si="0"/>
        <v>305758</v>
      </c>
    </row>
    <row r="29" spans="1:13">
      <c r="A29" s="15">
        <v>26</v>
      </c>
      <c r="B29" s="4">
        <v>42513</v>
      </c>
      <c r="C29" s="66" t="s">
        <v>194</v>
      </c>
      <c r="D29" s="11"/>
      <c r="E29" s="11">
        <v>15000</v>
      </c>
      <c r="F29" s="24">
        <f t="shared" si="0"/>
        <v>290758</v>
      </c>
    </row>
    <row r="30" spans="1:13">
      <c r="A30" s="15">
        <v>27</v>
      </c>
      <c r="B30" s="4">
        <v>42518</v>
      </c>
      <c r="C30" s="66" t="s">
        <v>194</v>
      </c>
      <c r="D30" s="11"/>
      <c r="E30" s="11">
        <v>10000</v>
      </c>
      <c r="F30" s="24">
        <f t="shared" si="0"/>
        <v>280758</v>
      </c>
      <c r="L30" s="215"/>
      <c r="M30" s="208"/>
    </row>
    <row r="31" spans="1:13">
      <c r="A31" s="15">
        <v>28</v>
      </c>
      <c r="B31" s="4">
        <v>42520</v>
      </c>
      <c r="C31" s="66" t="s">
        <v>194</v>
      </c>
      <c r="D31" s="11"/>
      <c r="E31" s="11">
        <v>20000</v>
      </c>
      <c r="F31" s="24">
        <f t="shared" si="0"/>
        <v>260758</v>
      </c>
      <c r="H31" s="207"/>
      <c r="M31" s="208"/>
    </row>
    <row r="32" spans="1:13" s="72" customFormat="1">
      <c r="A32" s="15"/>
      <c r="B32" s="4">
        <v>42569</v>
      </c>
      <c r="C32" s="66" t="s">
        <v>194</v>
      </c>
      <c r="D32" s="67"/>
      <c r="E32" s="67">
        <v>20000</v>
      </c>
      <c r="F32" s="24">
        <f t="shared" si="0"/>
        <v>240758</v>
      </c>
      <c r="H32" s="207"/>
      <c r="M32" s="208"/>
    </row>
    <row r="33" spans="1:13">
      <c r="A33" s="15"/>
      <c r="B33" s="211">
        <v>42574</v>
      </c>
      <c r="C33" s="209" t="s">
        <v>763</v>
      </c>
      <c r="D33" s="269" t="s">
        <v>764</v>
      </c>
      <c r="E33" s="210"/>
      <c r="F33" s="24">
        <f t="shared" si="0"/>
        <v>278458</v>
      </c>
      <c r="H33" s="207"/>
      <c r="M33" s="208"/>
    </row>
    <row r="34" spans="1:13">
      <c r="A34" s="15"/>
      <c r="B34" s="211">
        <v>42576</v>
      </c>
      <c r="C34" s="209" t="s">
        <v>666</v>
      </c>
      <c r="D34" s="210"/>
      <c r="E34" s="210">
        <v>20000</v>
      </c>
      <c r="F34" s="24">
        <f t="shared" si="0"/>
        <v>258458</v>
      </c>
      <c r="H34" s="207"/>
      <c r="M34" s="208"/>
    </row>
    <row r="35" spans="1:13">
      <c r="A35" s="15"/>
      <c r="B35" s="211">
        <v>42583</v>
      </c>
      <c r="C35" s="209" t="s">
        <v>666</v>
      </c>
      <c r="D35" s="210"/>
      <c r="E35" s="210">
        <v>20000</v>
      </c>
      <c r="F35" s="24">
        <f t="shared" si="0"/>
        <v>238458</v>
      </c>
      <c r="H35" s="207"/>
      <c r="M35" s="208"/>
    </row>
    <row r="36" spans="1:13">
      <c r="A36" s="15"/>
      <c r="B36" s="211">
        <v>42604</v>
      </c>
      <c r="C36" s="209" t="s">
        <v>666</v>
      </c>
      <c r="D36" s="210"/>
      <c r="E36" s="210">
        <v>15000</v>
      </c>
      <c r="F36" s="24">
        <f t="shared" si="0"/>
        <v>223458</v>
      </c>
    </row>
    <row r="37" spans="1:13">
      <c r="A37" s="15"/>
      <c r="B37" s="211">
        <v>42616</v>
      </c>
      <c r="C37" s="209" t="s">
        <v>666</v>
      </c>
      <c r="D37" s="210"/>
      <c r="E37" s="210">
        <v>15000</v>
      </c>
      <c r="F37" s="24">
        <f t="shared" si="0"/>
        <v>208458</v>
      </c>
    </row>
    <row r="38" spans="1:13">
      <c r="A38" s="235"/>
      <c r="B38" s="84"/>
      <c r="C38" s="85"/>
      <c r="D38" s="86"/>
      <c r="E38" s="86"/>
      <c r="F38" s="237"/>
    </row>
    <row r="39" spans="1:13">
      <c r="A39" s="235"/>
      <c r="B39" s="84"/>
      <c r="C39" s="85"/>
      <c r="D39" s="86"/>
      <c r="E39" s="86"/>
      <c r="F39" s="237"/>
    </row>
    <row r="40" spans="1:13">
      <c r="A40" s="235"/>
      <c r="B40" s="84"/>
      <c r="C40" s="85"/>
      <c r="D40" s="86"/>
      <c r="E40" s="86"/>
      <c r="F40" s="237"/>
    </row>
    <row r="41" spans="1:13">
      <c r="A41" s="235"/>
      <c r="B41" s="84"/>
      <c r="C41" s="85"/>
      <c r="D41" s="86"/>
      <c r="E41" s="86"/>
      <c r="F41" s="237"/>
    </row>
    <row r="42" spans="1:13">
      <c r="A42" s="235"/>
      <c r="B42" s="84"/>
      <c r="C42" s="85"/>
      <c r="D42" s="86"/>
      <c r="E42" s="86"/>
      <c r="F42" s="237"/>
    </row>
    <row r="43" spans="1:13">
      <c r="A43" s="235"/>
      <c r="B43" s="84"/>
      <c r="C43" s="85"/>
      <c r="D43" s="86"/>
      <c r="E43" s="86"/>
      <c r="F43" s="237"/>
    </row>
    <row r="44" spans="1:13">
      <c r="A44" s="235"/>
      <c r="B44" s="84"/>
      <c r="C44" s="85"/>
      <c r="D44" s="86"/>
      <c r="E44" s="86"/>
      <c r="F44" s="237"/>
    </row>
    <row r="45" spans="1:13">
      <c r="A45" s="235"/>
      <c r="B45" s="84"/>
      <c r="C45" s="85"/>
      <c r="D45" s="86"/>
      <c r="E45" s="86"/>
      <c r="F45" s="237"/>
    </row>
    <row r="46" spans="1:13">
      <c r="A46" s="235"/>
      <c r="B46" s="84"/>
      <c r="C46" s="85"/>
      <c r="D46" s="86"/>
      <c r="E46" s="86"/>
      <c r="F46" s="237"/>
    </row>
    <row r="47" spans="1:13">
      <c r="A47" s="235"/>
      <c r="B47" s="84"/>
      <c r="C47" s="85"/>
      <c r="D47" s="86"/>
      <c r="E47" s="86"/>
      <c r="F47" s="237"/>
    </row>
    <row r="48" spans="1:13">
      <c r="A48" s="235"/>
      <c r="B48" s="84"/>
      <c r="C48" s="85"/>
      <c r="D48" s="86"/>
      <c r="E48" s="86"/>
      <c r="F48" s="237"/>
    </row>
    <row r="49" spans="1:8">
      <c r="A49" s="235"/>
      <c r="B49" s="84"/>
      <c r="C49" s="85"/>
      <c r="D49" s="86"/>
      <c r="E49" s="86"/>
      <c r="F49" s="237"/>
    </row>
    <row r="50" spans="1:8">
      <c r="A50" s="235"/>
      <c r="B50" s="84"/>
      <c r="C50" s="85"/>
      <c r="D50" s="86"/>
      <c r="E50" s="86"/>
      <c r="F50" s="237"/>
      <c r="H50" s="72"/>
    </row>
    <row r="51" spans="1:8">
      <c r="A51" s="235"/>
      <c r="B51" s="84"/>
      <c r="C51" s="85"/>
      <c r="D51" s="86"/>
      <c r="E51" s="86"/>
      <c r="F51" s="237"/>
    </row>
    <row r="52" spans="1:8">
      <c r="A52" s="235"/>
      <c r="B52" s="84"/>
      <c r="C52" s="85"/>
      <c r="D52" s="86"/>
      <c r="E52" s="86"/>
      <c r="F52" s="237"/>
    </row>
    <row r="53" spans="1:8">
      <c r="A53" s="235"/>
      <c r="B53" s="84"/>
      <c r="C53" s="85"/>
      <c r="D53" s="86"/>
      <c r="E53" s="86"/>
      <c r="F53" s="237"/>
    </row>
    <row r="54" spans="1:8">
      <c r="A54" s="235"/>
      <c r="B54" s="84"/>
      <c r="C54" s="84"/>
      <c r="D54" s="86"/>
      <c r="E54" s="86"/>
      <c r="F54" s="237"/>
    </row>
    <row r="55" spans="1:8">
      <c r="A55" s="235"/>
      <c r="B55" s="84"/>
      <c r="C55" s="85"/>
      <c r="D55" s="86"/>
      <c r="E55" s="86"/>
      <c r="F55" s="237"/>
    </row>
    <row r="56" spans="1:8">
      <c r="A56" s="235"/>
      <c r="B56" s="84"/>
      <c r="C56" s="85"/>
      <c r="D56" s="86"/>
      <c r="E56" s="86"/>
      <c r="F56" s="237"/>
    </row>
    <row r="57" spans="1:8">
      <c r="A57" s="235"/>
      <c r="B57" s="84"/>
      <c r="C57" s="85"/>
      <c r="D57" s="86"/>
      <c r="E57" s="86"/>
      <c r="F57" s="237"/>
    </row>
    <row r="58" spans="1:8">
      <c r="A58" s="235"/>
      <c r="B58" s="84"/>
      <c r="C58" s="85"/>
      <c r="D58" s="86"/>
      <c r="E58" s="86"/>
      <c r="F58" s="237"/>
    </row>
    <row r="59" spans="1:8">
      <c r="A59" s="235"/>
      <c r="B59" s="84"/>
      <c r="C59" s="85"/>
      <c r="D59" s="86"/>
      <c r="E59" s="86"/>
      <c r="F59" s="237"/>
    </row>
    <row r="60" spans="1:8">
      <c r="A60" s="235"/>
      <c r="B60" s="84"/>
      <c r="C60" s="85"/>
      <c r="D60" s="86"/>
      <c r="E60" s="86"/>
      <c r="F60" s="237"/>
    </row>
    <row r="61" spans="1:8">
      <c r="A61" s="235"/>
      <c r="B61" s="84"/>
      <c r="C61" s="85"/>
      <c r="D61" s="86"/>
      <c r="E61" s="86"/>
      <c r="F61" s="237"/>
    </row>
    <row r="62" spans="1:8">
      <c r="A62" s="235"/>
      <c r="B62" s="84"/>
      <c r="C62" s="85"/>
      <c r="D62" s="86"/>
      <c r="E62" s="86"/>
      <c r="F62" s="237"/>
    </row>
    <row r="63" spans="1:8">
      <c r="A63" s="235"/>
      <c r="B63" s="84"/>
      <c r="C63" s="85"/>
      <c r="D63" s="86"/>
      <c r="E63" s="86"/>
      <c r="F63" s="237"/>
    </row>
    <row r="64" spans="1:8">
      <c r="A64" s="235"/>
      <c r="B64" s="84"/>
      <c r="C64" s="85"/>
      <c r="D64" s="86"/>
      <c r="E64" s="86"/>
      <c r="F64" s="237"/>
    </row>
    <row r="65" spans="1:6">
      <c r="A65" s="235"/>
      <c r="B65" s="84"/>
      <c r="C65" s="84"/>
      <c r="D65" s="86"/>
      <c r="E65" s="86"/>
      <c r="F65" s="237"/>
    </row>
    <row r="66" spans="1:6">
      <c r="A66" s="235"/>
      <c r="B66" s="84"/>
      <c r="C66" s="85"/>
      <c r="D66" s="86"/>
      <c r="E66" s="86"/>
      <c r="F66" s="237"/>
    </row>
    <row r="67" spans="1:6">
      <c r="A67" s="235"/>
      <c r="B67" s="84"/>
      <c r="C67" s="85"/>
      <c r="D67" s="86"/>
      <c r="E67" s="86"/>
      <c r="F67" s="237"/>
    </row>
    <row r="68" spans="1:6">
      <c r="A68" s="235"/>
      <c r="B68" s="84"/>
      <c r="C68" s="85"/>
      <c r="D68" s="86"/>
      <c r="E68" s="86"/>
      <c r="F68" s="237"/>
    </row>
    <row r="69" spans="1:6">
      <c r="A69" s="235"/>
      <c r="B69" s="84"/>
      <c r="C69" s="85"/>
      <c r="D69" s="86"/>
      <c r="E69" s="86"/>
      <c r="F69" s="237"/>
    </row>
    <row r="70" spans="1:6">
      <c r="A70" s="235"/>
      <c r="B70" s="84"/>
      <c r="C70" s="85"/>
      <c r="D70" s="86"/>
      <c r="E70" s="86"/>
      <c r="F70" s="237"/>
    </row>
    <row r="71" spans="1:6">
      <c r="A71" s="235"/>
      <c r="B71" s="84"/>
      <c r="C71" s="85"/>
      <c r="D71" s="86"/>
      <c r="E71" s="86"/>
      <c r="F71" s="237"/>
    </row>
    <row r="72" spans="1:6">
      <c r="A72" s="235"/>
      <c r="B72" s="84"/>
      <c r="C72" s="85"/>
      <c r="D72" s="86"/>
      <c r="E72" s="86"/>
      <c r="F72" s="237"/>
    </row>
    <row r="73" spans="1:6">
      <c r="A73" s="235"/>
      <c r="B73" s="84"/>
      <c r="C73" s="85"/>
      <c r="D73" s="86"/>
      <c r="E73" s="86"/>
      <c r="F73" s="237"/>
    </row>
    <row r="74" spans="1:6">
      <c r="A74" s="235"/>
      <c r="B74" s="84"/>
      <c r="C74" s="85"/>
      <c r="D74" s="86"/>
      <c r="E74" s="86"/>
      <c r="F74" s="237"/>
    </row>
    <row r="75" spans="1:6">
      <c r="A75" s="235"/>
      <c r="B75" s="84"/>
      <c r="C75" s="85"/>
      <c r="D75" s="86"/>
      <c r="E75" s="86"/>
      <c r="F75" s="237"/>
    </row>
    <row r="76" spans="1:6">
      <c r="A76" s="235"/>
      <c r="B76" s="84"/>
      <c r="C76" s="85"/>
      <c r="D76" s="86"/>
      <c r="E76" s="86"/>
      <c r="F76" s="237"/>
    </row>
    <row r="77" spans="1:6">
      <c r="A77" s="235"/>
      <c r="B77" s="84"/>
      <c r="C77" s="85"/>
      <c r="D77" s="86"/>
      <c r="E77" s="86"/>
      <c r="F77" s="237"/>
    </row>
    <row r="78" spans="1:6">
      <c r="A78" s="235"/>
      <c r="B78" s="84"/>
      <c r="C78" s="85"/>
      <c r="D78" s="86"/>
      <c r="E78" s="86"/>
      <c r="F78" s="237"/>
    </row>
    <row r="79" spans="1:6">
      <c r="A79" s="235"/>
      <c r="B79" s="84"/>
      <c r="C79" s="85"/>
      <c r="D79" s="86"/>
      <c r="E79" s="86"/>
      <c r="F79" s="237"/>
    </row>
    <row r="80" spans="1:6">
      <c r="A80" s="235"/>
      <c r="B80" s="84"/>
      <c r="C80" s="85"/>
      <c r="D80" s="86"/>
      <c r="E80" s="86"/>
      <c r="F80" s="237"/>
    </row>
    <row r="81" spans="1:6">
      <c r="A81" s="235"/>
      <c r="B81" s="84"/>
      <c r="C81" s="85"/>
      <c r="D81" s="86"/>
      <c r="E81" s="86"/>
      <c r="F81" s="237"/>
    </row>
    <row r="82" spans="1:6">
      <c r="A82" s="235"/>
      <c r="B82" s="84"/>
      <c r="C82" s="85"/>
      <c r="D82" s="86"/>
      <c r="E82" s="86"/>
      <c r="F82" s="237"/>
    </row>
    <row r="83" spans="1:6">
      <c r="A83" s="235"/>
      <c r="B83" s="84"/>
      <c r="C83" s="85"/>
      <c r="D83" s="86"/>
      <c r="E83" s="86"/>
      <c r="F83" s="237"/>
    </row>
    <row r="84" spans="1:6">
      <c r="A84" s="235"/>
      <c r="B84" s="84"/>
      <c r="C84" s="85"/>
      <c r="D84" s="86"/>
      <c r="E84" s="86"/>
      <c r="F84" s="237"/>
    </row>
    <row r="85" spans="1:6">
      <c r="A85" s="235"/>
      <c r="B85" s="84"/>
      <c r="C85" s="85"/>
      <c r="D85" s="86"/>
      <c r="E85" s="86"/>
      <c r="F85" s="237"/>
    </row>
    <row r="86" spans="1:6">
      <c r="A86" s="235"/>
      <c r="B86" s="84"/>
      <c r="C86" s="85"/>
      <c r="D86" s="86"/>
      <c r="E86" s="86"/>
      <c r="F86" s="237"/>
    </row>
    <row r="87" spans="1:6">
      <c r="A87" s="235"/>
      <c r="B87" s="84"/>
      <c r="C87" s="85"/>
      <c r="D87" s="86"/>
      <c r="E87" s="86"/>
      <c r="F87" s="237"/>
    </row>
    <row r="88" spans="1:6">
      <c r="A88" s="235"/>
      <c r="B88" s="84"/>
      <c r="C88" s="85"/>
      <c r="D88" s="86"/>
      <c r="E88" s="86"/>
      <c r="F88" s="237"/>
    </row>
    <row r="89" spans="1:6">
      <c r="A89" s="235"/>
      <c r="B89" s="84"/>
      <c r="C89" s="85"/>
      <c r="D89" s="86"/>
      <c r="E89" s="86"/>
      <c r="F89" s="237"/>
    </row>
    <row r="90" spans="1:6">
      <c r="A90" s="235"/>
      <c r="B90" s="84"/>
      <c r="C90" s="85"/>
      <c r="D90" s="86"/>
      <c r="E90" s="86"/>
      <c r="F90" s="237"/>
    </row>
    <row r="91" spans="1:6">
      <c r="A91" s="235"/>
      <c r="B91" s="84"/>
      <c r="C91" s="85"/>
      <c r="D91" s="86"/>
      <c r="E91" s="86"/>
      <c r="F91" s="237"/>
    </row>
    <row r="92" spans="1:6">
      <c r="A92" s="235"/>
      <c r="B92" s="84"/>
      <c r="C92" s="85"/>
      <c r="D92" s="86"/>
      <c r="E92" s="86"/>
      <c r="F92" s="237"/>
    </row>
    <row r="93" spans="1:6">
      <c r="A93" s="235"/>
      <c r="B93" s="84"/>
      <c r="C93" s="85"/>
      <c r="D93" s="86"/>
      <c r="E93" s="86"/>
      <c r="F93" s="237"/>
    </row>
    <row r="94" spans="1:6">
      <c r="A94" s="235"/>
      <c r="B94" s="84"/>
      <c r="C94" s="85"/>
      <c r="D94" s="86"/>
      <c r="E94" s="86"/>
      <c r="F94" s="237"/>
    </row>
    <row r="95" spans="1:6">
      <c r="A95" s="235"/>
      <c r="B95" s="84"/>
      <c r="C95" s="85"/>
      <c r="D95" s="86"/>
      <c r="E95" s="86"/>
      <c r="F95" s="237"/>
    </row>
    <row r="96" spans="1:6">
      <c r="A96" s="235"/>
      <c r="B96" s="84"/>
      <c r="C96" s="85"/>
      <c r="D96" s="86"/>
      <c r="E96" s="86"/>
      <c r="F96" s="237"/>
    </row>
    <row r="97" spans="1:6">
      <c r="A97" s="235"/>
      <c r="B97" s="84"/>
      <c r="C97" s="85"/>
      <c r="D97" s="86"/>
      <c r="E97" s="86"/>
      <c r="F97" s="237"/>
    </row>
    <row r="98" spans="1:6">
      <c r="A98" s="235"/>
      <c r="B98" s="84"/>
      <c r="C98" s="85"/>
      <c r="D98" s="86"/>
      <c r="E98" s="86"/>
      <c r="F98" s="237"/>
    </row>
    <row r="99" spans="1:6">
      <c r="A99" s="235"/>
      <c r="B99" s="84"/>
      <c r="C99" s="85"/>
      <c r="D99" s="86"/>
      <c r="E99" s="86"/>
      <c r="F99" s="237"/>
    </row>
    <row r="100" spans="1:6">
      <c r="A100" s="235"/>
      <c r="B100" s="84"/>
      <c r="C100" s="85"/>
      <c r="D100" s="86"/>
      <c r="E100" s="86"/>
      <c r="F100" s="237"/>
    </row>
    <row r="101" spans="1:6">
      <c r="A101" s="235"/>
      <c r="B101" s="84"/>
      <c r="C101" s="85"/>
      <c r="D101" s="86"/>
      <c r="E101" s="86"/>
      <c r="F101" s="237"/>
    </row>
    <row r="102" spans="1:6">
      <c r="A102" s="235"/>
      <c r="B102" s="84"/>
      <c r="C102" s="85"/>
      <c r="D102" s="86"/>
      <c r="E102" s="86"/>
      <c r="F102" s="237"/>
    </row>
    <row r="103" spans="1:6">
      <c r="A103" s="235"/>
      <c r="B103" s="84"/>
      <c r="C103" s="85"/>
      <c r="D103" s="86"/>
      <c r="E103" s="86"/>
      <c r="F103" s="237"/>
    </row>
    <row r="104" spans="1:6">
      <c r="A104" s="235"/>
      <c r="B104" s="84"/>
      <c r="C104" s="85"/>
      <c r="D104" s="86"/>
      <c r="E104" s="86"/>
      <c r="F104" s="237"/>
    </row>
    <row r="105" spans="1:6">
      <c r="A105" s="235"/>
      <c r="B105" s="84"/>
      <c r="C105" s="85"/>
      <c r="D105" s="86"/>
      <c r="E105" s="86"/>
      <c r="F105" s="237"/>
    </row>
    <row r="106" spans="1:6">
      <c r="A106" s="235"/>
      <c r="B106" s="84"/>
      <c r="C106" s="85"/>
      <c r="D106" s="86"/>
      <c r="E106" s="86"/>
      <c r="F106" s="237"/>
    </row>
    <row r="107" spans="1:6">
      <c r="A107" s="235"/>
      <c r="B107" s="84"/>
      <c r="C107" s="85"/>
      <c r="D107" s="86"/>
      <c r="E107" s="86"/>
      <c r="F107" s="237"/>
    </row>
    <row r="108" spans="1:6">
      <c r="A108" s="235"/>
      <c r="B108" s="84"/>
      <c r="C108" s="85"/>
      <c r="D108" s="86"/>
      <c r="E108" s="86"/>
      <c r="F108" s="237"/>
    </row>
    <row r="109" spans="1:6">
      <c r="A109" s="235"/>
      <c r="B109" s="84"/>
      <c r="C109" s="85"/>
      <c r="D109" s="86"/>
      <c r="E109" s="86"/>
      <c r="F109" s="237"/>
    </row>
    <row r="110" spans="1:6">
      <c r="A110" s="235"/>
      <c r="B110" s="84"/>
      <c r="C110" s="85"/>
      <c r="D110" s="86"/>
      <c r="E110" s="86"/>
      <c r="F110" s="237"/>
    </row>
    <row r="111" spans="1:6">
      <c r="A111" s="235"/>
      <c r="B111" s="84"/>
      <c r="C111" s="85"/>
      <c r="D111" s="86"/>
      <c r="E111" s="86"/>
      <c r="F111" s="237"/>
    </row>
    <row r="112" spans="1:6">
      <c r="A112" s="235"/>
      <c r="B112" s="84"/>
      <c r="C112" s="85"/>
      <c r="D112" s="86"/>
      <c r="E112" s="86"/>
      <c r="F112" s="237"/>
    </row>
    <row r="113" spans="1:6">
      <c r="A113" s="235"/>
      <c r="B113" s="84"/>
      <c r="C113" s="85"/>
      <c r="D113" s="86"/>
      <c r="E113" s="86"/>
      <c r="F113" s="237"/>
    </row>
    <row r="114" spans="1:6">
      <c r="A114" s="235"/>
      <c r="B114" s="84"/>
      <c r="C114" s="85"/>
      <c r="D114" s="86"/>
      <c r="E114" s="86"/>
      <c r="F114" s="237"/>
    </row>
    <row r="115" spans="1:6">
      <c r="A115" s="235"/>
      <c r="B115" s="84"/>
      <c r="C115" s="85"/>
      <c r="D115" s="86"/>
      <c r="E115" s="86"/>
      <c r="F115" s="237"/>
    </row>
    <row r="116" spans="1:6">
      <c r="A116" s="235"/>
      <c r="B116" s="84"/>
      <c r="C116" s="85"/>
      <c r="D116" s="86"/>
      <c r="E116" s="86"/>
      <c r="F116" s="237"/>
    </row>
    <row r="117" spans="1:6">
      <c r="A117" s="235"/>
      <c r="B117" s="84"/>
      <c r="C117" s="85"/>
      <c r="D117" s="86"/>
      <c r="E117" s="86"/>
      <c r="F117" s="237"/>
    </row>
    <row r="118" spans="1:6">
      <c r="A118" s="235"/>
      <c r="B118" s="84"/>
      <c r="C118" s="85"/>
      <c r="D118" s="86"/>
      <c r="E118" s="86"/>
      <c r="F118" s="237"/>
    </row>
    <row r="119" spans="1:6">
      <c r="A119" s="235"/>
      <c r="B119" s="84"/>
      <c r="C119" s="85"/>
      <c r="D119" s="86"/>
      <c r="E119" s="86"/>
      <c r="F119" s="237"/>
    </row>
    <row r="120" spans="1:6">
      <c r="A120" s="235"/>
      <c r="B120" s="84"/>
      <c r="C120" s="85"/>
      <c r="D120" s="86"/>
      <c r="E120" s="86"/>
      <c r="F120" s="237"/>
    </row>
    <row r="121" spans="1:6">
      <c r="A121" s="235"/>
      <c r="B121" s="84"/>
      <c r="C121" s="85"/>
      <c r="D121" s="86"/>
      <c r="E121" s="86"/>
      <c r="F121" s="237"/>
    </row>
    <row r="122" spans="1:6">
      <c r="A122" s="235"/>
      <c r="B122" s="84"/>
      <c r="C122" s="85"/>
      <c r="D122" s="86"/>
      <c r="E122" s="86"/>
      <c r="F122" s="237"/>
    </row>
    <row r="123" spans="1:6">
      <c r="A123" s="235"/>
      <c r="B123" s="84"/>
      <c r="C123" s="85"/>
      <c r="D123" s="86"/>
      <c r="E123" s="86"/>
      <c r="F123" s="237"/>
    </row>
    <row r="124" spans="1:6">
      <c r="A124" s="235"/>
      <c r="B124" s="84"/>
      <c r="C124" s="85"/>
      <c r="D124" s="86"/>
      <c r="E124" s="86"/>
      <c r="F124" s="237"/>
    </row>
    <row r="125" spans="1:6">
      <c r="A125" s="235"/>
      <c r="B125" s="84"/>
      <c r="C125" s="85"/>
      <c r="D125" s="86"/>
      <c r="E125" s="86"/>
      <c r="F125" s="237"/>
    </row>
    <row r="126" spans="1:6">
      <c r="A126" s="235"/>
      <c r="B126" s="84"/>
      <c r="C126" s="85"/>
      <c r="D126" s="86"/>
      <c r="E126" s="86"/>
      <c r="F126" s="237"/>
    </row>
    <row r="127" spans="1:6">
      <c r="A127" s="235"/>
      <c r="B127" s="84"/>
      <c r="C127" s="85"/>
      <c r="D127" s="86"/>
      <c r="E127" s="86"/>
      <c r="F127" s="237"/>
    </row>
    <row r="128" spans="1:6">
      <c r="A128" s="235"/>
      <c r="B128" s="84"/>
      <c r="C128" s="85"/>
      <c r="D128" s="86"/>
      <c r="E128" s="86"/>
      <c r="F128" s="237"/>
    </row>
    <row r="129" spans="1:6">
      <c r="A129" s="235"/>
      <c r="B129" s="84"/>
      <c r="C129" s="85"/>
      <c r="D129" s="86"/>
      <c r="E129" s="86"/>
      <c r="F129" s="237"/>
    </row>
    <row r="130" spans="1:6">
      <c r="A130" s="235"/>
      <c r="B130" s="84"/>
      <c r="C130" s="85"/>
      <c r="D130" s="86"/>
      <c r="E130" s="86"/>
      <c r="F130" s="237"/>
    </row>
    <row r="131" spans="1:6">
      <c r="A131" s="235"/>
      <c r="B131" s="84"/>
      <c r="C131" s="85"/>
      <c r="D131" s="86"/>
      <c r="E131" s="86"/>
      <c r="F131" s="237"/>
    </row>
    <row r="132" spans="1:6">
      <c r="A132" s="235"/>
      <c r="B132" s="84"/>
      <c r="C132" s="85"/>
      <c r="D132" s="86"/>
      <c r="E132" s="86"/>
      <c r="F132" s="237"/>
    </row>
    <row r="133" spans="1:6">
      <c r="A133" s="235"/>
      <c r="B133" s="84"/>
      <c r="C133" s="85"/>
      <c r="D133" s="86"/>
      <c r="E133" s="86"/>
      <c r="F133" s="237"/>
    </row>
    <row r="134" spans="1:6">
      <c r="A134" s="235"/>
      <c r="B134" s="84"/>
      <c r="C134" s="85"/>
      <c r="D134" s="86"/>
      <c r="E134" s="86"/>
      <c r="F134" s="237"/>
    </row>
    <row r="135" spans="1:6">
      <c r="A135" s="235"/>
      <c r="B135" s="84"/>
      <c r="C135" s="85"/>
      <c r="D135" s="86"/>
      <c r="E135" s="86"/>
      <c r="F135" s="237"/>
    </row>
    <row r="136" spans="1:6">
      <c r="A136" s="235"/>
      <c r="B136" s="84"/>
      <c r="C136" s="85"/>
      <c r="D136" s="86"/>
      <c r="E136" s="86"/>
      <c r="F136" s="237"/>
    </row>
    <row r="137" spans="1:6">
      <c r="A137" s="235"/>
      <c r="B137" s="84"/>
      <c r="C137" s="85"/>
      <c r="D137" s="86"/>
      <c r="E137" s="86"/>
      <c r="F137" s="237"/>
    </row>
    <row r="138" spans="1:6">
      <c r="A138" s="235"/>
      <c r="B138" s="84"/>
      <c r="C138" s="85"/>
      <c r="D138" s="86"/>
      <c r="E138" s="86"/>
      <c r="F138" s="237"/>
    </row>
    <row r="139" spans="1:6">
      <c r="A139" s="235"/>
      <c r="B139" s="84"/>
      <c r="C139" s="85"/>
      <c r="D139" s="86"/>
      <c r="E139" s="86"/>
      <c r="F139" s="237"/>
    </row>
    <row r="140" spans="1:6">
      <c r="A140" s="235"/>
      <c r="B140" s="84"/>
      <c r="C140" s="85"/>
      <c r="D140" s="86"/>
      <c r="E140" s="86"/>
      <c r="F140" s="237"/>
    </row>
    <row r="141" spans="1:6">
      <c r="A141" s="235"/>
      <c r="B141" s="84"/>
      <c r="C141" s="85"/>
      <c r="D141" s="86"/>
      <c r="E141" s="86"/>
      <c r="F141" s="237"/>
    </row>
    <row r="142" spans="1:6">
      <c r="A142" s="235"/>
      <c r="B142" s="84"/>
      <c r="C142" s="85"/>
      <c r="D142" s="86"/>
      <c r="E142" s="86"/>
      <c r="F142" s="237"/>
    </row>
    <row r="143" spans="1:6">
      <c r="A143" s="235"/>
      <c r="B143" s="84"/>
      <c r="C143" s="85"/>
      <c r="D143" s="86"/>
      <c r="E143" s="86"/>
      <c r="F143" s="237"/>
    </row>
    <row r="144" spans="1:6">
      <c r="A144" s="235"/>
      <c r="B144" s="84"/>
      <c r="C144" s="85"/>
      <c r="D144" s="86"/>
      <c r="E144" s="86"/>
      <c r="F144" s="237"/>
    </row>
    <row r="145" spans="1:6">
      <c r="A145" s="235"/>
      <c r="B145" s="84"/>
      <c r="C145" s="85"/>
      <c r="D145" s="86"/>
      <c r="E145" s="86"/>
      <c r="F145" s="237"/>
    </row>
    <row r="146" spans="1:6">
      <c r="A146" s="235"/>
      <c r="B146" s="84"/>
      <c r="C146" s="85"/>
      <c r="D146" s="86"/>
      <c r="E146" s="86"/>
      <c r="F146" s="237"/>
    </row>
    <row r="147" spans="1:6">
      <c r="A147" s="235"/>
      <c r="B147" s="84"/>
      <c r="C147" s="85"/>
      <c r="D147" s="86"/>
      <c r="E147" s="86"/>
      <c r="F147" s="237"/>
    </row>
    <row r="148" spans="1:6">
      <c r="A148" s="235"/>
      <c r="B148" s="84"/>
      <c r="C148" s="85"/>
      <c r="D148" s="86"/>
      <c r="E148" s="86"/>
      <c r="F148" s="237"/>
    </row>
    <row r="149" spans="1:6">
      <c r="A149" s="235"/>
      <c r="B149" s="84"/>
      <c r="C149" s="85"/>
      <c r="D149" s="86"/>
      <c r="E149" s="86"/>
      <c r="F149" s="237"/>
    </row>
    <row r="150" spans="1:6">
      <c r="A150" s="235"/>
      <c r="B150" s="84"/>
      <c r="C150" s="85"/>
      <c r="D150" s="86"/>
      <c r="E150" s="86"/>
      <c r="F150" s="237"/>
    </row>
    <row r="151" spans="1:6">
      <c r="A151" s="235"/>
      <c r="B151" s="84"/>
      <c r="C151" s="85"/>
      <c r="D151" s="86"/>
      <c r="E151" s="86"/>
      <c r="F151" s="237"/>
    </row>
    <row r="152" spans="1:6">
      <c r="A152" s="235"/>
      <c r="B152" s="84"/>
      <c r="C152" s="85"/>
      <c r="D152" s="86"/>
      <c r="E152" s="86"/>
      <c r="F152" s="237"/>
    </row>
    <row r="153" spans="1:6">
      <c r="A153" s="235"/>
      <c r="B153" s="84"/>
      <c r="C153" s="85"/>
      <c r="D153" s="86"/>
      <c r="E153" s="86"/>
      <c r="F153" s="237"/>
    </row>
    <row r="154" spans="1:6">
      <c r="A154" s="235"/>
      <c r="B154" s="84"/>
      <c r="C154" s="85"/>
      <c r="D154" s="86"/>
      <c r="E154" s="86"/>
      <c r="F154" s="237"/>
    </row>
    <row r="155" spans="1:6">
      <c r="A155" s="235"/>
      <c r="B155" s="84"/>
      <c r="C155" s="85"/>
      <c r="D155" s="86"/>
      <c r="E155" s="86"/>
      <c r="F155" s="237"/>
    </row>
    <row r="156" spans="1:6">
      <c r="A156" s="235"/>
      <c r="B156" s="84"/>
      <c r="C156" s="85"/>
      <c r="D156" s="86"/>
      <c r="E156" s="86"/>
      <c r="F156" s="237"/>
    </row>
    <row r="157" spans="1:6">
      <c r="A157" s="235"/>
      <c r="B157" s="84"/>
      <c r="C157" s="85"/>
      <c r="D157" s="86"/>
      <c r="E157" s="86"/>
      <c r="F157" s="237"/>
    </row>
    <row r="158" spans="1:6">
      <c r="A158" s="235"/>
      <c r="B158" s="84"/>
      <c r="C158" s="85"/>
      <c r="D158" s="86"/>
      <c r="E158" s="86"/>
      <c r="F158" s="237"/>
    </row>
    <row r="159" spans="1:6">
      <c r="A159" s="235"/>
      <c r="B159" s="84"/>
      <c r="C159" s="85"/>
      <c r="D159" s="86"/>
      <c r="E159" s="86"/>
      <c r="F159" s="237"/>
    </row>
    <row r="160" spans="1:6">
      <c r="A160" s="235"/>
      <c r="B160" s="84"/>
      <c r="C160" s="85"/>
      <c r="D160" s="86"/>
      <c r="E160" s="86"/>
      <c r="F160" s="237"/>
    </row>
    <row r="161" spans="1:6">
      <c r="A161" s="235"/>
      <c r="B161" s="84"/>
      <c r="C161" s="85"/>
      <c r="D161" s="86"/>
      <c r="E161" s="86"/>
      <c r="F161" s="237"/>
    </row>
    <row r="162" spans="1:6">
      <c r="A162" s="235"/>
      <c r="B162" s="84"/>
      <c r="C162" s="85"/>
      <c r="D162" s="86"/>
      <c r="E162" s="86"/>
      <c r="F162" s="237"/>
    </row>
    <row r="163" spans="1:6">
      <c r="A163" s="235"/>
      <c r="B163" s="84"/>
      <c r="C163" s="85"/>
      <c r="D163" s="86"/>
      <c r="E163" s="86"/>
      <c r="F163" s="237"/>
    </row>
    <row r="164" spans="1:6">
      <c r="A164" s="235"/>
      <c r="B164" s="84"/>
      <c r="C164" s="85"/>
      <c r="D164" s="86"/>
      <c r="E164" s="86"/>
      <c r="F164" s="237"/>
    </row>
    <row r="165" spans="1:6">
      <c r="A165" s="235"/>
      <c r="B165" s="84"/>
      <c r="C165" s="85"/>
      <c r="D165" s="86"/>
      <c r="E165" s="86"/>
      <c r="F165" s="237"/>
    </row>
    <row r="166" spans="1:6">
      <c r="A166" s="235"/>
      <c r="B166" s="84"/>
      <c r="C166" s="85"/>
      <c r="D166" s="86"/>
      <c r="E166" s="86"/>
      <c r="F166" s="237"/>
    </row>
    <row r="167" spans="1:6">
      <c r="A167" s="235"/>
      <c r="B167" s="84"/>
      <c r="C167" s="85"/>
      <c r="D167" s="86"/>
      <c r="E167" s="86"/>
      <c r="F167" s="237"/>
    </row>
    <row r="168" spans="1:6">
      <c r="A168" s="235"/>
      <c r="B168" s="84"/>
      <c r="C168" s="85"/>
      <c r="D168" s="86"/>
      <c r="E168" s="86"/>
      <c r="F168" s="237"/>
    </row>
    <row r="169" spans="1:6">
      <c r="A169" s="235"/>
      <c r="B169" s="84"/>
      <c r="C169" s="85"/>
      <c r="D169" s="86"/>
      <c r="E169" s="86"/>
      <c r="F169" s="237"/>
    </row>
    <row r="170" spans="1:6">
      <c r="A170" s="235"/>
      <c r="B170" s="84"/>
      <c r="C170" s="85"/>
      <c r="D170" s="86"/>
      <c r="E170" s="86"/>
      <c r="F170" s="237"/>
    </row>
    <row r="171" spans="1:6">
      <c r="A171" s="235"/>
      <c r="B171" s="84"/>
      <c r="C171" s="85"/>
      <c r="D171" s="86"/>
      <c r="E171" s="86"/>
      <c r="F171" s="237"/>
    </row>
    <row r="172" spans="1:6">
      <c r="A172" s="235"/>
      <c r="B172" s="84"/>
      <c r="C172" s="85"/>
      <c r="D172" s="86"/>
      <c r="E172" s="86"/>
      <c r="F172" s="237"/>
    </row>
    <row r="173" spans="1:6">
      <c r="A173" s="235"/>
      <c r="B173" s="84"/>
      <c r="C173" s="85"/>
      <c r="D173" s="86"/>
      <c r="E173" s="86"/>
      <c r="F173" s="237"/>
    </row>
    <row r="174" spans="1:6">
      <c r="A174" s="235"/>
      <c r="B174" s="84"/>
      <c r="C174" s="85"/>
      <c r="D174" s="86"/>
      <c r="E174" s="86"/>
      <c r="F174" s="237"/>
    </row>
    <row r="175" spans="1:6">
      <c r="A175" s="235"/>
      <c r="B175" s="84"/>
      <c r="C175" s="85"/>
      <c r="D175" s="86"/>
      <c r="E175" s="86"/>
      <c r="F175" s="237"/>
    </row>
    <row r="176" spans="1:6">
      <c r="A176" s="235"/>
      <c r="B176" s="84"/>
      <c r="C176" s="85"/>
      <c r="D176" s="86"/>
      <c r="E176" s="86"/>
      <c r="F176" s="237"/>
    </row>
    <row r="177" spans="1:6">
      <c r="A177" s="235"/>
      <c r="B177" s="84"/>
      <c r="C177" s="85"/>
      <c r="D177" s="86"/>
      <c r="E177" s="86"/>
      <c r="F177" s="237"/>
    </row>
    <row r="178" spans="1:6">
      <c r="A178" s="235"/>
      <c r="B178" s="84"/>
      <c r="C178" s="85"/>
      <c r="D178" s="86"/>
      <c r="E178" s="86"/>
      <c r="F178" s="237"/>
    </row>
    <row r="179" spans="1:6">
      <c r="A179" s="235"/>
      <c r="B179" s="84"/>
      <c r="C179" s="85"/>
      <c r="D179" s="86"/>
      <c r="E179" s="86"/>
      <c r="F179" s="237"/>
    </row>
    <row r="180" spans="1:6">
      <c r="A180" s="235"/>
      <c r="B180" s="84"/>
      <c r="C180" s="85"/>
      <c r="D180" s="86"/>
      <c r="E180" s="86"/>
      <c r="F180" s="237"/>
    </row>
    <row r="181" spans="1:6">
      <c r="A181" s="235"/>
      <c r="B181" s="84"/>
      <c r="C181" s="85"/>
      <c r="D181" s="86"/>
      <c r="E181" s="86"/>
      <c r="F181" s="237"/>
    </row>
    <row r="182" spans="1:6">
      <c r="A182" s="235"/>
      <c r="B182" s="84"/>
      <c r="C182" s="85"/>
      <c r="D182" s="86"/>
      <c r="E182" s="86"/>
      <c r="F182" s="237"/>
    </row>
    <row r="183" spans="1:6">
      <c r="A183" s="235"/>
      <c r="B183" s="84"/>
      <c r="C183" s="85"/>
      <c r="D183" s="86"/>
      <c r="E183" s="86"/>
      <c r="F183" s="237"/>
    </row>
    <row r="184" spans="1:6">
      <c r="A184" s="235"/>
      <c r="B184" s="84"/>
      <c r="C184" s="85"/>
      <c r="D184" s="86"/>
      <c r="E184" s="86"/>
      <c r="F184" s="237"/>
    </row>
    <row r="185" spans="1:6">
      <c r="A185" s="235"/>
      <c r="B185" s="84"/>
      <c r="C185" s="85"/>
      <c r="D185" s="86"/>
      <c r="E185" s="86"/>
      <c r="F185" s="237"/>
    </row>
    <row r="186" spans="1:6">
      <c r="A186" s="235"/>
      <c r="B186" s="84"/>
      <c r="C186" s="85"/>
      <c r="D186" s="86"/>
      <c r="E186" s="86"/>
      <c r="F186" s="237"/>
    </row>
    <row r="187" spans="1:6">
      <c r="A187" s="235"/>
      <c r="B187" s="84"/>
      <c r="C187" s="85"/>
      <c r="D187" s="86"/>
      <c r="E187" s="86"/>
      <c r="F187" s="237"/>
    </row>
    <row r="188" spans="1:6">
      <c r="A188" s="235"/>
      <c r="B188" s="84"/>
      <c r="C188" s="85"/>
      <c r="D188" s="86"/>
      <c r="E188" s="86"/>
      <c r="F188" s="237"/>
    </row>
    <row r="189" spans="1:6">
      <c r="A189" s="235"/>
      <c r="B189" s="84"/>
      <c r="C189" s="85"/>
      <c r="D189" s="86"/>
      <c r="E189" s="86"/>
      <c r="F189" s="237"/>
    </row>
    <row r="190" spans="1:6">
      <c r="A190" s="235"/>
      <c r="B190" s="84"/>
      <c r="C190" s="85"/>
      <c r="D190" s="86"/>
      <c r="E190" s="86"/>
      <c r="F190" s="237"/>
    </row>
    <row r="191" spans="1:6">
      <c r="A191" s="235"/>
      <c r="B191" s="84"/>
      <c r="C191" s="85"/>
      <c r="D191" s="86"/>
      <c r="E191" s="86"/>
      <c r="F191" s="237"/>
    </row>
    <row r="192" spans="1:6">
      <c r="A192" s="235"/>
      <c r="B192" s="84"/>
      <c r="C192" s="85"/>
      <c r="D192" s="86"/>
      <c r="E192" s="86"/>
      <c r="F192" s="237"/>
    </row>
    <row r="193" spans="1:6">
      <c r="A193" s="235"/>
      <c r="B193" s="84"/>
      <c r="C193" s="85"/>
      <c r="D193" s="86"/>
      <c r="E193" s="86"/>
      <c r="F193" s="237"/>
    </row>
    <row r="194" spans="1:6">
      <c r="A194" s="235"/>
      <c r="B194" s="84"/>
      <c r="C194" s="85"/>
      <c r="D194" s="86"/>
      <c r="E194" s="86"/>
      <c r="F194" s="237"/>
    </row>
    <row r="195" spans="1:6">
      <c r="A195" s="235"/>
      <c r="B195" s="84"/>
      <c r="C195" s="85"/>
      <c r="D195" s="86"/>
      <c r="E195" s="86"/>
      <c r="F195" s="237"/>
    </row>
    <row r="196" spans="1:6">
      <c r="A196" s="235"/>
      <c r="B196" s="84"/>
      <c r="C196" s="85"/>
      <c r="D196" s="86"/>
      <c r="E196" s="86"/>
      <c r="F196" s="237"/>
    </row>
    <row r="197" spans="1:6">
      <c r="A197" s="235"/>
      <c r="B197" s="84"/>
      <c r="C197" s="85"/>
      <c r="D197" s="86"/>
      <c r="E197" s="86"/>
      <c r="F197" s="237"/>
    </row>
    <row r="198" spans="1:6">
      <c r="A198" s="235"/>
      <c r="B198" s="84"/>
      <c r="C198" s="85"/>
      <c r="D198" s="86"/>
      <c r="E198" s="86"/>
      <c r="F198" s="237"/>
    </row>
    <row r="199" spans="1:6">
      <c r="A199" s="235"/>
      <c r="B199" s="84"/>
      <c r="C199" s="85"/>
      <c r="D199" s="86"/>
      <c r="E199" s="86"/>
      <c r="F199" s="237"/>
    </row>
    <row r="200" spans="1:6">
      <c r="A200" s="235"/>
      <c r="B200" s="84"/>
      <c r="C200" s="85"/>
      <c r="D200" s="86"/>
      <c r="E200" s="86"/>
      <c r="F200" s="237"/>
    </row>
    <row r="201" spans="1:6">
      <c r="A201" s="58"/>
      <c r="B201" s="59"/>
      <c r="C201" s="60"/>
      <c r="D201" s="61"/>
      <c r="E201" s="61"/>
      <c r="F201" s="62"/>
    </row>
  </sheetData>
  <mergeCells count="2">
    <mergeCell ref="B3:D3"/>
    <mergeCell ref="A1:F1"/>
  </mergeCells>
  <conditionalFormatting sqref="F1:F1048576">
    <cfRule type="cellIs" dxfId="8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2"/>
  <dimension ref="A1:G53"/>
  <sheetViews>
    <sheetView workbookViewId="0">
      <selection sqref="A1:F1"/>
    </sheetView>
  </sheetViews>
  <sheetFormatPr defaultRowHeight="14.4"/>
  <cols>
    <col min="1" max="1" width="5.109375" style="16" bestFit="1" customWidth="1"/>
    <col min="2" max="2" width="12.5546875" style="6" customWidth="1"/>
    <col min="3" max="3" width="17.109375" style="10" customWidth="1"/>
    <col min="4" max="4" width="10.88671875" style="14" customWidth="1"/>
    <col min="5" max="5" width="10.33203125" style="14" customWidth="1"/>
    <col min="6" max="6" width="11.6640625" style="25" customWidth="1"/>
  </cols>
  <sheetData>
    <row r="1" spans="1:7" ht="49.5" customHeight="1">
      <c r="A1" s="371" t="s">
        <v>59</v>
      </c>
      <c r="B1" s="371"/>
      <c r="C1" s="371"/>
      <c r="D1" s="371"/>
      <c r="E1" s="371"/>
      <c r="F1" s="371"/>
    </row>
    <row r="2" spans="1:7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7">
      <c r="A3" s="21"/>
      <c r="B3" s="372" t="s">
        <v>6</v>
      </c>
      <c r="C3" s="372"/>
      <c r="D3" s="372"/>
      <c r="E3" s="22"/>
      <c r="F3" s="27">
        <v>0</v>
      </c>
    </row>
    <row r="4" spans="1:7">
      <c r="A4" s="15">
        <v>1</v>
      </c>
      <c r="B4" s="73">
        <v>42020</v>
      </c>
      <c r="C4" s="36" t="s">
        <v>61</v>
      </c>
      <c r="D4" s="75">
        <v>69688</v>
      </c>
      <c r="E4" s="75"/>
      <c r="F4" s="24">
        <f>+F3+D4-E4</f>
        <v>69688</v>
      </c>
    </row>
    <row r="5" spans="1:7">
      <c r="A5" s="15">
        <v>2</v>
      </c>
      <c r="B5" s="73">
        <v>42045</v>
      </c>
      <c r="C5" s="74" t="s">
        <v>63</v>
      </c>
      <c r="D5" s="75"/>
      <c r="E5" s="75">
        <v>65960</v>
      </c>
      <c r="F5" s="24">
        <f t="shared" ref="F5:F9" si="0">+F4+D5-E5</f>
        <v>3728</v>
      </c>
    </row>
    <row r="6" spans="1:7">
      <c r="A6" s="15">
        <v>3</v>
      </c>
      <c r="B6" s="73">
        <v>42045</v>
      </c>
      <c r="C6" s="74" t="s">
        <v>50</v>
      </c>
      <c r="D6" s="75"/>
      <c r="E6" s="75">
        <v>3728</v>
      </c>
      <c r="F6" s="24">
        <f t="shared" si="0"/>
        <v>0</v>
      </c>
    </row>
    <row r="7" spans="1:7">
      <c r="A7" s="15">
        <v>4</v>
      </c>
      <c r="B7" s="73">
        <v>42413</v>
      </c>
      <c r="C7" s="74" t="s">
        <v>526</v>
      </c>
      <c r="D7" s="75">
        <v>128582</v>
      </c>
      <c r="E7" s="75"/>
      <c r="F7" s="24">
        <f t="shared" si="0"/>
        <v>128582</v>
      </c>
    </row>
    <row r="8" spans="1:7">
      <c r="A8" s="15">
        <v>5</v>
      </c>
      <c r="B8" s="73">
        <v>42419</v>
      </c>
      <c r="C8" s="74" t="s">
        <v>539</v>
      </c>
      <c r="D8" s="75"/>
      <c r="E8" s="75">
        <v>128582</v>
      </c>
      <c r="F8" s="24">
        <f t="shared" si="0"/>
        <v>0</v>
      </c>
    </row>
    <row r="9" spans="1:7">
      <c r="A9" s="15">
        <v>6</v>
      </c>
      <c r="B9" s="76">
        <v>42530</v>
      </c>
      <c r="C9" s="77" t="s">
        <v>765</v>
      </c>
      <c r="D9" s="78">
        <v>49300</v>
      </c>
      <c r="E9" s="78"/>
      <c r="F9" s="24">
        <f t="shared" si="0"/>
        <v>49300</v>
      </c>
    </row>
    <row r="10" spans="1:7">
      <c r="A10" s="235"/>
      <c r="B10" s="84"/>
      <c r="C10" s="85"/>
      <c r="D10" s="86"/>
      <c r="E10" s="86"/>
      <c r="F10" s="237"/>
      <c r="G10" s="180"/>
    </row>
    <row r="11" spans="1:7">
      <c r="A11" s="235"/>
      <c r="B11" s="262"/>
      <c r="C11" s="236"/>
      <c r="D11" s="238"/>
      <c r="E11" s="238"/>
      <c r="F11" s="237"/>
      <c r="G11" s="180"/>
    </row>
    <row r="12" spans="1:7">
      <c r="A12" s="235"/>
      <c r="B12" s="84"/>
      <c r="C12" s="85"/>
      <c r="D12" s="86"/>
      <c r="E12" s="86"/>
      <c r="F12" s="237"/>
      <c r="G12" s="180"/>
    </row>
    <row r="13" spans="1:7">
      <c r="A13" s="235"/>
      <c r="B13" s="84"/>
      <c r="C13" s="85"/>
      <c r="D13" s="86"/>
      <c r="E13" s="86"/>
      <c r="F13" s="237"/>
      <c r="G13" s="180"/>
    </row>
    <row r="14" spans="1:7">
      <c r="A14" s="235"/>
      <c r="B14" s="84"/>
      <c r="C14" s="85"/>
      <c r="D14" s="86"/>
      <c r="E14" s="86"/>
      <c r="F14" s="237"/>
      <c r="G14" s="180"/>
    </row>
    <row r="15" spans="1:7">
      <c r="A15" s="235"/>
      <c r="B15" s="84"/>
      <c r="C15" s="85"/>
      <c r="D15" s="86"/>
      <c r="E15" s="86"/>
      <c r="F15" s="237"/>
      <c r="G15" s="180"/>
    </row>
    <row r="16" spans="1:7">
      <c r="A16" s="235"/>
      <c r="B16" s="84"/>
      <c r="C16" s="85"/>
      <c r="D16" s="86"/>
      <c r="E16" s="86"/>
      <c r="F16" s="237"/>
      <c r="G16" s="180"/>
    </row>
    <row r="17" spans="1:7">
      <c r="A17" s="235"/>
      <c r="B17" s="84"/>
      <c r="C17" s="85"/>
      <c r="D17" s="86"/>
      <c r="E17" s="86"/>
      <c r="F17" s="237"/>
      <c r="G17" s="180"/>
    </row>
    <row r="18" spans="1:7">
      <c r="A18" s="235"/>
      <c r="B18" s="84"/>
      <c r="C18" s="85"/>
      <c r="D18" s="86"/>
      <c r="E18" s="86"/>
      <c r="F18" s="237"/>
      <c r="G18" s="180"/>
    </row>
    <row r="19" spans="1:7">
      <c r="A19" s="235"/>
      <c r="B19" s="84"/>
      <c r="C19" s="85"/>
      <c r="D19" s="86"/>
      <c r="E19" s="86"/>
      <c r="F19" s="237"/>
      <c r="G19" s="180"/>
    </row>
    <row r="20" spans="1:7">
      <c r="A20" s="235"/>
      <c r="B20" s="84"/>
      <c r="C20" s="85"/>
      <c r="D20" s="86"/>
      <c r="E20" s="86"/>
      <c r="F20" s="237"/>
      <c r="G20" s="180"/>
    </row>
    <row r="21" spans="1:7">
      <c r="A21" s="235"/>
      <c r="B21" s="84"/>
      <c r="C21" s="85"/>
      <c r="D21" s="86"/>
      <c r="E21" s="86"/>
      <c r="F21" s="237"/>
      <c r="G21" s="180"/>
    </row>
    <row r="22" spans="1:7">
      <c r="A22" s="235"/>
      <c r="B22" s="84"/>
      <c r="C22" s="85"/>
      <c r="D22" s="86"/>
      <c r="E22" s="86"/>
      <c r="F22" s="237"/>
      <c r="G22" s="180"/>
    </row>
    <row r="23" spans="1:7">
      <c r="A23" s="235"/>
      <c r="B23" s="84"/>
      <c r="C23" s="85"/>
      <c r="D23" s="86"/>
      <c r="E23" s="86"/>
      <c r="F23" s="237"/>
      <c r="G23" s="180"/>
    </row>
    <row r="24" spans="1:7">
      <c r="A24" s="235"/>
      <c r="B24" s="84"/>
      <c r="C24" s="85"/>
      <c r="D24" s="86"/>
      <c r="E24" s="86"/>
      <c r="F24" s="237"/>
      <c r="G24" s="180"/>
    </row>
    <row r="25" spans="1:7">
      <c r="A25" s="235"/>
      <c r="B25" s="84"/>
      <c r="C25" s="85"/>
      <c r="D25" s="86"/>
      <c r="E25" s="86"/>
      <c r="F25" s="237"/>
      <c r="G25" s="180"/>
    </row>
    <row r="26" spans="1:7">
      <c r="A26" s="235"/>
      <c r="B26" s="84"/>
      <c r="C26" s="85"/>
      <c r="D26" s="86"/>
      <c r="E26" s="86"/>
      <c r="F26" s="237"/>
      <c r="G26" s="180"/>
    </row>
    <row r="27" spans="1:7">
      <c r="A27" s="235"/>
      <c r="B27" s="84"/>
      <c r="C27" s="85"/>
      <c r="D27" s="86"/>
      <c r="E27" s="86"/>
      <c r="F27" s="237"/>
      <c r="G27" s="180"/>
    </row>
    <row r="28" spans="1:7">
      <c r="A28" s="235"/>
      <c r="B28" s="84"/>
      <c r="C28" s="85"/>
      <c r="D28" s="86"/>
      <c r="E28" s="86"/>
      <c r="F28" s="237"/>
      <c r="G28" s="180"/>
    </row>
    <row r="29" spans="1:7">
      <c r="A29" s="235"/>
      <c r="B29" s="84"/>
      <c r="C29" s="85"/>
      <c r="D29" s="86"/>
      <c r="E29" s="86"/>
      <c r="F29" s="237"/>
      <c r="G29" s="180"/>
    </row>
    <row r="30" spans="1:7">
      <c r="A30" s="235"/>
      <c r="B30" s="84"/>
      <c r="C30" s="85"/>
      <c r="D30" s="86"/>
      <c r="E30" s="86"/>
      <c r="F30" s="237"/>
      <c r="G30" s="180"/>
    </row>
    <row r="31" spans="1:7">
      <c r="A31" s="235"/>
      <c r="B31" s="84"/>
      <c r="C31" s="85"/>
      <c r="D31" s="86"/>
      <c r="E31" s="86"/>
      <c r="F31" s="237"/>
      <c r="G31" s="180"/>
    </row>
    <row r="32" spans="1:7">
      <c r="A32" s="235"/>
      <c r="B32" s="84"/>
      <c r="C32" s="85"/>
      <c r="D32" s="86"/>
      <c r="E32" s="86"/>
      <c r="F32" s="237"/>
      <c r="G32" s="180"/>
    </row>
    <row r="33" spans="1:7">
      <c r="A33" s="235"/>
      <c r="B33" s="84"/>
      <c r="C33" s="85"/>
      <c r="D33" s="86"/>
      <c r="E33" s="86"/>
      <c r="F33" s="237"/>
      <c r="G33" s="180"/>
    </row>
    <row r="34" spans="1:7">
      <c r="A34" s="235"/>
      <c r="B34" s="84"/>
      <c r="C34" s="85"/>
      <c r="D34" s="86"/>
      <c r="E34" s="86"/>
      <c r="F34" s="237"/>
      <c r="G34" s="180"/>
    </row>
    <row r="35" spans="1:7">
      <c r="A35" s="235"/>
      <c r="B35" s="84"/>
      <c r="C35" s="85"/>
      <c r="D35" s="86"/>
      <c r="E35" s="86"/>
      <c r="F35" s="237"/>
      <c r="G35" s="180"/>
    </row>
    <row r="36" spans="1:7">
      <c r="A36" s="235"/>
      <c r="B36" s="84"/>
      <c r="C36" s="85"/>
      <c r="D36" s="86"/>
      <c r="E36" s="86"/>
      <c r="F36" s="237"/>
      <c r="G36" s="180"/>
    </row>
    <row r="37" spans="1:7">
      <c r="A37" s="235"/>
      <c r="B37" s="84"/>
      <c r="C37" s="85"/>
      <c r="D37" s="86"/>
      <c r="E37" s="86"/>
      <c r="F37" s="237"/>
      <c r="G37" s="180"/>
    </row>
    <row r="38" spans="1:7">
      <c r="A38" s="235"/>
      <c r="B38" s="84"/>
      <c r="C38" s="85"/>
      <c r="D38" s="86"/>
      <c r="E38" s="86"/>
      <c r="F38" s="237"/>
      <c r="G38" s="180"/>
    </row>
    <row r="39" spans="1:7">
      <c r="A39" s="235"/>
      <c r="B39" s="84"/>
      <c r="C39" s="85"/>
      <c r="D39" s="86"/>
      <c r="E39" s="86"/>
      <c r="F39" s="237"/>
      <c r="G39" s="180"/>
    </row>
    <row r="40" spans="1:7">
      <c r="A40" s="235"/>
      <c r="B40" s="84"/>
      <c r="C40" s="85"/>
      <c r="D40" s="86"/>
      <c r="E40" s="86"/>
      <c r="F40" s="237"/>
      <c r="G40" s="180"/>
    </row>
    <row r="41" spans="1:7">
      <c r="A41" s="235"/>
      <c r="B41" s="84"/>
      <c r="C41" s="85"/>
      <c r="D41" s="86"/>
      <c r="E41" s="86"/>
      <c r="F41" s="237"/>
      <c r="G41" s="180"/>
    </row>
    <row r="42" spans="1:7">
      <c r="A42" s="235"/>
      <c r="B42" s="84"/>
      <c r="C42" s="85"/>
      <c r="D42" s="86"/>
      <c r="E42" s="86"/>
      <c r="F42" s="237"/>
      <c r="G42" s="180"/>
    </row>
    <row r="43" spans="1:7">
      <c r="A43" s="235"/>
      <c r="B43" s="84"/>
      <c r="C43" s="85"/>
      <c r="D43" s="86"/>
      <c r="E43" s="86"/>
      <c r="F43" s="237"/>
      <c r="G43" s="180"/>
    </row>
    <row r="44" spans="1:7">
      <c r="A44" s="235"/>
      <c r="B44" s="84"/>
      <c r="C44" s="85"/>
      <c r="D44" s="86"/>
      <c r="E44" s="86"/>
      <c r="F44" s="237"/>
      <c r="G44" s="180"/>
    </row>
    <row r="45" spans="1:7">
      <c r="A45" s="235"/>
      <c r="B45" s="84"/>
      <c r="C45" s="85"/>
      <c r="D45" s="86"/>
      <c r="E45" s="86"/>
      <c r="F45" s="237"/>
      <c r="G45" s="180"/>
    </row>
    <row r="46" spans="1:7">
      <c r="A46" s="235"/>
      <c r="B46" s="84"/>
      <c r="C46" s="85"/>
      <c r="D46" s="86"/>
      <c r="E46" s="86"/>
      <c r="F46" s="237"/>
      <c r="G46" s="180"/>
    </row>
    <row r="47" spans="1:7">
      <c r="A47" s="235"/>
      <c r="B47" s="84"/>
      <c r="C47" s="85"/>
      <c r="D47" s="86"/>
      <c r="E47" s="86"/>
      <c r="F47" s="237"/>
      <c r="G47" s="180"/>
    </row>
    <row r="48" spans="1:7">
      <c r="A48" s="235"/>
      <c r="B48" s="84"/>
      <c r="C48" s="85"/>
      <c r="D48" s="86"/>
      <c r="E48" s="86"/>
      <c r="F48" s="237"/>
      <c r="G48" s="180"/>
    </row>
    <row r="49" spans="1:7">
      <c r="A49" s="235"/>
      <c r="B49" s="84"/>
      <c r="C49" s="85"/>
      <c r="D49" s="86"/>
      <c r="E49" s="86"/>
      <c r="F49" s="237"/>
      <c r="G49" s="180"/>
    </row>
    <row r="50" spans="1:7">
      <c r="A50" s="235"/>
      <c r="B50" s="84"/>
      <c r="C50" s="85"/>
      <c r="D50" s="86"/>
      <c r="E50" s="86"/>
      <c r="F50" s="237"/>
      <c r="G50" s="180"/>
    </row>
    <row r="51" spans="1:7">
      <c r="A51" s="235"/>
      <c r="B51" s="84"/>
      <c r="C51" s="85"/>
      <c r="D51" s="86"/>
      <c r="E51" s="86"/>
      <c r="F51" s="237"/>
      <c r="G51" s="180"/>
    </row>
    <row r="52" spans="1:7">
      <c r="A52" s="223"/>
      <c r="B52" s="54"/>
      <c r="C52" s="55"/>
      <c r="D52" s="56"/>
      <c r="E52" s="56"/>
      <c r="F52" s="226"/>
    </row>
    <row r="53" spans="1:7">
      <c r="A53" s="223"/>
      <c r="B53" s="54"/>
      <c r="C53" s="55"/>
      <c r="D53" s="56"/>
      <c r="E53" s="56"/>
      <c r="F53" s="226"/>
    </row>
  </sheetData>
  <mergeCells count="2">
    <mergeCell ref="A1:F1"/>
    <mergeCell ref="B3:D3"/>
  </mergeCells>
  <conditionalFormatting sqref="F1:F1048576">
    <cfRule type="cellIs" dxfId="7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3"/>
  <dimension ref="A1:I53"/>
  <sheetViews>
    <sheetView workbookViewId="0">
      <selection activeCell="D9" sqref="D9"/>
    </sheetView>
  </sheetViews>
  <sheetFormatPr defaultRowHeight="14.4"/>
  <cols>
    <col min="1" max="1" width="5.109375" style="16" bestFit="1" customWidth="1"/>
    <col min="2" max="2" width="12.5546875" style="6" customWidth="1"/>
    <col min="3" max="3" width="17.109375" style="10" customWidth="1"/>
    <col min="4" max="4" width="10.88671875" style="14" customWidth="1"/>
    <col min="5" max="5" width="10.33203125" style="14" customWidth="1"/>
    <col min="6" max="6" width="11.6640625" style="25" customWidth="1"/>
  </cols>
  <sheetData>
    <row r="1" spans="1:9" ht="49.5" customHeight="1">
      <c r="A1" s="371" t="str">
        <f>+Manu!C21</f>
        <v>Fresh Bake</v>
      </c>
      <c r="B1" s="371"/>
      <c r="C1" s="371"/>
      <c r="D1" s="371"/>
      <c r="E1" s="371"/>
      <c r="F1" s="371"/>
    </row>
    <row r="2" spans="1:9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9">
      <c r="A3" s="21"/>
      <c r="B3" s="372" t="s">
        <v>6</v>
      </c>
      <c r="C3" s="372"/>
      <c r="D3" s="372"/>
      <c r="E3" s="22"/>
      <c r="F3" s="27">
        <v>71651</v>
      </c>
    </row>
    <row r="4" spans="1:9">
      <c r="A4" s="15">
        <v>1</v>
      </c>
      <c r="B4" s="73">
        <v>42466</v>
      </c>
      <c r="C4" s="36" t="s">
        <v>541</v>
      </c>
      <c r="D4" s="75"/>
      <c r="E4" s="75">
        <v>10000</v>
      </c>
      <c r="F4" s="24">
        <f>+F3+D4-E4</f>
        <v>61651</v>
      </c>
    </row>
    <row r="5" spans="1:9">
      <c r="A5" s="235"/>
      <c r="B5" s="271"/>
      <c r="C5" s="137"/>
      <c r="D5" s="265"/>
      <c r="E5" s="265"/>
      <c r="F5" s="237"/>
      <c r="G5" s="180"/>
      <c r="H5" s="180"/>
      <c r="I5" s="180"/>
    </row>
    <row r="6" spans="1:9">
      <c r="A6" s="235"/>
      <c r="B6" s="271"/>
      <c r="C6" s="137"/>
      <c r="D6" s="265"/>
      <c r="E6" s="265"/>
      <c r="F6" s="237"/>
      <c r="G6" s="180"/>
      <c r="H6" s="180"/>
      <c r="I6" s="180"/>
    </row>
    <row r="7" spans="1:9">
      <c r="A7" s="235"/>
      <c r="B7" s="271"/>
      <c r="C7" s="137"/>
      <c r="D7" s="265"/>
      <c r="E7" s="265"/>
      <c r="F7" s="237"/>
      <c r="G7" s="180"/>
      <c r="H7" s="180"/>
      <c r="I7" s="180"/>
    </row>
    <row r="8" spans="1:9">
      <c r="A8" s="235"/>
      <c r="B8" s="271"/>
      <c r="C8" s="137"/>
      <c r="D8" s="265"/>
      <c r="E8" s="265"/>
      <c r="F8" s="237"/>
      <c r="G8" s="180"/>
      <c r="H8" s="180"/>
      <c r="I8" s="180"/>
    </row>
    <row r="9" spans="1:9">
      <c r="A9" s="235"/>
      <c r="B9" s="271"/>
      <c r="C9" s="85"/>
      <c r="D9" s="86"/>
      <c r="E9" s="86"/>
      <c r="F9" s="237"/>
      <c r="G9" s="180"/>
      <c r="H9" s="180"/>
      <c r="I9" s="180"/>
    </row>
    <row r="10" spans="1:9">
      <c r="A10" s="235"/>
      <c r="B10" s="271"/>
      <c r="C10" s="85"/>
      <c r="D10" s="86"/>
      <c r="E10" s="86"/>
      <c r="F10" s="237"/>
      <c r="G10" s="180"/>
      <c r="H10" s="180"/>
      <c r="I10" s="180"/>
    </row>
    <row r="11" spans="1:9">
      <c r="A11" s="235"/>
      <c r="B11" s="271"/>
      <c r="C11" s="236"/>
      <c r="D11" s="238"/>
      <c r="E11" s="238"/>
      <c r="F11" s="237"/>
      <c r="G11" s="180"/>
      <c r="H11" s="180"/>
      <c r="I11" s="180"/>
    </row>
    <row r="12" spans="1:9">
      <c r="A12" s="235"/>
      <c r="B12" s="271"/>
      <c r="C12" s="85"/>
      <c r="D12" s="86"/>
      <c r="E12" s="86"/>
      <c r="F12" s="237"/>
      <c r="G12" s="180"/>
      <c r="H12" s="180"/>
      <c r="I12" s="180"/>
    </row>
    <row r="13" spans="1:9">
      <c r="A13" s="235"/>
      <c r="B13" s="271"/>
      <c r="C13" s="85"/>
      <c r="D13" s="86"/>
      <c r="E13" s="86"/>
      <c r="F13" s="237"/>
      <c r="G13" s="180"/>
      <c r="H13" s="180"/>
      <c r="I13" s="180"/>
    </row>
    <row r="14" spans="1:9">
      <c r="A14" s="235"/>
      <c r="B14" s="271"/>
      <c r="C14" s="85"/>
      <c r="D14" s="86"/>
      <c r="E14" s="86"/>
      <c r="F14" s="237"/>
      <c r="G14" s="180"/>
      <c r="H14" s="180"/>
      <c r="I14" s="180"/>
    </row>
    <row r="15" spans="1:9">
      <c r="A15" s="235"/>
      <c r="B15" s="271"/>
      <c r="C15" s="85"/>
      <c r="D15" s="86"/>
      <c r="E15" s="86"/>
      <c r="F15" s="237"/>
      <c r="G15" s="180"/>
      <c r="H15" s="180"/>
      <c r="I15" s="180"/>
    </row>
    <row r="16" spans="1:9">
      <c r="A16" s="235"/>
      <c r="B16" s="271"/>
      <c r="C16" s="85"/>
      <c r="D16" s="86"/>
      <c r="E16" s="86"/>
      <c r="F16" s="237"/>
      <c r="G16" s="180"/>
      <c r="H16" s="180"/>
      <c r="I16" s="180"/>
    </row>
    <row r="17" spans="1:9">
      <c r="A17" s="235"/>
      <c r="B17" s="271"/>
      <c r="C17" s="85"/>
      <c r="D17" s="86"/>
      <c r="E17" s="86"/>
      <c r="F17" s="237"/>
      <c r="G17" s="180"/>
      <c r="H17" s="180"/>
      <c r="I17" s="180"/>
    </row>
    <row r="18" spans="1:9">
      <c r="A18" s="235"/>
      <c r="B18" s="271"/>
      <c r="C18" s="85"/>
      <c r="D18" s="86"/>
      <c r="E18" s="86"/>
      <c r="F18" s="237"/>
      <c r="G18" s="180"/>
      <c r="H18" s="180"/>
      <c r="I18" s="180"/>
    </row>
    <row r="19" spans="1:9">
      <c r="A19" s="235"/>
      <c r="B19" s="271"/>
      <c r="C19" s="85"/>
      <c r="D19" s="86"/>
      <c r="E19" s="86"/>
      <c r="F19" s="237"/>
      <c r="G19" s="180"/>
      <c r="H19" s="180"/>
      <c r="I19" s="180"/>
    </row>
    <row r="20" spans="1:9">
      <c r="A20" s="235"/>
      <c r="B20" s="271"/>
      <c r="C20" s="85"/>
      <c r="D20" s="86"/>
      <c r="E20" s="86"/>
      <c r="F20" s="237"/>
      <c r="G20" s="180"/>
      <c r="H20" s="180"/>
      <c r="I20" s="180"/>
    </row>
    <row r="21" spans="1:9">
      <c r="A21" s="235"/>
      <c r="B21" s="271"/>
      <c r="C21" s="85"/>
      <c r="D21" s="86"/>
      <c r="E21" s="86"/>
      <c r="F21" s="237"/>
      <c r="G21" s="180"/>
      <c r="H21" s="180"/>
      <c r="I21" s="180"/>
    </row>
    <row r="22" spans="1:9">
      <c r="A22" s="235"/>
      <c r="B22" s="271"/>
      <c r="C22" s="85"/>
      <c r="D22" s="86"/>
      <c r="E22" s="86"/>
      <c r="F22" s="237"/>
      <c r="G22" s="180"/>
      <c r="H22" s="180"/>
      <c r="I22" s="180"/>
    </row>
    <row r="23" spans="1:9">
      <c r="A23" s="235"/>
      <c r="B23" s="271"/>
      <c r="C23" s="85"/>
      <c r="D23" s="86"/>
      <c r="E23" s="86"/>
      <c r="F23" s="237"/>
      <c r="G23" s="180"/>
      <c r="H23" s="180"/>
      <c r="I23" s="180"/>
    </row>
    <row r="24" spans="1:9">
      <c r="A24" s="235"/>
      <c r="B24" s="271"/>
      <c r="C24" s="85"/>
      <c r="D24" s="86"/>
      <c r="E24" s="86"/>
      <c r="F24" s="237"/>
      <c r="G24" s="180"/>
      <c r="H24" s="180"/>
      <c r="I24" s="180"/>
    </row>
    <row r="25" spans="1:9">
      <c r="A25" s="235"/>
      <c r="B25" s="271"/>
      <c r="C25" s="85"/>
      <c r="D25" s="86"/>
      <c r="E25" s="86"/>
      <c r="F25" s="237"/>
      <c r="G25" s="180"/>
      <c r="H25" s="180"/>
      <c r="I25" s="180"/>
    </row>
    <row r="26" spans="1:9">
      <c r="A26" s="235"/>
      <c r="B26" s="271"/>
      <c r="C26" s="85"/>
      <c r="D26" s="86"/>
      <c r="E26" s="86"/>
      <c r="F26" s="237"/>
      <c r="G26" s="180"/>
      <c r="H26" s="180"/>
      <c r="I26" s="180"/>
    </row>
    <row r="27" spans="1:9">
      <c r="A27" s="235"/>
      <c r="B27" s="271"/>
      <c r="C27" s="85"/>
      <c r="D27" s="86"/>
      <c r="E27" s="86"/>
      <c r="F27" s="237"/>
      <c r="G27" s="180"/>
      <c r="H27" s="180"/>
      <c r="I27" s="180"/>
    </row>
    <row r="28" spans="1:9">
      <c r="A28" s="235"/>
      <c r="B28" s="271"/>
      <c r="C28" s="85"/>
      <c r="D28" s="86"/>
      <c r="E28" s="86"/>
      <c r="F28" s="237"/>
      <c r="G28" s="180"/>
      <c r="H28" s="180"/>
      <c r="I28" s="180"/>
    </row>
    <row r="29" spans="1:9">
      <c r="A29" s="235"/>
      <c r="B29" s="271"/>
      <c r="C29" s="85"/>
      <c r="D29" s="86"/>
      <c r="E29" s="86"/>
      <c r="F29" s="237"/>
      <c r="G29" s="180"/>
      <c r="H29" s="180"/>
      <c r="I29" s="180"/>
    </row>
    <row r="30" spans="1:9">
      <c r="A30" s="235"/>
      <c r="B30" s="271"/>
      <c r="C30" s="85"/>
      <c r="D30" s="86"/>
      <c r="E30" s="86"/>
      <c r="F30" s="237"/>
      <c r="G30" s="180"/>
      <c r="H30" s="180"/>
      <c r="I30" s="180"/>
    </row>
    <row r="31" spans="1:9">
      <c r="A31" s="235"/>
      <c r="B31" s="271"/>
      <c r="C31" s="85"/>
      <c r="D31" s="86"/>
      <c r="E31" s="86"/>
      <c r="F31" s="237"/>
      <c r="G31" s="180"/>
      <c r="H31" s="180"/>
      <c r="I31" s="180"/>
    </row>
    <row r="32" spans="1:9">
      <c r="A32" s="235"/>
      <c r="B32" s="271"/>
      <c r="C32" s="85"/>
      <c r="D32" s="86"/>
      <c r="E32" s="86"/>
      <c r="F32" s="237"/>
      <c r="G32" s="180"/>
      <c r="H32" s="180"/>
      <c r="I32" s="180"/>
    </row>
    <row r="33" spans="1:9">
      <c r="A33" s="235"/>
      <c r="B33" s="271"/>
      <c r="C33" s="85"/>
      <c r="D33" s="86"/>
      <c r="E33" s="86"/>
      <c r="F33" s="237"/>
      <c r="G33" s="180"/>
      <c r="H33" s="180"/>
      <c r="I33" s="180"/>
    </row>
    <row r="34" spans="1:9">
      <c r="A34" s="235"/>
      <c r="B34" s="271"/>
      <c r="C34" s="85"/>
      <c r="D34" s="86"/>
      <c r="E34" s="86"/>
      <c r="F34" s="237"/>
      <c r="G34" s="180"/>
      <c r="H34" s="180"/>
      <c r="I34" s="180"/>
    </row>
    <row r="35" spans="1:9">
      <c r="A35" s="235"/>
      <c r="B35" s="271"/>
      <c r="C35" s="85"/>
      <c r="D35" s="86"/>
      <c r="E35" s="86"/>
      <c r="F35" s="237"/>
      <c r="G35" s="180"/>
      <c r="H35" s="180"/>
      <c r="I35" s="180"/>
    </row>
    <row r="36" spans="1:9">
      <c r="A36" s="235"/>
      <c r="B36" s="271"/>
      <c r="C36" s="85"/>
      <c r="D36" s="86"/>
      <c r="E36" s="86"/>
      <c r="F36" s="237"/>
      <c r="G36" s="180"/>
      <c r="H36" s="180"/>
      <c r="I36" s="180"/>
    </row>
    <row r="37" spans="1:9">
      <c r="A37" s="235"/>
      <c r="B37" s="271"/>
      <c r="C37" s="85"/>
      <c r="D37" s="86"/>
      <c r="E37" s="86"/>
      <c r="F37" s="237"/>
      <c r="G37" s="180"/>
      <c r="H37" s="180"/>
      <c r="I37" s="180"/>
    </row>
    <row r="38" spans="1:9">
      <c r="A38" s="235"/>
      <c r="B38" s="271"/>
      <c r="C38" s="85"/>
      <c r="D38" s="86"/>
      <c r="E38" s="86"/>
      <c r="F38" s="237"/>
      <c r="G38" s="180"/>
      <c r="H38" s="180"/>
      <c r="I38" s="180"/>
    </row>
    <row r="39" spans="1:9">
      <c r="A39" s="235"/>
      <c r="B39" s="271"/>
      <c r="C39" s="85"/>
      <c r="D39" s="86"/>
      <c r="E39" s="86"/>
      <c r="F39" s="237"/>
      <c r="G39" s="180"/>
      <c r="H39" s="180"/>
      <c r="I39" s="180"/>
    </row>
    <row r="40" spans="1:9">
      <c r="A40" s="235"/>
      <c r="B40" s="271"/>
      <c r="C40" s="85"/>
      <c r="D40" s="86"/>
      <c r="E40" s="86"/>
      <c r="F40" s="237"/>
      <c r="G40" s="180"/>
      <c r="H40" s="180"/>
      <c r="I40" s="180"/>
    </row>
    <row r="41" spans="1:9">
      <c r="A41" s="235"/>
      <c r="B41" s="271"/>
      <c r="C41" s="85"/>
      <c r="D41" s="86"/>
      <c r="E41" s="86"/>
      <c r="F41" s="237"/>
      <c r="G41" s="180"/>
      <c r="H41" s="180"/>
      <c r="I41" s="180"/>
    </row>
    <row r="42" spans="1:9">
      <c r="A42" s="235"/>
      <c r="B42" s="271"/>
      <c r="C42" s="85"/>
      <c r="D42" s="86"/>
      <c r="E42" s="86"/>
      <c r="F42" s="237"/>
      <c r="G42" s="180"/>
      <c r="H42" s="180"/>
      <c r="I42" s="180"/>
    </row>
    <row r="43" spans="1:9">
      <c r="A43" s="235"/>
      <c r="B43" s="271"/>
      <c r="C43" s="85"/>
      <c r="D43" s="86"/>
      <c r="E43" s="86"/>
      <c r="F43" s="237"/>
      <c r="G43" s="180"/>
      <c r="H43" s="180"/>
      <c r="I43" s="180"/>
    </row>
    <row r="44" spans="1:9">
      <c r="A44" s="235"/>
      <c r="B44" s="271"/>
      <c r="C44" s="85"/>
      <c r="D44" s="86"/>
      <c r="E44" s="86"/>
      <c r="F44" s="237"/>
      <c r="G44" s="180"/>
      <c r="H44" s="180"/>
      <c r="I44" s="180"/>
    </row>
    <row r="45" spans="1:9">
      <c r="A45" s="235"/>
      <c r="B45" s="271"/>
      <c r="C45" s="85"/>
      <c r="D45" s="86"/>
      <c r="E45" s="86"/>
      <c r="F45" s="237"/>
      <c r="G45" s="180"/>
      <c r="H45" s="180"/>
      <c r="I45" s="180"/>
    </row>
    <row r="46" spans="1:9">
      <c r="A46" s="235"/>
      <c r="B46" s="271"/>
      <c r="C46" s="85"/>
      <c r="D46" s="86"/>
      <c r="E46" s="86"/>
      <c r="F46" s="237"/>
      <c r="G46" s="180"/>
      <c r="H46" s="180"/>
      <c r="I46" s="180"/>
    </row>
    <row r="47" spans="1:9">
      <c r="A47" s="235"/>
      <c r="B47" s="271"/>
      <c r="C47" s="85"/>
      <c r="D47" s="86"/>
      <c r="E47" s="86"/>
      <c r="F47" s="237"/>
      <c r="G47" s="180"/>
      <c r="H47" s="180"/>
      <c r="I47" s="180"/>
    </row>
    <row r="48" spans="1:9">
      <c r="A48" s="235"/>
      <c r="B48" s="271"/>
      <c r="C48" s="85"/>
      <c r="D48" s="86"/>
      <c r="E48" s="86"/>
      <c r="F48" s="237"/>
      <c r="G48" s="180"/>
      <c r="H48" s="180"/>
      <c r="I48" s="180"/>
    </row>
    <row r="49" spans="1:9">
      <c r="A49" s="235"/>
      <c r="B49" s="271"/>
      <c r="C49" s="85"/>
      <c r="D49" s="86"/>
      <c r="E49" s="86"/>
      <c r="F49" s="237"/>
      <c r="G49" s="180"/>
      <c r="H49" s="180"/>
      <c r="I49" s="180"/>
    </row>
    <row r="50" spans="1:9">
      <c r="A50" s="235"/>
      <c r="B50" s="271"/>
      <c r="C50" s="85"/>
      <c r="D50" s="86"/>
      <c r="E50" s="86"/>
      <c r="F50" s="237"/>
      <c r="G50" s="180"/>
      <c r="H50" s="180"/>
      <c r="I50" s="180"/>
    </row>
    <row r="51" spans="1:9">
      <c r="A51" s="235"/>
      <c r="B51" s="271"/>
      <c r="C51" s="85"/>
      <c r="D51" s="86"/>
      <c r="E51" s="86"/>
      <c r="F51" s="237"/>
      <c r="G51" s="180"/>
      <c r="H51" s="180"/>
      <c r="I51" s="180"/>
    </row>
    <row r="52" spans="1:9">
      <c r="A52" s="235"/>
      <c r="B52" s="271"/>
      <c r="C52" s="85"/>
      <c r="D52" s="86"/>
      <c r="E52" s="86"/>
      <c r="F52" s="237"/>
      <c r="G52" s="180"/>
      <c r="H52" s="180"/>
      <c r="I52" s="180"/>
    </row>
    <row r="53" spans="1:9">
      <c r="A53" s="235"/>
      <c r="B53" s="271"/>
      <c r="C53" s="85"/>
      <c r="D53" s="86"/>
      <c r="E53" s="86"/>
      <c r="F53" s="237"/>
      <c r="G53" s="180"/>
      <c r="H53" s="180"/>
      <c r="I53" s="180"/>
    </row>
  </sheetData>
  <mergeCells count="2">
    <mergeCell ref="A1:F1"/>
    <mergeCell ref="B3:D3"/>
  </mergeCells>
  <conditionalFormatting sqref="F1:F1048576">
    <cfRule type="cellIs" dxfId="6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24"/>
  <dimension ref="A1:G53"/>
  <sheetViews>
    <sheetView workbookViewId="0">
      <selection activeCell="I14" sqref="I14"/>
    </sheetView>
  </sheetViews>
  <sheetFormatPr defaultRowHeight="14.4"/>
  <cols>
    <col min="1" max="1" width="5.109375" style="16" bestFit="1" customWidth="1"/>
    <col min="2" max="2" width="12.5546875" style="6" customWidth="1"/>
    <col min="3" max="3" width="20.33203125" style="10" customWidth="1"/>
    <col min="4" max="4" width="10.88671875" style="14" customWidth="1"/>
    <col min="5" max="5" width="10.33203125" style="14" customWidth="1"/>
    <col min="6" max="6" width="11.6640625" style="25" customWidth="1"/>
  </cols>
  <sheetData>
    <row r="1" spans="1:7" ht="49.5" customHeight="1">
      <c r="A1" s="371" t="str">
        <f>+Manu!C22</f>
        <v>Shaheen Chemist Scheme 3</v>
      </c>
      <c r="B1" s="371"/>
      <c r="C1" s="371"/>
      <c r="D1" s="371"/>
      <c r="E1" s="371"/>
      <c r="F1" s="371"/>
    </row>
    <row r="2" spans="1:7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7">
      <c r="A3" s="21"/>
      <c r="B3" s="372" t="s">
        <v>6</v>
      </c>
      <c r="C3" s="372"/>
      <c r="D3" s="372"/>
      <c r="E3" s="22"/>
      <c r="F3" s="27">
        <v>10000</v>
      </c>
    </row>
    <row r="4" spans="1:7">
      <c r="A4" s="15">
        <v>1</v>
      </c>
      <c r="B4" s="73">
        <v>42409</v>
      </c>
      <c r="C4" s="36" t="s">
        <v>513</v>
      </c>
      <c r="D4" s="35">
        <v>66852</v>
      </c>
      <c r="E4" s="35"/>
      <c r="F4" s="24">
        <f>+F3+D4-E4</f>
        <v>76852</v>
      </c>
    </row>
    <row r="5" spans="1:7">
      <c r="A5" s="15">
        <v>2</v>
      </c>
      <c r="B5" s="30">
        <v>42411</v>
      </c>
      <c r="C5" s="3" t="s">
        <v>194</v>
      </c>
      <c r="D5" s="26"/>
      <c r="E5" s="26">
        <v>15000</v>
      </c>
      <c r="F5" s="24">
        <f t="shared" ref="F5:F15" si="0">+F4+D5-E5</f>
        <v>61852</v>
      </c>
    </row>
    <row r="6" spans="1:7">
      <c r="A6" s="15">
        <v>3</v>
      </c>
      <c r="B6" s="30" t="s">
        <v>533</v>
      </c>
      <c r="C6" s="3" t="s">
        <v>194</v>
      </c>
      <c r="D6" s="26"/>
      <c r="E6" s="26">
        <v>5000</v>
      </c>
      <c r="F6" s="24">
        <f t="shared" si="0"/>
        <v>56852</v>
      </c>
    </row>
    <row r="7" spans="1:7">
      <c r="A7" s="15">
        <v>4</v>
      </c>
      <c r="B7" s="30">
        <v>42436</v>
      </c>
      <c r="C7" s="3" t="s">
        <v>194</v>
      </c>
      <c r="D7" s="26"/>
      <c r="E7" s="26">
        <v>5000</v>
      </c>
      <c r="F7" s="24">
        <f t="shared" si="0"/>
        <v>51852</v>
      </c>
    </row>
    <row r="8" spans="1:7">
      <c r="A8" s="15">
        <v>5</v>
      </c>
      <c r="B8" s="30" t="s">
        <v>557</v>
      </c>
      <c r="C8" s="3" t="s">
        <v>194</v>
      </c>
      <c r="D8" s="26"/>
      <c r="E8" s="26">
        <v>5000</v>
      </c>
      <c r="F8" s="24">
        <f t="shared" si="0"/>
        <v>46852</v>
      </c>
    </row>
    <row r="9" spans="1:7">
      <c r="A9" s="15">
        <v>6</v>
      </c>
      <c r="B9" s="4" t="s">
        <v>585</v>
      </c>
      <c r="C9" s="66" t="s">
        <v>194</v>
      </c>
      <c r="D9" s="11"/>
      <c r="E9" s="11">
        <v>5000</v>
      </c>
      <c r="F9" s="24">
        <f t="shared" si="0"/>
        <v>41852</v>
      </c>
    </row>
    <row r="10" spans="1:7">
      <c r="A10" s="15">
        <v>7</v>
      </c>
      <c r="B10" s="4" t="s">
        <v>589</v>
      </c>
      <c r="C10" s="66" t="s">
        <v>194</v>
      </c>
      <c r="D10" s="11"/>
      <c r="E10" s="11">
        <v>5000</v>
      </c>
      <c r="F10" s="24">
        <f t="shared" si="0"/>
        <v>36852</v>
      </c>
    </row>
    <row r="11" spans="1:7">
      <c r="A11" s="15">
        <v>8</v>
      </c>
      <c r="B11" s="31">
        <v>42471</v>
      </c>
      <c r="C11" s="66" t="s">
        <v>194</v>
      </c>
      <c r="D11" s="12"/>
      <c r="E11" s="12">
        <v>5000</v>
      </c>
      <c r="F11" s="24">
        <f t="shared" si="0"/>
        <v>31852</v>
      </c>
    </row>
    <row r="12" spans="1:7">
      <c r="A12" s="15">
        <v>9</v>
      </c>
      <c r="B12" s="4">
        <v>42485</v>
      </c>
      <c r="C12" s="66" t="s">
        <v>194</v>
      </c>
      <c r="D12" s="11"/>
      <c r="E12" s="11">
        <v>5000</v>
      </c>
      <c r="F12" s="24">
        <f t="shared" si="0"/>
        <v>26852</v>
      </c>
    </row>
    <row r="13" spans="1:7">
      <c r="A13" s="15">
        <v>10</v>
      </c>
      <c r="B13" s="4">
        <v>42520</v>
      </c>
      <c r="C13" s="66" t="s">
        <v>194</v>
      </c>
      <c r="D13" s="11"/>
      <c r="E13" s="11">
        <v>5000</v>
      </c>
      <c r="F13" s="24">
        <f t="shared" si="0"/>
        <v>21852</v>
      </c>
    </row>
    <row r="14" spans="1:7">
      <c r="A14" s="15">
        <v>11</v>
      </c>
      <c r="B14" s="4">
        <v>42561</v>
      </c>
      <c r="C14" s="66" t="s">
        <v>194</v>
      </c>
      <c r="D14" s="11"/>
      <c r="E14" s="11">
        <v>5000</v>
      </c>
      <c r="F14" s="24">
        <f t="shared" si="0"/>
        <v>16852</v>
      </c>
    </row>
    <row r="15" spans="1:7">
      <c r="A15" s="15">
        <v>12</v>
      </c>
      <c r="B15" s="4">
        <v>42615</v>
      </c>
      <c r="C15" s="66" t="s">
        <v>194</v>
      </c>
      <c r="D15" s="67"/>
      <c r="E15" s="67">
        <v>5000</v>
      </c>
      <c r="F15" s="24">
        <f t="shared" si="0"/>
        <v>11852</v>
      </c>
    </row>
    <row r="16" spans="1:7">
      <c r="A16" s="235"/>
      <c r="B16" s="84"/>
      <c r="C16" s="85"/>
      <c r="D16" s="86"/>
      <c r="E16" s="86"/>
      <c r="F16" s="237"/>
      <c r="G16" s="180"/>
    </row>
    <row r="17" spans="1:7">
      <c r="A17" s="235"/>
      <c r="B17" s="84"/>
      <c r="C17" s="85"/>
      <c r="D17" s="86"/>
      <c r="E17" s="86"/>
      <c r="F17" s="237"/>
      <c r="G17" s="180"/>
    </row>
    <row r="18" spans="1:7">
      <c r="A18" s="235"/>
      <c r="B18" s="84"/>
      <c r="C18" s="85"/>
      <c r="D18" s="86"/>
      <c r="E18" s="86"/>
      <c r="F18" s="237"/>
      <c r="G18" s="180"/>
    </row>
    <row r="19" spans="1:7">
      <c r="A19" s="235"/>
      <c r="B19" s="84"/>
      <c r="C19" s="85"/>
      <c r="D19" s="86"/>
      <c r="E19" s="86"/>
      <c r="F19" s="237"/>
      <c r="G19" s="180"/>
    </row>
    <row r="20" spans="1:7">
      <c r="A20" s="235"/>
      <c r="B20" s="84"/>
      <c r="C20" s="85"/>
      <c r="D20" s="86"/>
      <c r="E20" s="86"/>
      <c r="F20" s="237"/>
      <c r="G20" s="180"/>
    </row>
    <row r="21" spans="1:7">
      <c r="A21" s="235"/>
      <c r="B21" s="84"/>
      <c r="C21" s="85"/>
      <c r="D21" s="86"/>
      <c r="E21" s="86"/>
      <c r="F21" s="237"/>
      <c r="G21" s="180"/>
    </row>
    <row r="22" spans="1:7">
      <c r="A22" s="235"/>
      <c r="B22" s="84"/>
      <c r="C22" s="85"/>
      <c r="D22" s="86"/>
      <c r="E22" s="86"/>
      <c r="F22" s="237"/>
      <c r="G22" s="180"/>
    </row>
    <row r="23" spans="1:7">
      <c r="A23" s="235"/>
      <c r="B23" s="84"/>
      <c r="C23" s="85"/>
      <c r="D23" s="86"/>
      <c r="E23" s="86"/>
      <c r="F23" s="237"/>
      <c r="G23" s="180"/>
    </row>
    <row r="24" spans="1:7">
      <c r="A24" s="235"/>
      <c r="B24" s="84"/>
      <c r="C24" s="85"/>
      <c r="D24" s="86"/>
      <c r="E24" s="86"/>
      <c r="F24" s="237"/>
      <c r="G24" s="180"/>
    </row>
    <row r="25" spans="1:7">
      <c r="A25" s="235"/>
      <c r="B25" s="84"/>
      <c r="C25" s="85"/>
      <c r="D25" s="86"/>
      <c r="E25" s="86"/>
      <c r="F25" s="237"/>
      <c r="G25" s="180"/>
    </row>
    <row r="26" spans="1:7">
      <c r="A26" s="235"/>
      <c r="B26" s="84"/>
      <c r="C26" s="85"/>
      <c r="D26" s="86"/>
      <c r="E26" s="86"/>
      <c r="F26" s="237"/>
      <c r="G26" s="180"/>
    </row>
    <row r="27" spans="1:7">
      <c r="A27" s="235"/>
      <c r="B27" s="84"/>
      <c r="C27" s="85"/>
      <c r="D27" s="86"/>
      <c r="E27" s="86"/>
      <c r="F27" s="237"/>
      <c r="G27" s="180"/>
    </row>
    <row r="28" spans="1:7">
      <c r="A28" s="235"/>
      <c r="B28" s="84"/>
      <c r="C28" s="85"/>
      <c r="D28" s="86"/>
      <c r="E28" s="86"/>
      <c r="F28" s="237"/>
      <c r="G28" s="180"/>
    </row>
    <row r="29" spans="1:7">
      <c r="A29" s="235"/>
      <c r="B29" s="84"/>
      <c r="C29" s="85"/>
      <c r="D29" s="86"/>
      <c r="E29" s="86"/>
      <c r="F29" s="237"/>
      <c r="G29" s="180"/>
    </row>
    <row r="30" spans="1:7">
      <c r="A30" s="235"/>
      <c r="B30" s="84"/>
      <c r="C30" s="85"/>
      <c r="D30" s="86"/>
      <c r="E30" s="86"/>
      <c r="F30" s="237"/>
      <c r="G30" s="180"/>
    </row>
    <row r="31" spans="1:7">
      <c r="A31" s="235"/>
      <c r="B31" s="84"/>
      <c r="C31" s="85"/>
      <c r="D31" s="86"/>
      <c r="E31" s="86"/>
      <c r="F31" s="237"/>
      <c r="G31" s="180"/>
    </row>
    <row r="32" spans="1:7">
      <c r="A32" s="235"/>
      <c r="B32" s="84"/>
      <c r="C32" s="85"/>
      <c r="D32" s="86"/>
      <c r="E32" s="86"/>
      <c r="F32" s="237"/>
      <c r="G32" s="180"/>
    </row>
    <row r="33" spans="1:7">
      <c r="A33" s="235"/>
      <c r="B33" s="84"/>
      <c r="C33" s="85"/>
      <c r="D33" s="86"/>
      <c r="E33" s="86"/>
      <c r="F33" s="237"/>
      <c r="G33" s="180"/>
    </row>
    <row r="34" spans="1:7">
      <c r="A34" s="235"/>
      <c r="B34" s="84"/>
      <c r="C34" s="85"/>
      <c r="D34" s="86"/>
      <c r="E34" s="86"/>
      <c r="F34" s="237"/>
      <c r="G34" s="180"/>
    </row>
    <row r="35" spans="1:7">
      <c r="A35" s="235"/>
      <c r="B35" s="84"/>
      <c r="C35" s="85"/>
      <c r="D35" s="86"/>
      <c r="E35" s="86"/>
      <c r="F35" s="237"/>
      <c r="G35" s="180"/>
    </row>
    <row r="36" spans="1:7">
      <c r="A36" s="235"/>
      <c r="B36" s="84"/>
      <c r="C36" s="85"/>
      <c r="D36" s="86"/>
      <c r="E36" s="86"/>
      <c r="F36" s="237"/>
      <c r="G36" s="180"/>
    </row>
    <row r="37" spans="1:7">
      <c r="A37" s="235"/>
      <c r="B37" s="84"/>
      <c r="C37" s="85"/>
      <c r="D37" s="86"/>
      <c r="E37" s="86"/>
      <c r="F37" s="237"/>
      <c r="G37" s="180"/>
    </row>
    <row r="38" spans="1:7">
      <c r="A38" s="235"/>
      <c r="B38" s="84"/>
      <c r="C38" s="85"/>
      <c r="D38" s="86"/>
      <c r="E38" s="86"/>
      <c r="F38" s="237"/>
      <c r="G38" s="180"/>
    </row>
    <row r="39" spans="1:7">
      <c r="A39" s="235"/>
      <c r="B39" s="84"/>
      <c r="C39" s="85"/>
      <c r="D39" s="86"/>
      <c r="E39" s="86"/>
      <c r="F39" s="237"/>
      <c r="G39" s="180"/>
    </row>
    <row r="40" spans="1:7">
      <c r="A40" s="235"/>
      <c r="B40" s="84"/>
      <c r="C40" s="85"/>
      <c r="D40" s="86"/>
      <c r="E40" s="86"/>
      <c r="F40" s="237"/>
      <c r="G40" s="180"/>
    </row>
    <row r="41" spans="1:7">
      <c r="A41" s="235"/>
      <c r="B41" s="84"/>
      <c r="C41" s="85"/>
      <c r="D41" s="86"/>
      <c r="E41" s="86"/>
      <c r="F41" s="237"/>
      <c r="G41" s="180"/>
    </row>
    <row r="42" spans="1:7">
      <c r="A42" s="235"/>
      <c r="B42" s="84"/>
      <c r="C42" s="85"/>
      <c r="D42" s="86"/>
      <c r="E42" s="86"/>
      <c r="F42" s="237"/>
      <c r="G42" s="180"/>
    </row>
    <row r="43" spans="1:7">
      <c r="A43" s="235"/>
      <c r="B43" s="84"/>
      <c r="C43" s="85"/>
      <c r="D43" s="86"/>
      <c r="E43" s="86"/>
      <c r="F43" s="237"/>
      <c r="G43" s="180"/>
    </row>
    <row r="44" spans="1:7">
      <c r="A44" s="235"/>
      <c r="B44" s="84"/>
      <c r="C44" s="85"/>
      <c r="D44" s="86"/>
      <c r="E44" s="86"/>
      <c r="F44" s="237"/>
      <c r="G44" s="180"/>
    </row>
    <row r="45" spans="1:7">
      <c r="A45" s="235"/>
      <c r="B45" s="84"/>
      <c r="C45" s="85"/>
      <c r="D45" s="86"/>
      <c r="E45" s="86"/>
      <c r="F45" s="237"/>
      <c r="G45" s="180"/>
    </row>
    <row r="46" spans="1:7">
      <c r="A46" s="235"/>
      <c r="B46" s="84"/>
      <c r="C46" s="85"/>
      <c r="D46" s="86"/>
      <c r="E46" s="86"/>
      <c r="F46" s="237"/>
      <c r="G46" s="180"/>
    </row>
    <row r="47" spans="1:7">
      <c r="A47" s="235"/>
      <c r="B47" s="84"/>
      <c r="C47" s="85"/>
      <c r="D47" s="86"/>
      <c r="E47" s="86"/>
      <c r="F47" s="237"/>
      <c r="G47" s="180"/>
    </row>
    <row r="48" spans="1:7">
      <c r="A48" s="235"/>
      <c r="B48" s="84"/>
      <c r="C48" s="85"/>
      <c r="D48" s="86"/>
      <c r="E48" s="86"/>
      <c r="F48" s="237"/>
      <c r="G48" s="180"/>
    </row>
    <row r="49" spans="1:7">
      <c r="A49" s="235"/>
      <c r="B49" s="84"/>
      <c r="C49" s="85"/>
      <c r="D49" s="86"/>
      <c r="E49" s="86"/>
      <c r="F49" s="237"/>
      <c r="G49" s="180"/>
    </row>
    <row r="50" spans="1:7">
      <c r="A50" s="235"/>
      <c r="B50" s="84"/>
      <c r="C50" s="85"/>
      <c r="D50" s="86"/>
      <c r="E50" s="86"/>
      <c r="F50" s="237"/>
      <c r="G50" s="180"/>
    </row>
    <row r="51" spans="1:7">
      <c r="A51" s="235"/>
      <c r="B51" s="84"/>
      <c r="C51" s="85"/>
      <c r="D51" s="86"/>
      <c r="E51" s="86"/>
      <c r="F51" s="237"/>
      <c r="G51" s="180"/>
    </row>
    <row r="52" spans="1:7">
      <c r="A52" s="235"/>
      <c r="B52" s="84"/>
      <c r="C52" s="85"/>
      <c r="D52" s="86"/>
      <c r="E52" s="86"/>
      <c r="F52" s="237"/>
      <c r="G52" s="180"/>
    </row>
    <row r="53" spans="1:7">
      <c r="A53" s="235"/>
      <c r="B53" s="84"/>
      <c r="C53" s="85"/>
      <c r="D53" s="86"/>
      <c r="E53" s="86"/>
      <c r="F53" s="237"/>
      <c r="G53" s="180"/>
    </row>
  </sheetData>
  <mergeCells count="2">
    <mergeCell ref="A1:F1"/>
    <mergeCell ref="B3:D3"/>
  </mergeCells>
  <conditionalFormatting sqref="F1:F1048576">
    <cfRule type="cellIs" dxfId="5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30"/>
  <dimension ref="A1:F53"/>
  <sheetViews>
    <sheetView workbookViewId="0">
      <selection sqref="A1:F1"/>
    </sheetView>
  </sheetViews>
  <sheetFormatPr defaultRowHeight="14.4"/>
  <cols>
    <col min="2" max="2" width="10.109375" customWidth="1"/>
    <col min="3" max="3" width="26.5546875" customWidth="1"/>
  </cols>
  <sheetData>
    <row r="1" spans="1:6" ht="31.2">
      <c r="A1" s="371" t="s">
        <v>18</v>
      </c>
      <c r="B1" s="371"/>
      <c r="C1" s="371"/>
      <c r="D1" s="371"/>
      <c r="E1" s="371"/>
      <c r="F1" s="371"/>
    </row>
    <row r="2" spans="1:6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6">
      <c r="A3" s="21">
        <v>0</v>
      </c>
      <c r="B3" s="372" t="s">
        <v>15</v>
      </c>
      <c r="C3" s="372"/>
      <c r="D3" s="372"/>
      <c r="E3" s="22"/>
      <c r="F3" s="27"/>
    </row>
    <row r="4" spans="1:6">
      <c r="A4" s="15">
        <v>1</v>
      </c>
      <c r="B4" s="33"/>
      <c r="C4" s="36" t="s">
        <v>19</v>
      </c>
      <c r="D4" s="35">
        <v>29176</v>
      </c>
      <c r="E4" s="35"/>
      <c r="F4" s="24">
        <f>+F3+D4-E4</f>
        <v>29176</v>
      </c>
    </row>
    <row r="5" spans="1:6">
      <c r="A5" s="15">
        <v>2</v>
      </c>
      <c r="B5" s="33">
        <v>41795</v>
      </c>
      <c r="C5" s="34"/>
      <c r="D5" s="35"/>
      <c r="E5" s="35">
        <v>15000</v>
      </c>
      <c r="F5" s="24">
        <f t="shared" ref="F5:F53" si="0">+F4+D5-E5</f>
        <v>14176</v>
      </c>
    </row>
    <row r="6" spans="1:6">
      <c r="A6" s="15">
        <v>3</v>
      </c>
      <c r="B6" s="33"/>
      <c r="C6" s="34"/>
      <c r="D6" s="35"/>
      <c r="E6" s="35"/>
      <c r="F6" s="24">
        <f t="shared" si="0"/>
        <v>14176</v>
      </c>
    </row>
    <row r="7" spans="1:6">
      <c r="A7" s="15">
        <v>4</v>
      </c>
      <c r="B7" s="33"/>
      <c r="C7" s="34"/>
      <c r="D7" s="35"/>
      <c r="E7" s="35"/>
      <c r="F7" s="24">
        <f t="shared" si="0"/>
        <v>14176</v>
      </c>
    </row>
    <row r="8" spans="1:6">
      <c r="A8" s="15">
        <v>5</v>
      </c>
      <c r="B8" s="33"/>
      <c r="C8" s="34"/>
      <c r="D8" s="35"/>
      <c r="E8" s="35"/>
      <c r="F8" s="24">
        <f t="shared" si="0"/>
        <v>14176</v>
      </c>
    </row>
    <row r="9" spans="1:6">
      <c r="A9" s="15">
        <v>6</v>
      </c>
      <c r="B9" s="37"/>
      <c r="C9" s="38"/>
      <c r="D9" s="39"/>
      <c r="E9" s="39"/>
      <c r="F9" s="24">
        <f t="shared" si="0"/>
        <v>14176</v>
      </c>
    </row>
    <row r="10" spans="1:6">
      <c r="A10" s="15">
        <v>7</v>
      </c>
      <c r="B10" s="37"/>
      <c r="C10" s="38"/>
      <c r="D10" s="39"/>
      <c r="E10" s="39"/>
      <c r="F10" s="24">
        <f t="shared" si="0"/>
        <v>14176</v>
      </c>
    </row>
    <row r="11" spans="1:6">
      <c r="A11" s="15">
        <v>8</v>
      </c>
      <c r="B11" s="40"/>
      <c r="C11" s="38"/>
      <c r="D11" s="41"/>
      <c r="E11" s="41"/>
      <c r="F11" s="24">
        <f t="shared" si="0"/>
        <v>14176</v>
      </c>
    </row>
    <row r="12" spans="1:6">
      <c r="A12" s="15">
        <v>9</v>
      </c>
      <c r="B12" s="37"/>
      <c r="C12" s="38"/>
      <c r="D12" s="39"/>
      <c r="E12" s="39"/>
      <c r="F12" s="24">
        <f t="shared" si="0"/>
        <v>14176</v>
      </c>
    </row>
    <row r="13" spans="1:6">
      <c r="A13" s="15">
        <v>10</v>
      </c>
      <c r="B13" s="37"/>
      <c r="C13" s="38"/>
      <c r="D13" s="39"/>
      <c r="E13" s="39"/>
      <c r="F13" s="24">
        <f t="shared" si="0"/>
        <v>14176</v>
      </c>
    </row>
    <row r="14" spans="1:6">
      <c r="A14" s="15">
        <v>11</v>
      </c>
      <c r="B14" s="37"/>
      <c r="C14" s="38"/>
      <c r="D14" s="39"/>
      <c r="E14" s="39"/>
      <c r="F14" s="24">
        <f t="shared" si="0"/>
        <v>14176</v>
      </c>
    </row>
    <row r="15" spans="1:6">
      <c r="A15" s="15">
        <v>12</v>
      </c>
      <c r="B15" s="37"/>
      <c r="C15" s="38"/>
      <c r="D15" s="39"/>
      <c r="E15" s="39"/>
      <c r="F15" s="24">
        <f t="shared" si="0"/>
        <v>14176</v>
      </c>
    </row>
    <row r="16" spans="1:6">
      <c r="A16" s="15">
        <v>13</v>
      </c>
      <c r="B16" s="37"/>
      <c r="C16" s="38"/>
      <c r="D16" s="39"/>
      <c r="E16" s="39"/>
      <c r="F16" s="24">
        <f t="shared" si="0"/>
        <v>14176</v>
      </c>
    </row>
    <row r="17" spans="1:6">
      <c r="A17" s="15">
        <v>14</v>
      </c>
      <c r="B17" s="37"/>
      <c r="C17" s="38"/>
      <c r="D17" s="39"/>
      <c r="E17" s="39"/>
      <c r="F17" s="24">
        <f t="shared" si="0"/>
        <v>14176</v>
      </c>
    </row>
    <row r="18" spans="1:6">
      <c r="A18" s="15">
        <v>15</v>
      </c>
      <c r="B18" s="37"/>
      <c r="C18" s="38"/>
      <c r="D18" s="39"/>
      <c r="E18" s="39"/>
      <c r="F18" s="24">
        <f t="shared" si="0"/>
        <v>14176</v>
      </c>
    </row>
    <row r="19" spans="1:6">
      <c r="A19" s="15">
        <v>16</v>
      </c>
      <c r="B19" s="37"/>
      <c r="C19" s="38"/>
      <c r="D19" s="39"/>
      <c r="E19" s="39"/>
      <c r="F19" s="24">
        <f t="shared" si="0"/>
        <v>14176</v>
      </c>
    </row>
    <row r="20" spans="1:6">
      <c r="A20" s="15">
        <v>17</v>
      </c>
      <c r="B20" s="4"/>
      <c r="C20" s="7"/>
      <c r="D20" s="11"/>
      <c r="E20" s="11"/>
      <c r="F20" s="24">
        <f t="shared" si="0"/>
        <v>14176</v>
      </c>
    </row>
    <row r="21" spans="1:6">
      <c r="A21" s="15">
        <v>18</v>
      </c>
      <c r="B21" s="4"/>
      <c r="C21" s="7"/>
      <c r="D21" s="11"/>
      <c r="E21" s="11"/>
      <c r="F21" s="24">
        <f t="shared" si="0"/>
        <v>14176</v>
      </c>
    </row>
    <row r="22" spans="1:6">
      <c r="A22" s="15">
        <v>19</v>
      </c>
      <c r="B22" s="4"/>
      <c r="C22" s="7"/>
      <c r="D22" s="11"/>
      <c r="E22" s="11"/>
      <c r="F22" s="24">
        <f t="shared" si="0"/>
        <v>14176</v>
      </c>
    </row>
    <row r="23" spans="1:6">
      <c r="A23" s="15">
        <v>20</v>
      </c>
      <c r="B23" s="4"/>
      <c r="C23" s="7"/>
      <c r="D23" s="11"/>
      <c r="E23" s="11"/>
      <c r="F23" s="24">
        <f t="shared" si="0"/>
        <v>14176</v>
      </c>
    </row>
    <row r="24" spans="1:6">
      <c r="A24" s="15">
        <v>21</v>
      </c>
      <c r="B24" s="4"/>
      <c r="C24" s="7"/>
      <c r="D24" s="11"/>
      <c r="E24" s="11"/>
      <c r="F24" s="24">
        <f t="shared" si="0"/>
        <v>14176</v>
      </c>
    </row>
    <row r="25" spans="1:6">
      <c r="A25" s="15">
        <v>22</v>
      </c>
      <c r="B25" s="4"/>
      <c r="C25" s="7"/>
      <c r="D25" s="11"/>
      <c r="E25" s="11"/>
      <c r="F25" s="24">
        <f t="shared" si="0"/>
        <v>14176</v>
      </c>
    </row>
    <row r="26" spans="1:6">
      <c r="A26" s="15">
        <v>23</v>
      </c>
      <c r="B26" s="4"/>
      <c r="C26" s="7"/>
      <c r="D26" s="11"/>
      <c r="E26" s="11"/>
      <c r="F26" s="24">
        <f t="shared" si="0"/>
        <v>14176</v>
      </c>
    </row>
    <row r="27" spans="1:6">
      <c r="A27" s="15">
        <v>24</v>
      </c>
      <c r="B27" s="4"/>
      <c r="C27" s="7"/>
      <c r="D27" s="11"/>
      <c r="E27" s="11"/>
      <c r="F27" s="24">
        <f t="shared" si="0"/>
        <v>14176</v>
      </c>
    </row>
    <row r="28" spans="1:6">
      <c r="A28" s="15">
        <v>25</v>
      </c>
      <c r="B28" s="4"/>
      <c r="C28" s="7"/>
      <c r="D28" s="11"/>
      <c r="E28" s="11"/>
      <c r="F28" s="24">
        <f t="shared" si="0"/>
        <v>14176</v>
      </c>
    </row>
    <row r="29" spans="1:6">
      <c r="A29" s="15">
        <v>26</v>
      </c>
      <c r="B29" s="4"/>
      <c r="C29" s="7"/>
      <c r="D29" s="11"/>
      <c r="E29" s="11"/>
      <c r="F29" s="24">
        <f t="shared" si="0"/>
        <v>14176</v>
      </c>
    </row>
    <row r="30" spans="1:6">
      <c r="A30" s="15">
        <v>27</v>
      </c>
      <c r="B30" s="4"/>
      <c r="C30" s="7"/>
      <c r="D30" s="11"/>
      <c r="E30" s="11"/>
      <c r="F30" s="24">
        <f t="shared" si="0"/>
        <v>14176</v>
      </c>
    </row>
    <row r="31" spans="1:6">
      <c r="A31" s="15">
        <v>28</v>
      </c>
      <c r="B31" s="4"/>
      <c r="C31" s="7"/>
      <c r="D31" s="11"/>
      <c r="E31" s="11"/>
      <c r="F31" s="24">
        <f t="shared" si="0"/>
        <v>14176</v>
      </c>
    </row>
    <row r="32" spans="1:6">
      <c r="A32" s="15">
        <v>29</v>
      </c>
      <c r="B32" s="4"/>
      <c r="C32" s="7"/>
      <c r="D32" s="11"/>
      <c r="E32" s="11"/>
      <c r="F32" s="24">
        <f t="shared" si="0"/>
        <v>14176</v>
      </c>
    </row>
    <row r="33" spans="1:6">
      <c r="A33" s="15">
        <v>30</v>
      </c>
      <c r="B33" s="4"/>
      <c r="C33" s="7"/>
      <c r="D33" s="11"/>
      <c r="E33" s="11"/>
      <c r="F33" s="24">
        <f t="shared" si="0"/>
        <v>14176</v>
      </c>
    </row>
    <row r="34" spans="1:6">
      <c r="A34" s="15">
        <v>31</v>
      </c>
      <c r="B34" s="4"/>
      <c r="C34" s="7"/>
      <c r="D34" s="11"/>
      <c r="E34" s="11"/>
      <c r="F34" s="24">
        <f t="shared" si="0"/>
        <v>14176</v>
      </c>
    </row>
    <row r="35" spans="1:6">
      <c r="A35" s="15">
        <v>32</v>
      </c>
      <c r="B35" s="4"/>
      <c r="C35" s="7"/>
      <c r="D35" s="11"/>
      <c r="E35" s="11"/>
      <c r="F35" s="24">
        <f t="shared" si="0"/>
        <v>14176</v>
      </c>
    </row>
    <row r="36" spans="1:6">
      <c r="A36" s="15">
        <v>33</v>
      </c>
      <c r="B36" s="4"/>
      <c r="C36" s="7"/>
      <c r="D36" s="11"/>
      <c r="E36" s="11"/>
      <c r="F36" s="24">
        <f t="shared" si="0"/>
        <v>14176</v>
      </c>
    </row>
    <row r="37" spans="1:6">
      <c r="A37" s="15">
        <v>34</v>
      </c>
      <c r="B37" s="4"/>
      <c r="C37" s="7"/>
      <c r="D37" s="11"/>
      <c r="E37" s="11"/>
      <c r="F37" s="24">
        <f t="shared" si="0"/>
        <v>14176</v>
      </c>
    </row>
    <row r="38" spans="1:6">
      <c r="A38" s="15">
        <v>35</v>
      </c>
      <c r="B38" s="4"/>
      <c r="C38" s="7"/>
      <c r="D38" s="11"/>
      <c r="E38" s="11"/>
      <c r="F38" s="24">
        <f t="shared" si="0"/>
        <v>14176</v>
      </c>
    </row>
    <row r="39" spans="1:6">
      <c r="A39" s="15">
        <v>36</v>
      </c>
      <c r="B39" s="4"/>
      <c r="C39" s="7"/>
      <c r="D39" s="11"/>
      <c r="E39" s="11"/>
      <c r="F39" s="24">
        <f t="shared" si="0"/>
        <v>14176</v>
      </c>
    </row>
    <row r="40" spans="1:6">
      <c r="A40" s="15">
        <v>37</v>
      </c>
      <c r="B40" s="4"/>
      <c r="C40" s="7"/>
      <c r="D40" s="11"/>
      <c r="E40" s="11"/>
      <c r="F40" s="24">
        <f t="shared" si="0"/>
        <v>14176</v>
      </c>
    </row>
    <row r="41" spans="1:6">
      <c r="A41" s="15">
        <v>38</v>
      </c>
      <c r="B41" s="4"/>
      <c r="C41" s="7"/>
      <c r="D41" s="11"/>
      <c r="E41" s="11"/>
      <c r="F41" s="24">
        <f t="shared" si="0"/>
        <v>14176</v>
      </c>
    </row>
    <row r="42" spans="1:6">
      <c r="A42" s="15">
        <v>39</v>
      </c>
      <c r="B42" s="4"/>
      <c r="C42" s="7"/>
      <c r="D42" s="11"/>
      <c r="E42" s="11"/>
      <c r="F42" s="24">
        <f t="shared" si="0"/>
        <v>14176</v>
      </c>
    </row>
    <row r="43" spans="1:6">
      <c r="A43" s="15">
        <v>40</v>
      </c>
      <c r="B43" s="4"/>
      <c r="C43" s="7"/>
      <c r="D43" s="11"/>
      <c r="E43" s="11"/>
      <c r="F43" s="24">
        <f t="shared" si="0"/>
        <v>14176</v>
      </c>
    </row>
    <row r="44" spans="1:6">
      <c r="A44" s="15">
        <v>41</v>
      </c>
      <c r="B44" s="5"/>
      <c r="C44" s="9"/>
      <c r="D44" s="13"/>
      <c r="E44" s="13"/>
      <c r="F44" s="24">
        <f t="shared" si="0"/>
        <v>14176</v>
      </c>
    </row>
    <row r="45" spans="1:6">
      <c r="A45" s="15">
        <v>42</v>
      </c>
      <c r="B45" s="5"/>
      <c r="C45" s="9"/>
      <c r="D45" s="13"/>
      <c r="E45" s="13"/>
      <c r="F45" s="24">
        <f t="shared" si="0"/>
        <v>14176</v>
      </c>
    </row>
    <row r="46" spans="1:6">
      <c r="A46" s="15">
        <v>43</v>
      </c>
      <c r="B46" s="5"/>
      <c r="C46" s="9"/>
      <c r="D46" s="13"/>
      <c r="E46" s="13"/>
      <c r="F46" s="24">
        <f t="shared" si="0"/>
        <v>14176</v>
      </c>
    </row>
    <row r="47" spans="1:6">
      <c r="A47" s="15">
        <v>44</v>
      </c>
      <c r="B47" s="5"/>
      <c r="C47" s="9"/>
      <c r="D47" s="13"/>
      <c r="E47" s="13"/>
      <c r="F47" s="24">
        <f t="shared" si="0"/>
        <v>14176</v>
      </c>
    </row>
    <row r="48" spans="1:6">
      <c r="A48" s="15">
        <v>45</v>
      </c>
      <c r="B48" s="5"/>
      <c r="C48" s="9"/>
      <c r="D48" s="13"/>
      <c r="E48" s="13"/>
      <c r="F48" s="24">
        <f t="shared" si="0"/>
        <v>14176</v>
      </c>
    </row>
    <row r="49" spans="1:6">
      <c r="A49" s="15">
        <v>46</v>
      </c>
      <c r="B49" s="5"/>
      <c r="C49" s="9"/>
      <c r="D49" s="13"/>
      <c r="E49" s="13"/>
      <c r="F49" s="24">
        <f t="shared" si="0"/>
        <v>14176</v>
      </c>
    </row>
    <row r="50" spans="1:6">
      <c r="A50" s="15">
        <v>47</v>
      </c>
      <c r="B50" s="5"/>
      <c r="C50" s="9"/>
      <c r="D50" s="13"/>
      <c r="E50" s="13"/>
      <c r="F50" s="24">
        <f t="shared" si="0"/>
        <v>14176</v>
      </c>
    </row>
    <row r="51" spans="1:6">
      <c r="A51" s="15">
        <v>48</v>
      </c>
      <c r="B51" s="5"/>
      <c r="C51" s="9"/>
      <c r="D51" s="13"/>
      <c r="E51" s="13"/>
      <c r="F51" s="24">
        <f t="shared" si="0"/>
        <v>14176</v>
      </c>
    </row>
    <row r="52" spans="1:6">
      <c r="A52" s="15">
        <v>49</v>
      </c>
      <c r="B52" s="5"/>
      <c r="C52" s="9"/>
      <c r="D52" s="13"/>
      <c r="E52" s="13"/>
      <c r="F52" s="24">
        <f t="shared" si="0"/>
        <v>14176</v>
      </c>
    </row>
    <row r="53" spans="1:6">
      <c r="A53" s="15">
        <v>50</v>
      </c>
      <c r="B53" s="5"/>
      <c r="C53" s="9"/>
      <c r="D53" s="13"/>
      <c r="E53" s="13"/>
      <c r="F53" s="24">
        <f t="shared" si="0"/>
        <v>14176</v>
      </c>
    </row>
  </sheetData>
  <mergeCells count="2">
    <mergeCell ref="A1:F1"/>
    <mergeCell ref="B3:D3"/>
  </mergeCells>
  <conditionalFormatting sqref="F1:F53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7"/>
  <dimension ref="A1:H54"/>
  <sheetViews>
    <sheetView workbookViewId="0">
      <selection activeCell="H10" sqref="H10"/>
    </sheetView>
  </sheetViews>
  <sheetFormatPr defaultRowHeight="14.4"/>
  <cols>
    <col min="1" max="1" width="5.109375" style="16" bestFit="1" customWidth="1"/>
    <col min="2" max="2" width="12.5546875" style="6" customWidth="1"/>
    <col min="3" max="3" width="27" style="10" customWidth="1"/>
    <col min="4" max="4" width="10.88671875" style="14" customWidth="1"/>
    <col min="5" max="5" width="10.33203125" style="14" customWidth="1"/>
    <col min="6" max="6" width="11.6640625" style="25" customWidth="1"/>
  </cols>
  <sheetData>
    <row r="1" spans="1:8" ht="49.5" customHeight="1">
      <c r="A1" s="371" t="s">
        <v>20</v>
      </c>
      <c r="B1" s="371"/>
      <c r="C1" s="371"/>
      <c r="D1" s="371"/>
      <c r="E1" s="371"/>
      <c r="F1" s="371"/>
    </row>
    <row r="2" spans="1:8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8">
      <c r="A3" s="21">
        <v>0</v>
      </c>
      <c r="B3" s="372" t="s">
        <v>15</v>
      </c>
      <c r="C3" s="372"/>
      <c r="D3" s="372"/>
      <c r="E3" s="22"/>
      <c r="F3" s="27">
        <v>23356</v>
      </c>
    </row>
    <row r="4" spans="1:8">
      <c r="A4" s="15">
        <v>1</v>
      </c>
      <c r="B4" s="33">
        <v>42376</v>
      </c>
      <c r="C4" s="36" t="s">
        <v>455</v>
      </c>
      <c r="D4" s="35"/>
      <c r="E4" s="35">
        <v>5000</v>
      </c>
      <c r="F4" s="24">
        <f>+F3+D4-E4</f>
        <v>18356</v>
      </c>
    </row>
    <row r="5" spans="1:8">
      <c r="A5" s="15">
        <v>2</v>
      </c>
      <c r="B5" s="73">
        <v>42460</v>
      </c>
      <c r="C5" s="74" t="s">
        <v>626</v>
      </c>
      <c r="D5" s="75"/>
      <c r="E5" s="75">
        <v>5000</v>
      </c>
      <c r="F5" s="24">
        <f t="shared" ref="F5" si="0">+F4+D5-E5</f>
        <v>13356</v>
      </c>
    </row>
    <row r="6" spans="1:8">
      <c r="A6" s="235"/>
      <c r="B6" s="271"/>
      <c r="C6" s="137"/>
      <c r="D6" s="265"/>
      <c r="E6" s="265"/>
      <c r="F6" s="237"/>
      <c r="G6" s="180"/>
      <c r="H6" s="180"/>
    </row>
    <row r="7" spans="1:8">
      <c r="A7" s="235"/>
      <c r="B7" s="271"/>
      <c r="C7" s="137"/>
      <c r="D7" s="265"/>
      <c r="E7" s="265"/>
      <c r="F7" s="237"/>
      <c r="G7" s="180"/>
      <c r="H7" s="180"/>
    </row>
    <row r="8" spans="1:8">
      <c r="A8" s="235"/>
      <c r="B8" s="271"/>
      <c r="C8" s="137"/>
      <c r="D8" s="265"/>
      <c r="E8" s="265"/>
      <c r="F8" s="237"/>
      <c r="G8" s="180"/>
      <c r="H8" s="180"/>
    </row>
    <row r="9" spans="1:8">
      <c r="A9" s="235"/>
      <c r="B9" s="271"/>
      <c r="C9" s="137"/>
      <c r="D9" s="86"/>
      <c r="E9" s="86"/>
      <c r="F9" s="237"/>
      <c r="G9" s="180"/>
      <c r="H9" s="180"/>
    </row>
    <row r="10" spans="1:8">
      <c r="A10" s="235"/>
      <c r="B10" s="271"/>
      <c r="C10" s="137"/>
      <c r="D10" s="86"/>
      <c r="E10" s="86"/>
      <c r="F10" s="237"/>
      <c r="G10" s="180"/>
      <c r="H10" s="180"/>
    </row>
    <row r="11" spans="1:8">
      <c r="A11" s="235"/>
      <c r="B11" s="271"/>
      <c r="C11" s="85"/>
      <c r="D11" s="238"/>
      <c r="E11" s="238"/>
      <c r="F11" s="237"/>
      <c r="G11" s="180"/>
      <c r="H11" s="180"/>
    </row>
    <row r="12" spans="1:8">
      <c r="A12" s="235"/>
      <c r="B12" s="271"/>
      <c r="C12" s="85"/>
      <c r="D12" s="86"/>
      <c r="E12" s="86"/>
      <c r="F12" s="237"/>
      <c r="G12" s="180"/>
      <c r="H12" s="180"/>
    </row>
    <row r="13" spans="1:8">
      <c r="A13" s="235"/>
      <c r="B13" s="271"/>
      <c r="C13" s="85"/>
      <c r="D13" s="86"/>
      <c r="E13" s="86"/>
      <c r="F13" s="237"/>
      <c r="G13" s="180"/>
      <c r="H13" s="180"/>
    </row>
    <row r="14" spans="1:8">
      <c r="A14" s="235"/>
      <c r="B14" s="271"/>
      <c r="C14" s="85"/>
      <c r="D14" s="86"/>
      <c r="E14" s="86"/>
      <c r="F14" s="237"/>
      <c r="G14" s="180"/>
      <c r="H14" s="180"/>
    </row>
    <row r="15" spans="1:8">
      <c r="A15" s="235"/>
      <c r="B15" s="271"/>
      <c r="C15" s="85"/>
      <c r="D15" s="86"/>
      <c r="E15" s="86"/>
      <c r="F15" s="237"/>
      <c r="G15" s="180"/>
      <c r="H15" s="180"/>
    </row>
    <row r="16" spans="1:8">
      <c r="A16" s="235"/>
      <c r="B16" s="271"/>
      <c r="C16" s="85"/>
      <c r="D16" s="86"/>
      <c r="E16" s="86"/>
      <c r="F16" s="237"/>
      <c r="G16" s="180"/>
      <c r="H16" s="180"/>
    </row>
    <row r="17" spans="1:8">
      <c r="A17" s="235"/>
      <c r="B17" s="271"/>
      <c r="C17" s="85"/>
      <c r="D17" s="86"/>
      <c r="E17" s="86"/>
      <c r="F17" s="237"/>
      <c r="G17" s="180"/>
      <c r="H17" s="180"/>
    </row>
    <row r="18" spans="1:8">
      <c r="A18" s="235"/>
      <c r="B18" s="271"/>
      <c r="C18" s="85"/>
      <c r="D18" s="86"/>
      <c r="E18" s="86"/>
      <c r="F18" s="237"/>
      <c r="G18" s="180"/>
      <c r="H18" s="180"/>
    </row>
    <row r="19" spans="1:8">
      <c r="A19" s="235"/>
      <c r="B19" s="271"/>
      <c r="C19" s="85"/>
      <c r="D19" s="86"/>
      <c r="E19" s="86"/>
      <c r="F19" s="237"/>
      <c r="G19" s="180"/>
      <c r="H19" s="180"/>
    </row>
    <row r="20" spans="1:8">
      <c r="A20" s="235"/>
      <c r="B20" s="271"/>
      <c r="C20" s="85"/>
      <c r="D20" s="86"/>
      <c r="E20" s="86"/>
      <c r="F20" s="237"/>
      <c r="G20" s="180"/>
      <c r="H20" s="180"/>
    </row>
    <row r="21" spans="1:8">
      <c r="A21" s="235"/>
      <c r="B21" s="271"/>
      <c r="C21" s="85"/>
      <c r="D21" s="86"/>
      <c r="E21" s="86"/>
      <c r="F21" s="237"/>
      <c r="G21" s="180"/>
      <c r="H21" s="180"/>
    </row>
    <row r="22" spans="1:8">
      <c r="A22" s="235"/>
      <c r="B22" s="271"/>
      <c r="C22" s="85"/>
      <c r="D22" s="86"/>
      <c r="E22" s="86"/>
      <c r="F22" s="237"/>
      <c r="G22" s="180"/>
      <c r="H22" s="180"/>
    </row>
    <row r="23" spans="1:8">
      <c r="A23" s="235"/>
      <c r="B23" s="271"/>
      <c r="C23" s="85"/>
      <c r="D23" s="86"/>
      <c r="E23" s="86"/>
      <c r="F23" s="237"/>
      <c r="G23" s="180"/>
      <c r="H23" s="180"/>
    </row>
    <row r="24" spans="1:8">
      <c r="A24" s="235"/>
      <c r="B24" s="271"/>
      <c r="C24" s="85"/>
      <c r="D24" s="86"/>
      <c r="E24" s="86"/>
      <c r="F24" s="237"/>
      <c r="G24" s="180"/>
      <c r="H24" s="180"/>
    </row>
    <row r="25" spans="1:8">
      <c r="A25" s="235"/>
      <c r="B25" s="271"/>
      <c r="C25" s="85"/>
      <c r="D25" s="86"/>
      <c r="E25" s="86"/>
      <c r="F25" s="237"/>
      <c r="G25" s="180"/>
      <c r="H25" s="180"/>
    </row>
    <row r="26" spans="1:8">
      <c r="A26" s="235"/>
      <c r="B26" s="271"/>
      <c r="C26" s="85"/>
      <c r="D26" s="86"/>
      <c r="E26" s="86"/>
      <c r="F26" s="237"/>
      <c r="G26" s="180"/>
      <c r="H26" s="180"/>
    </row>
    <row r="27" spans="1:8">
      <c r="A27" s="235"/>
      <c r="B27" s="271"/>
      <c r="C27" s="85"/>
      <c r="D27" s="86"/>
      <c r="E27" s="86"/>
      <c r="F27" s="237"/>
      <c r="G27" s="180"/>
      <c r="H27" s="180"/>
    </row>
    <row r="28" spans="1:8">
      <c r="A28" s="235"/>
      <c r="B28" s="271"/>
      <c r="C28" s="85"/>
      <c r="D28" s="86"/>
      <c r="E28" s="86"/>
      <c r="F28" s="237"/>
      <c r="G28" s="180"/>
      <c r="H28" s="180"/>
    </row>
    <row r="29" spans="1:8">
      <c r="A29" s="235"/>
      <c r="B29" s="271"/>
      <c r="C29" s="85"/>
      <c r="D29" s="86"/>
      <c r="E29" s="86"/>
      <c r="F29" s="237"/>
      <c r="G29" s="180"/>
      <c r="H29" s="180"/>
    </row>
    <row r="30" spans="1:8">
      <c r="A30" s="235"/>
      <c r="B30" s="271"/>
      <c r="C30" s="85"/>
      <c r="D30" s="86"/>
      <c r="E30" s="86"/>
      <c r="F30" s="237"/>
      <c r="G30" s="180"/>
      <c r="H30" s="180"/>
    </row>
    <row r="31" spans="1:8">
      <c r="A31" s="235"/>
      <c r="B31" s="271"/>
      <c r="C31" s="85"/>
      <c r="D31" s="86"/>
      <c r="E31" s="86"/>
      <c r="F31" s="237"/>
      <c r="G31" s="180"/>
      <c r="H31" s="180"/>
    </row>
    <row r="32" spans="1:8">
      <c r="A32" s="235"/>
      <c r="B32" s="271"/>
      <c r="C32" s="85"/>
      <c r="D32" s="86"/>
      <c r="E32" s="86"/>
      <c r="F32" s="237"/>
      <c r="G32" s="180"/>
      <c r="H32" s="180"/>
    </row>
    <row r="33" spans="1:8">
      <c r="A33" s="235"/>
      <c r="B33" s="271"/>
      <c r="C33" s="85"/>
      <c r="D33" s="86"/>
      <c r="E33" s="86"/>
      <c r="F33" s="237"/>
      <c r="G33" s="180"/>
      <c r="H33" s="180"/>
    </row>
    <row r="34" spans="1:8">
      <c r="A34" s="235"/>
      <c r="B34" s="271"/>
      <c r="C34" s="85"/>
      <c r="D34" s="86"/>
      <c r="E34" s="86"/>
      <c r="F34" s="237"/>
      <c r="G34" s="180"/>
      <c r="H34" s="180"/>
    </row>
    <row r="35" spans="1:8">
      <c r="A35" s="235"/>
      <c r="B35" s="271"/>
      <c r="C35" s="85"/>
      <c r="D35" s="86"/>
      <c r="E35" s="86"/>
      <c r="F35" s="237"/>
      <c r="G35" s="180"/>
      <c r="H35" s="180"/>
    </row>
    <row r="36" spans="1:8">
      <c r="A36" s="235"/>
      <c r="B36" s="271"/>
      <c r="C36" s="85"/>
      <c r="D36" s="86"/>
      <c r="E36" s="86"/>
      <c r="F36" s="237"/>
      <c r="G36" s="180"/>
      <c r="H36" s="180"/>
    </row>
    <row r="37" spans="1:8">
      <c r="A37" s="235"/>
      <c r="B37" s="271"/>
      <c r="C37" s="85"/>
      <c r="D37" s="86"/>
      <c r="E37" s="86"/>
      <c r="F37" s="237"/>
      <c r="G37" s="180"/>
      <c r="H37" s="180"/>
    </row>
    <row r="38" spans="1:8">
      <c r="A38" s="235"/>
      <c r="B38" s="271"/>
      <c r="C38" s="85"/>
      <c r="D38" s="86"/>
      <c r="E38" s="86"/>
      <c r="F38" s="237"/>
      <c r="G38" s="180"/>
      <c r="H38" s="180"/>
    </row>
    <row r="39" spans="1:8">
      <c r="A39" s="235"/>
      <c r="B39" s="271"/>
      <c r="C39" s="85"/>
      <c r="D39" s="86"/>
      <c r="E39" s="86"/>
      <c r="F39" s="237"/>
      <c r="G39" s="180"/>
      <c r="H39" s="180"/>
    </row>
    <row r="40" spans="1:8">
      <c r="A40" s="235"/>
      <c r="B40" s="271"/>
      <c r="C40" s="85"/>
      <c r="D40" s="86"/>
      <c r="E40" s="86"/>
      <c r="F40" s="237"/>
      <c r="G40" s="180"/>
      <c r="H40" s="180"/>
    </row>
    <row r="41" spans="1:8">
      <c r="A41" s="235"/>
      <c r="B41" s="271"/>
      <c r="C41" s="85"/>
      <c r="D41" s="86"/>
      <c r="E41" s="86"/>
      <c r="F41" s="237"/>
      <c r="G41" s="180"/>
      <c r="H41" s="180"/>
    </row>
    <row r="42" spans="1:8">
      <c r="A42" s="235"/>
      <c r="B42" s="271"/>
      <c r="C42" s="85"/>
      <c r="D42" s="86"/>
      <c r="E42" s="86"/>
      <c r="F42" s="237"/>
      <c r="G42" s="180"/>
      <c r="H42" s="180"/>
    </row>
    <row r="43" spans="1:8">
      <c r="A43" s="235"/>
      <c r="B43" s="271"/>
      <c r="C43" s="85"/>
      <c r="D43" s="86"/>
      <c r="E43" s="86"/>
      <c r="F43" s="237"/>
      <c r="G43" s="180"/>
      <c r="H43" s="180"/>
    </row>
    <row r="44" spans="1:8">
      <c r="A44" s="235"/>
      <c r="B44" s="271"/>
      <c r="C44" s="85"/>
      <c r="D44" s="86"/>
      <c r="E44" s="86"/>
      <c r="F44" s="237"/>
      <c r="G44" s="180"/>
      <c r="H44" s="180"/>
    </row>
    <row r="45" spans="1:8">
      <c r="A45" s="235"/>
      <c r="B45" s="271"/>
      <c r="C45" s="85"/>
      <c r="D45" s="86"/>
      <c r="E45" s="86"/>
      <c r="F45" s="237"/>
      <c r="G45" s="180"/>
      <c r="H45" s="180"/>
    </row>
    <row r="46" spans="1:8">
      <c r="A46" s="235"/>
      <c r="B46" s="271"/>
      <c r="C46" s="85"/>
      <c r="D46" s="86"/>
      <c r="E46" s="86"/>
      <c r="F46" s="237"/>
      <c r="G46" s="180"/>
      <c r="H46" s="180"/>
    </row>
    <row r="47" spans="1:8">
      <c r="A47" s="235"/>
      <c r="B47" s="271"/>
      <c r="C47" s="85"/>
      <c r="D47" s="86"/>
      <c r="E47" s="86"/>
      <c r="F47" s="237"/>
      <c r="G47" s="180"/>
      <c r="H47" s="180"/>
    </row>
    <row r="48" spans="1:8">
      <c r="A48" s="235"/>
      <c r="B48" s="271"/>
      <c r="C48" s="85"/>
      <c r="D48" s="86"/>
      <c r="E48" s="86"/>
      <c r="F48" s="237"/>
      <c r="G48" s="180"/>
      <c r="H48" s="180"/>
    </row>
    <row r="49" spans="1:8">
      <c r="A49" s="235"/>
      <c r="B49" s="271"/>
      <c r="C49" s="85"/>
      <c r="D49" s="86"/>
      <c r="E49" s="86"/>
      <c r="F49" s="237"/>
      <c r="G49" s="180"/>
      <c r="H49" s="180"/>
    </row>
    <row r="50" spans="1:8">
      <c r="A50" s="235"/>
      <c r="B50" s="271"/>
      <c r="C50" s="85"/>
      <c r="D50" s="86"/>
      <c r="E50" s="86"/>
      <c r="F50" s="237"/>
      <c r="G50" s="180"/>
      <c r="H50" s="180"/>
    </row>
    <row r="51" spans="1:8">
      <c r="A51" s="235"/>
      <c r="B51" s="271"/>
      <c r="C51" s="85"/>
      <c r="D51" s="86"/>
      <c r="E51" s="86"/>
      <c r="F51" s="237"/>
      <c r="G51" s="180"/>
      <c r="H51" s="180"/>
    </row>
    <row r="52" spans="1:8">
      <c r="A52" s="235"/>
      <c r="B52" s="271"/>
      <c r="C52" s="85"/>
      <c r="D52" s="86"/>
      <c r="E52" s="86"/>
      <c r="F52" s="237"/>
      <c r="G52" s="180"/>
      <c r="H52" s="180"/>
    </row>
    <row r="53" spans="1:8">
      <c r="A53" s="235"/>
      <c r="B53" s="271"/>
      <c r="C53" s="85"/>
      <c r="D53" s="86"/>
      <c r="E53" s="86"/>
      <c r="F53" s="237"/>
      <c r="G53" s="180"/>
      <c r="H53" s="180"/>
    </row>
    <row r="54" spans="1:8">
      <c r="A54" s="272"/>
      <c r="B54" s="273"/>
      <c r="C54" s="274"/>
      <c r="D54" s="275"/>
      <c r="E54" s="275"/>
      <c r="F54" s="276"/>
      <c r="G54" s="180"/>
      <c r="H54" s="180"/>
    </row>
  </sheetData>
  <mergeCells count="2">
    <mergeCell ref="A1:F1"/>
    <mergeCell ref="B3:D3"/>
  </mergeCells>
  <conditionalFormatting sqref="F1:F1048576">
    <cfRule type="cellIs" dxfId="3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0"/>
  <dimension ref="A1:L54"/>
  <sheetViews>
    <sheetView workbookViewId="0">
      <selection activeCell="K11" sqref="K11"/>
    </sheetView>
  </sheetViews>
  <sheetFormatPr defaultRowHeight="14.4"/>
  <cols>
    <col min="1" max="1" width="5.109375" style="16" bestFit="1" customWidth="1"/>
    <col min="2" max="2" width="12.5546875" style="6" customWidth="1"/>
    <col min="3" max="3" width="17.109375" style="10" customWidth="1"/>
    <col min="4" max="4" width="10.88671875" style="14" customWidth="1"/>
    <col min="5" max="5" width="10.33203125" style="14" customWidth="1"/>
    <col min="6" max="6" width="11.6640625" style="25" customWidth="1"/>
  </cols>
  <sheetData>
    <row r="1" spans="1:12" ht="49.5" customHeight="1">
      <c r="A1" s="371" t="str">
        <f>+Manu!C27</f>
        <v>Bojaz Cash &amp; Carry</v>
      </c>
      <c r="B1" s="371"/>
      <c r="C1" s="371"/>
      <c r="D1" s="371"/>
      <c r="E1" s="371"/>
      <c r="F1" s="371"/>
    </row>
    <row r="2" spans="1:12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12">
      <c r="A3" s="21">
        <v>0</v>
      </c>
      <c r="B3" s="372" t="s">
        <v>15</v>
      </c>
      <c r="C3" s="372"/>
      <c r="D3" s="372"/>
      <c r="E3" s="22"/>
      <c r="F3" s="27">
        <v>321706</v>
      </c>
    </row>
    <row r="4" spans="1:12">
      <c r="A4" s="15">
        <v>1</v>
      </c>
      <c r="B4" s="33" t="s">
        <v>49</v>
      </c>
      <c r="C4" s="36" t="s">
        <v>75</v>
      </c>
      <c r="D4" s="35"/>
      <c r="E4" s="35">
        <v>10000</v>
      </c>
      <c r="F4" s="24">
        <f>+F3+D4-E4</f>
        <v>311706</v>
      </c>
    </row>
    <row r="5" spans="1:12">
      <c r="A5" s="15">
        <v>2</v>
      </c>
      <c r="B5" s="33">
        <v>42042</v>
      </c>
      <c r="C5" s="34" t="s">
        <v>86</v>
      </c>
      <c r="D5" s="35"/>
      <c r="E5" s="35">
        <v>10000</v>
      </c>
      <c r="F5" s="24">
        <f t="shared" ref="F5:F20" si="0">+F4+D5-E5</f>
        <v>301706</v>
      </c>
    </row>
    <row r="6" spans="1:12">
      <c r="A6" s="15">
        <v>3</v>
      </c>
      <c r="B6" s="33" t="s">
        <v>106</v>
      </c>
      <c r="C6" s="34" t="s">
        <v>105</v>
      </c>
      <c r="D6" s="35"/>
      <c r="E6" s="35">
        <v>10000</v>
      </c>
      <c r="F6" s="24">
        <f t="shared" si="0"/>
        <v>291706</v>
      </c>
    </row>
    <row r="7" spans="1:12">
      <c r="A7" s="15">
        <v>4</v>
      </c>
      <c r="B7" s="33" t="s">
        <v>109</v>
      </c>
      <c r="C7" s="34" t="s">
        <v>117</v>
      </c>
      <c r="D7" s="35"/>
      <c r="E7" s="35">
        <v>10000</v>
      </c>
      <c r="F7" s="24">
        <f t="shared" si="0"/>
        <v>281706</v>
      </c>
    </row>
    <row r="8" spans="1:12">
      <c r="A8" s="15">
        <v>5</v>
      </c>
      <c r="B8" s="33" t="s">
        <v>77</v>
      </c>
      <c r="C8" s="34" t="s">
        <v>127</v>
      </c>
      <c r="D8" s="35"/>
      <c r="E8" s="35">
        <v>10000</v>
      </c>
      <c r="F8" s="24">
        <f t="shared" si="0"/>
        <v>271706</v>
      </c>
    </row>
    <row r="9" spans="1:12">
      <c r="A9" s="15">
        <v>6</v>
      </c>
      <c r="B9" s="76" t="s">
        <v>156</v>
      </c>
      <c r="C9" s="77" t="s">
        <v>158</v>
      </c>
      <c r="D9" s="39"/>
      <c r="E9" s="39">
        <v>10000</v>
      </c>
      <c r="F9" s="24">
        <f t="shared" si="0"/>
        <v>261706</v>
      </c>
    </row>
    <row r="10" spans="1:12">
      <c r="A10" s="15">
        <v>7</v>
      </c>
      <c r="B10" s="37">
        <v>42098</v>
      </c>
      <c r="C10" s="77" t="s">
        <v>168</v>
      </c>
      <c r="D10" s="39"/>
      <c r="E10" s="39">
        <v>10000</v>
      </c>
      <c r="F10" s="24">
        <f t="shared" si="0"/>
        <v>251706</v>
      </c>
    </row>
    <row r="11" spans="1:12">
      <c r="A11" s="15">
        <v>8</v>
      </c>
      <c r="B11" s="40" t="s">
        <v>143</v>
      </c>
      <c r="C11" s="77" t="s">
        <v>169</v>
      </c>
      <c r="D11" s="41"/>
      <c r="E11" s="41">
        <v>10000</v>
      </c>
      <c r="F11" s="24">
        <f t="shared" si="0"/>
        <v>241706</v>
      </c>
      <c r="I11" s="84"/>
      <c r="J11" s="85"/>
      <c r="K11" s="86"/>
      <c r="L11" s="86"/>
    </row>
    <row r="12" spans="1:12">
      <c r="A12" s="15">
        <v>9</v>
      </c>
      <c r="B12" s="76">
        <v>42127</v>
      </c>
      <c r="C12" s="77" t="s">
        <v>231</v>
      </c>
      <c r="D12" s="39"/>
      <c r="E12" s="39">
        <v>10000</v>
      </c>
      <c r="F12" s="24">
        <f t="shared" si="0"/>
        <v>231706</v>
      </c>
      <c r="I12" s="84"/>
      <c r="J12" s="85"/>
      <c r="K12" s="86"/>
      <c r="L12" s="86"/>
    </row>
    <row r="13" spans="1:12">
      <c r="A13" s="15">
        <v>10</v>
      </c>
      <c r="B13" s="76" t="s">
        <v>152</v>
      </c>
      <c r="C13" s="77" t="s">
        <v>231</v>
      </c>
      <c r="D13" s="78"/>
      <c r="E13" s="78">
        <v>10000</v>
      </c>
      <c r="F13" s="24">
        <f t="shared" si="0"/>
        <v>221706</v>
      </c>
    </row>
    <row r="14" spans="1:12">
      <c r="A14" s="15">
        <v>11</v>
      </c>
      <c r="B14" s="76"/>
      <c r="C14" s="77" t="s">
        <v>232</v>
      </c>
      <c r="D14" s="78">
        <v>106313</v>
      </c>
      <c r="E14" s="78"/>
      <c r="F14" s="24">
        <f t="shared" si="0"/>
        <v>328019</v>
      </c>
    </row>
    <row r="15" spans="1:12">
      <c r="A15" s="15">
        <v>12</v>
      </c>
      <c r="B15" s="37">
        <v>42194</v>
      </c>
      <c r="C15" s="77" t="s">
        <v>241</v>
      </c>
      <c r="D15" s="39"/>
      <c r="E15" s="39">
        <v>5000</v>
      </c>
      <c r="F15" s="24">
        <f t="shared" si="0"/>
        <v>323019</v>
      </c>
    </row>
    <row r="16" spans="1:12">
      <c r="A16" s="15">
        <v>13</v>
      </c>
      <c r="B16" s="76" t="s">
        <v>279</v>
      </c>
      <c r="C16" s="77" t="s">
        <v>280</v>
      </c>
      <c r="D16" s="39"/>
      <c r="E16" s="39">
        <v>10000</v>
      </c>
      <c r="F16" s="24">
        <f t="shared" si="0"/>
        <v>313019</v>
      </c>
    </row>
    <row r="17" spans="1:7">
      <c r="A17" s="15">
        <v>14</v>
      </c>
      <c r="B17" s="76" t="s">
        <v>308</v>
      </c>
      <c r="C17" s="77" t="s">
        <v>312</v>
      </c>
      <c r="D17" s="39"/>
      <c r="E17" s="39">
        <v>5000</v>
      </c>
      <c r="F17" s="24">
        <f t="shared" si="0"/>
        <v>308019</v>
      </c>
    </row>
    <row r="18" spans="1:7">
      <c r="A18" s="15">
        <v>15</v>
      </c>
      <c r="B18" s="76" t="s">
        <v>308</v>
      </c>
      <c r="C18" s="77" t="s">
        <v>313</v>
      </c>
      <c r="D18" s="39"/>
      <c r="E18" s="39">
        <v>5000</v>
      </c>
      <c r="F18" s="24">
        <f t="shared" si="0"/>
        <v>303019</v>
      </c>
    </row>
    <row r="19" spans="1:7">
      <c r="A19" s="15">
        <v>16</v>
      </c>
      <c r="B19" s="76" t="s">
        <v>321</v>
      </c>
      <c r="C19" s="77" t="s">
        <v>327</v>
      </c>
      <c r="D19" s="39"/>
      <c r="E19" s="39">
        <v>10000</v>
      </c>
      <c r="F19" s="24">
        <f t="shared" si="0"/>
        <v>293019</v>
      </c>
    </row>
    <row r="20" spans="1:7">
      <c r="A20" s="15">
        <v>17</v>
      </c>
      <c r="B20" s="4">
        <v>42104</v>
      </c>
      <c r="C20" s="66" t="s">
        <v>355</v>
      </c>
      <c r="D20" s="67"/>
      <c r="E20" s="67">
        <v>5000</v>
      </c>
      <c r="F20" s="24">
        <f t="shared" si="0"/>
        <v>288019</v>
      </c>
    </row>
    <row r="21" spans="1:7">
      <c r="A21" s="235"/>
      <c r="B21" s="84"/>
      <c r="C21" s="85"/>
      <c r="D21" s="86"/>
      <c r="E21" s="86"/>
      <c r="F21" s="237"/>
      <c r="G21" s="180"/>
    </row>
    <row r="22" spans="1:7">
      <c r="A22" s="235"/>
      <c r="B22" s="84"/>
      <c r="C22" s="85"/>
      <c r="D22" s="86"/>
      <c r="E22" s="86"/>
      <c r="F22" s="237"/>
      <c r="G22" s="180"/>
    </row>
    <row r="23" spans="1:7">
      <c r="A23" s="235"/>
      <c r="B23" s="84"/>
      <c r="C23" s="85"/>
      <c r="D23" s="86"/>
      <c r="E23" s="86"/>
      <c r="F23" s="237"/>
      <c r="G23" s="180"/>
    </row>
    <row r="24" spans="1:7">
      <c r="A24" s="235"/>
      <c r="B24" s="84"/>
      <c r="C24" s="85"/>
      <c r="D24" s="86"/>
      <c r="E24" s="86"/>
      <c r="F24" s="237"/>
      <c r="G24" s="180"/>
    </row>
    <row r="25" spans="1:7">
      <c r="A25" s="235"/>
      <c r="B25" s="84"/>
      <c r="C25" s="85"/>
      <c r="D25" s="86"/>
      <c r="E25" s="86"/>
      <c r="F25" s="237"/>
      <c r="G25" s="180"/>
    </row>
    <row r="26" spans="1:7">
      <c r="A26" s="235"/>
      <c r="B26" s="84"/>
      <c r="C26" s="85"/>
      <c r="D26" s="86"/>
      <c r="E26" s="86"/>
      <c r="F26" s="237"/>
      <c r="G26" s="180"/>
    </row>
    <row r="27" spans="1:7">
      <c r="A27" s="235"/>
      <c r="B27" s="84"/>
      <c r="C27" s="85"/>
      <c r="D27" s="86"/>
      <c r="E27" s="86"/>
      <c r="F27" s="237"/>
      <c r="G27" s="180"/>
    </row>
    <row r="28" spans="1:7">
      <c r="A28" s="235"/>
      <c r="B28" s="84"/>
      <c r="C28" s="85"/>
      <c r="D28" s="86"/>
      <c r="E28" s="86"/>
      <c r="F28" s="237"/>
      <c r="G28" s="180"/>
    </row>
    <row r="29" spans="1:7">
      <c r="A29" s="235"/>
      <c r="B29" s="84"/>
      <c r="C29" s="85"/>
      <c r="D29" s="86"/>
      <c r="E29" s="86"/>
      <c r="F29" s="237"/>
      <c r="G29" s="180"/>
    </row>
    <row r="30" spans="1:7">
      <c r="A30" s="235"/>
      <c r="B30" s="84"/>
      <c r="C30" s="85"/>
      <c r="D30" s="86"/>
      <c r="E30" s="86"/>
      <c r="F30" s="237"/>
      <c r="G30" s="180"/>
    </row>
    <row r="31" spans="1:7">
      <c r="A31" s="235"/>
      <c r="B31" s="84"/>
      <c r="C31" s="85"/>
      <c r="D31" s="86"/>
      <c r="E31" s="86"/>
      <c r="F31" s="237"/>
      <c r="G31" s="180"/>
    </row>
    <row r="32" spans="1:7">
      <c r="A32" s="235"/>
      <c r="B32" s="84"/>
      <c r="C32" s="85"/>
      <c r="D32" s="86"/>
      <c r="E32" s="86"/>
      <c r="F32" s="237"/>
      <c r="G32" s="180"/>
    </row>
    <row r="33" spans="1:7">
      <c r="A33" s="235"/>
      <c r="B33" s="84"/>
      <c r="C33" s="85"/>
      <c r="D33" s="86"/>
      <c r="E33" s="86"/>
      <c r="F33" s="237"/>
      <c r="G33" s="180"/>
    </row>
    <row r="34" spans="1:7">
      <c r="A34" s="235"/>
      <c r="B34" s="84"/>
      <c r="C34" s="85"/>
      <c r="D34" s="86"/>
      <c r="E34" s="86"/>
      <c r="F34" s="237"/>
      <c r="G34" s="180"/>
    </row>
    <row r="35" spans="1:7">
      <c r="A35" s="235"/>
      <c r="B35" s="84"/>
      <c r="C35" s="85"/>
      <c r="D35" s="86"/>
      <c r="E35" s="86"/>
      <c r="F35" s="237"/>
      <c r="G35" s="180"/>
    </row>
    <row r="36" spans="1:7">
      <c r="A36" s="235"/>
      <c r="B36" s="84"/>
      <c r="C36" s="85"/>
      <c r="D36" s="86"/>
      <c r="E36" s="86"/>
      <c r="F36" s="237"/>
      <c r="G36" s="180"/>
    </row>
    <row r="37" spans="1:7">
      <c r="A37" s="235"/>
      <c r="B37" s="84"/>
      <c r="C37" s="85"/>
      <c r="D37" s="86"/>
      <c r="E37" s="86"/>
      <c r="F37" s="237"/>
      <c r="G37" s="180"/>
    </row>
    <row r="38" spans="1:7">
      <c r="A38" s="235"/>
      <c r="B38" s="84"/>
      <c r="C38" s="85"/>
      <c r="D38" s="86"/>
      <c r="E38" s="86"/>
      <c r="F38" s="237"/>
      <c r="G38" s="180"/>
    </row>
    <row r="39" spans="1:7">
      <c r="A39" s="235"/>
      <c r="B39" s="84"/>
      <c r="C39" s="85"/>
      <c r="D39" s="86"/>
      <c r="E39" s="86"/>
      <c r="F39" s="237"/>
      <c r="G39" s="180"/>
    </row>
    <row r="40" spans="1:7">
      <c r="A40" s="235"/>
      <c r="B40" s="84"/>
      <c r="C40" s="85"/>
      <c r="D40" s="86"/>
      <c r="E40" s="86"/>
      <c r="F40" s="237"/>
      <c r="G40" s="180"/>
    </row>
    <row r="41" spans="1:7">
      <c r="A41" s="235"/>
      <c r="B41" s="84"/>
      <c r="C41" s="85"/>
      <c r="D41" s="86"/>
      <c r="E41" s="86"/>
      <c r="F41" s="237"/>
      <c r="G41" s="180"/>
    </row>
    <row r="42" spans="1:7">
      <c r="A42" s="235"/>
      <c r="B42" s="84"/>
      <c r="C42" s="85"/>
      <c r="D42" s="86"/>
      <c r="E42" s="86"/>
      <c r="F42" s="237"/>
      <c r="G42" s="180"/>
    </row>
    <row r="43" spans="1:7">
      <c r="A43" s="235"/>
      <c r="B43" s="84"/>
      <c r="C43" s="85"/>
      <c r="D43" s="86"/>
      <c r="E43" s="86"/>
      <c r="F43" s="237"/>
      <c r="G43" s="180"/>
    </row>
    <row r="44" spans="1:7">
      <c r="A44" s="235"/>
      <c r="B44" s="84"/>
      <c r="C44" s="85"/>
      <c r="D44" s="86"/>
      <c r="E44" s="86"/>
      <c r="F44" s="237"/>
      <c r="G44" s="180"/>
    </row>
    <row r="45" spans="1:7">
      <c r="A45" s="235"/>
      <c r="B45" s="84"/>
      <c r="C45" s="85"/>
      <c r="D45" s="86"/>
      <c r="E45" s="86"/>
      <c r="F45" s="237"/>
      <c r="G45" s="180"/>
    </row>
    <row r="46" spans="1:7">
      <c r="A46" s="235"/>
      <c r="B46" s="84"/>
      <c r="C46" s="85"/>
      <c r="D46" s="86"/>
      <c r="E46" s="86"/>
      <c r="F46" s="237"/>
      <c r="G46" s="180"/>
    </row>
    <row r="47" spans="1:7">
      <c r="A47" s="235"/>
      <c r="B47" s="84"/>
      <c r="C47" s="85"/>
      <c r="D47" s="86"/>
      <c r="E47" s="86"/>
      <c r="F47" s="237"/>
      <c r="G47" s="180"/>
    </row>
    <row r="48" spans="1:7">
      <c r="A48" s="235"/>
      <c r="B48" s="84"/>
      <c r="C48" s="85"/>
      <c r="D48" s="86"/>
      <c r="E48" s="86"/>
      <c r="F48" s="237"/>
      <c r="G48" s="180"/>
    </row>
    <row r="49" spans="1:7">
      <c r="A49" s="235"/>
      <c r="B49" s="84"/>
      <c r="C49" s="85"/>
      <c r="D49" s="86"/>
      <c r="E49" s="86"/>
      <c r="F49" s="237"/>
      <c r="G49" s="180"/>
    </row>
    <row r="50" spans="1:7">
      <c r="A50" s="235"/>
      <c r="B50" s="84"/>
      <c r="C50" s="85"/>
      <c r="D50" s="86"/>
      <c r="E50" s="86"/>
      <c r="F50" s="237"/>
      <c r="G50" s="180"/>
    </row>
    <row r="51" spans="1:7">
      <c r="A51" s="235"/>
      <c r="B51" s="84"/>
      <c r="C51" s="85"/>
      <c r="D51" s="86"/>
      <c r="E51" s="86"/>
      <c r="F51" s="237"/>
      <c r="G51" s="180"/>
    </row>
    <row r="52" spans="1:7">
      <c r="A52" s="235"/>
      <c r="B52" s="84"/>
      <c r="C52" s="85"/>
      <c r="D52" s="86"/>
      <c r="E52" s="86"/>
      <c r="F52" s="237"/>
      <c r="G52" s="180"/>
    </row>
    <row r="53" spans="1:7">
      <c r="A53" s="235"/>
      <c r="B53" s="84"/>
      <c r="C53" s="85"/>
      <c r="D53" s="86"/>
      <c r="E53" s="86"/>
      <c r="F53" s="237"/>
      <c r="G53" s="180"/>
    </row>
    <row r="54" spans="1:7">
      <c r="A54" s="272"/>
      <c r="B54" s="273"/>
      <c r="C54" s="274"/>
      <c r="D54" s="275"/>
      <c r="E54" s="275"/>
      <c r="F54" s="276"/>
      <c r="G54" s="180"/>
    </row>
  </sheetData>
  <mergeCells count="2">
    <mergeCell ref="A1:F1"/>
    <mergeCell ref="B3:D3"/>
  </mergeCells>
  <conditionalFormatting sqref="F1:F1048576">
    <cfRule type="cellIs" dxfId="2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2"/>
  <dimension ref="A1:H53"/>
  <sheetViews>
    <sheetView workbookViewId="0">
      <selection activeCell="J10" sqref="J10"/>
    </sheetView>
  </sheetViews>
  <sheetFormatPr defaultRowHeight="14.4"/>
  <cols>
    <col min="2" max="2" width="10.109375" customWidth="1"/>
    <col min="3" max="3" width="26.5546875" customWidth="1"/>
  </cols>
  <sheetData>
    <row r="1" spans="1:8" ht="31.2">
      <c r="A1" s="371" t="str">
        <f>+Manu!C29</f>
        <v>Rahat Bakers F-11</v>
      </c>
      <c r="B1" s="371"/>
      <c r="C1" s="371"/>
      <c r="D1" s="371"/>
      <c r="E1" s="371"/>
      <c r="F1" s="371"/>
    </row>
    <row r="2" spans="1:8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8">
      <c r="A3" s="21">
        <v>0</v>
      </c>
      <c r="B3" s="372" t="s">
        <v>15</v>
      </c>
      <c r="C3" s="372"/>
      <c r="D3" s="372"/>
      <c r="E3" s="22"/>
      <c r="F3" s="27">
        <v>337452</v>
      </c>
    </row>
    <row r="4" spans="1:8">
      <c r="A4" s="15">
        <v>1</v>
      </c>
      <c r="B4" s="33" t="s">
        <v>52</v>
      </c>
      <c r="C4" s="36" t="s">
        <v>71</v>
      </c>
      <c r="D4" s="35">
        <v>23900</v>
      </c>
      <c r="E4" s="35"/>
      <c r="F4" s="24">
        <f>+F3+D4-E4</f>
        <v>361352</v>
      </c>
    </row>
    <row r="5" spans="1:8">
      <c r="A5" s="15">
        <v>2</v>
      </c>
      <c r="B5" s="73"/>
      <c r="C5" s="74" t="s">
        <v>74</v>
      </c>
      <c r="D5" s="75"/>
      <c r="E5" s="75">
        <v>23900</v>
      </c>
      <c r="F5" s="24">
        <f t="shared" ref="F5" si="0">+F4+D5-E5</f>
        <v>337452</v>
      </c>
    </row>
    <row r="6" spans="1:8">
      <c r="A6" s="235"/>
      <c r="B6" s="271"/>
      <c r="C6" s="137"/>
      <c r="D6" s="265"/>
      <c r="E6" s="265"/>
      <c r="F6" s="237"/>
      <c r="G6" s="137"/>
      <c r="H6" s="180"/>
    </row>
    <row r="7" spans="1:8">
      <c r="A7" s="235"/>
      <c r="B7" s="271"/>
      <c r="C7" s="137"/>
      <c r="D7" s="265"/>
      <c r="E7" s="265"/>
      <c r="F7" s="237"/>
      <c r="G7" s="137"/>
      <c r="H7" s="180"/>
    </row>
    <row r="8" spans="1:8">
      <c r="A8" s="235"/>
      <c r="B8" s="271"/>
      <c r="C8" s="137"/>
      <c r="D8" s="265"/>
      <c r="E8" s="265"/>
      <c r="F8" s="237"/>
      <c r="G8" s="137"/>
      <c r="H8" s="180"/>
    </row>
    <row r="9" spans="1:8">
      <c r="A9" s="235"/>
      <c r="B9" s="271"/>
      <c r="C9" s="85"/>
      <c r="D9" s="86"/>
      <c r="E9" s="86"/>
      <c r="F9" s="237"/>
      <c r="G9" s="137"/>
      <c r="H9" s="180"/>
    </row>
    <row r="10" spans="1:8">
      <c r="A10" s="235"/>
      <c r="B10" s="271"/>
      <c r="C10" s="85"/>
      <c r="D10" s="86"/>
      <c r="E10" s="86"/>
      <c r="F10" s="237"/>
      <c r="G10" s="137"/>
      <c r="H10" s="180"/>
    </row>
    <row r="11" spans="1:8">
      <c r="A11" s="235"/>
      <c r="B11" s="271"/>
      <c r="C11" s="85"/>
      <c r="D11" s="238"/>
      <c r="E11" s="238"/>
      <c r="F11" s="237"/>
      <c r="G11" s="137"/>
      <c r="H11" s="180"/>
    </row>
    <row r="12" spans="1:8">
      <c r="A12" s="235"/>
      <c r="B12" s="271"/>
      <c r="C12" s="85"/>
      <c r="D12" s="86"/>
      <c r="E12" s="86"/>
      <c r="F12" s="237"/>
      <c r="G12" s="137"/>
      <c r="H12" s="180"/>
    </row>
    <row r="13" spans="1:8">
      <c r="A13" s="235"/>
      <c r="B13" s="271"/>
      <c r="C13" s="85"/>
      <c r="D13" s="86"/>
      <c r="E13" s="86"/>
      <c r="F13" s="237"/>
      <c r="G13" s="137"/>
      <c r="H13" s="180"/>
    </row>
    <row r="14" spans="1:8">
      <c r="A14" s="235"/>
      <c r="B14" s="271"/>
      <c r="C14" s="85"/>
      <c r="D14" s="86"/>
      <c r="E14" s="86"/>
      <c r="F14" s="237"/>
      <c r="G14" s="137"/>
      <c r="H14" s="180"/>
    </row>
    <row r="15" spans="1:8">
      <c r="A15" s="235"/>
      <c r="B15" s="271"/>
      <c r="C15" s="85"/>
      <c r="D15" s="86"/>
      <c r="E15" s="86"/>
      <c r="F15" s="237"/>
      <c r="G15" s="137"/>
      <c r="H15" s="180"/>
    </row>
    <row r="16" spans="1:8">
      <c r="A16" s="235"/>
      <c r="B16" s="271"/>
      <c r="C16" s="85"/>
      <c r="D16" s="86"/>
      <c r="E16" s="86"/>
      <c r="F16" s="237"/>
      <c r="G16" s="137"/>
      <c r="H16" s="180"/>
    </row>
    <row r="17" spans="1:8">
      <c r="A17" s="235"/>
      <c r="B17" s="271"/>
      <c r="C17" s="85"/>
      <c r="D17" s="86"/>
      <c r="E17" s="86"/>
      <c r="F17" s="237"/>
      <c r="G17" s="137"/>
      <c r="H17" s="180"/>
    </row>
    <row r="18" spans="1:8">
      <c r="A18" s="235"/>
      <c r="B18" s="271"/>
      <c r="C18" s="85"/>
      <c r="D18" s="86"/>
      <c r="E18" s="86"/>
      <c r="F18" s="237"/>
      <c r="G18" s="137"/>
      <c r="H18" s="180"/>
    </row>
    <row r="19" spans="1:8">
      <c r="A19" s="235"/>
      <c r="B19" s="271"/>
      <c r="C19" s="85"/>
      <c r="D19" s="86"/>
      <c r="E19" s="86"/>
      <c r="F19" s="237"/>
      <c r="G19" s="137"/>
      <c r="H19" s="180"/>
    </row>
    <row r="20" spans="1:8">
      <c r="A20" s="235"/>
      <c r="B20" s="271"/>
      <c r="C20" s="85"/>
      <c r="D20" s="86"/>
      <c r="E20" s="86"/>
      <c r="F20" s="237"/>
      <c r="G20" s="137"/>
      <c r="H20" s="180"/>
    </row>
    <row r="21" spans="1:8">
      <c r="A21" s="235"/>
      <c r="B21" s="271"/>
      <c r="C21" s="85"/>
      <c r="D21" s="86"/>
      <c r="E21" s="86"/>
      <c r="F21" s="237"/>
      <c r="G21" s="137"/>
      <c r="H21" s="180"/>
    </row>
    <row r="22" spans="1:8">
      <c r="A22" s="235"/>
      <c r="B22" s="271"/>
      <c r="C22" s="85"/>
      <c r="D22" s="86"/>
      <c r="E22" s="86"/>
      <c r="F22" s="237"/>
      <c r="G22" s="137"/>
      <c r="H22" s="180"/>
    </row>
    <row r="23" spans="1:8">
      <c r="A23" s="235"/>
      <c r="B23" s="271"/>
      <c r="C23" s="85"/>
      <c r="D23" s="86"/>
      <c r="E23" s="86"/>
      <c r="F23" s="237"/>
      <c r="G23" s="137"/>
      <c r="H23" s="180"/>
    </row>
    <row r="24" spans="1:8">
      <c r="A24" s="235"/>
      <c r="B24" s="271"/>
      <c r="C24" s="85"/>
      <c r="D24" s="86"/>
      <c r="E24" s="86"/>
      <c r="F24" s="237"/>
      <c r="G24" s="137"/>
      <c r="H24" s="180"/>
    </row>
    <row r="25" spans="1:8">
      <c r="A25" s="235"/>
      <c r="B25" s="271"/>
      <c r="C25" s="85"/>
      <c r="D25" s="86"/>
      <c r="E25" s="86"/>
      <c r="F25" s="237"/>
      <c r="G25" s="137"/>
      <c r="H25" s="180"/>
    </row>
    <row r="26" spans="1:8">
      <c r="A26" s="235"/>
      <c r="B26" s="271"/>
      <c r="C26" s="85"/>
      <c r="D26" s="86"/>
      <c r="E26" s="86"/>
      <c r="F26" s="237"/>
      <c r="G26" s="137"/>
      <c r="H26" s="180"/>
    </row>
    <row r="27" spans="1:8">
      <c r="A27" s="235"/>
      <c r="B27" s="271"/>
      <c r="C27" s="85"/>
      <c r="D27" s="86"/>
      <c r="E27" s="86"/>
      <c r="F27" s="237"/>
      <c r="G27" s="137"/>
      <c r="H27" s="180"/>
    </row>
    <row r="28" spans="1:8">
      <c r="A28" s="235"/>
      <c r="B28" s="271"/>
      <c r="C28" s="85"/>
      <c r="D28" s="86"/>
      <c r="E28" s="86"/>
      <c r="F28" s="237"/>
      <c r="G28" s="137"/>
      <c r="H28" s="180"/>
    </row>
    <row r="29" spans="1:8">
      <c r="A29" s="235"/>
      <c r="B29" s="271"/>
      <c r="C29" s="85"/>
      <c r="D29" s="86"/>
      <c r="E29" s="86"/>
      <c r="F29" s="237"/>
      <c r="G29" s="137"/>
      <c r="H29" s="180"/>
    </row>
    <row r="30" spans="1:8">
      <c r="A30" s="235"/>
      <c r="B30" s="271"/>
      <c r="C30" s="85"/>
      <c r="D30" s="86"/>
      <c r="E30" s="86"/>
      <c r="F30" s="237"/>
      <c r="G30" s="137"/>
      <c r="H30" s="180"/>
    </row>
    <row r="31" spans="1:8">
      <c r="A31" s="235"/>
      <c r="B31" s="271"/>
      <c r="C31" s="85"/>
      <c r="D31" s="86"/>
      <c r="E31" s="86"/>
      <c r="F31" s="237"/>
      <c r="G31" s="137"/>
      <c r="H31" s="180"/>
    </row>
    <row r="32" spans="1:8">
      <c r="A32" s="235"/>
      <c r="B32" s="271"/>
      <c r="C32" s="85"/>
      <c r="D32" s="86"/>
      <c r="E32" s="86"/>
      <c r="F32" s="237"/>
      <c r="G32" s="137"/>
      <c r="H32" s="180"/>
    </row>
    <row r="33" spans="1:8">
      <c r="A33" s="235"/>
      <c r="B33" s="271"/>
      <c r="C33" s="85"/>
      <c r="D33" s="86"/>
      <c r="E33" s="86"/>
      <c r="F33" s="237"/>
      <c r="G33" s="137"/>
      <c r="H33" s="180"/>
    </row>
    <row r="34" spans="1:8">
      <c r="A34" s="235"/>
      <c r="B34" s="271"/>
      <c r="C34" s="85"/>
      <c r="D34" s="86"/>
      <c r="E34" s="86"/>
      <c r="F34" s="237"/>
      <c r="G34" s="137"/>
      <c r="H34" s="180"/>
    </row>
    <row r="35" spans="1:8">
      <c r="A35" s="235"/>
      <c r="B35" s="271"/>
      <c r="C35" s="85"/>
      <c r="D35" s="86"/>
      <c r="E35" s="86"/>
      <c r="F35" s="237"/>
      <c r="G35" s="137"/>
      <c r="H35" s="180"/>
    </row>
    <row r="36" spans="1:8">
      <c r="A36" s="235"/>
      <c r="B36" s="271"/>
      <c r="C36" s="85"/>
      <c r="D36" s="86"/>
      <c r="E36" s="86"/>
      <c r="F36" s="237"/>
      <c r="G36" s="137"/>
      <c r="H36" s="180"/>
    </row>
    <row r="37" spans="1:8">
      <c r="A37" s="235"/>
      <c r="B37" s="271"/>
      <c r="C37" s="85"/>
      <c r="D37" s="86"/>
      <c r="E37" s="86"/>
      <c r="F37" s="237"/>
      <c r="G37" s="137"/>
      <c r="H37" s="180"/>
    </row>
    <row r="38" spans="1:8">
      <c r="A38" s="235"/>
      <c r="B38" s="271"/>
      <c r="C38" s="85"/>
      <c r="D38" s="86"/>
      <c r="E38" s="86"/>
      <c r="F38" s="237"/>
      <c r="G38" s="137"/>
      <c r="H38" s="180"/>
    </row>
    <row r="39" spans="1:8">
      <c r="A39" s="235"/>
      <c r="B39" s="271"/>
      <c r="C39" s="85"/>
      <c r="D39" s="86"/>
      <c r="E39" s="86"/>
      <c r="F39" s="237"/>
      <c r="G39" s="137"/>
      <c r="H39" s="180"/>
    </row>
    <row r="40" spans="1:8">
      <c r="A40" s="235"/>
      <c r="B40" s="271"/>
      <c r="C40" s="85"/>
      <c r="D40" s="86"/>
      <c r="E40" s="86"/>
      <c r="F40" s="237"/>
      <c r="G40" s="137"/>
      <c r="H40" s="180"/>
    </row>
    <row r="41" spans="1:8">
      <c r="A41" s="235"/>
      <c r="B41" s="271"/>
      <c r="C41" s="85"/>
      <c r="D41" s="86"/>
      <c r="E41" s="86"/>
      <c r="F41" s="237"/>
      <c r="G41" s="137"/>
      <c r="H41" s="180"/>
    </row>
    <row r="42" spans="1:8">
      <c r="A42" s="235"/>
      <c r="B42" s="271"/>
      <c r="C42" s="85"/>
      <c r="D42" s="86"/>
      <c r="E42" s="86"/>
      <c r="F42" s="237"/>
      <c r="G42" s="137"/>
      <c r="H42" s="180"/>
    </row>
    <row r="43" spans="1:8">
      <c r="A43" s="235"/>
      <c r="B43" s="271"/>
      <c r="C43" s="85"/>
      <c r="D43" s="86"/>
      <c r="E43" s="86"/>
      <c r="F43" s="237"/>
      <c r="G43" s="137"/>
      <c r="H43" s="180"/>
    </row>
    <row r="44" spans="1:8">
      <c r="A44" s="235"/>
      <c r="B44" s="271"/>
      <c r="C44" s="85"/>
      <c r="D44" s="86"/>
      <c r="E44" s="86"/>
      <c r="F44" s="237"/>
      <c r="G44" s="137"/>
      <c r="H44" s="180"/>
    </row>
    <row r="45" spans="1:8">
      <c r="A45" s="235"/>
      <c r="B45" s="271"/>
      <c r="C45" s="85"/>
      <c r="D45" s="86"/>
      <c r="E45" s="86"/>
      <c r="F45" s="237"/>
      <c r="G45" s="137"/>
      <c r="H45" s="180"/>
    </row>
    <row r="46" spans="1:8">
      <c r="A46" s="235"/>
      <c r="B46" s="271"/>
      <c r="C46" s="85"/>
      <c r="D46" s="86"/>
      <c r="E46" s="86"/>
      <c r="F46" s="237"/>
      <c r="G46" s="137"/>
      <c r="H46" s="180"/>
    </row>
    <row r="47" spans="1:8">
      <c r="A47" s="235"/>
      <c r="B47" s="271"/>
      <c r="C47" s="85"/>
      <c r="D47" s="86"/>
      <c r="E47" s="86"/>
      <c r="F47" s="237"/>
      <c r="G47" s="137"/>
      <c r="H47" s="180"/>
    </row>
    <row r="48" spans="1:8">
      <c r="A48" s="235"/>
      <c r="B48" s="271"/>
      <c r="C48" s="85"/>
      <c r="D48" s="86"/>
      <c r="E48" s="86"/>
      <c r="F48" s="237"/>
      <c r="G48" s="137"/>
      <c r="H48" s="180"/>
    </row>
    <row r="49" spans="1:8">
      <c r="A49" s="235"/>
      <c r="B49" s="271"/>
      <c r="C49" s="85"/>
      <c r="D49" s="86"/>
      <c r="E49" s="86"/>
      <c r="F49" s="237"/>
      <c r="G49" s="137"/>
      <c r="H49" s="180"/>
    </row>
    <row r="50" spans="1:8">
      <c r="A50" s="235"/>
      <c r="B50" s="271"/>
      <c r="C50" s="85"/>
      <c r="D50" s="86"/>
      <c r="E50" s="86"/>
      <c r="F50" s="237"/>
      <c r="G50" s="137"/>
      <c r="H50" s="180"/>
    </row>
    <row r="51" spans="1:8">
      <c r="A51" s="235"/>
      <c r="B51" s="271"/>
      <c r="C51" s="85"/>
      <c r="D51" s="86"/>
      <c r="E51" s="86"/>
      <c r="F51" s="237"/>
      <c r="G51" s="137"/>
      <c r="H51" s="180"/>
    </row>
    <row r="52" spans="1:8">
      <c r="A52" s="235"/>
      <c r="B52" s="271"/>
      <c r="C52" s="85"/>
      <c r="D52" s="86"/>
      <c r="E52" s="86"/>
      <c r="F52" s="237"/>
      <c r="G52" s="137"/>
      <c r="H52" s="180"/>
    </row>
    <row r="53" spans="1:8">
      <c r="A53" s="235"/>
      <c r="B53" s="271"/>
      <c r="C53" s="85"/>
      <c r="D53" s="86"/>
      <c r="E53" s="86"/>
      <c r="F53" s="237"/>
      <c r="G53" s="137"/>
      <c r="H53" s="180"/>
    </row>
  </sheetData>
  <mergeCells count="2">
    <mergeCell ref="A1:F1"/>
    <mergeCell ref="B3:D3"/>
  </mergeCells>
  <conditionalFormatting sqref="F1:F5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00B050"/>
  </sheetPr>
  <dimension ref="A1:L247"/>
  <sheetViews>
    <sheetView tabSelected="1" topLeftCell="A133" zoomScale="85" zoomScaleNormal="85" workbookViewId="0">
      <selection activeCell="D39" sqref="D39"/>
    </sheetView>
  </sheetViews>
  <sheetFormatPr defaultRowHeight="14.4"/>
  <cols>
    <col min="1" max="1" width="7.33203125" style="16" customWidth="1"/>
    <col min="2" max="2" width="12.5546875" style="6" customWidth="1"/>
    <col min="3" max="3" width="53.88671875" style="10" customWidth="1"/>
    <col min="4" max="4" width="37.44140625" style="25" bestFit="1" customWidth="1"/>
    <col min="6" max="6" width="16" customWidth="1"/>
    <col min="9" max="9" width="9.109375" style="180"/>
    <col min="12" max="12" width="11.5546875" bestFit="1" customWidth="1"/>
  </cols>
  <sheetData>
    <row r="1" spans="1:9" ht="49.5" customHeight="1">
      <c r="A1" s="368" t="s">
        <v>11</v>
      </c>
      <c r="B1" s="369"/>
      <c r="C1" s="369"/>
      <c r="D1" s="369"/>
      <c r="E1" s="369"/>
      <c r="F1" s="369"/>
      <c r="G1" s="369"/>
      <c r="H1" s="369"/>
    </row>
    <row r="2" spans="1:9" ht="21" customHeight="1">
      <c r="A2" s="108" t="s">
        <v>0</v>
      </c>
      <c r="B2" s="109" t="s">
        <v>12</v>
      </c>
      <c r="C2" s="110" t="s">
        <v>2</v>
      </c>
      <c r="D2" s="111" t="s">
        <v>5</v>
      </c>
      <c r="E2" s="370" t="s">
        <v>639</v>
      </c>
      <c r="F2" s="370"/>
      <c r="G2" s="370" t="s">
        <v>640</v>
      </c>
      <c r="H2" s="370"/>
    </row>
    <row r="3" spans="1:9" ht="21">
      <c r="A3" s="284">
        <v>1</v>
      </c>
      <c r="B3" s="240">
        <v>20</v>
      </c>
      <c r="C3" s="243" t="s">
        <v>13</v>
      </c>
      <c r="D3" s="242">
        <f>+'Al Jannat'!F313</f>
        <v>0</v>
      </c>
      <c r="E3" s="332">
        <f>'Al Jannat'!B313</f>
        <v>0</v>
      </c>
      <c r="F3" s="332"/>
      <c r="G3" s="332">
        <f>E3+45</f>
        <v>45</v>
      </c>
      <c r="H3" s="333"/>
    </row>
    <row r="4" spans="1:9" ht="21">
      <c r="A4" s="284">
        <v>2</v>
      </c>
      <c r="B4" s="240">
        <v>70</v>
      </c>
      <c r="C4" s="241" t="s">
        <v>8</v>
      </c>
      <c r="D4" s="242">
        <f>+'Barsa C&amp;C'!F53</f>
        <v>0</v>
      </c>
      <c r="E4" s="332">
        <f>'Barsa C&amp;C'!B53</f>
        <v>0</v>
      </c>
      <c r="F4" s="332"/>
      <c r="G4" s="332">
        <f t="shared" ref="G4:G66" si="0">E4+45</f>
        <v>45</v>
      </c>
      <c r="H4" s="333"/>
    </row>
    <row r="5" spans="1:9" ht="21">
      <c r="A5" s="284">
        <v>3</v>
      </c>
      <c r="B5" s="240">
        <v>765</v>
      </c>
      <c r="C5" s="256" t="s">
        <v>452</v>
      </c>
      <c r="D5" s="242">
        <f>+'SAIEEN JI '!F53</f>
        <v>0</v>
      </c>
      <c r="E5" s="332">
        <f>'SAIEEN JI '!B53</f>
        <v>0</v>
      </c>
      <c r="F5" s="332"/>
      <c r="G5" s="332">
        <f t="shared" si="0"/>
        <v>45</v>
      </c>
      <c r="H5" s="333"/>
    </row>
    <row r="6" spans="1:9" ht="21">
      <c r="A6" s="284">
        <v>4</v>
      </c>
      <c r="B6" s="240">
        <v>180</v>
      </c>
      <c r="C6" s="241" t="s">
        <v>7</v>
      </c>
      <c r="D6" s="242">
        <f>+'Book&amp; Books'!F53</f>
        <v>0</v>
      </c>
      <c r="E6" s="332">
        <f>'Book&amp; Books'!B53</f>
        <v>0</v>
      </c>
      <c r="F6" s="332"/>
      <c r="G6" s="332">
        <f t="shared" si="0"/>
        <v>45</v>
      </c>
      <c r="H6" s="333"/>
    </row>
    <row r="7" spans="1:9" ht="21">
      <c r="A7" s="284">
        <v>5</v>
      </c>
      <c r="B7" s="240">
        <v>90</v>
      </c>
      <c r="C7" s="241" t="s">
        <v>9</v>
      </c>
      <c r="D7" s="242">
        <f>+'English Shoes'!F53</f>
        <v>0</v>
      </c>
      <c r="E7" s="332">
        <f>'English Shoes'!B53</f>
        <v>0</v>
      </c>
      <c r="F7" s="332"/>
      <c r="G7" s="332">
        <f t="shared" si="0"/>
        <v>45</v>
      </c>
      <c r="H7" s="333"/>
    </row>
    <row r="8" spans="1:9" ht="21">
      <c r="A8" s="284">
        <v>6</v>
      </c>
      <c r="B8" s="240">
        <v>560</v>
      </c>
      <c r="C8" s="241" t="s">
        <v>17</v>
      </c>
      <c r="D8" s="242">
        <f>+'Emaan dhaka rwp'!F53</f>
        <v>0</v>
      </c>
      <c r="E8" s="332">
        <f>'Emaan dhaka rwp'!B53</f>
        <v>0</v>
      </c>
      <c r="F8" s="332"/>
      <c r="G8" s="332">
        <f t="shared" si="0"/>
        <v>45</v>
      </c>
      <c r="H8" s="333"/>
    </row>
    <row r="9" spans="1:9" ht="21">
      <c r="A9" s="284">
        <v>9</v>
      </c>
      <c r="B9" s="240">
        <v>110</v>
      </c>
      <c r="C9" s="241" t="s">
        <v>288</v>
      </c>
      <c r="D9" s="242">
        <f>+'Rahat-khanna'!F80</f>
        <v>0</v>
      </c>
      <c r="E9" s="332">
        <f>'Rahat-khanna'!B80</f>
        <v>0</v>
      </c>
      <c r="F9" s="332"/>
      <c r="G9" s="332">
        <f t="shared" si="0"/>
        <v>45</v>
      </c>
      <c r="H9" s="333"/>
    </row>
    <row r="10" spans="1:9" ht="21">
      <c r="A10" s="284">
        <v>10</v>
      </c>
      <c r="B10" s="240">
        <v>130</v>
      </c>
      <c r="C10" s="241" t="s">
        <v>291</v>
      </c>
      <c r="D10" s="242">
        <f>+'Rahat Pwd'!F53</f>
        <v>0</v>
      </c>
      <c r="E10" s="332">
        <f>'Rahat Pwd'!B53</f>
        <v>0</v>
      </c>
      <c r="F10" s="332"/>
      <c r="G10" s="332">
        <f t="shared" si="0"/>
        <v>45</v>
      </c>
      <c r="H10" s="333"/>
    </row>
    <row r="11" spans="1:9" ht="21">
      <c r="A11" s="284">
        <v>12</v>
      </c>
      <c r="B11" s="240">
        <v>713</v>
      </c>
      <c r="C11" s="241" t="s">
        <v>290</v>
      </c>
      <c r="D11" s="242">
        <f>+'Rahat Bakers "Gulzar-E-Quaid'!F363</f>
        <v>0</v>
      </c>
      <c r="E11" s="332">
        <f>'Rahat Bakers "Gulzar-E-Quaid'!B363</f>
        <v>0</v>
      </c>
      <c r="F11" s="332"/>
      <c r="G11" s="332">
        <f t="shared" si="0"/>
        <v>45</v>
      </c>
      <c r="H11" s="333"/>
    </row>
    <row r="12" spans="1:9" s="72" customFormat="1" ht="21">
      <c r="A12" s="284">
        <v>13</v>
      </c>
      <c r="B12" s="240">
        <v>1</v>
      </c>
      <c r="C12" s="241" t="s">
        <v>10</v>
      </c>
      <c r="D12" s="242">
        <f>+'Shaheen BL'!F89</f>
        <v>0</v>
      </c>
      <c r="E12" s="332">
        <f>'Shaheen BL'!B121</f>
        <v>0</v>
      </c>
      <c r="F12" s="332"/>
      <c r="G12" s="332">
        <f t="shared" si="0"/>
        <v>45</v>
      </c>
      <c r="H12" s="333"/>
      <c r="I12" s="180"/>
    </row>
    <row r="13" spans="1:9" ht="21">
      <c r="A13" s="140"/>
      <c r="B13" s="141"/>
      <c r="C13" s="192"/>
      <c r="D13" s="143"/>
      <c r="E13" s="336"/>
      <c r="F13" s="336"/>
      <c r="G13" s="336"/>
      <c r="H13" s="337"/>
    </row>
    <row r="14" spans="1:9" ht="21">
      <c r="A14" s="145"/>
      <c r="B14" s="146"/>
      <c r="C14" s="147"/>
      <c r="D14" s="148"/>
      <c r="E14" s="349"/>
      <c r="F14" s="350"/>
      <c r="G14" s="349"/>
      <c r="H14" s="350"/>
    </row>
    <row r="15" spans="1:9" ht="21">
      <c r="A15" s="145"/>
      <c r="B15" s="146"/>
      <c r="C15" s="147"/>
      <c r="D15" s="148"/>
      <c r="E15" s="351"/>
      <c r="F15" s="351"/>
      <c r="G15" s="351"/>
      <c r="H15" s="352"/>
    </row>
    <row r="16" spans="1:9" ht="21">
      <c r="A16" s="140"/>
      <c r="B16" s="141"/>
      <c r="C16" s="152"/>
      <c r="D16" s="143"/>
      <c r="E16" s="336"/>
      <c r="F16" s="336"/>
      <c r="G16" s="336"/>
      <c r="H16" s="337"/>
    </row>
    <row r="17" spans="1:8" ht="21">
      <c r="A17" s="140"/>
      <c r="B17" s="141"/>
      <c r="C17" s="142"/>
      <c r="D17" s="143"/>
      <c r="E17" s="336"/>
      <c r="F17" s="336"/>
      <c r="G17" s="336"/>
      <c r="H17" s="337"/>
    </row>
    <row r="18" spans="1:8" ht="21">
      <c r="A18" s="140"/>
      <c r="B18" s="141"/>
      <c r="C18" s="142"/>
      <c r="D18" s="143"/>
      <c r="E18" s="336"/>
      <c r="F18" s="336"/>
      <c r="G18" s="336"/>
      <c r="H18" s="337"/>
    </row>
    <row r="19" spans="1:8" ht="21">
      <c r="A19" s="140"/>
      <c r="B19" s="141"/>
      <c r="C19" s="152"/>
      <c r="D19" s="143"/>
      <c r="E19" s="336"/>
      <c r="F19" s="336"/>
      <c r="G19" s="336"/>
      <c r="H19" s="337"/>
    </row>
    <row r="20" spans="1:8" ht="21">
      <c r="A20" s="284">
        <v>22</v>
      </c>
      <c r="B20" s="240">
        <v>59</v>
      </c>
      <c r="C20" s="270" t="s">
        <v>60</v>
      </c>
      <c r="D20" s="242">
        <f>+'Lead pharma (White Gold)'!F53</f>
        <v>0</v>
      </c>
      <c r="E20" s="332">
        <f>'Lead pharma (White Gold)'!B53</f>
        <v>0</v>
      </c>
      <c r="F20" s="332"/>
      <c r="G20" s="332">
        <f t="shared" si="0"/>
        <v>45</v>
      </c>
      <c r="H20" s="333"/>
    </row>
    <row r="21" spans="1:8" ht="21">
      <c r="A21" s="284">
        <v>23</v>
      </c>
      <c r="B21" s="240">
        <v>146</v>
      </c>
      <c r="C21" s="270" t="s">
        <v>14</v>
      </c>
      <c r="D21" s="242">
        <f>+'Fresh bake'!F53</f>
        <v>0</v>
      </c>
      <c r="E21" s="332">
        <f>'Fresh bake'!B53</f>
        <v>0</v>
      </c>
      <c r="F21" s="332"/>
      <c r="G21" s="332">
        <f t="shared" si="0"/>
        <v>45</v>
      </c>
      <c r="H21" s="333"/>
    </row>
    <row r="22" spans="1:8" ht="21">
      <c r="A22" s="284">
        <v>24</v>
      </c>
      <c r="B22" s="240">
        <v>104</v>
      </c>
      <c r="C22" s="270" t="s">
        <v>16</v>
      </c>
      <c r="D22" s="242">
        <f>+'Shaheen scheme3'!F53</f>
        <v>0</v>
      </c>
      <c r="E22" s="332">
        <f>'Shaheen scheme3'!B53</f>
        <v>0</v>
      </c>
      <c r="F22" s="332"/>
      <c r="G22" s="332">
        <f t="shared" si="0"/>
        <v>45</v>
      </c>
      <c r="H22" s="333"/>
    </row>
    <row r="23" spans="1:8" ht="21">
      <c r="A23" s="140"/>
      <c r="B23" s="141"/>
      <c r="C23" s="142"/>
      <c r="D23" s="143"/>
      <c r="E23" s="336"/>
      <c r="F23" s="336"/>
      <c r="G23" s="336"/>
      <c r="H23" s="337"/>
    </row>
    <row r="24" spans="1:8" ht="21">
      <c r="A24" s="140"/>
      <c r="B24" s="141"/>
      <c r="C24" s="142"/>
      <c r="D24" s="143"/>
      <c r="E24" s="336"/>
      <c r="F24" s="336"/>
      <c r="G24" s="336"/>
      <c r="H24" s="337"/>
    </row>
    <row r="25" spans="1:8" ht="21">
      <c r="A25" s="284">
        <v>27</v>
      </c>
      <c r="B25" s="240">
        <v>315</v>
      </c>
      <c r="C25" s="270" t="s">
        <v>20</v>
      </c>
      <c r="D25" s="242">
        <f>+'Lucky Super Store'!F53</f>
        <v>0</v>
      </c>
      <c r="E25" s="332">
        <f>'Lucky Super Store'!B53</f>
        <v>0</v>
      </c>
      <c r="F25" s="332"/>
      <c r="G25" s="332">
        <f t="shared" si="0"/>
        <v>45</v>
      </c>
      <c r="H25" s="333"/>
    </row>
    <row r="26" spans="1:8" ht="21">
      <c r="A26" s="140"/>
      <c r="B26" s="141"/>
      <c r="C26" s="142"/>
      <c r="D26" s="143"/>
      <c r="E26" s="336"/>
      <c r="F26" s="336"/>
      <c r="G26" s="336"/>
      <c r="H26" s="337"/>
    </row>
    <row r="27" spans="1:8" ht="21">
      <c r="A27" s="284">
        <v>29</v>
      </c>
      <c r="B27" s="240">
        <v>230</v>
      </c>
      <c r="C27" s="277" t="s">
        <v>116</v>
      </c>
      <c r="D27" s="242">
        <f>+'Bojaz C&amp;C'!F53</f>
        <v>0</v>
      </c>
      <c r="E27" s="332">
        <f>'Bojaz C&amp;C'!B53</f>
        <v>0</v>
      </c>
      <c r="F27" s="332"/>
      <c r="G27" s="332">
        <f t="shared" si="0"/>
        <v>45</v>
      </c>
      <c r="H27" s="333"/>
    </row>
    <row r="28" spans="1:8" ht="21">
      <c r="A28" s="140"/>
      <c r="B28" s="141"/>
      <c r="C28" s="142"/>
      <c r="D28" s="143"/>
      <c r="E28" s="336"/>
      <c r="F28" s="336"/>
      <c r="G28" s="336"/>
      <c r="H28" s="337"/>
    </row>
    <row r="29" spans="1:8" ht="21">
      <c r="A29" s="284">
        <v>31</v>
      </c>
      <c r="B29" s="240">
        <v>335</v>
      </c>
      <c r="C29" s="270" t="s">
        <v>302</v>
      </c>
      <c r="D29" s="242">
        <f>+'Rahat F-11'!F53</f>
        <v>0</v>
      </c>
      <c r="E29" s="332">
        <f>'Rahat F-11'!B53</f>
        <v>0</v>
      </c>
      <c r="F29" s="332"/>
      <c r="G29" s="332">
        <f t="shared" si="0"/>
        <v>45</v>
      </c>
      <c r="H29" s="333"/>
    </row>
    <row r="30" spans="1:8" ht="21">
      <c r="A30" s="140"/>
      <c r="B30" s="141"/>
      <c r="C30" s="142"/>
      <c r="D30" s="143"/>
      <c r="E30" s="336"/>
      <c r="F30" s="336"/>
      <c r="G30" s="336"/>
      <c r="H30" s="337"/>
    </row>
    <row r="31" spans="1:8" ht="21">
      <c r="A31" s="284">
        <v>33</v>
      </c>
      <c r="B31" s="240">
        <v>735</v>
      </c>
      <c r="C31" s="270" t="s">
        <v>21</v>
      </c>
      <c r="D31" s="242">
        <f>+'Makhan foods'!F53</f>
        <v>0</v>
      </c>
      <c r="E31" s="332">
        <f>'Makhan foods'!B53</f>
        <v>0</v>
      </c>
      <c r="F31" s="332"/>
      <c r="G31" s="332">
        <f t="shared" si="0"/>
        <v>45</v>
      </c>
      <c r="H31" s="333"/>
    </row>
    <row r="32" spans="1:8" ht="21">
      <c r="A32" s="296"/>
      <c r="B32" s="297"/>
      <c r="C32" s="298"/>
      <c r="D32" s="299"/>
      <c r="E32" s="340"/>
      <c r="F32" s="340"/>
      <c r="G32" s="340"/>
      <c r="H32" s="341"/>
    </row>
    <row r="33" spans="1:9" ht="21">
      <c r="A33" s="284">
        <v>35</v>
      </c>
      <c r="B33" s="240">
        <v>460</v>
      </c>
      <c r="C33" s="243" t="s">
        <v>319</v>
      </c>
      <c r="D33" s="242">
        <f>+'Afnan Dhaka I-8'!F100</f>
        <v>0</v>
      </c>
      <c r="E33" s="332"/>
      <c r="F33" s="332"/>
      <c r="G33" s="332">
        <f t="shared" si="0"/>
        <v>45</v>
      </c>
      <c r="H33" s="333"/>
    </row>
    <row r="34" spans="1:9" ht="21">
      <c r="A34" s="140"/>
      <c r="B34" s="141"/>
      <c r="C34" s="142"/>
      <c r="D34" s="143"/>
      <c r="E34" s="336"/>
      <c r="F34" s="336"/>
      <c r="G34" s="336"/>
      <c r="H34" s="337"/>
    </row>
    <row r="35" spans="1:9" ht="21">
      <c r="A35" s="140"/>
      <c r="B35" s="141"/>
      <c r="C35" s="142"/>
      <c r="D35" s="143"/>
      <c r="E35" s="336"/>
      <c r="F35" s="336"/>
      <c r="G35" s="336"/>
      <c r="H35" s="337"/>
    </row>
    <row r="36" spans="1:9" s="72" customFormat="1" ht="21">
      <c r="A36" s="140"/>
      <c r="B36" s="141"/>
      <c r="C36" s="142"/>
      <c r="D36" s="143"/>
      <c r="E36" s="336"/>
      <c r="F36" s="336"/>
      <c r="G36" s="336"/>
      <c r="H36" s="337"/>
      <c r="I36" s="180"/>
    </row>
    <row r="37" spans="1:9" ht="21">
      <c r="A37" s="284">
        <v>39</v>
      </c>
      <c r="B37" s="240">
        <v>500</v>
      </c>
      <c r="C37" s="270" t="s">
        <v>26</v>
      </c>
      <c r="D37" s="242">
        <f>+'Fazal-E-Rabi'!F60</f>
        <v>0</v>
      </c>
      <c r="E37" s="332"/>
      <c r="F37" s="332"/>
      <c r="G37" s="332">
        <f t="shared" si="0"/>
        <v>45</v>
      </c>
      <c r="H37" s="333"/>
    </row>
    <row r="38" spans="1:9" ht="21">
      <c r="A38" s="284">
        <v>40</v>
      </c>
      <c r="B38" s="240">
        <v>540</v>
      </c>
      <c r="C38" s="270" t="s">
        <v>28</v>
      </c>
      <c r="D38" s="242">
        <f>+'Lahore Cloth Depo'!F60</f>
        <v>0</v>
      </c>
      <c r="E38" s="332"/>
      <c r="F38" s="332"/>
      <c r="G38" s="332">
        <f t="shared" si="0"/>
        <v>45</v>
      </c>
      <c r="H38" s="333"/>
    </row>
    <row r="39" spans="1:9" ht="21">
      <c r="A39" s="284">
        <v>41</v>
      </c>
      <c r="B39" s="240">
        <v>580</v>
      </c>
      <c r="C39" s="270" t="s">
        <v>29</v>
      </c>
      <c r="D39" s="242">
        <f>+'Habibi I-8'!F100</f>
        <v>0</v>
      </c>
      <c r="E39" s="332"/>
      <c r="F39" s="332"/>
      <c r="G39" s="332">
        <f t="shared" si="0"/>
        <v>45</v>
      </c>
      <c r="H39" s="333"/>
    </row>
    <row r="40" spans="1:9" ht="21">
      <c r="A40" s="284">
        <v>42</v>
      </c>
      <c r="B40" s="240">
        <v>600</v>
      </c>
      <c r="C40" s="270" t="s">
        <v>30</v>
      </c>
      <c r="D40" s="242">
        <f>+'Habibi F-8'!F60</f>
        <v>0</v>
      </c>
      <c r="E40" s="332"/>
      <c r="F40" s="332"/>
      <c r="G40" s="332">
        <f t="shared" si="0"/>
        <v>45</v>
      </c>
      <c r="H40" s="333"/>
    </row>
    <row r="41" spans="1:9" ht="21">
      <c r="A41" s="140"/>
      <c r="B41" s="141"/>
      <c r="C41" s="142"/>
      <c r="D41" s="143"/>
      <c r="E41" s="336"/>
      <c r="F41" s="336"/>
      <c r="G41" s="336"/>
      <c r="H41" s="337"/>
    </row>
    <row r="42" spans="1:9" ht="21">
      <c r="A42" s="140"/>
      <c r="B42" s="141"/>
      <c r="C42" s="142"/>
      <c r="D42" s="143"/>
      <c r="E42" s="336"/>
      <c r="F42" s="336"/>
      <c r="G42" s="336"/>
      <c r="H42" s="337"/>
    </row>
    <row r="43" spans="1:9" ht="21">
      <c r="A43" s="284">
        <v>45</v>
      </c>
      <c r="B43" s="240">
        <v>670</v>
      </c>
      <c r="C43" s="270" t="s">
        <v>33</v>
      </c>
      <c r="D43" s="242">
        <f>+'Rahat (Bhara Kahu)'!F60</f>
        <v>0</v>
      </c>
      <c r="E43" s="332"/>
      <c r="F43" s="332"/>
      <c r="G43" s="332">
        <f t="shared" si="0"/>
        <v>45</v>
      </c>
      <c r="H43" s="333"/>
    </row>
    <row r="44" spans="1:9" ht="21">
      <c r="A44" s="284">
        <v>46</v>
      </c>
      <c r="B44" s="240">
        <v>690</v>
      </c>
      <c r="C44" s="270" t="s">
        <v>31</v>
      </c>
      <c r="D44" s="242">
        <f>+'Delight Bakers'!F60</f>
        <v>0</v>
      </c>
      <c r="E44" s="332"/>
      <c r="F44" s="332"/>
      <c r="G44" s="332">
        <f t="shared" si="0"/>
        <v>45</v>
      </c>
      <c r="H44" s="333"/>
    </row>
    <row r="45" spans="1:9" ht="21">
      <c r="A45" s="284">
        <v>47</v>
      </c>
      <c r="B45" s="240">
        <v>710</v>
      </c>
      <c r="C45" s="270" t="s">
        <v>32</v>
      </c>
      <c r="D45" s="242">
        <f>+'Melody Tailors'!F60</f>
        <v>0</v>
      </c>
      <c r="E45" s="332"/>
      <c r="F45" s="332"/>
      <c r="G45" s="332">
        <f t="shared" si="0"/>
        <v>45</v>
      </c>
      <c r="H45" s="333"/>
    </row>
    <row r="46" spans="1:9" ht="21">
      <c r="A46" s="140"/>
      <c r="B46" s="141"/>
      <c r="C46" s="142"/>
      <c r="D46" s="143"/>
      <c r="E46" s="336"/>
      <c r="F46" s="336"/>
      <c r="G46" s="336"/>
      <c r="H46" s="337"/>
    </row>
    <row r="47" spans="1:9" ht="21">
      <c r="A47" s="284">
        <v>49</v>
      </c>
      <c r="B47" s="240">
        <v>570</v>
      </c>
      <c r="C47" s="270" t="s">
        <v>34</v>
      </c>
      <c r="D47" s="242">
        <f>+'Fayaz Garments'!F60</f>
        <v>0</v>
      </c>
      <c r="E47" s="332"/>
      <c r="F47" s="332"/>
      <c r="G47" s="332">
        <f t="shared" si="0"/>
        <v>45</v>
      </c>
      <c r="H47" s="333"/>
    </row>
    <row r="48" spans="1:9" ht="21">
      <c r="A48" s="193"/>
      <c r="B48" s="194"/>
      <c r="C48" s="195"/>
      <c r="D48" s="196"/>
      <c r="E48" s="344"/>
      <c r="F48" s="344"/>
      <c r="G48" s="344"/>
      <c r="H48" s="345"/>
    </row>
    <row r="49" spans="1:9" ht="21">
      <c r="A49" s="140"/>
      <c r="B49" s="141"/>
      <c r="C49" s="152"/>
      <c r="D49" s="143"/>
      <c r="E49" s="336"/>
      <c r="F49" s="336"/>
      <c r="G49" s="336"/>
      <c r="H49" s="337"/>
    </row>
    <row r="50" spans="1:9" ht="21">
      <c r="A50" s="284">
        <v>52</v>
      </c>
      <c r="B50" s="240">
        <v>340</v>
      </c>
      <c r="C50" s="270" t="s">
        <v>285</v>
      </c>
      <c r="D50" s="242">
        <f>+'Hakim Chakki Atta (OLD)'!F60</f>
        <v>0</v>
      </c>
      <c r="E50" s="332"/>
      <c r="F50" s="332"/>
      <c r="G50" s="332">
        <f t="shared" si="0"/>
        <v>45</v>
      </c>
      <c r="H50" s="333"/>
    </row>
    <row r="51" spans="1:9" ht="21">
      <c r="A51" s="284">
        <v>53</v>
      </c>
      <c r="B51" s="240">
        <v>346</v>
      </c>
      <c r="C51" s="270" t="s">
        <v>222</v>
      </c>
      <c r="D51" s="242">
        <f>+'Hakim Chakki Atta (NEW)'!F363</f>
        <v>0</v>
      </c>
      <c r="E51" s="332"/>
      <c r="F51" s="332"/>
      <c r="G51" s="332">
        <f t="shared" si="0"/>
        <v>45</v>
      </c>
      <c r="H51" s="333"/>
    </row>
    <row r="52" spans="1:9" s="72" customFormat="1" ht="21">
      <c r="A52" s="284">
        <v>54</v>
      </c>
      <c r="B52" s="240">
        <v>300</v>
      </c>
      <c r="C52" s="270" t="s">
        <v>35</v>
      </c>
      <c r="D52" s="242">
        <f>+'Masoom Bakers'!F60</f>
        <v>0</v>
      </c>
      <c r="E52" s="332"/>
      <c r="F52" s="332"/>
      <c r="G52" s="332">
        <f t="shared" si="0"/>
        <v>45</v>
      </c>
      <c r="H52" s="333"/>
      <c r="I52" s="180"/>
    </row>
    <row r="53" spans="1:9" ht="21">
      <c r="A53" s="140"/>
      <c r="B53" s="141"/>
      <c r="C53" s="142"/>
      <c r="D53" s="143"/>
      <c r="E53" s="336"/>
      <c r="F53" s="336"/>
      <c r="G53" s="336"/>
      <c r="H53" s="337"/>
    </row>
    <row r="54" spans="1:9" ht="21">
      <c r="A54" s="140"/>
      <c r="B54" s="141"/>
      <c r="C54" s="142"/>
      <c r="D54" s="143"/>
      <c r="E54" s="336"/>
      <c r="F54" s="336"/>
      <c r="G54" s="336"/>
      <c r="H54" s="337"/>
    </row>
    <row r="55" spans="1:9" ht="21">
      <c r="A55" s="140"/>
      <c r="B55" s="141"/>
      <c r="C55" s="142"/>
      <c r="D55" s="143"/>
      <c r="E55" s="336"/>
      <c r="F55" s="336"/>
      <c r="G55" s="336"/>
      <c r="H55" s="337"/>
    </row>
    <row r="56" spans="1:9" ht="21">
      <c r="A56" s="284">
        <v>58</v>
      </c>
      <c r="B56" s="240">
        <v>721</v>
      </c>
      <c r="C56" s="270" t="s">
        <v>36</v>
      </c>
      <c r="D56" s="242">
        <f>+'Nawab Bakers'!F27</f>
        <v>0</v>
      </c>
      <c r="E56" s="332"/>
      <c r="F56" s="332"/>
      <c r="G56" s="332">
        <f t="shared" si="0"/>
        <v>45</v>
      </c>
      <c r="H56" s="333"/>
    </row>
    <row r="57" spans="1:9" ht="21">
      <c r="A57" s="140"/>
      <c r="B57" s="141"/>
      <c r="C57" s="142"/>
      <c r="D57" s="143"/>
      <c r="E57" s="336"/>
      <c r="F57" s="336"/>
      <c r="G57" s="336"/>
      <c r="H57" s="337"/>
    </row>
    <row r="58" spans="1:9" ht="21">
      <c r="A58" s="140"/>
      <c r="B58" s="141"/>
      <c r="C58" s="142"/>
      <c r="D58" s="143"/>
      <c r="E58" s="336"/>
      <c r="F58" s="336"/>
      <c r="G58" s="336"/>
      <c r="H58" s="337"/>
    </row>
    <row r="59" spans="1:9" ht="21">
      <c r="A59" s="140"/>
      <c r="B59" s="141"/>
      <c r="C59" s="142"/>
      <c r="D59" s="143"/>
      <c r="E59" s="336"/>
      <c r="F59" s="336"/>
      <c r="G59" s="336"/>
      <c r="H59" s="337"/>
    </row>
    <row r="60" spans="1:9" ht="21">
      <c r="A60" s="284">
        <v>62</v>
      </c>
      <c r="B60" s="240">
        <v>700</v>
      </c>
      <c r="C60" s="270" t="s">
        <v>37</v>
      </c>
      <c r="D60" s="242">
        <f>+'Maroof Pharmacy'!F60</f>
        <v>0</v>
      </c>
      <c r="E60" s="332"/>
      <c r="F60" s="332"/>
      <c r="G60" s="332">
        <f t="shared" si="0"/>
        <v>45</v>
      </c>
      <c r="H60" s="333"/>
    </row>
    <row r="61" spans="1:9" ht="21">
      <c r="A61" s="284">
        <v>63</v>
      </c>
      <c r="B61" s="240">
        <v>330</v>
      </c>
      <c r="C61" s="270" t="s">
        <v>38</v>
      </c>
      <c r="D61" s="294">
        <f>+'La-Madeline Bakers'!F46</f>
        <v>0</v>
      </c>
      <c r="E61" s="332"/>
      <c r="F61" s="332"/>
      <c r="G61" s="332">
        <f t="shared" si="0"/>
        <v>45</v>
      </c>
      <c r="H61" s="333"/>
    </row>
    <row r="62" spans="1:9" ht="21">
      <c r="A62" s="140"/>
      <c r="B62" s="141"/>
      <c r="C62" s="177"/>
      <c r="D62" s="178"/>
      <c r="E62" s="336"/>
      <c r="F62" s="336"/>
      <c r="G62" s="336"/>
      <c r="H62" s="337"/>
    </row>
    <row r="63" spans="1:9" ht="21">
      <c r="A63" s="284">
        <v>65</v>
      </c>
      <c r="B63" s="240">
        <v>310</v>
      </c>
      <c r="C63" s="270" t="s">
        <v>40</v>
      </c>
      <c r="D63" s="295">
        <f>+'Surkhaab Sareeh'!F60</f>
        <v>0</v>
      </c>
      <c r="E63" s="332"/>
      <c r="F63" s="332"/>
      <c r="G63" s="332">
        <f t="shared" si="0"/>
        <v>45</v>
      </c>
      <c r="H63" s="333"/>
    </row>
    <row r="64" spans="1:9" ht="21">
      <c r="A64" s="284">
        <v>66</v>
      </c>
      <c r="B64" s="240">
        <v>410</v>
      </c>
      <c r="C64" s="270" t="s">
        <v>301</v>
      </c>
      <c r="D64" s="242">
        <f>+'Rahat (Gujjer Khan)'!F60</f>
        <v>0</v>
      </c>
      <c r="E64" s="332"/>
      <c r="F64" s="332"/>
      <c r="G64" s="332">
        <f t="shared" si="0"/>
        <v>45</v>
      </c>
      <c r="H64" s="333"/>
    </row>
    <row r="65" spans="1:8" ht="21">
      <c r="A65" s="284">
        <v>67</v>
      </c>
      <c r="B65" s="240">
        <v>270</v>
      </c>
      <c r="C65" s="270" t="s">
        <v>66</v>
      </c>
      <c r="D65" s="242">
        <f>+'City Super Market'!F38</f>
        <v>0</v>
      </c>
      <c r="E65" s="332"/>
      <c r="F65" s="332"/>
      <c r="G65" s="332">
        <f t="shared" si="0"/>
        <v>45</v>
      </c>
      <c r="H65" s="333"/>
    </row>
    <row r="66" spans="1:8" ht="21">
      <c r="A66" s="140"/>
      <c r="B66" s="141"/>
      <c r="C66" s="152"/>
      <c r="D66" s="143"/>
      <c r="E66" s="336"/>
      <c r="F66" s="336"/>
      <c r="G66" s="336"/>
      <c r="H66" s="337"/>
    </row>
    <row r="67" spans="1:8" ht="21">
      <c r="A67" s="284">
        <v>69</v>
      </c>
      <c r="B67" s="240">
        <v>66</v>
      </c>
      <c r="C67" s="270" t="s">
        <v>41</v>
      </c>
      <c r="D67" s="242">
        <f>+'Sweet Palace (Jehlum)'!F60</f>
        <v>0</v>
      </c>
      <c r="E67" s="332"/>
      <c r="F67" s="332"/>
      <c r="G67" s="332">
        <f t="shared" ref="G67:G128" si="1">E67+45</f>
        <v>45</v>
      </c>
      <c r="H67" s="333"/>
    </row>
    <row r="68" spans="1:8" ht="21">
      <c r="A68" s="140"/>
      <c r="B68" s="141"/>
      <c r="C68" s="142"/>
      <c r="D68" s="143"/>
      <c r="E68" s="336"/>
      <c r="F68" s="336"/>
      <c r="G68" s="336"/>
      <c r="H68" s="337"/>
    </row>
    <row r="69" spans="1:8" ht="21">
      <c r="A69" s="172"/>
      <c r="B69" s="173"/>
      <c r="C69" s="174"/>
      <c r="D69" s="175"/>
      <c r="E69" s="342"/>
      <c r="F69" s="342"/>
      <c r="G69" s="342"/>
      <c r="H69" s="343"/>
    </row>
    <row r="70" spans="1:8" ht="21">
      <c r="A70" s="140"/>
      <c r="B70" s="141"/>
      <c r="C70" s="142"/>
      <c r="D70" s="143"/>
      <c r="E70" s="336"/>
      <c r="F70" s="336"/>
      <c r="G70" s="336"/>
      <c r="H70" s="337"/>
    </row>
    <row r="71" spans="1:8" ht="21">
      <c r="A71" s="140"/>
      <c r="B71" s="141"/>
      <c r="C71" s="142"/>
      <c r="D71" s="143"/>
      <c r="E71" s="336"/>
      <c r="F71" s="336"/>
      <c r="G71" s="336"/>
      <c r="H71" s="337"/>
    </row>
    <row r="72" spans="1:8" ht="21">
      <c r="A72" s="140"/>
      <c r="B72" s="141"/>
      <c r="C72" s="142"/>
      <c r="D72" s="143"/>
      <c r="E72" s="336"/>
      <c r="F72" s="336"/>
      <c r="G72" s="336"/>
      <c r="H72" s="337"/>
    </row>
    <row r="73" spans="1:8" ht="21">
      <c r="A73" s="284">
        <v>75</v>
      </c>
      <c r="B73" s="240">
        <v>210</v>
      </c>
      <c r="C73" s="270" t="s">
        <v>64</v>
      </c>
      <c r="D73" s="242">
        <f>+'Super Way Cash &amp; Carry'!F51</f>
        <v>0</v>
      </c>
      <c r="E73" s="332"/>
      <c r="F73" s="332"/>
      <c r="G73" s="332">
        <f t="shared" si="1"/>
        <v>45</v>
      </c>
      <c r="H73" s="333"/>
    </row>
    <row r="74" spans="1:8" ht="21">
      <c r="A74" s="140"/>
      <c r="B74" s="141"/>
      <c r="C74" s="142"/>
      <c r="D74" s="143"/>
      <c r="E74" s="336"/>
      <c r="F74" s="336"/>
      <c r="G74" s="336"/>
      <c r="H74" s="337"/>
    </row>
    <row r="75" spans="1:8" ht="21">
      <c r="A75" s="140"/>
      <c r="B75" s="141"/>
      <c r="C75" s="142"/>
      <c r="D75" s="143"/>
      <c r="E75" s="336"/>
      <c r="F75" s="336"/>
      <c r="G75" s="336"/>
      <c r="H75" s="337"/>
    </row>
    <row r="76" spans="1:8" ht="21">
      <c r="A76" s="284">
        <v>78</v>
      </c>
      <c r="B76" s="240">
        <v>650</v>
      </c>
      <c r="C76" s="270" t="s">
        <v>76</v>
      </c>
      <c r="D76" s="242">
        <f>+'MCC Garments G-9'!F60</f>
        <v>0</v>
      </c>
      <c r="E76" s="332"/>
      <c r="F76" s="332"/>
      <c r="G76" s="332">
        <f t="shared" si="1"/>
        <v>45</v>
      </c>
      <c r="H76" s="333"/>
    </row>
    <row r="77" spans="1:8" ht="21">
      <c r="A77" s="284">
        <v>79</v>
      </c>
      <c r="B77" s="240">
        <v>65</v>
      </c>
      <c r="C77" s="270" t="s">
        <v>78</v>
      </c>
      <c r="D77" s="242">
        <f>+'Eleganza Fashion Wear'!F60</f>
        <v>0</v>
      </c>
      <c r="E77" s="332"/>
      <c r="F77" s="332"/>
      <c r="G77" s="332">
        <f t="shared" si="1"/>
        <v>45</v>
      </c>
      <c r="H77" s="333"/>
    </row>
    <row r="78" spans="1:8" ht="21">
      <c r="A78" s="149"/>
      <c r="B78" s="144"/>
      <c r="C78" s="151"/>
      <c r="D78" s="157"/>
      <c r="E78" s="334"/>
      <c r="F78" s="334"/>
      <c r="G78" s="334"/>
      <c r="H78" s="335"/>
    </row>
    <row r="79" spans="1:8" ht="21">
      <c r="A79" s="140"/>
      <c r="B79" s="141"/>
      <c r="C79" s="142"/>
      <c r="D79" s="143"/>
      <c r="E79" s="336"/>
      <c r="F79" s="336"/>
      <c r="G79" s="336"/>
      <c r="H79" s="337"/>
    </row>
    <row r="80" spans="1:8" ht="21">
      <c r="A80" s="140"/>
      <c r="B80" s="141"/>
      <c r="C80" s="142"/>
      <c r="D80" s="143"/>
      <c r="E80" s="336"/>
      <c r="F80" s="336"/>
      <c r="G80" s="336"/>
      <c r="H80" s="337"/>
    </row>
    <row r="81" spans="1:9" ht="21">
      <c r="A81" s="140"/>
      <c r="B81" s="141"/>
      <c r="C81" s="142"/>
      <c r="D81" s="143"/>
      <c r="E81" s="336"/>
      <c r="F81" s="336"/>
      <c r="G81" s="336"/>
      <c r="H81" s="337"/>
    </row>
    <row r="82" spans="1:9" ht="21">
      <c r="A82" s="140"/>
      <c r="B82" s="141"/>
      <c r="C82" s="142"/>
      <c r="D82" s="143"/>
      <c r="E82" s="336"/>
      <c r="F82" s="336"/>
      <c r="G82" s="336"/>
      <c r="H82" s="337"/>
    </row>
    <row r="83" spans="1:9" ht="21">
      <c r="A83" s="284">
        <v>86</v>
      </c>
      <c r="B83" s="240">
        <v>144</v>
      </c>
      <c r="C83" s="270" t="s">
        <v>121</v>
      </c>
      <c r="D83" s="242">
        <f>+'AL-Huda'!F60</f>
        <v>0</v>
      </c>
      <c r="E83" s="332"/>
      <c r="F83" s="332"/>
      <c r="G83" s="332">
        <f t="shared" si="1"/>
        <v>45</v>
      </c>
      <c r="H83" s="333"/>
    </row>
    <row r="84" spans="1:9" ht="21">
      <c r="A84" s="284">
        <v>87</v>
      </c>
      <c r="B84" s="240">
        <v>202</v>
      </c>
      <c r="C84" s="270" t="s">
        <v>104</v>
      </c>
      <c r="D84" s="242">
        <f>+'Faisalabad Cloth Depo'!F70</f>
        <v>0</v>
      </c>
      <c r="E84" s="332"/>
      <c r="F84" s="332"/>
      <c r="G84" s="332">
        <f t="shared" si="1"/>
        <v>45</v>
      </c>
      <c r="H84" s="333"/>
    </row>
    <row r="85" spans="1:9" ht="21">
      <c r="A85" s="140"/>
      <c r="B85" s="141"/>
      <c r="C85" s="142"/>
      <c r="D85" s="143"/>
      <c r="E85" s="336"/>
      <c r="F85" s="336"/>
      <c r="G85" s="336"/>
      <c r="H85" s="337"/>
    </row>
    <row r="86" spans="1:9" ht="21">
      <c r="A86" s="140"/>
      <c r="B86" s="141"/>
      <c r="C86" s="142"/>
      <c r="D86" s="143"/>
      <c r="E86" s="336"/>
      <c r="F86" s="336"/>
      <c r="G86" s="336"/>
      <c r="H86" s="337"/>
    </row>
    <row r="87" spans="1:9" ht="21">
      <c r="A87" s="284">
        <v>90</v>
      </c>
      <c r="B87" s="240">
        <v>156</v>
      </c>
      <c r="C87" s="270" t="s">
        <v>663</v>
      </c>
      <c r="D87" s="242">
        <f>+'American Shoes'!F60</f>
        <v>0</v>
      </c>
      <c r="E87" s="332"/>
      <c r="F87" s="332"/>
      <c r="G87" s="332">
        <f t="shared" si="1"/>
        <v>45</v>
      </c>
      <c r="H87" s="333"/>
    </row>
    <row r="88" spans="1:9" ht="21">
      <c r="A88" s="284">
        <v>91</v>
      </c>
      <c r="B88" s="240">
        <v>212</v>
      </c>
      <c r="C88" s="270" t="s">
        <v>131</v>
      </c>
      <c r="D88" s="242">
        <f>+'Jawa Sweet &amp; Bakers'!F60</f>
        <v>0</v>
      </c>
      <c r="E88" s="332"/>
      <c r="F88" s="332"/>
      <c r="G88" s="332">
        <f t="shared" si="1"/>
        <v>45</v>
      </c>
      <c r="H88" s="333"/>
    </row>
    <row r="89" spans="1:9" ht="21">
      <c r="A89" s="284">
        <v>92</v>
      </c>
      <c r="B89" s="240">
        <v>368</v>
      </c>
      <c r="C89" s="270" t="s">
        <v>139</v>
      </c>
      <c r="D89" s="242">
        <f>+'City Top Bakers'!F60</f>
        <v>0</v>
      </c>
      <c r="E89" s="332"/>
      <c r="F89" s="332"/>
      <c r="G89" s="332">
        <f t="shared" si="1"/>
        <v>45</v>
      </c>
      <c r="H89" s="333"/>
    </row>
    <row r="90" spans="1:9" s="72" customFormat="1" ht="21">
      <c r="A90" s="140"/>
      <c r="B90" s="141"/>
      <c r="C90" s="142"/>
      <c r="D90" s="143"/>
      <c r="E90" s="336"/>
      <c r="F90" s="336"/>
      <c r="G90" s="336"/>
      <c r="H90" s="337"/>
      <c r="I90" s="180"/>
    </row>
    <row r="91" spans="1:9" s="72" customFormat="1" ht="21">
      <c r="A91" s="284">
        <v>94</v>
      </c>
      <c r="B91" s="240">
        <v>320</v>
      </c>
      <c r="C91" s="270" t="s">
        <v>146</v>
      </c>
      <c r="D91" s="242">
        <f>+'Al-Faisal Shoes'!F60</f>
        <v>0</v>
      </c>
      <c r="E91" s="332"/>
      <c r="F91" s="332"/>
      <c r="G91" s="332">
        <f t="shared" si="1"/>
        <v>45</v>
      </c>
      <c r="H91" s="333"/>
      <c r="I91" s="180"/>
    </row>
    <row r="92" spans="1:9" s="72" customFormat="1" ht="21">
      <c r="A92" s="140"/>
      <c r="B92" s="141"/>
      <c r="C92" s="142"/>
      <c r="D92" s="143"/>
      <c r="E92" s="336"/>
      <c r="F92" s="336"/>
      <c r="G92" s="336"/>
      <c r="H92" s="337"/>
      <c r="I92" s="180"/>
    </row>
    <row r="93" spans="1:9" s="72" customFormat="1" ht="21">
      <c r="A93" s="140"/>
      <c r="B93" s="153"/>
      <c r="C93" s="154"/>
      <c r="D93" s="155"/>
      <c r="E93" s="336"/>
      <c r="F93" s="336"/>
      <c r="G93" s="336"/>
      <c r="H93" s="337"/>
      <c r="I93" s="180"/>
    </row>
    <row r="94" spans="1:9" s="72" customFormat="1" ht="21">
      <c r="A94" s="140"/>
      <c r="B94" s="141"/>
      <c r="C94" s="142"/>
      <c r="D94" s="143"/>
      <c r="E94" s="336"/>
      <c r="F94" s="336"/>
      <c r="G94" s="336"/>
      <c r="H94" s="337"/>
      <c r="I94" s="180"/>
    </row>
    <row r="95" spans="1:9" s="72" customFormat="1" ht="21">
      <c r="A95" s="284">
        <v>98</v>
      </c>
      <c r="B95" s="240">
        <v>308</v>
      </c>
      <c r="C95" s="270" t="s">
        <v>161</v>
      </c>
      <c r="D95" s="242">
        <f>+'Usman Fabrics + Ideal Fashion'!F60</f>
        <v>0</v>
      </c>
      <c r="E95" s="332"/>
      <c r="F95" s="332"/>
      <c r="G95" s="332">
        <f t="shared" si="1"/>
        <v>45</v>
      </c>
      <c r="H95" s="333"/>
      <c r="I95" s="180"/>
    </row>
    <row r="96" spans="1:9" s="72" customFormat="1" ht="21">
      <c r="A96" s="284">
        <v>99</v>
      </c>
      <c r="B96" s="240">
        <v>306</v>
      </c>
      <c r="C96" s="270" t="s">
        <v>170</v>
      </c>
      <c r="D96" s="242">
        <f>+'Khan Fabrics'!F80</f>
        <v>0</v>
      </c>
      <c r="E96" s="332"/>
      <c r="F96" s="332"/>
      <c r="G96" s="332">
        <f t="shared" si="1"/>
        <v>45</v>
      </c>
      <c r="H96" s="333"/>
      <c r="I96" s="180"/>
    </row>
    <row r="97" spans="1:9" s="72" customFormat="1" ht="21">
      <c r="A97" s="140"/>
      <c r="B97" s="141"/>
      <c r="C97" s="307"/>
      <c r="D97" s="143"/>
      <c r="E97" s="336"/>
      <c r="F97" s="336"/>
      <c r="G97" s="336"/>
      <c r="H97" s="337"/>
      <c r="I97" s="180"/>
    </row>
    <row r="98" spans="1:9" s="72" customFormat="1" ht="21">
      <c r="A98" s="140"/>
      <c r="B98" s="141"/>
      <c r="C98" s="142"/>
      <c r="D98" s="143"/>
      <c r="E98" s="336"/>
      <c r="F98" s="336"/>
      <c r="G98" s="336"/>
      <c r="H98" s="337"/>
      <c r="I98" s="180"/>
    </row>
    <row r="99" spans="1:9" s="72" customFormat="1" ht="21">
      <c r="A99" s="296"/>
      <c r="B99" s="297"/>
      <c r="C99" s="298"/>
      <c r="D99" s="299"/>
      <c r="E99" s="340"/>
      <c r="F99" s="340"/>
      <c r="G99" s="340"/>
      <c r="H99" s="341"/>
      <c r="I99" s="180"/>
    </row>
    <row r="100" spans="1:9" s="72" customFormat="1" ht="21">
      <c r="A100" s="140"/>
      <c r="B100" s="141"/>
      <c r="C100" s="142"/>
      <c r="D100" s="143"/>
      <c r="E100" s="336"/>
      <c r="F100" s="336"/>
      <c r="G100" s="336"/>
      <c r="H100" s="337"/>
      <c r="I100" s="180"/>
    </row>
    <row r="101" spans="1:9" s="72" customFormat="1" ht="21">
      <c r="A101" s="140"/>
      <c r="B101" s="141"/>
      <c r="C101" s="142"/>
      <c r="D101" s="143"/>
      <c r="E101" s="336"/>
      <c r="F101" s="336"/>
      <c r="G101" s="336"/>
      <c r="H101" s="337"/>
      <c r="I101" s="180"/>
    </row>
    <row r="102" spans="1:9" s="72" customFormat="1" ht="21">
      <c r="A102" s="140"/>
      <c r="B102" s="141"/>
      <c r="C102" s="142"/>
      <c r="D102" s="143"/>
      <c r="E102" s="336"/>
      <c r="F102" s="336"/>
      <c r="G102" s="336"/>
      <c r="H102" s="337"/>
      <c r="I102" s="180"/>
    </row>
    <row r="103" spans="1:9" s="72" customFormat="1" ht="21">
      <c r="A103" s="140"/>
      <c r="B103" s="141"/>
      <c r="C103" s="142"/>
      <c r="D103" s="143"/>
      <c r="E103" s="336"/>
      <c r="F103" s="336"/>
      <c r="G103" s="336"/>
      <c r="H103" s="337"/>
      <c r="I103" s="180"/>
    </row>
    <row r="104" spans="1:9" s="72" customFormat="1" ht="21">
      <c r="A104" s="140"/>
      <c r="B104" s="141"/>
      <c r="C104" s="142"/>
      <c r="D104" s="143"/>
      <c r="E104" s="336"/>
      <c r="F104" s="336"/>
      <c r="G104" s="336"/>
      <c r="H104" s="337"/>
      <c r="I104" s="180"/>
    </row>
    <row r="105" spans="1:9" s="72" customFormat="1" ht="21">
      <c r="A105" s="284">
        <v>108</v>
      </c>
      <c r="B105" s="240">
        <v>626</v>
      </c>
      <c r="C105" s="270" t="s">
        <v>254</v>
      </c>
      <c r="D105" s="242">
        <f>+'MCC Fabrics (Khanna Pull)'!F363</f>
        <v>0</v>
      </c>
      <c r="E105" s="332"/>
      <c r="F105" s="332"/>
      <c r="G105" s="332">
        <f t="shared" si="1"/>
        <v>45</v>
      </c>
      <c r="H105" s="333"/>
      <c r="I105" s="180"/>
    </row>
    <row r="106" spans="1:9" s="72" customFormat="1" ht="21">
      <c r="A106" s="284">
        <v>109</v>
      </c>
      <c r="B106" s="240">
        <v>598</v>
      </c>
      <c r="C106" s="270" t="s">
        <v>297</v>
      </c>
      <c r="D106" s="242">
        <f>+'MCC (Abbotabad)'!F363</f>
        <v>0</v>
      </c>
      <c r="E106" s="332"/>
      <c r="F106" s="332"/>
      <c r="G106" s="332">
        <f t="shared" si="1"/>
        <v>45</v>
      </c>
      <c r="H106" s="333"/>
      <c r="I106" s="180"/>
    </row>
    <row r="107" spans="1:9" s="72" customFormat="1" ht="21">
      <c r="A107" s="284">
        <v>110</v>
      </c>
      <c r="B107" s="240">
        <v>616</v>
      </c>
      <c r="C107" s="270" t="s">
        <v>266</v>
      </c>
      <c r="D107" s="242">
        <f>+'Qasr-E-Shireen'!F366</f>
        <v>0</v>
      </c>
      <c r="E107" s="332"/>
      <c r="F107" s="332"/>
      <c r="G107" s="332">
        <f t="shared" si="1"/>
        <v>45</v>
      </c>
      <c r="H107" s="333"/>
      <c r="I107" s="180"/>
    </row>
    <row r="108" spans="1:9" s="72" customFormat="1" ht="21">
      <c r="A108" s="140"/>
      <c r="B108" s="141"/>
      <c r="C108" s="142"/>
      <c r="D108" s="143"/>
      <c r="E108" s="336"/>
      <c r="F108" s="336"/>
      <c r="G108" s="336"/>
      <c r="H108" s="337"/>
      <c r="I108" s="180"/>
    </row>
    <row r="109" spans="1:9" s="72" customFormat="1" ht="21">
      <c r="A109" s="296"/>
      <c r="B109" s="297"/>
      <c r="C109" s="298"/>
      <c r="D109" s="299"/>
      <c r="E109" s="340"/>
      <c r="F109" s="340"/>
      <c r="G109" s="340"/>
      <c r="H109" s="341"/>
      <c r="I109" s="180"/>
    </row>
    <row r="110" spans="1:9" s="72" customFormat="1" ht="21">
      <c r="A110" s="296"/>
      <c r="B110" s="309"/>
      <c r="C110" s="298"/>
      <c r="D110" s="310"/>
      <c r="E110" s="340"/>
      <c r="F110" s="340"/>
      <c r="G110" s="340"/>
      <c r="H110" s="341"/>
      <c r="I110" s="180"/>
    </row>
    <row r="111" spans="1:9" s="72" customFormat="1" ht="21">
      <c r="A111" s="284">
        <v>114</v>
      </c>
      <c r="B111" s="240">
        <v>416</v>
      </c>
      <c r="C111" s="270" t="s">
        <v>238</v>
      </c>
      <c r="D111" s="242">
        <f>+'Pehchan Mall'!F363</f>
        <v>0</v>
      </c>
      <c r="E111" s="332"/>
      <c r="F111" s="332"/>
      <c r="G111" s="332">
        <f t="shared" si="1"/>
        <v>45</v>
      </c>
      <c r="H111" s="333"/>
      <c r="I111" s="180"/>
    </row>
    <row r="112" spans="1:9" s="72" customFormat="1" ht="21">
      <c r="A112" s="284">
        <v>115</v>
      </c>
      <c r="B112" s="240">
        <v>426</v>
      </c>
      <c r="C112" s="270" t="s">
        <v>209</v>
      </c>
      <c r="D112" s="242">
        <f>+'BDH Fabrics'!F363</f>
        <v>0</v>
      </c>
      <c r="E112" s="332"/>
      <c r="F112" s="332"/>
      <c r="G112" s="332">
        <f t="shared" si="1"/>
        <v>45</v>
      </c>
      <c r="H112" s="333"/>
      <c r="I112" s="180"/>
    </row>
    <row r="113" spans="1:9" s="72" customFormat="1" ht="21">
      <c r="A113" s="133"/>
      <c r="B113" s="132"/>
      <c r="C113" s="105"/>
      <c r="D113" s="124"/>
      <c r="E113" s="338"/>
      <c r="F113" s="338"/>
      <c r="G113" s="338"/>
      <c r="H113" s="339"/>
      <c r="I113" s="180"/>
    </row>
    <row r="114" spans="1:9" s="72" customFormat="1" ht="21">
      <c r="A114" s="140"/>
      <c r="B114" s="141"/>
      <c r="C114" s="142"/>
      <c r="D114" s="143"/>
      <c r="E114" s="336"/>
      <c r="F114" s="336"/>
      <c r="G114" s="336"/>
      <c r="H114" s="337"/>
      <c r="I114" s="180"/>
    </row>
    <row r="115" spans="1:9" s="72" customFormat="1" ht="21">
      <c r="A115" s="284">
        <v>118</v>
      </c>
      <c r="B115" s="240">
        <v>612</v>
      </c>
      <c r="C115" s="270" t="s">
        <v>210</v>
      </c>
      <c r="D115" s="242">
        <f>+'Feroz Bakers'!F363</f>
        <v>0</v>
      </c>
      <c r="E115" s="332"/>
      <c r="F115" s="332"/>
      <c r="G115" s="332">
        <f t="shared" si="1"/>
        <v>45</v>
      </c>
      <c r="H115" s="333"/>
      <c r="I115" s="180"/>
    </row>
    <row r="116" spans="1:9" s="72" customFormat="1" ht="21">
      <c r="A116" s="284">
        <v>119</v>
      </c>
      <c r="B116" s="240">
        <v>471</v>
      </c>
      <c r="C116" s="270" t="s">
        <v>219</v>
      </c>
      <c r="D116" s="242">
        <f>+'PARC Atta Chakki'!F363</f>
        <v>0</v>
      </c>
      <c r="E116" s="332"/>
      <c r="F116" s="332"/>
      <c r="G116" s="332">
        <f t="shared" si="1"/>
        <v>45</v>
      </c>
      <c r="H116" s="333"/>
      <c r="I116" s="180"/>
    </row>
    <row r="117" spans="1:9" s="72" customFormat="1" ht="21">
      <c r="A117" s="140"/>
      <c r="B117" s="141"/>
      <c r="C117" s="142"/>
      <c r="D117" s="143"/>
      <c r="E117" s="336"/>
      <c r="F117" s="336"/>
      <c r="G117" s="336"/>
      <c r="H117" s="337"/>
      <c r="I117" s="180"/>
    </row>
    <row r="118" spans="1:9" s="72" customFormat="1" ht="21">
      <c r="A118" s="140"/>
      <c r="B118" s="141"/>
      <c r="C118" s="142"/>
      <c r="D118" s="143"/>
      <c r="E118" s="336"/>
      <c r="F118" s="336"/>
      <c r="G118" s="336"/>
      <c r="H118" s="337"/>
      <c r="I118" s="180"/>
    </row>
    <row r="119" spans="1:9" s="72" customFormat="1" ht="21">
      <c r="A119" s="140"/>
      <c r="B119" s="141"/>
      <c r="C119" s="142"/>
      <c r="D119" s="143"/>
      <c r="E119" s="336"/>
      <c r="F119" s="336"/>
      <c r="G119" s="336"/>
      <c r="H119" s="337"/>
      <c r="I119" s="180"/>
    </row>
    <row r="120" spans="1:9" s="72" customFormat="1" ht="21">
      <c r="A120" s="140"/>
      <c r="B120" s="141"/>
      <c r="C120" s="152"/>
      <c r="D120" s="143"/>
      <c r="E120" s="336"/>
      <c r="F120" s="336"/>
      <c r="G120" s="336"/>
      <c r="H120" s="337"/>
      <c r="I120" s="180"/>
    </row>
    <row r="121" spans="1:9" s="72" customFormat="1" ht="21">
      <c r="A121" s="140"/>
      <c r="B121" s="141"/>
      <c r="C121" s="142"/>
      <c r="D121" s="143"/>
      <c r="E121" s="336"/>
      <c r="F121" s="336"/>
      <c r="G121" s="336"/>
      <c r="H121" s="337"/>
      <c r="I121" s="180"/>
    </row>
    <row r="122" spans="1:9" s="72" customFormat="1" ht="21">
      <c r="A122" s="140"/>
      <c r="B122" s="141"/>
      <c r="C122" s="142"/>
      <c r="D122" s="143"/>
      <c r="E122" s="336"/>
      <c r="F122" s="336"/>
      <c r="G122" s="336"/>
      <c r="H122" s="337"/>
      <c r="I122" s="180"/>
    </row>
    <row r="123" spans="1:9" s="72" customFormat="1" ht="21">
      <c r="A123" s="284">
        <v>126</v>
      </c>
      <c r="B123" s="240"/>
      <c r="C123" s="270" t="s">
        <v>243</v>
      </c>
      <c r="D123" s="242">
        <f>+'Jugnoo Garments'!F363</f>
        <v>0</v>
      </c>
      <c r="E123" s="332"/>
      <c r="F123" s="332"/>
      <c r="G123" s="332">
        <f t="shared" si="1"/>
        <v>45</v>
      </c>
      <c r="H123" s="333"/>
      <c r="I123" s="180"/>
    </row>
    <row r="124" spans="1:9" s="72" customFormat="1" ht="21">
      <c r="A124" s="284">
        <v>128</v>
      </c>
      <c r="B124" s="240">
        <v>622</v>
      </c>
      <c r="C124" s="270" t="s">
        <v>248</v>
      </c>
      <c r="D124" s="242">
        <f>+'Habibi Restaurent (PWD)'!F363</f>
        <v>0</v>
      </c>
      <c r="E124" s="332"/>
      <c r="F124" s="332"/>
      <c r="G124" s="332">
        <f t="shared" si="1"/>
        <v>45</v>
      </c>
      <c r="H124" s="333"/>
      <c r="I124" s="180"/>
    </row>
    <row r="125" spans="1:9" s="72" customFormat="1" ht="21">
      <c r="A125" s="284">
        <v>129</v>
      </c>
      <c r="B125" s="240">
        <v>662</v>
      </c>
      <c r="C125" s="270" t="s">
        <v>250</v>
      </c>
      <c r="D125" s="242">
        <f>+'Save Mart (Lala Zaar)'!F364</f>
        <v>0</v>
      </c>
      <c r="E125" s="332"/>
      <c r="F125" s="332"/>
      <c r="G125" s="332">
        <f t="shared" si="1"/>
        <v>45</v>
      </c>
      <c r="H125" s="333"/>
      <c r="I125" s="180"/>
    </row>
    <row r="126" spans="1:9" s="72" customFormat="1" ht="21">
      <c r="A126" s="284">
        <v>130</v>
      </c>
      <c r="B126" s="240">
        <v>682</v>
      </c>
      <c r="C126" s="270" t="s">
        <v>251</v>
      </c>
      <c r="D126" s="242">
        <f>+'Save Mart (Choor Chowk)'!F363</f>
        <v>0</v>
      </c>
      <c r="E126" s="332"/>
      <c r="F126" s="332"/>
      <c r="G126" s="332">
        <f t="shared" si="1"/>
        <v>45</v>
      </c>
      <c r="H126" s="333"/>
      <c r="I126" s="180"/>
    </row>
    <row r="127" spans="1:9" s="72" customFormat="1" ht="21">
      <c r="A127" s="284">
        <v>131</v>
      </c>
      <c r="B127" s="240">
        <v>528</v>
      </c>
      <c r="C127" s="270" t="s">
        <v>295</v>
      </c>
      <c r="D127" s="242">
        <f>+'Save Mart (Taramri)'!F363</f>
        <v>0</v>
      </c>
      <c r="E127" s="332"/>
      <c r="F127" s="332"/>
      <c r="G127" s="332">
        <f t="shared" si="1"/>
        <v>45</v>
      </c>
      <c r="H127" s="333"/>
      <c r="I127" s="180"/>
    </row>
    <row r="128" spans="1:9" s="72" customFormat="1" ht="21">
      <c r="A128" s="284">
        <v>132</v>
      </c>
      <c r="B128" s="240">
        <v>494</v>
      </c>
      <c r="C128" s="270" t="s">
        <v>256</v>
      </c>
      <c r="D128" s="242">
        <f>+'City Shopping Mall'!F363</f>
        <v>0</v>
      </c>
      <c r="E128" s="332"/>
      <c r="F128" s="332"/>
      <c r="G128" s="332">
        <f t="shared" si="1"/>
        <v>45</v>
      </c>
      <c r="H128" s="333"/>
      <c r="I128" s="180"/>
    </row>
    <row r="129" spans="1:9" s="72" customFormat="1" ht="21">
      <c r="A129" s="284">
        <v>133</v>
      </c>
      <c r="B129" s="240">
        <v>706</v>
      </c>
      <c r="C129" s="270" t="s">
        <v>263</v>
      </c>
      <c r="D129" s="242">
        <f>+'Rice Day'!F363</f>
        <v>0</v>
      </c>
      <c r="E129" s="332"/>
      <c r="F129" s="332"/>
      <c r="G129" s="332">
        <f t="shared" ref="G129:G192" si="2">E129+45</f>
        <v>45</v>
      </c>
      <c r="H129" s="333"/>
      <c r="I129" s="180"/>
    </row>
    <row r="130" spans="1:9" s="72" customFormat="1" ht="21">
      <c r="A130" s="284">
        <v>134</v>
      </c>
      <c r="B130" s="240">
        <v>257</v>
      </c>
      <c r="C130" s="270" t="s">
        <v>274</v>
      </c>
      <c r="D130" s="242">
        <f>+'Mehran Bakers'!F363</f>
        <v>0</v>
      </c>
      <c r="E130" s="332"/>
      <c r="F130" s="332"/>
      <c r="G130" s="332">
        <f t="shared" si="2"/>
        <v>45</v>
      </c>
      <c r="H130" s="333"/>
      <c r="I130" s="180"/>
    </row>
    <row r="131" spans="1:9" s="72" customFormat="1" ht="21">
      <c r="A131" s="140"/>
      <c r="B131" s="141"/>
      <c r="C131" s="142"/>
      <c r="D131" s="143"/>
      <c r="E131" s="336"/>
      <c r="F131" s="336"/>
      <c r="G131" s="336"/>
      <c r="H131" s="337"/>
      <c r="I131" s="180"/>
    </row>
    <row r="132" spans="1:9" s="72" customFormat="1" ht="21">
      <c r="A132" s="284">
        <v>136</v>
      </c>
      <c r="B132" s="240">
        <v>693</v>
      </c>
      <c r="C132" s="270" t="s">
        <v>277</v>
      </c>
      <c r="D132" s="242">
        <f>+'Tayyab Bakers'!F200</f>
        <v>0</v>
      </c>
      <c r="E132" s="332"/>
      <c r="F132" s="332"/>
      <c r="G132" s="332">
        <f t="shared" si="2"/>
        <v>45</v>
      </c>
      <c r="H132" s="333"/>
      <c r="I132" s="180"/>
    </row>
    <row r="133" spans="1:9" s="72" customFormat="1" ht="21">
      <c r="A133" s="140"/>
      <c r="B133" s="141"/>
      <c r="C133" s="142"/>
      <c r="D133" s="143"/>
      <c r="E133" s="336"/>
      <c r="F133" s="336"/>
      <c r="G133" s="336"/>
      <c r="H133" s="337"/>
      <c r="I133" s="180"/>
    </row>
    <row r="134" spans="1:9" s="72" customFormat="1" ht="21">
      <c r="A134" s="163"/>
      <c r="B134" s="160"/>
      <c r="C134" s="161"/>
      <c r="D134" s="162"/>
      <c r="E134" s="325"/>
      <c r="F134" s="325"/>
      <c r="G134" s="325"/>
      <c r="H134" s="326"/>
      <c r="I134" s="180"/>
    </row>
    <row r="135" spans="1:9" s="72" customFormat="1" ht="23.4">
      <c r="A135" s="163"/>
      <c r="B135" s="160"/>
      <c r="C135" s="165"/>
      <c r="D135" s="162"/>
      <c r="E135" s="325"/>
      <c r="F135" s="325"/>
      <c r="G135" s="325"/>
      <c r="H135" s="326"/>
      <c r="I135" s="180"/>
    </row>
    <row r="136" spans="1:9" s="72" customFormat="1" ht="21">
      <c r="A136" s="163"/>
      <c r="B136" s="160"/>
      <c r="C136" s="164"/>
      <c r="D136" s="162"/>
      <c r="E136" s="325"/>
      <c r="F136" s="325"/>
      <c r="G136" s="325"/>
      <c r="H136" s="326"/>
      <c r="I136" s="180"/>
    </row>
    <row r="137" spans="1:9" s="72" customFormat="1" ht="21">
      <c r="A137" s="163"/>
      <c r="B137" s="160"/>
      <c r="C137" s="164"/>
      <c r="D137" s="162"/>
      <c r="E137" s="325"/>
      <c r="F137" s="325"/>
      <c r="G137" s="325"/>
      <c r="H137" s="326"/>
      <c r="I137" s="180"/>
    </row>
    <row r="138" spans="1:9" s="72" customFormat="1" ht="21">
      <c r="A138" s="140"/>
      <c r="B138" s="141"/>
      <c r="C138" s="142"/>
      <c r="D138" s="143"/>
      <c r="E138" s="336"/>
      <c r="F138" s="336"/>
      <c r="G138" s="336"/>
      <c r="H138" s="337"/>
      <c r="I138" s="180"/>
    </row>
    <row r="139" spans="1:9" s="72" customFormat="1" ht="21">
      <c r="A139" s="163"/>
      <c r="B139" s="160"/>
      <c r="C139" s="164"/>
      <c r="D139" s="162"/>
      <c r="E139" s="325"/>
      <c r="F139" s="325"/>
      <c r="G139" s="325"/>
      <c r="H139" s="326"/>
      <c r="I139" s="180"/>
    </row>
    <row r="140" spans="1:9" s="72" customFormat="1" ht="21">
      <c r="A140" s="163"/>
      <c r="B140" s="160"/>
      <c r="C140" s="164"/>
      <c r="D140" s="162"/>
      <c r="E140" s="325"/>
      <c r="F140" s="325"/>
      <c r="G140" s="325"/>
      <c r="H140" s="326"/>
      <c r="I140" s="180"/>
    </row>
    <row r="141" spans="1:9" s="72" customFormat="1" ht="21">
      <c r="A141" s="163"/>
      <c r="B141" s="160"/>
      <c r="C141" s="164"/>
      <c r="D141" s="162"/>
      <c r="E141" s="325"/>
      <c r="F141" s="325"/>
      <c r="G141" s="325"/>
      <c r="H141" s="326"/>
      <c r="I141" s="180"/>
    </row>
    <row r="142" spans="1:9" s="72" customFormat="1" ht="21">
      <c r="A142" s="163"/>
      <c r="B142" s="160"/>
      <c r="C142" s="164"/>
      <c r="D142" s="162"/>
      <c r="E142" s="325"/>
      <c r="F142" s="325"/>
      <c r="G142" s="325"/>
      <c r="H142" s="326"/>
      <c r="I142" s="180"/>
    </row>
    <row r="143" spans="1:9" s="72" customFormat="1" ht="21">
      <c r="A143" s="163"/>
      <c r="B143" s="160"/>
      <c r="C143" s="164"/>
      <c r="D143" s="162"/>
      <c r="E143" s="325"/>
      <c r="F143" s="325"/>
      <c r="G143" s="325"/>
      <c r="H143" s="326"/>
      <c r="I143" s="180"/>
    </row>
    <row r="144" spans="1:9" s="72" customFormat="1" ht="21">
      <c r="A144" s="163"/>
      <c r="B144" s="160"/>
      <c r="C144" s="164"/>
      <c r="D144" s="162"/>
      <c r="E144" s="325"/>
      <c r="F144" s="325"/>
      <c r="G144" s="325"/>
      <c r="H144" s="326"/>
      <c r="I144" s="180"/>
    </row>
    <row r="145" spans="1:9" s="72" customFormat="1" ht="21">
      <c r="A145" s="163"/>
      <c r="B145" s="160"/>
      <c r="C145" s="164"/>
      <c r="D145" s="162"/>
      <c r="E145" s="325"/>
      <c r="F145" s="325"/>
      <c r="G145" s="325"/>
      <c r="H145" s="326"/>
      <c r="I145" s="260"/>
    </row>
    <row r="146" spans="1:9" s="72" customFormat="1" ht="21">
      <c r="A146" s="163"/>
      <c r="B146" s="160"/>
      <c r="C146" s="164"/>
      <c r="D146" s="162"/>
      <c r="E146" s="325"/>
      <c r="F146" s="325"/>
      <c r="G146" s="325"/>
      <c r="H146" s="326"/>
      <c r="I146" s="180"/>
    </row>
    <row r="147" spans="1:9" s="72" customFormat="1" ht="21">
      <c r="A147" s="163"/>
      <c r="B147" s="160"/>
      <c r="C147" s="164"/>
      <c r="D147" s="162"/>
      <c r="E147" s="325"/>
      <c r="F147" s="325"/>
      <c r="G147" s="325"/>
      <c r="H147" s="326"/>
      <c r="I147" s="180"/>
    </row>
    <row r="148" spans="1:9" s="72" customFormat="1" ht="21">
      <c r="A148" s="163"/>
      <c r="B148" s="160"/>
      <c r="C148" s="164"/>
      <c r="D148" s="162"/>
      <c r="E148" s="325"/>
      <c r="F148" s="325"/>
      <c r="G148" s="325"/>
      <c r="H148" s="326"/>
      <c r="I148" s="180"/>
    </row>
    <row r="149" spans="1:9" s="72" customFormat="1" ht="21">
      <c r="A149" s="163"/>
      <c r="B149" s="160"/>
      <c r="C149" s="164"/>
      <c r="D149" s="162"/>
      <c r="E149" s="325"/>
      <c r="F149" s="325"/>
      <c r="G149" s="325"/>
      <c r="H149" s="326"/>
      <c r="I149" s="180"/>
    </row>
    <row r="150" spans="1:9" s="72" customFormat="1" ht="21">
      <c r="A150" s="163"/>
      <c r="B150" s="160"/>
      <c r="C150" s="161"/>
      <c r="D150" s="162"/>
      <c r="E150" s="325"/>
      <c r="F150" s="325"/>
      <c r="G150" s="325"/>
      <c r="H150" s="326"/>
      <c r="I150" s="180"/>
    </row>
    <row r="151" spans="1:9" s="72" customFormat="1" ht="21">
      <c r="A151" s="163"/>
      <c r="B151" s="160"/>
      <c r="C151" s="161"/>
      <c r="D151" s="162"/>
      <c r="E151" s="325"/>
      <c r="F151" s="325"/>
      <c r="G151" s="325"/>
      <c r="H151" s="326"/>
      <c r="I151" s="180"/>
    </row>
    <row r="152" spans="1:9" s="72" customFormat="1" ht="21">
      <c r="A152" s="163"/>
      <c r="B152" s="160"/>
      <c r="C152" s="164"/>
      <c r="D152" s="162"/>
      <c r="E152" s="325"/>
      <c r="F152" s="325"/>
      <c r="G152" s="325"/>
      <c r="H152" s="326"/>
      <c r="I152" s="180"/>
    </row>
    <row r="153" spans="1:9" s="72" customFormat="1" ht="21">
      <c r="A153" s="163"/>
      <c r="B153" s="160"/>
      <c r="C153" s="161"/>
      <c r="D153" s="162"/>
      <c r="E153" s="325"/>
      <c r="F153" s="325"/>
      <c r="G153" s="325"/>
      <c r="H153" s="326"/>
      <c r="I153" s="180"/>
    </row>
    <row r="154" spans="1:9" s="72" customFormat="1" ht="21">
      <c r="A154" s="163"/>
      <c r="B154" s="160"/>
      <c r="C154" s="161"/>
      <c r="D154" s="162"/>
      <c r="E154" s="325"/>
      <c r="F154" s="325"/>
      <c r="G154" s="325"/>
      <c r="H154" s="326"/>
      <c r="I154" s="180"/>
    </row>
    <row r="155" spans="1:9" s="72" customFormat="1" ht="21">
      <c r="A155" s="163"/>
      <c r="B155" s="160"/>
      <c r="C155" s="161"/>
      <c r="D155" s="162"/>
      <c r="E155" s="325"/>
      <c r="F155" s="325"/>
      <c r="G155" s="325"/>
      <c r="H155" s="326"/>
      <c r="I155" s="180"/>
    </row>
    <row r="156" spans="1:9" s="72" customFormat="1" ht="21">
      <c r="A156" s="163"/>
      <c r="B156" s="160"/>
      <c r="C156" s="161"/>
      <c r="D156" s="162"/>
      <c r="E156" s="325"/>
      <c r="F156" s="325"/>
      <c r="G156" s="325"/>
      <c r="H156" s="326"/>
      <c r="I156" s="180"/>
    </row>
    <row r="157" spans="1:9" s="72" customFormat="1" ht="21">
      <c r="A157" s="163"/>
      <c r="B157" s="160"/>
      <c r="C157" s="161"/>
      <c r="D157" s="162"/>
      <c r="E157" s="325"/>
      <c r="F157" s="325"/>
      <c r="G157" s="325"/>
      <c r="H157" s="326"/>
      <c r="I157" s="180"/>
    </row>
    <row r="158" spans="1:9" s="72" customFormat="1" ht="21">
      <c r="A158" s="149"/>
      <c r="B158" s="144"/>
      <c r="C158" s="150"/>
      <c r="D158" s="158"/>
      <c r="E158" s="334"/>
      <c r="F158" s="334"/>
      <c r="G158" s="334"/>
      <c r="H158" s="335"/>
      <c r="I158" s="180"/>
    </row>
    <row r="159" spans="1:9" s="72" customFormat="1" ht="21">
      <c r="A159" s="163"/>
      <c r="B159" s="160"/>
      <c r="C159" s="161"/>
      <c r="D159" s="162"/>
      <c r="E159" s="325"/>
      <c r="F159" s="325"/>
      <c r="G159" s="325"/>
      <c r="H159" s="326"/>
      <c r="I159" s="180"/>
    </row>
    <row r="160" spans="1:9" s="72" customFormat="1" ht="21">
      <c r="A160" s="163"/>
      <c r="B160" s="160"/>
      <c r="C160" s="161"/>
      <c r="D160" s="162"/>
      <c r="E160" s="325"/>
      <c r="F160" s="325"/>
      <c r="G160" s="325"/>
      <c r="H160" s="326"/>
      <c r="I160" s="180"/>
    </row>
    <row r="161" spans="1:9" s="72" customFormat="1" ht="21">
      <c r="A161" s="163"/>
      <c r="B161" s="160"/>
      <c r="C161" s="161"/>
      <c r="D161" s="162"/>
      <c r="E161" s="325"/>
      <c r="F161" s="325"/>
      <c r="G161" s="325"/>
      <c r="H161" s="326"/>
      <c r="I161" s="180"/>
    </row>
    <row r="162" spans="1:9" s="72" customFormat="1" ht="21">
      <c r="A162" s="163"/>
      <c r="B162" s="160"/>
      <c r="C162" s="161"/>
      <c r="D162" s="162"/>
      <c r="E162" s="325"/>
      <c r="F162" s="325"/>
      <c r="G162" s="325"/>
      <c r="H162" s="326"/>
      <c r="I162" s="180"/>
    </row>
    <row r="163" spans="1:9" s="72" customFormat="1" ht="21">
      <c r="A163" s="163"/>
      <c r="B163" s="160"/>
      <c r="C163" s="161"/>
      <c r="D163" s="162"/>
      <c r="E163" s="325"/>
      <c r="F163" s="325"/>
      <c r="G163" s="325"/>
      <c r="H163" s="326"/>
      <c r="I163" s="180"/>
    </row>
    <row r="164" spans="1:9" s="72" customFormat="1" ht="21">
      <c r="A164" s="163"/>
      <c r="B164" s="160"/>
      <c r="C164" s="161"/>
      <c r="D164" s="162"/>
      <c r="E164" s="325"/>
      <c r="F164" s="325"/>
      <c r="G164" s="325"/>
      <c r="H164" s="326"/>
      <c r="I164" s="180"/>
    </row>
    <row r="165" spans="1:9" s="72" customFormat="1" ht="21">
      <c r="A165" s="163"/>
      <c r="B165" s="160"/>
      <c r="C165" s="161"/>
      <c r="D165" s="162"/>
      <c r="E165" s="325"/>
      <c r="F165" s="325"/>
      <c r="G165" s="325"/>
      <c r="H165" s="326"/>
      <c r="I165" s="180"/>
    </row>
    <row r="166" spans="1:9" s="72" customFormat="1" ht="21">
      <c r="A166" s="163"/>
      <c r="B166" s="160"/>
      <c r="C166" s="161"/>
      <c r="D166" s="162"/>
      <c r="E166" s="325"/>
      <c r="F166" s="325"/>
      <c r="G166" s="325"/>
      <c r="H166" s="326"/>
      <c r="I166" s="180"/>
    </row>
    <row r="167" spans="1:9" s="72" customFormat="1" ht="21">
      <c r="A167" s="163"/>
      <c r="B167" s="160"/>
      <c r="C167" s="161"/>
      <c r="D167" s="162"/>
      <c r="E167" s="325"/>
      <c r="F167" s="325"/>
      <c r="G167" s="325"/>
      <c r="H167" s="326"/>
      <c r="I167" s="180"/>
    </row>
    <row r="168" spans="1:9" s="72" customFormat="1" ht="21">
      <c r="A168" s="163"/>
      <c r="B168" s="160"/>
      <c r="C168" s="161"/>
      <c r="D168" s="162"/>
      <c r="E168" s="325"/>
      <c r="F168" s="325"/>
      <c r="G168" s="325"/>
      <c r="H168" s="326"/>
      <c r="I168" s="180"/>
    </row>
    <row r="169" spans="1:9" s="72" customFormat="1" ht="21">
      <c r="A169" s="163"/>
      <c r="B169" s="160"/>
      <c r="C169" s="161"/>
      <c r="D169" s="162"/>
      <c r="E169" s="325"/>
      <c r="F169" s="325"/>
      <c r="G169" s="325"/>
      <c r="H169" s="326"/>
      <c r="I169" s="180"/>
    </row>
    <row r="170" spans="1:9" s="72" customFormat="1" ht="21">
      <c r="A170" s="163"/>
      <c r="B170" s="160"/>
      <c r="C170" s="161"/>
      <c r="D170" s="162"/>
      <c r="E170" s="325"/>
      <c r="F170" s="325"/>
      <c r="G170" s="325"/>
      <c r="H170" s="326"/>
      <c r="I170" s="180"/>
    </row>
    <row r="171" spans="1:9" s="72" customFormat="1" ht="21">
      <c r="A171" s="163"/>
      <c r="B171" s="160"/>
      <c r="C171" s="161"/>
      <c r="D171" s="162"/>
      <c r="E171" s="325"/>
      <c r="F171" s="325"/>
      <c r="G171" s="325"/>
      <c r="H171" s="326"/>
      <c r="I171" s="180"/>
    </row>
    <row r="172" spans="1:9" s="72" customFormat="1" ht="21">
      <c r="A172" s="163"/>
      <c r="B172" s="160"/>
      <c r="C172" s="161"/>
      <c r="D172" s="162"/>
      <c r="E172" s="325"/>
      <c r="F172" s="325"/>
      <c r="G172" s="325"/>
      <c r="H172" s="326"/>
      <c r="I172" s="180"/>
    </row>
    <row r="173" spans="1:9" s="72" customFormat="1" ht="21">
      <c r="A173" s="163"/>
      <c r="B173" s="160"/>
      <c r="C173" s="161"/>
      <c r="D173" s="162"/>
      <c r="E173" s="325"/>
      <c r="F173" s="325"/>
      <c r="G173" s="325"/>
      <c r="H173" s="326"/>
      <c r="I173" s="180"/>
    </row>
    <row r="174" spans="1:9" s="72" customFormat="1" ht="21">
      <c r="A174" s="163"/>
      <c r="B174" s="160"/>
      <c r="C174" s="161"/>
      <c r="D174" s="162"/>
      <c r="E174" s="325"/>
      <c r="F174" s="325"/>
      <c r="G174" s="325"/>
      <c r="H174" s="326"/>
      <c r="I174" s="180"/>
    </row>
    <row r="175" spans="1:9" s="72" customFormat="1" ht="21">
      <c r="A175" s="163"/>
      <c r="B175" s="160"/>
      <c r="C175" s="161"/>
      <c r="D175" s="162"/>
      <c r="E175" s="325"/>
      <c r="F175" s="325"/>
      <c r="G175" s="325"/>
      <c r="H175" s="326"/>
      <c r="I175" s="180"/>
    </row>
    <row r="176" spans="1:9" s="72" customFormat="1" ht="21">
      <c r="A176" s="163"/>
      <c r="B176" s="160"/>
      <c r="C176" s="161"/>
      <c r="D176" s="162"/>
      <c r="E176" s="325"/>
      <c r="F176" s="325"/>
      <c r="G176" s="325"/>
      <c r="H176" s="326"/>
      <c r="I176" s="180"/>
    </row>
    <row r="177" spans="1:9" s="72" customFormat="1" ht="21">
      <c r="A177" s="163"/>
      <c r="B177" s="160"/>
      <c r="C177" s="161"/>
      <c r="D177" s="162"/>
      <c r="E177" s="325"/>
      <c r="F177" s="325"/>
      <c r="G177" s="325"/>
      <c r="H177" s="326"/>
      <c r="I177" s="180"/>
    </row>
    <row r="178" spans="1:9" s="72" customFormat="1" ht="21">
      <c r="A178" s="163"/>
      <c r="B178" s="160"/>
      <c r="C178" s="161"/>
      <c r="D178" s="162"/>
      <c r="E178" s="325"/>
      <c r="F178" s="325"/>
      <c r="G178" s="325"/>
      <c r="H178" s="326"/>
      <c r="I178" s="180"/>
    </row>
    <row r="179" spans="1:9" s="72" customFormat="1" ht="21">
      <c r="A179" s="163"/>
      <c r="B179" s="160"/>
      <c r="C179" s="161"/>
      <c r="D179" s="162"/>
      <c r="E179" s="325"/>
      <c r="F179" s="325"/>
      <c r="G179" s="325"/>
      <c r="H179" s="326"/>
      <c r="I179" s="180"/>
    </row>
    <row r="180" spans="1:9" s="72" customFormat="1" ht="21">
      <c r="A180" s="284"/>
      <c r="B180" s="240"/>
      <c r="C180" s="277"/>
      <c r="D180" s="242"/>
      <c r="E180" s="332"/>
      <c r="F180" s="332"/>
      <c r="G180" s="332"/>
      <c r="H180" s="333"/>
      <c r="I180" s="180"/>
    </row>
    <row r="181" spans="1:9" s="72" customFormat="1" ht="21">
      <c r="A181" s="163"/>
      <c r="B181" s="160"/>
      <c r="C181" s="161"/>
      <c r="D181" s="162"/>
      <c r="E181" s="325"/>
      <c r="F181" s="325"/>
      <c r="G181" s="325"/>
      <c r="H181" s="326"/>
      <c r="I181" s="180"/>
    </row>
    <row r="182" spans="1:9" s="72" customFormat="1" ht="21">
      <c r="A182" s="159"/>
      <c r="B182" s="160"/>
      <c r="C182" s="161"/>
      <c r="D182" s="162"/>
      <c r="E182" s="325"/>
      <c r="F182" s="325"/>
      <c r="G182" s="325"/>
      <c r="H182" s="326"/>
      <c r="I182" s="180"/>
    </row>
    <row r="183" spans="1:9" s="72" customFormat="1" ht="21">
      <c r="A183" s="166"/>
      <c r="B183" s="167"/>
      <c r="C183" s="176"/>
      <c r="D183" s="171"/>
      <c r="E183" s="325"/>
      <c r="F183" s="325"/>
      <c r="G183" s="325"/>
      <c r="H183" s="326"/>
      <c r="I183" s="180"/>
    </row>
    <row r="184" spans="1:9" s="72" customFormat="1" ht="21">
      <c r="A184" s="159"/>
      <c r="B184" s="160"/>
      <c r="C184" s="161"/>
      <c r="D184" s="162"/>
      <c r="E184" s="325"/>
      <c r="F184" s="325"/>
      <c r="G184" s="325"/>
      <c r="H184" s="326"/>
      <c r="I184" s="180"/>
    </row>
    <row r="185" spans="1:9" s="72" customFormat="1" ht="21">
      <c r="A185" s="159"/>
      <c r="B185" s="160"/>
      <c r="C185" s="161"/>
      <c r="D185" s="162"/>
      <c r="E185" s="325"/>
      <c r="F185" s="325"/>
      <c r="G185" s="325"/>
      <c r="H185" s="326"/>
      <c r="I185" s="180"/>
    </row>
    <row r="186" spans="1:9" s="72" customFormat="1" ht="21">
      <c r="A186" s="159"/>
      <c r="B186" s="160"/>
      <c r="C186" s="161"/>
      <c r="D186" s="162"/>
      <c r="E186" s="325"/>
      <c r="F186" s="325"/>
      <c r="G186" s="325"/>
      <c r="H186" s="326"/>
      <c r="I186" s="180"/>
    </row>
    <row r="187" spans="1:9" s="72" customFormat="1" ht="21">
      <c r="A187" s="159"/>
      <c r="B187" s="160"/>
      <c r="C187" s="161"/>
      <c r="D187" s="162"/>
      <c r="E187" s="325"/>
      <c r="F187" s="325"/>
      <c r="G187" s="325"/>
      <c r="H187" s="326"/>
      <c r="I187" s="180"/>
    </row>
    <row r="188" spans="1:9" s="72" customFormat="1" ht="21">
      <c r="A188" s="159"/>
      <c r="B188" s="160"/>
      <c r="C188" s="161"/>
      <c r="D188" s="162"/>
      <c r="E188" s="325"/>
      <c r="F188" s="325"/>
      <c r="G188" s="325"/>
      <c r="H188" s="326"/>
      <c r="I188" s="180"/>
    </row>
    <row r="189" spans="1:9" s="72" customFormat="1" ht="21">
      <c r="A189" s="159"/>
      <c r="B189" s="160"/>
      <c r="C189" s="161"/>
      <c r="D189" s="162"/>
      <c r="E189" s="325"/>
      <c r="F189" s="325"/>
      <c r="G189" s="325"/>
      <c r="H189" s="326"/>
      <c r="I189" s="180"/>
    </row>
    <row r="190" spans="1:9" s="72" customFormat="1" ht="21">
      <c r="A190" s="159"/>
      <c r="B190" s="160"/>
      <c r="C190" s="161"/>
      <c r="D190" s="162"/>
      <c r="E190" s="325"/>
      <c r="F190" s="325"/>
      <c r="G190" s="325"/>
      <c r="H190" s="326"/>
      <c r="I190" s="180"/>
    </row>
    <row r="191" spans="1:9" s="72" customFormat="1" ht="21">
      <c r="A191" s="159"/>
      <c r="B191" s="160"/>
      <c r="C191" s="161"/>
      <c r="D191" s="162"/>
      <c r="E191" s="325"/>
      <c r="F191" s="325"/>
      <c r="G191" s="325"/>
      <c r="H191" s="326"/>
      <c r="I191" s="180"/>
    </row>
    <row r="192" spans="1:9" s="72" customFormat="1" ht="21">
      <c r="A192" s="159"/>
      <c r="B192" s="160"/>
      <c r="C192" s="161"/>
      <c r="D192" s="162"/>
      <c r="E192" s="325"/>
      <c r="F192" s="325"/>
      <c r="G192" s="325"/>
      <c r="H192" s="326"/>
      <c r="I192" s="180"/>
    </row>
    <row r="193" spans="1:9" s="72" customFormat="1" ht="21">
      <c r="A193" s="159"/>
      <c r="B193" s="160"/>
      <c r="C193" s="161"/>
      <c r="D193" s="162"/>
      <c r="E193" s="325"/>
      <c r="F193" s="325"/>
      <c r="G193" s="325"/>
      <c r="H193" s="326"/>
      <c r="I193" s="180"/>
    </row>
    <row r="194" spans="1:9" s="72" customFormat="1" ht="21">
      <c r="A194" s="159"/>
      <c r="B194" s="160"/>
      <c r="C194" s="161"/>
      <c r="D194" s="162"/>
      <c r="E194" s="325"/>
      <c r="F194" s="325"/>
      <c r="G194" s="325"/>
      <c r="H194" s="326"/>
      <c r="I194" s="180"/>
    </row>
    <row r="195" spans="1:9" s="72" customFormat="1" ht="21">
      <c r="A195" s="159"/>
      <c r="B195" s="160"/>
      <c r="C195" s="161"/>
      <c r="D195" s="162"/>
      <c r="E195" s="325"/>
      <c r="F195" s="325"/>
      <c r="G195" s="325"/>
      <c r="H195" s="326"/>
      <c r="I195" s="180"/>
    </row>
    <row r="196" spans="1:9" s="72" customFormat="1" ht="21">
      <c r="A196" s="159"/>
      <c r="B196" s="160"/>
      <c r="C196" s="161"/>
      <c r="D196" s="162"/>
      <c r="E196" s="325"/>
      <c r="F196" s="325"/>
      <c r="G196" s="325"/>
      <c r="H196" s="326"/>
      <c r="I196" s="180"/>
    </row>
    <row r="197" spans="1:9" s="72" customFormat="1" ht="21">
      <c r="A197" s="159"/>
      <c r="B197" s="160"/>
      <c r="C197" s="161"/>
      <c r="D197" s="162"/>
      <c r="E197" s="325"/>
      <c r="F197" s="325"/>
      <c r="G197" s="325"/>
      <c r="H197" s="326"/>
      <c r="I197" s="180"/>
    </row>
    <row r="198" spans="1:9" s="72" customFormat="1" ht="21">
      <c r="A198" s="159"/>
      <c r="B198" s="160"/>
      <c r="C198" s="161"/>
      <c r="D198" s="162"/>
      <c r="E198" s="325"/>
      <c r="F198" s="325"/>
      <c r="G198" s="325"/>
      <c r="H198" s="326"/>
      <c r="I198" s="180"/>
    </row>
    <row r="199" spans="1:9" s="72" customFormat="1" ht="21">
      <c r="A199" s="159"/>
      <c r="B199" s="160"/>
      <c r="C199" s="161"/>
      <c r="D199" s="162"/>
      <c r="E199" s="325"/>
      <c r="F199" s="325"/>
      <c r="G199" s="325"/>
      <c r="H199" s="326"/>
      <c r="I199" s="180"/>
    </row>
    <row r="200" spans="1:9" s="72" customFormat="1" ht="21">
      <c r="A200" s="159"/>
      <c r="B200" s="160"/>
      <c r="C200" s="161"/>
      <c r="D200" s="162"/>
      <c r="E200" s="325"/>
      <c r="F200" s="325"/>
      <c r="G200" s="325"/>
      <c r="H200" s="326"/>
      <c r="I200" s="180"/>
    </row>
    <row r="201" spans="1:9" s="72" customFormat="1" ht="21">
      <c r="A201" s="159"/>
      <c r="B201" s="160"/>
      <c r="C201" s="161"/>
      <c r="D201" s="162"/>
      <c r="E201" s="325"/>
      <c r="F201" s="325"/>
      <c r="G201" s="325"/>
      <c r="H201" s="326"/>
      <c r="I201" s="180"/>
    </row>
    <row r="202" spans="1:9" s="72" customFormat="1" ht="21">
      <c r="A202" s="159"/>
      <c r="B202" s="160"/>
      <c r="C202" s="161"/>
      <c r="D202" s="162"/>
      <c r="E202" s="325"/>
      <c r="F202" s="325"/>
      <c r="G202" s="325"/>
      <c r="H202" s="326"/>
      <c r="I202" s="180"/>
    </row>
    <row r="203" spans="1:9" s="72" customFormat="1" ht="21">
      <c r="A203" s="159"/>
      <c r="B203" s="160"/>
      <c r="C203" s="161"/>
      <c r="D203" s="162"/>
      <c r="E203" s="325"/>
      <c r="F203" s="325"/>
      <c r="G203" s="325"/>
      <c r="H203" s="326"/>
      <c r="I203" s="180"/>
    </row>
    <row r="204" spans="1:9" s="72" customFormat="1" ht="21">
      <c r="A204" s="159"/>
      <c r="B204" s="160"/>
      <c r="C204" s="161"/>
      <c r="D204" s="162"/>
      <c r="E204" s="325"/>
      <c r="F204" s="325"/>
      <c r="G204" s="325"/>
      <c r="H204" s="326"/>
      <c r="I204" s="180"/>
    </row>
    <row r="205" spans="1:9" s="72" customFormat="1" ht="21">
      <c r="A205" s="159"/>
      <c r="B205" s="160"/>
      <c r="C205" s="161"/>
      <c r="D205" s="162"/>
      <c r="E205" s="325"/>
      <c r="F205" s="325"/>
      <c r="G205" s="325"/>
      <c r="H205" s="326"/>
      <c r="I205" s="180"/>
    </row>
    <row r="206" spans="1:9" s="72" customFormat="1" ht="21">
      <c r="A206" s="159"/>
      <c r="B206" s="160"/>
      <c r="C206" s="161"/>
      <c r="D206" s="162"/>
      <c r="E206" s="325"/>
      <c r="F206" s="325"/>
      <c r="G206" s="325"/>
      <c r="H206" s="326"/>
      <c r="I206" s="180"/>
    </row>
    <row r="207" spans="1:9" s="72" customFormat="1" ht="21">
      <c r="A207" s="159"/>
      <c r="B207" s="160"/>
      <c r="C207" s="161"/>
      <c r="D207" s="162"/>
      <c r="E207" s="325"/>
      <c r="F207" s="325"/>
      <c r="G207" s="325"/>
      <c r="H207" s="326"/>
      <c r="I207" s="180"/>
    </row>
    <row r="208" spans="1:9" s="72" customFormat="1" ht="21">
      <c r="A208" s="159"/>
      <c r="B208" s="160"/>
      <c r="C208" s="161"/>
      <c r="D208" s="162"/>
      <c r="E208" s="325"/>
      <c r="F208" s="325"/>
      <c r="G208" s="325"/>
      <c r="H208" s="326"/>
      <c r="I208" s="180"/>
    </row>
    <row r="209" spans="1:9" s="72" customFormat="1" ht="21">
      <c r="A209" s="159"/>
      <c r="B209" s="160"/>
      <c r="C209" s="161"/>
      <c r="D209" s="162"/>
      <c r="E209" s="325"/>
      <c r="F209" s="325"/>
      <c r="G209" s="325"/>
      <c r="H209" s="326"/>
      <c r="I209" s="180"/>
    </row>
    <row r="210" spans="1:9" s="72" customFormat="1" ht="21">
      <c r="A210" s="159"/>
      <c r="B210" s="160"/>
      <c r="C210" s="161"/>
      <c r="D210" s="162"/>
      <c r="E210" s="325"/>
      <c r="F210" s="325"/>
      <c r="G210" s="325"/>
      <c r="H210" s="326"/>
      <c r="I210" s="180"/>
    </row>
    <row r="211" spans="1:9" s="72" customFormat="1" ht="21">
      <c r="A211" s="159"/>
      <c r="B211" s="160"/>
      <c r="C211" s="161"/>
      <c r="D211" s="162"/>
      <c r="E211" s="325"/>
      <c r="F211" s="325"/>
      <c r="G211" s="325"/>
      <c r="H211" s="326"/>
      <c r="I211" s="180"/>
    </row>
    <row r="212" spans="1:9" s="72" customFormat="1" ht="21">
      <c r="A212" s="159"/>
      <c r="B212" s="160"/>
      <c r="C212" s="161"/>
      <c r="D212" s="162"/>
      <c r="E212" s="325"/>
      <c r="F212" s="325"/>
      <c r="G212" s="325"/>
      <c r="H212" s="326"/>
      <c r="I212" s="180"/>
    </row>
    <row r="213" spans="1:9" s="72" customFormat="1" ht="21">
      <c r="A213" s="159"/>
      <c r="B213" s="160"/>
      <c r="C213" s="161"/>
      <c r="D213" s="162"/>
      <c r="E213" s="325"/>
      <c r="F213" s="325"/>
      <c r="G213" s="325"/>
      <c r="H213" s="326"/>
      <c r="I213" s="180"/>
    </row>
    <row r="214" spans="1:9" s="72" customFormat="1" ht="21">
      <c r="A214" s="159"/>
      <c r="B214" s="160"/>
      <c r="C214" s="161"/>
      <c r="D214" s="162"/>
      <c r="E214" s="325"/>
      <c r="F214" s="325"/>
      <c r="G214" s="325"/>
      <c r="H214" s="326"/>
      <c r="I214" s="180"/>
    </row>
    <row r="215" spans="1:9" s="72" customFormat="1" ht="21">
      <c r="A215" s="159"/>
      <c r="B215" s="160"/>
      <c r="C215" s="161"/>
      <c r="D215" s="162"/>
      <c r="E215" s="325"/>
      <c r="F215" s="325"/>
      <c r="G215" s="325"/>
      <c r="H215" s="326"/>
      <c r="I215" s="180"/>
    </row>
    <row r="216" spans="1:9" s="72" customFormat="1" ht="21">
      <c r="A216" s="159"/>
      <c r="B216" s="160"/>
      <c r="C216" s="161"/>
      <c r="D216" s="162"/>
      <c r="E216" s="325"/>
      <c r="F216" s="325"/>
      <c r="G216" s="325"/>
      <c r="H216" s="326"/>
      <c r="I216" s="180"/>
    </row>
    <row r="217" spans="1:9" s="72" customFormat="1" ht="21">
      <c r="A217" s="159"/>
      <c r="B217" s="160"/>
      <c r="C217" s="161"/>
      <c r="D217" s="162"/>
      <c r="E217" s="325"/>
      <c r="F217" s="325"/>
      <c r="G217" s="325"/>
      <c r="H217" s="326"/>
      <c r="I217" s="180"/>
    </row>
    <row r="218" spans="1:9" s="72" customFormat="1" ht="21">
      <c r="A218" s="159"/>
      <c r="B218" s="160"/>
      <c r="C218" s="161"/>
      <c r="D218" s="162"/>
      <c r="E218" s="325"/>
      <c r="F218" s="325"/>
      <c r="G218" s="325"/>
      <c r="H218" s="326"/>
      <c r="I218" s="180"/>
    </row>
    <row r="219" spans="1:9" s="72" customFormat="1" ht="21">
      <c r="A219" s="159"/>
      <c r="B219" s="160"/>
      <c r="C219" s="161"/>
      <c r="D219" s="162"/>
      <c r="E219" s="325"/>
      <c r="F219" s="325"/>
      <c r="G219" s="325"/>
      <c r="H219" s="326"/>
      <c r="I219" s="180"/>
    </row>
    <row r="220" spans="1:9" s="72" customFormat="1" ht="21">
      <c r="A220" s="159"/>
      <c r="B220" s="160"/>
      <c r="C220" s="161"/>
      <c r="D220" s="162"/>
      <c r="E220" s="325"/>
      <c r="F220" s="325"/>
      <c r="G220" s="325"/>
      <c r="H220" s="326"/>
      <c r="I220" s="180"/>
    </row>
    <row r="221" spans="1:9" s="72" customFormat="1" ht="21">
      <c r="A221" s="159"/>
      <c r="B221" s="160"/>
      <c r="C221" s="161"/>
      <c r="D221" s="162"/>
      <c r="E221" s="325"/>
      <c r="F221" s="325"/>
      <c r="G221" s="325"/>
      <c r="H221" s="326"/>
      <c r="I221" s="180"/>
    </row>
    <row r="222" spans="1:9" s="72" customFormat="1" ht="21">
      <c r="A222" s="159"/>
      <c r="B222" s="160"/>
      <c r="C222" s="161"/>
      <c r="D222" s="162"/>
      <c r="E222" s="325"/>
      <c r="F222" s="325"/>
      <c r="G222" s="325"/>
      <c r="H222" s="326"/>
      <c r="I222" s="180"/>
    </row>
    <row r="223" spans="1:9" s="72" customFormat="1" ht="21">
      <c r="A223" s="159"/>
      <c r="B223" s="160"/>
      <c r="C223" s="161"/>
      <c r="D223" s="162"/>
      <c r="E223" s="325"/>
      <c r="F223" s="325"/>
      <c r="G223" s="325"/>
      <c r="H223" s="326"/>
      <c r="I223" s="180"/>
    </row>
    <row r="224" spans="1:9" s="72" customFormat="1" ht="21">
      <c r="A224" s="159"/>
      <c r="B224" s="160"/>
      <c r="C224" s="161"/>
      <c r="D224" s="162"/>
      <c r="E224" s="325"/>
      <c r="F224" s="325"/>
      <c r="G224" s="325"/>
      <c r="H224" s="326"/>
      <c r="I224" s="180"/>
    </row>
    <row r="225" spans="1:9" s="72" customFormat="1" ht="21">
      <c r="A225" s="159"/>
      <c r="B225" s="160"/>
      <c r="C225" s="161"/>
      <c r="D225" s="162"/>
      <c r="E225" s="325"/>
      <c r="F225" s="325"/>
      <c r="G225" s="325"/>
      <c r="H225" s="326"/>
      <c r="I225" s="180"/>
    </row>
    <row r="226" spans="1:9" s="72" customFormat="1" ht="21">
      <c r="A226" s="159"/>
      <c r="B226" s="160"/>
      <c r="C226" s="161"/>
      <c r="D226" s="162"/>
      <c r="E226" s="325"/>
      <c r="F226" s="325"/>
      <c r="G226" s="325"/>
      <c r="H226" s="326"/>
      <c r="I226" s="180"/>
    </row>
    <row r="227" spans="1:9" s="72" customFormat="1" ht="23.4">
      <c r="A227" s="159"/>
      <c r="B227" s="160"/>
      <c r="C227" s="165"/>
      <c r="D227" s="162"/>
      <c r="E227" s="325"/>
      <c r="F227" s="325"/>
      <c r="G227" s="325"/>
      <c r="H227" s="326"/>
      <c r="I227" s="180"/>
    </row>
    <row r="228" spans="1:9" s="72" customFormat="1" ht="21">
      <c r="A228" s="159"/>
      <c r="B228" s="160"/>
      <c r="C228" s="161"/>
      <c r="D228" s="162"/>
      <c r="E228" s="325"/>
      <c r="F228" s="325"/>
      <c r="G228" s="325"/>
      <c r="H228" s="326"/>
      <c r="I228" s="180"/>
    </row>
    <row r="229" spans="1:9" s="72" customFormat="1" ht="23.4">
      <c r="A229" s="166"/>
      <c r="B229" s="167"/>
      <c r="C229" s="168"/>
      <c r="D229" s="169"/>
      <c r="E229" s="325"/>
      <c r="F229" s="325"/>
      <c r="G229" s="325"/>
      <c r="H229" s="326"/>
      <c r="I229" s="180"/>
    </row>
    <row r="230" spans="1:9" s="72" customFormat="1" ht="23.4">
      <c r="A230" s="159"/>
      <c r="B230" s="160"/>
      <c r="C230" s="161"/>
      <c r="D230" s="170"/>
      <c r="E230" s="330"/>
      <c r="F230" s="331"/>
      <c r="G230" s="330"/>
      <c r="H230" s="331"/>
      <c r="I230" s="180"/>
    </row>
    <row r="231" spans="1:9" ht="23.4">
      <c r="A231" s="159"/>
      <c r="B231" s="160"/>
      <c r="C231" s="161"/>
      <c r="D231" s="170"/>
      <c r="E231" s="330"/>
      <c r="F231" s="331"/>
      <c r="G231" s="330"/>
      <c r="H231" s="331"/>
    </row>
    <row r="232" spans="1:9" ht="23.4">
      <c r="A232" s="159"/>
      <c r="B232" s="160"/>
      <c r="C232" s="161"/>
      <c r="D232" s="170"/>
      <c r="E232" s="330"/>
      <c r="F232" s="331"/>
      <c r="G232" s="330"/>
      <c r="H232" s="331"/>
    </row>
    <row r="233" spans="1:9" ht="23.4">
      <c r="A233" s="159"/>
      <c r="B233" s="160"/>
      <c r="C233" s="165"/>
      <c r="D233" s="170"/>
      <c r="E233" s="330"/>
      <c r="F233" s="331"/>
      <c r="G233" s="330"/>
      <c r="H233" s="331"/>
    </row>
    <row r="234" spans="1:9" ht="23.4">
      <c r="A234" s="159"/>
      <c r="B234" s="160"/>
      <c r="C234" s="161"/>
      <c r="D234" s="170"/>
      <c r="E234" s="330"/>
      <c r="F234" s="331"/>
      <c r="G234" s="330"/>
      <c r="H234" s="331"/>
    </row>
    <row r="235" spans="1:9" ht="21.6" thickBot="1">
      <c r="A235" s="346"/>
      <c r="B235" s="347"/>
      <c r="C235" s="348"/>
      <c r="D235" s="123"/>
      <c r="E235" s="327"/>
      <c r="F235" s="327"/>
      <c r="G235" s="328"/>
      <c r="H235" s="329"/>
    </row>
    <row r="236" spans="1:9" s="72" customFormat="1">
      <c r="A236" s="83"/>
      <c r="B236" s="83"/>
      <c r="C236" s="83"/>
      <c r="F236"/>
      <c r="G236"/>
      <c r="H236"/>
      <c r="I236" s="180"/>
    </row>
    <row r="237" spans="1:9">
      <c r="A237" s="72"/>
      <c r="B237" s="72"/>
      <c r="C237" s="72"/>
      <c r="D237" s="72"/>
      <c r="E237" s="72"/>
    </row>
    <row r="238" spans="1:9" ht="15.75" customHeight="1">
      <c r="A238" s="82"/>
      <c r="B238" s="82"/>
      <c r="C238" s="82"/>
      <c r="D238" s="82"/>
      <c r="E238" s="72"/>
    </row>
    <row r="239" spans="1:9" ht="21" customHeight="1" thickBot="1">
      <c r="A239" s="72"/>
      <c r="B239" s="72"/>
      <c r="C239" s="72"/>
      <c r="D239" s="72"/>
      <c r="E239" s="72"/>
    </row>
    <row r="240" spans="1:9" s="72" customFormat="1">
      <c r="A240" s="362" t="s">
        <v>44</v>
      </c>
      <c r="B240" s="363"/>
      <c r="C240" s="363"/>
      <c r="D240" s="364"/>
      <c r="F240"/>
      <c r="G240"/>
      <c r="H240"/>
      <c r="I240" s="180"/>
    </row>
    <row r="241" spans="1:12" s="72" customFormat="1" ht="15" thickBot="1">
      <c r="A241" s="365"/>
      <c r="B241" s="366"/>
      <c r="C241" s="366"/>
      <c r="D241" s="367"/>
      <c r="I241" s="180"/>
    </row>
    <row r="242" spans="1:12" ht="21.6" thickBot="1">
      <c r="A242" s="359" t="s">
        <v>45</v>
      </c>
      <c r="B242" s="360"/>
      <c r="C242" s="361"/>
      <c r="D242" s="107">
        <v>15838956</v>
      </c>
      <c r="E242" s="72"/>
      <c r="F242" s="80"/>
      <c r="G242" s="72"/>
      <c r="H242" s="72"/>
    </row>
    <row r="243" spans="1:12">
      <c r="A243" s="72"/>
      <c r="B243" s="72"/>
      <c r="C243" s="72"/>
      <c r="D243" s="72"/>
      <c r="E243" s="72"/>
    </row>
    <row r="244" spans="1:12" ht="21" customHeight="1" thickBot="1">
      <c r="A244" s="72"/>
      <c r="B244" s="72"/>
      <c r="C244" s="72"/>
      <c r="D244" s="72"/>
      <c r="E244" s="72"/>
      <c r="F244" s="80"/>
      <c r="L244" s="80"/>
    </row>
    <row r="245" spans="1:12">
      <c r="A245" s="353" t="s">
        <v>46</v>
      </c>
      <c r="B245" s="354"/>
      <c r="C245" s="354"/>
      <c r="D245" s="355"/>
    </row>
    <row r="246" spans="1:12" ht="15" thickBot="1">
      <c r="A246" s="356"/>
      <c r="B246" s="357"/>
      <c r="C246" s="357"/>
      <c r="D246" s="358"/>
      <c r="H246" s="80"/>
    </row>
    <row r="247" spans="1:12" ht="21.6" thickBot="1">
      <c r="A247" s="359" t="s">
        <v>45</v>
      </c>
      <c r="B247" s="360"/>
      <c r="C247" s="361"/>
      <c r="D247" s="106">
        <f>+D32+D91+D99+D109+D110+D113+D182+D183+D80</f>
        <v>0</v>
      </c>
    </row>
  </sheetData>
  <autoFilter ref="A2:D235"/>
  <mergeCells count="474">
    <mergeCell ref="A245:D246"/>
    <mergeCell ref="A247:C247"/>
    <mergeCell ref="A240:D241"/>
    <mergeCell ref="A242:C242"/>
    <mergeCell ref="A1:H1"/>
    <mergeCell ref="E5:F5"/>
    <mergeCell ref="G5:H5"/>
    <mergeCell ref="E6:F6"/>
    <mergeCell ref="G6:H6"/>
    <mergeCell ref="E7:F7"/>
    <mergeCell ref="G7:H7"/>
    <mergeCell ref="E3:F3"/>
    <mergeCell ref="G3:H3"/>
    <mergeCell ref="E2:F2"/>
    <mergeCell ref="G2:H2"/>
    <mergeCell ref="E4:F4"/>
    <mergeCell ref="G4:H4"/>
    <mergeCell ref="E10:F10"/>
    <mergeCell ref="G10:H10"/>
    <mergeCell ref="E11:F11"/>
    <mergeCell ref="G11:H11"/>
    <mergeCell ref="E12:F12"/>
    <mergeCell ref="G12:H12"/>
    <mergeCell ref="E8:F8"/>
    <mergeCell ref="G8:H8"/>
    <mergeCell ref="E9:F9"/>
    <mergeCell ref="G9:H9"/>
    <mergeCell ref="E16:F16"/>
    <mergeCell ref="G16:H16"/>
    <mergeCell ref="E17:F17"/>
    <mergeCell ref="G17:H17"/>
    <mergeCell ref="A235:C235"/>
    <mergeCell ref="E18:F18"/>
    <mergeCell ref="G18:H18"/>
    <mergeCell ref="E13:F13"/>
    <mergeCell ref="G13:H13"/>
    <mergeCell ref="E14:F14"/>
    <mergeCell ref="G14:H14"/>
    <mergeCell ref="E15:F15"/>
    <mergeCell ref="G15:H15"/>
    <mergeCell ref="E22:F22"/>
    <mergeCell ref="G22:H22"/>
    <mergeCell ref="E23:F23"/>
    <mergeCell ref="G23:H23"/>
    <mergeCell ref="E24:F24"/>
    <mergeCell ref="G24:H24"/>
    <mergeCell ref="E19:F19"/>
    <mergeCell ref="G19:H19"/>
    <mergeCell ref="E20:F20"/>
    <mergeCell ref="G20:H20"/>
    <mergeCell ref="E21:F21"/>
    <mergeCell ref="G21:H21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E40:F40"/>
    <mergeCell ref="G40:H40"/>
    <mergeCell ref="E41:F41"/>
    <mergeCell ref="G41:H41"/>
    <mergeCell ref="E42:F42"/>
    <mergeCell ref="G42:H42"/>
    <mergeCell ref="E37:F37"/>
    <mergeCell ref="G37:H37"/>
    <mergeCell ref="E38:F38"/>
    <mergeCell ref="G38:H38"/>
    <mergeCell ref="E39:F39"/>
    <mergeCell ref="G39:H39"/>
    <mergeCell ref="E46:F46"/>
    <mergeCell ref="G46:H46"/>
    <mergeCell ref="E47:F47"/>
    <mergeCell ref="G47:H47"/>
    <mergeCell ref="E48:F48"/>
    <mergeCell ref="G48:H48"/>
    <mergeCell ref="E43:F43"/>
    <mergeCell ref="G43:H43"/>
    <mergeCell ref="E44:F44"/>
    <mergeCell ref="G44:H44"/>
    <mergeCell ref="E45:F45"/>
    <mergeCell ref="G45:H45"/>
    <mergeCell ref="E52:F52"/>
    <mergeCell ref="G52:H52"/>
    <mergeCell ref="E53:F53"/>
    <mergeCell ref="G53:H53"/>
    <mergeCell ref="E54:F54"/>
    <mergeCell ref="G54:H54"/>
    <mergeCell ref="E49:F49"/>
    <mergeCell ref="G49:H49"/>
    <mergeCell ref="E50:F50"/>
    <mergeCell ref="G50:H50"/>
    <mergeCell ref="E51:F51"/>
    <mergeCell ref="G51:H51"/>
    <mergeCell ref="E58:F58"/>
    <mergeCell ref="G58:H58"/>
    <mergeCell ref="E59:F59"/>
    <mergeCell ref="G59:H59"/>
    <mergeCell ref="E60:F60"/>
    <mergeCell ref="G60:H60"/>
    <mergeCell ref="E55:F55"/>
    <mergeCell ref="G55:H55"/>
    <mergeCell ref="E56:F56"/>
    <mergeCell ref="G56:H56"/>
    <mergeCell ref="E57:F57"/>
    <mergeCell ref="G57:H57"/>
    <mergeCell ref="E64:F64"/>
    <mergeCell ref="G64:H64"/>
    <mergeCell ref="E65:F65"/>
    <mergeCell ref="G65:H65"/>
    <mergeCell ref="E66:F66"/>
    <mergeCell ref="G66:H66"/>
    <mergeCell ref="E61:F61"/>
    <mergeCell ref="G61:H61"/>
    <mergeCell ref="E62:F62"/>
    <mergeCell ref="G62:H62"/>
    <mergeCell ref="E63:F63"/>
    <mergeCell ref="G63:H63"/>
    <mergeCell ref="E70:F70"/>
    <mergeCell ref="G70:H70"/>
    <mergeCell ref="E71:F71"/>
    <mergeCell ref="G71:H71"/>
    <mergeCell ref="E72:F72"/>
    <mergeCell ref="G72:H72"/>
    <mergeCell ref="E67:F67"/>
    <mergeCell ref="G67:H67"/>
    <mergeCell ref="E68:F68"/>
    <mergeCell ref="G68:H68"/>
    <mergeCell ref="E69:F69"/>
    <mergeCell ref="G69:H69"/>
    <mergeCell ref="E76:F76"/>
    <mergeCell ref="G76:H76"/>
    <mergeCell ref="E77:F77"/>
    <mergeCell ref="G77:H77"/>
    <mergeCell ref="E78:F78"/>
    <mergeCell ref="G78:H78"/>
    <mergeCell ref="E73:F73"/>
    <mergeCell ref="G73:H73"/>
    <mergeCell ref="E74:F74"/>
    <mergeCell ref="G74:H74"/>
    <mergeCell ref="E75:F75"/>
    <mergeCell ref="G75:H75"/>
    <mergeCell ref="E81:F81"/>
    <mergeCell ref="G81:H81"/>
    <mergeCell ref="E82:F82"/>
    <mergeCell ref="G82:H82"/>
    <mergeCell ref="E83:F83"/>
    <mergeCell ref="G83:H83"/>
    <mergeCell ref="E79:F79"/>
    <mergeCell ref="G79:H79"/>
    <mergeCell ref="E80:F80"/>
    <mergeCell ref="G80:H80"/>
    <mergeCell ref="E87:F87"/>
    <mergeCell ref="G87:H87"/>
    <mergeCell ref="E88:F88"/>
    <mergeCell ref="G88:H88"/>
    <mergeCell ref="E89:F89"/>
    <mergeCell ref="G89:H89"/>
    <mergeCell ref="E84:F84"/>
    <mergeCell ref="G84:H84"/>
    <mergeCell ref="E85:F85"/>
    <mergeCell ref="G85:H85"/>
    <mergeCell ref="E86:F86"/>
    <mergeCell ref="G86:H86"/>
    <mergeCell ref="E93:F93"/>
    <mergeCell ref="G93:H93"/>
    <mergeCell ref="E94:F94"/>
    <mergeCell ref="G94:H94"/>
    <mergeCell ref="E95:F95"/>
    <mergeCell ref="G95:H95"/>
    <mergeCell ref="E90:F90"/>
    <mergeCell ref="G90:H90"/>
    <mergeCell ref="E91:F91"/>
    <mergeCell ref="G91:H91"/>
    <mergeCell ref="E92:F92"/>
    <mergeCell ref="G92:H92"/>
    <mergeCell ref="E99:F99"/>
    <mergeCell ref="G99:H99"/>
    <mergeCell ref="E100:F100"/>
    <mergeCell ref="G100:H100"/>
    <mergeCell ref="E101:F101"/>
    <mergeCell ref="G101:H101"/>
    <mergeCell ref="E96:F96"/>
    <mergeCell ref="G96:H96"/>
    <mergeCell ref="E97:F97"/>
    <mergeCell ref="G97:H97"/>
    <mergeCell ref="E98:F98"/>
    <mergeCell ref="G98:H98"/>
    <mergeCell ref="E105:F105"/>
    <mergeCell ref="G105:H105"/>
    <mergeCell ref="E106:F106"/>
    <mergeCell ref="G106:H106"/>
    <mergeCell ref="E107:F107"/>
    <mergeCell ref="G107:H107"/>
    <mergeCell ref="E102:F102"/>
    <mergeCell ref="G102:H102"/>
    <mergeCell ref="E103:F103"/>
    <mergeCell ref="G103:H103"/>
    <mergeCell ref="E104:F104"/>
    <mergeCell ref="G104:H104"/>
    <mergeCell ref="E111:F111"/>
    <mergeCell ref="G111:H111"/>
    <mergeCell ref="E112:F112"/>
    <mergeCell ref="G112:H112"/>
    <mergeCell ref="E113:F113"/>
    <mergeCell ref="G113:H113"/>
    <mergeCell ref="E108:F108"/>
    <mergeCell ref="G108:H108"/>
    <mergeCell ref="E109:F109"/>
    <mergeCell ref="G109:H109"/>
    <mergeCell ref="E110:F110"/>
    <mergeCell ref="G110:H110"/>
    <mergeCell ref="E117:F117"/>
    <mergeCell ref="G117:H117"/>
    <mergeCell ref="E118:F118"/>
    <mergeCell ref="G118:H118"/>
    <mergeCell ref="E119:F119"/>
    <mergeCell ref="G119:H119"/>
    <mergeCell ref="E114:F114"/>
    <mergeCell ref="G114:H114"/>
    <mergeCell ref="E115:F115"/>
    <mergeCell ref="G115:H115"/>
    <mergeCell ref="E116:F116"/>
    <mergeCell ref="G116:H116"/>
    <mergeCell ref="E123:F123"/>
    <mergeCell ref="G123:H123"/>
    <mergeCell ref="E124:F124"/>
    <mergeCell ref="G124:H124"/>
    <mergeCell ref="E120:F120"/>
    <mergeCell ref="G120:H120"/>
    <mergeCell ref="E121:F121"/>
    <mergeCell ref="G121:H121"/>
    <mergeCell ref="E122:F122"/>
    <mergeCell ref="G122:H122"/>
    <mergeCell ref="E128:F128"/>
    <mergeCell ref="G128:H128"/>
    <mergeCell ref="E129:F129"/>
    <mergeCell ref="G129:H129"/>
    <mergeCell ref="E130:F130"/>
    <mergeCell ref="G130:H130"/>
    <mergeCell ref="E125:F125"/>
    <mergeCell ref="G125:H125"/>
    <mergeCell ref="E126:F126"/>
    <mergeCell ref="G126:H126"/>
    <mergeCell ref="E127:F127"/>
    <mergeCell ref="G127:H127"/>
    <mergeCell ref="E134:F134"/>
    <mergeCell ref="G134:H134"/>
    <mergeCell ref="E135:F135"/>
    <mergeCell ref="G135:H135"/>
    <mergeCell ref="E136:F136"/>
    <mergeCell ref="G136:H136"/>
    <mergeCell ref="E131:F131"/>
    <mergeCell ref="G131:H131"/>
    <mergeCell ref="E132:F132"/>
    <mergeCell ref="G132:H132"/>
    <mergeCell ref="E133:F133"/>
    <mergeCell ref="G133:H133"/>
    <mergeCell ref="E140:F140"/>
    <mergeCell ref="G140:H140"/>
    <mergeCell ref="E141:F141"/>
    <mergeCell ref="G141:H141"/>
    <mergeCell ref="E142:F142"/>
    <mergeCell ref="G142:H142"/>
    <mergeCell ref="E137:F137"/>
    <mergeCell ref="G137:H137"/>
    <mergeCell ref="E138:F138"/>
    <mergeCell ref="G138:H138"/>
    <mergeCell ref="E139:F139"/>
    <mergeCell ref="G139:H139"/>
    <mergeCell ref="E146:F146"/>
    <mergeCell ref="G146:H146"/>
    <mergeCell ref="E147:F147"/>
    <mergeCell ref="G147:H147"/>
    <mergeCell ref="E148:F148"/>
    <mergeCell ref="G148:H148"/>
    <mergeCell ref="E143:F143"/>
    <mergeCell ref="G143:H143"/>
    <mergeCell ref="E144:F144"/>
    <mergeCell ref="G144:H144"/>
    <mergeCell ref="E145:F145"/>
    <mergeCell ref="G145:H145"/>
    <mergeCell ref="E152:F152"/>
    <mergeCell ref="G152:H152"/>
    <mergeCell ref="E153:F153"/>
    <mergeCell ref="G153:H153"/>
    <mergeCell ref="E154:F154"/>
    <mergeCell ref="G154:H154"/>
    <mergeCell ref="E149:F149"/>
    <mergeCell ref="G149:H149"/>
    <mergeCell ref="E150:F150"/>
    <mergeCell ref="G150:H150"/>
    <mergeCell ref="E151:F151"/>
    <mergeCell ref="G151:H151"/>
    <mergeCell ref="E158:F158"/>
    <mergeCell ref="G158:H158"/>
    <mergeCell ref="E159:F159"/>
    <mergeCell ref="G159:H159"/>
    <mergeCell ref="E160:F160"/>
    <mergeCell ref="G160:H160"/>
    <mergeCell ref="E155:F155"/>
    <mergeCell ref="G155:H155"/>
    <mergeCell ref="E156:F156"/>
    <mergeCell ref="G156:H156"/>
    <mergeCell ref="E157:F157"/>
    <mergeCell ref="G157:H157"/>
    <mergeCell ref="E164:F164"/>
    <mergeCell ref="G164:H164"/>
    <mergeCell ref="E165:F165"/>
    <mergeCell ref="G165:H165"/>
    <mergeCell ref="E166:F166"/>
    <mergeCell ref="G166:H166"/>
    <mergeCell ref="E161:F161"/>
    <mergeCell ref="G161:H161"/>
    <mergeCell ref="E162:F162"/>
    <mergeCell ref="G162:H162"/>
    <mergeCell ref="E163:F163"/>
    <mergeCell ref="G163:H163"/>
    <mergeCell ref="E170:F170"/>
    <mergeCell ref="G170:H170"/>
    <mergeCell ref="E171:F171"/>
    <mergeCell ref="G171:H171"/>
    <mergeCell ref="E172:F172"/>
    <mergeCell ref="G172:H172"/>
    <mergeCell ref="E167:F167"/>
    <mergeCell ref="G167:H167"/>
    <mergeCell ref="E168:F168"/>
    <mergeCell ref="G168:H168"/>
    <mergeCell ref="E169:F169"/>
    <mergeCell ref="G169:H169"/>
    <mergeCell ref="E176:F176"/>
    <mergeCell ref="G176:H176"/>
    <mergeCell ref="E177:F177"/>
    <mergeCell ref="G177:H177"/>
    <mergeCell ref="E178:F178"/>
    <mergeCell ref="G178:H178"/>
    <mergeCell ref="E173:F173"/>
    <mergeCell ref="G173:H173"/>
    <mergeCell ref="E174:F174"/>
    <mergeCell ref="G174:H174"/>
    <mergeCell ref="E175:F175"/>
    <mergeCell ref="G175:H175"/>
    <mergeCell ref="E182:F182"/>
    <mergeCell ref="G182:H182"/>
    <mergeCell ref="E183:F183"/>
    <mergeCell ref="G183:H183"/>
    <mergeCell ref="E184:F184"/>
    <mergeCell ref="G184:H184"/>
    <mergeCell ref="E179:F179"/>
    <mergeCell ref="G179:H179"/>
    <mergeCell ref="E180:F180"/>
    <mergeCell ref="G180:H180"/>
    <mergeCell ref="E181:F181"/>
    <mergeCell ref="G181:H181"/>
    <mergeCell ref="E188:F188"/>
    <mergeCell ref="G188:H188"/>
    <mergeCell ref="E189:F189"/>
    <mergeCell ref="G189:H189"/>
    <mergeCell ref="E190:F190"/>
    <mergeCell ref="G190:H190"/>
    <mergeCell ref="E185:F185"/>
    <mergeCell ref="G185:H185"/>
    <mergeCell ref="E186:F186"/>
    <mergeCell ref="G186:H186"/>
    <mergeCell ref="E187:F187"/>
    <mergeCell ref="G187:H187"/>
    <mergeCell ref="E194:F194"/>
    <mergeCell ref="G194:H194"/>
    <mergeCell ref="E195:F195"/>
    <mergeCell ref="G195:H195"/>
    <mergeCell ref="E196:F196"/>
    <mergeCell ref="G196:H196"/>
    <mergeCell ref="E191:F191"/>
    <mergeCell ref="G191:H191"/>
    <mergeCell ref="E192:F192"/>
    <mergeCell ref="G192:H192"/>
    <mergeCell ref="E193:F193"/>
    <mergeCell ref="G193:H193"/>
    <mergeCell ref="E200:F200"/>
    <mergeCell ref="G200:H200"/>
    <mergeCell ref="E201:F201"/>
    <mergeCell ref="G201:H201"/>
    <mergeCell ref="E202:F202"/>
    <mergeCell ref="G202:H202"/>
    <mergeCell ref="E197:F197"/>
    <mergeCell ref="G197:H197"/>
    <mergeCell ref="E198:F198"/>
    <mergeCell ref="G198:H198"/>
    <mergeCell ref="E199:F199"/>
    <mergeCell ref="G199:H199"/>
    <mergeCell ref="E206:F206"/>
    <mergeCell ref="G206:H206"/>
    <mergeCell ref="E207:F207"/>
    <mergeCell ref="G207:H207"/>
    <mergeCell ref="E208:F208"/>
    <mergeCell ref="G208:H208"/>
    <mergeCell ref="E203:F203"/>
    <mergeCell ref="G203:H203"/>
    <mergeCell ref="E204:F204"/>
    <mergeCell ref="G204:H204"/>
    <mergeCell ref="E205:F205"/>
    <mergeCell ref="G205:H205"/>
    <mergeCell ref="E212:F212"/>
    <mergeCell ref="G212:H212"/>
    <mergeCell ref="E213:F213"/>
    <mergeCell ref="G213:H213"/>
    <mergeCell ref="E214:F214"/>
    <mergeCell ref="G214:H214"/>
    <mergeCell ref="E209:F209"/>
    <mergeCell ref="G209:H209"/>
    <mergeCell ref="E210:F210"/>
    <mergeCell ref="G210:H210"/>
    <mergeCell ref="E211:F211"/>
    <mergeCell ref="G211:H211"/>
    <mergeCell ref="E217:F217"/>
    <mergeCell ref="G217:H217"/>
    <mergeCell ref="E218:F218"/>
    <mergeCell ref="G218:H218"/>
    <mergeCell ref="E219:F219"/>
    <mergeCell ref="G219:H219"/>
    <mergeCell ref="E215:F215"/>
    <mergeCell ref="G215:H215"/>
    <mergeCell ref="E216:F216"/>
    <mergeCell ref="G216:H216"/>
    <mergeCell ref="E223:F223"/>
    <mergeCell ref="G223:H223"/>
    <mergeCell ref="E224:F224"/>
    <mergeCell ref="G224:H224"/>
    <mergeCell ref="E225:F225"/>
    <mergeCell ref="G225:H225"/>
    <mergeCell ref="E220:F220"/>
    <mergeCell ref="G220:H220"/>
    <mergeCell ref="E221:F221"/>
    <mergeCell ref="G221:H221"/>
    <mergeCell ref="E222:F222"/>
    <mergeCell ref="G222:H222"/>
    <mergeCell ref="E229:F229"/>
    <mergeCell ref="G229:H229"/>
    <mergeCell ref="E235:F235"/>
    <mergeCell ref="G235:H235"/>
    <mergeCell ref="E226:F226"/>
    <mergeCell ref="G226:H226"/>
    <mergeCell ref="E227:F227"/>
    <mergeCell ref="G227:H227"/>
    <mergeCell ref="E228:F228"/>
    <mergeCell ref="G228:H228"/>
    <mergeCell ref="G230:H230"/>
    <mergeCell ref="G231:H231"/>
    <mergeCell ref="E230:F230"/>
    <mergeCell ref="E231:F231"/>
    <mergeCell ref="E232:F232"/>
    <mergeCell ref="G232:H232"/>
    <mergeCell ref="E233:F233"/>
    <mergeCell ref="E234:F234"/>
    <mergeCell ref="G233:H233"/>
    <mergeCell ref="G234:H234"/>
  </mergeCells>
  <conditionalFormatting sqref="D248:D251 D261:D1048576 D238:D239 D2:D236">
    <cfRule type="cellIs" dxfId="20" priority="5" operator="lessThan">
      <formula>0</formula>
    </cfRule>
  </conditionalFormatting>
  <conditionalFormatting sqref="G235:H235 G3:H229 G230:G234">
    <cfRule type="timePeriod" dxfId="19" priority="3" timePeriod="yesterday">
      <formula>FLOOR(G3,1)=TODAY()-1</formula>
    </cfRule>
    <cfRule type="timePeriod" dxfId="18" priority="4" timePeriod="last7Days">
      <formula>AND(TODAY()-FLOOR(G3,1)&lt;=6,FLOOR(G3,1)&lt;=TODAY())</formula>
    </cfRule>
  </conditionalFormatting>
  <conditionalFormatting sqref="D62:D67">
    <cfRule type="cellIs" dxfId="17" priority="2" operator="lessThan">
      <formula>0</formula>
    </cfRule>
  </conditionalFormatting>
  <hyperlinks>
    <hyperlink ref="C3" location="'Al Jannat'!A1" display="Al-Jannat"/>
    <hyperlink ref="C4" location="'Barsa C&amp;C'!A1" display="Barsa Cash &amp; Carry"/>
    <hyperlink ref="C5" location="'SAIEEN JI '!A1" display="Saieen Ji Murgh Pulao"/>
    <hyperlink ref="C6" location="'Book&amp; Books'!A1" display="Book &amp; Books"/>
    <hyperlink ref="C7" location="'English Shoes'!A1" display="English Shoes"/>
    <hyperlink ref="C8" location="'Emaan dhaka rwp'!A1" display="Emaan Dhaka  Rwp"/>
    <hyperlink ref="C9" location="'Rahat-khanna'!A1" display="Rahat Bakers Khanna"/>
    <hyperlink ref="C10" location="'Rahat Pwd'!A1" display="Rahat Bakers  PWD"/>
    <hyperlink ref="C12" location="'Shaheen BL'!A1" display="Shaheen Chemist Blue Area"/>
    <hyperlink ref="C20" location="'Lead pharma (White Gold)'!A1" display="Lead Pharma (White Gold)"/>
    <hyperlink ref="C21" location="'Fresh bake'!A1" display="Fresh Bake"/>
    <hyperlink ref="C22" location="'Shaheen scheme3'!A1" display="Shaheen Chemist Scheme 3"/>
    <hyperlink ref="C25" location="'Lucky Super Store'!A1" display="Lucky Super Store"/>
    <hyperlink ref="C27" location="'Bojaz C&amp;C'!A1" display="Bojaz Cash &amp; Carry"/>
    <hyperlink ref="C29" location="'Rahat F-11'!A1" display="Rahat F-11"/>
    <hyperlink ref="C31" location="'Makhan foods'!A1" display="Makhan Foods"/>
    <hyperlink ref="C33" location="'Afnan Dhaka I-8'!A1" display="Afnan Dhaka Sweet I-8"/>
    <hyperlink ref="C37" location="'Fazal-E-Rabi'!A1" display="Fazal-E-Rabbi"/>
    <hyperlink ref="C38" location="'Lahore Cloth Depo'!A1" display="Lahore Cloth Depo"/>
    <hyperlink ref="C39" location="'Habibi I-8'!A1" display="Habibi Restaurant I-8"/>
    <hyperlink ref="C40" location="'Habibi F-8'!A1" display="Habibi Restaurant F-8"/>
    <hyperlink ref="C43" location="'Rahat (Bhara Kahu)'!A1" display="Rahat Bakers (Barah Kahu)"/>
    <hyperlink ref="C44" location="'Delight Bakers'!A1" display="Delight Bakers"/>
    <hyperlink ref="C45" location="'Melody Tailors'!A1" display="Melody Tailors"/>
    <hyperlink ref="C47" location="'Fayaz Garments'!A1" display="Fayaz Garments"/>
    <hyperlink ref="C50" location="'Hakim Chakki Atta (OLD)'!A1" display="Hakim Chakki Atta (OLD)"/>
    <hyperlink ref="C52" location="'Masoom Bakers'!A1" display="Masoom Bakers"/>
    <hyperlink ref="C56" location="'Nawab Bakers'!A1" display="Nawab Bakers"/>
    <hyperlink ref="C60" location="'Maroof Pharmacy'!A1" display="Maroof Pharmacy"/>
    <hyperlink ref="C61" location="'La-Madeline Bakers'!A1" display="La- Madeline Bakers"/>
    <hyperlink ref="C63" location="'Surkhaab Sareeh'!A1" display="Surkhaab Sareeh"/>
    <hyperlink ref="C64" location="'Rahat (Gujjer Khan)'!A1" display="Rahat (Gujjer Khan)"/>
    <hyperlink ref="C65" location="'City Super Market'!A1" display="City Super Market"/>
    <hyperlink ref="C67" location="'Sweet Palace (Jehlum)'!A1" display="Sweet Palace"/>
    <hyperlink ref="C73" location="'Super Way Cash &amp; Carry'!A1" display="Super Way Cash &amp; Carry"/>
    <hyperlink ref="C76" location="'MCC Garments G-9'!A1" display="MCC Garments G-9"/>
    <hyperlink ref="C77" location="'Eleganza Fashion Wear'!A1" display="Eleganza Fashion Wear (Melody)"/>
    <hyperlink ref="C83" location="'AL-Huda'!A1" display="AL-Huda"/>
    <hyperlink ref="C84" location="'Faisalabad Cloth Depo'!A1" display="Faisalabad Cloth Depo"/>
    <hyperlink ref="C87" location="'American Shoes'!A1" display="American Shoes"/>
    <hyperlink ref="C88" location="'Jawa Sweet &amp; Bakers'!A1" display="Jawa Sweet &amp; Bakers"/>
    <hyperlink ref="C89" location="'City Top Bakers'!A1" display="City Top Bakers"/>
    <hyperlink ref="C91" location="'Al-Faisal Shoes'!A1" display="AL-Faisal Shoes"/>
    <hyperlink ref="C95" location="'Usman Fabrics + Ideal Fashion'!A1" display="Usman Fabrics + Ideal Fashion"/>
    <hyperlink ref="C96" location="'Khan Fabrics'!A1" display="Khan Fabrics"/>
    <hyperlink ref="C106" location="'MCC (Abbotabad)'!A1" display="MCC (Abbotabad_"/>
    <hyperlink ref="C107" location="'Qasr-E-Shireen'!A1" display="Qasr-E-shireen"/>
    <hyperlink ref="C111" location="'Pehchan Mall'!A1" display="Paihchan Mall"/>
    <hyperlink ref="C112" location="'BDH Fabrics'!A1" display="BDH Fabrics"/>
    <hyperlink ref="C115" location="'Feroz Bakers'!A1" display="Feroz Bakers"/>
    <hyperlink ref="C116" location="'PARC Atta Chakki'!A1" display="PARC Atta Chakki"/>
    <hyperlink ref="C51" location="'Hakim Chakki Atta (NEW)'!A1" display="Hakim Chakki Atta (NEW)"/>
    <hyperlink ref="C123" location="'Jugnoo Garments'!A1" display="Jugnoo Garments"/>
    <hyperlink ref="C124" location="'Habibi Restaurent (PWD)'!A1" display="Habibi Restaurent (PWD)"/>
    <hyperlink ref="C125" location="'Save Mart (Lala Zaar)'!A1" display="Save Mart (Lala Zaar)"/>
    <hyperlink ref="C126" location="'Save Mart (Choor Chowk)'!A1" display="Save Mart (Choor Chowk)"/>
    <hyperlink ref="C128" location="'City Shopping Mall'!A1" display="City Shopping Mall"/>
    <hyperlink ref="C129" location="'Rice Day'!A1" display="Rice Day"/>
    <hyperlink ref="C105" location="'MCC Fabrics (Khanna Pull)'!A1" display="MCC Fabrics (Khanna Pull)"/>
    <hyperlink ref="C130" location="'Mehran Bakers'!A1" display="Mehran Bakers"/>
    <hyperlink ref="C132" location="'Tayyab Bakers'!A1" display="Tayyab Bakers"/>
    <hyperlink ref="C11" location="'Rahat Bakers &quot;Gulzar-E-Quaid'!A1" display="Rahat Bakers    &quot;Gulzar-E-Quaid&quot;"/>
    <hyperlink ref="C127" location="'Save Mart (Taramri)'!A1" display="Save Mart (Taramri)"/>
  </hyperlinks>
  <pageMargins left="0.7" right="0.7" top="0.75" bottom="0.75" header="0.3" footer="0.3"/>
  <pageSetup paperSize="43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4"/>
  <dimension ref="A1:G70"/>
  <sheetViews>
    <sheetView workbookViewId="0">
      <selection sqref="A1:F1"/>
    </sheetView>
  </sheetViews>
  <sheetFormatPr defaultRowHeight="14.4"/>
  <cols>
    <col min="2" max="2" width="12.109375" bestFit="1" customWidth="1"/>
    <col min="3" max="3" width="26.5546875" customWidth="1"/>
  </cols>
  <sheetData>
    <row r="1" spans="1:7" ht="31.2">
      <c r="A1" s="371" t="s">
        <v>21</v>
      </c>
      <c r="B1" s="371"/>
      <c r="C1" s="371"/>
      <c r="D1" s="371"/>
      <c r="E1" s="371"/>
      <c r="F1" s="371"/>
    </row>
    <row r="2" spans="1:7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7">
      <c r="A3" s="21">
        <v>0</v>
      </c>
      <c r="B3" s="372" t="s">
        <v>15</v>
      </c>
      <c r="C3" s="372"/>
      <c r="D3" s="372"/>
      <c r="E3" s="22"/>
      <c r="F3" s="27">
        <v>248437</v>
      </c>
    </row>
    <row r="4" spans="1:7">
      <c r="A4" s="15">
        <v>1</v>
      </c>
      <c r="B4" s="278">
        <v>42012</v>
      </c>
      <c r="C4" s="36" t="s">
        <v>47</v>
      </c>
      <c r="D4" s="35"/>
      <c r="E4" s="35">
        <v>200000</v>
      </c>
      <c r="F4" s="24">
        <f>+F3+D4-E4</f>
        <v>48437</v>
      </c>
    </row>
    <row r="5" spans="1:7">
      <c r="A5" s="15">
        <v>2</v>
      </c>
      <c r="B5" s="278">
        <v>42028</v>
      </c>
      <c r="C5" s="34" t="s">
        <v>73</v>
      </c>
      <c r="D5" s="35">
        <v>242811</v>
      </c>
      <c r="E5" s="35"/>
      <c r="F5" s="24">
        <f t="shared" ref="F5:F11" si="0">+F4+D5-E5</f>
        <v>291248</v>
      </c>
    </row>
    <row r="6" spans="1:7">
      <c r="A6" s="15">
        <v>3</v>
      </c>
      <c r="B6" s="278">
        <v>42086</v>
      </c>
      <c r="C6" s="74" t="s">
        <v>135</v>
      </c>
      <c r="D6" s="75"/>
      <c r="E6" s="75">
        <v>100000</v>
      </c>
      <c r="F6" s="24">
        <f t="shared" si="0"/>
        <v>191248</v>
      </c>
    </row>
    <row r="7" spans="1:7">
      <c r="A7" s="15">
        <v>4</v>
      </c>
      <c r="B7" s="278">
        <v>42088</v>
      </c>
      <c r="C7" s="74" t="s">
        <v>136</v>
      </c>
      <c r="D7" s="75"/>
      <c r="E7" s="75">
        <v>100000</v>
      </c>
      <c r="F7" s="24">
        <f t="shared" si="0"/>
        <v>91248</v>
      </c>
    </row>
    <row r="8" spans="1:7">
      <c r="A8" s="15">
        <v>5</v>
      </c>
      <c r="B8" s="278">
        <v>42095</v>
      </c>
      <c r="C8" s="77" t="s">
        <v>137</v>
      </c>
      <c r="D8" s="78"/>
      <c r="E8" s="78">
        <v>76000</v>
      </c>
      <c r="F8" s="24">
        <f t="shared" si="0"/>
        <v>15248</v>
      </c>
    </row>
    <row r="9" spans="1:7">
      <c r="A9" s="15">
        <v>6</v>
      </c>
      <c r="B9" s="278">
        <v>42068</v>
      </c>
      <c r="C9" s="77" t="s">
        <v>133</v>
      </c>
      <c r="D9" s="78">
        <v>260280</v>
      </c>
      <c r="E9" s="78"/>
      <c r="F9" s="24">
        <f t="shared" si="0"/>
        <v>275528</v>
      </c>
    </row>
    <row r="10" spans="1:7">
      <c r="A10" s="15">
        <v>7</v>
      </c>
      <c r="B10" s="278">
        <v>42137</v>
      </c>
      <c r="C10" s="77" t="s">
        <v>195</v>
      </c>
      <c r="D10" s="39"/>
      <c r="E10" s="39">
        <v>100000</v>
      </c>
      <c r="F10" s="24">
        <f t="shared" si="0"/>
        <v>175528</v>
      </c>
    </row>
    <row r="11" spans="1:7">
      <c r="A11" s="15">
        <v>8</v>
      </c>
      <c r="B11" s="279">
        <v>42158</v>
      </c>
      <c r="C11" s="77" t="s">
        <v>196</v>
      </c>
      <c r="D11" s="68"/>
      <c r="E11" s="68">
        <v>175528</v>
      </c>
      <c r="F11" s="24">
        <f t="shared" si="0"/>
        <v>0</v>
      </c>
    </row>
    <row r="12" spans="1:7">
      <c r="A12" s="235"/>
      <c r="B12" s="84"/>
      <c r="C12" s="85"/>
      <c r="D12" s="86"/>
      <c r="E12" s="86"/>
      <c r="F12" s="237"/>
      <c r="G12" s="180"/>
    </row>
    <row r="13" spans="1:7">
      <c r="A13" s="235"/>
      <c r="B13" s="84"/>
      <c r="C13" s="85"/>
      <c r="D13" s="86"/>
      <c r="E13" s="86"/>
      <c r="F13" s="237"/>
      <c r="G13" s="180"/>
    </row>
    <row r="14" spans="1:7">
      <c r="A14" s="235"/>
      <c r="B14" s="84"/>
      <c r="C14" s="85"/>
      <c r="D14" s="86"/>
      <c r="E14" s="86"/>
      <c r="F14" s="237"/>
      <c r="G14" s="180"/>
    </row>
    <row r="15" spans="1:7">
      <c r="A15" s="235"/>
      <c r="B15" s="84"/>
      <c r="C15" s="85"/>
      <c r="D15" s="86"/>
      <c r="E15" s="86"/>
      <c r="F15" s="237"/>
      <c r="G15" s="180"/>
    </row>
    <row r="16" spans="1:7">
      <c r="A16" s="235"/>
      <c r="B16" s="84"/>
      <c r="C16" s="85"/>
      <c r="D16" s="86"/>
      <c r="E16" s="86"/>
      <c r="F16" s="237"/>
      <c r="G16" s="180"/>
    </row>
    <row r="17" spans="1:7">
      <c r="A17" s="235"/>
      <c r="B17" s="84"/>
      <c r="C17" s="85"/>
      <c r="D17" s="86"/>
      <c r="E17" s="86"/>
      <c r="F17" s="237"/>
      <c r="G17" s="180"/>
    </row>
    <row r="18" spans="1:7">
      <c r="A18" s="235"/>
      <c r="B18" s="84"/>
      <c r="C18" s="85"/>
      <c r="D18" s="86"/>
      <c r="E18" s="86"/>
      <c r="F18" s="237"/>
      <c r="G18" s="180"/>
    </row>
    <row r="19" spans="1:7">
      <c r="A19" s="235"/>
      <c r="B19" s="84"/>
      <c r="C19" s="85"/>
      <c r="D19" s="86"/>
      <c r="E19" s="86"/>
      <c r="F19" s="237"/>
      <c r="G19" s="180"/>
    </row>
    <row r="20" spans="1:7">
      <c r="A20" s="235"/>
      <c r="B20" s="84"/>
      <c r="C20" s="85"/>
      <c r="D20" s="86"/>
      <c r="E20" s="86"/>
      <c r="F20" s="237"/>
      <c r="G20" s="180"/>
    </row>
    <row r="21" spans="1:7">
      <c r="A21" s="235"/>
      <c r="B21" s="84"/>
      <c r="C21" s="85"/>
      <c r="D21" s="86"/>
      <c r="E21" s="86"/>
      <c r="F21" s="237"/>
      <c r="G21" s="180"/>
    </row>
    <row r="22" spans="1:7">
      <c r="A22" s="235"/>
      <c r="B22" s="84"/>
      <c r="C22" s="85"/>
      <c r="D22" s="86"/>
      <c r="E22" s="86"/>
      <c r="F22" s="237"/>
      <c r="G22" s="180"/>
    </row>
    <row r="23" spans="1:7">
      <c r="A23" s="235"/>
      <c r="B23" s="84"/>
      <c r="C23" s="85"/>
      <c r="D23" s="86"/>
      <c r="E23" s="86"/>
      <c r="F23" s="237"/>
      <c r="G23" s="180"/>
    </row>
    <row r="24" spans="1:7">
      <c r="A24" s="235"/>
      <c r="B24" s="84"/>
      <c r="C24" s="85"/>
      <c r="D24" s="86"/>
      <c r="E24" s="86"/>
      <c r="F24" s="237"/>
      <c r="G24" s="180"/>
    </row>
    <row r="25" spans="1:7">
      <c r="A25" s="235"/>
      <c r="B25" s="84"/>
      <c r="C25" s="85"/>
      <c r="D25" s="86"/>
      <c r="E25" s="86"/>
      <c r="F25" s="237"/>
      <c r="G25" s="180"/>
    </row>
    <row r="26" spans="1:7">
      <c r="A26" s="235"/>
      <c r="B26" s="84"/>
      <c r="C26" s="85"/>
      <c r="D26" s="86"/>
      <c r="E26" s="86"/>
      <c r="F26" s="237"/>
      <c r="G26" s="180"/>
    </row>
    <row r="27" spans="1:7">
      <c r="A27" s="235"/>
      <c r="B27" s="84"/>
      <c r="C27" s="85"/>
      <c r="D27" s="86"/>
      <c r="E27" s="86"/>
      <c r="F27" s="237"/>
      <c r="G27" s="180"/>
    </row>
    <row r="28" spans="1:7">
      <c r="A28" s="235"/>
      <c r="B28" s="84"/>
      <c r="C28" s="85"/>
      <c r="D28" s="86"/>
      <c r="E28" s="86"/>
      <c r="F28" s="237"/>
      <c r="G28" s="180"/>
    </row>
    <row r="29" spans="1:7">
      <c r="A29" s="235"/>
      <c r="B29" s="84"/>
      <c r="C29" s="85"/>
      <c r="D29" s="86"/>
      <c r="E29" s="86"/>
      <c r="F29" s="237"/>
      <c r="G29" s="180"/>
    </row>
    <row r="30" spans="1:7">
      <c r="A30" s="235"/>
      <c r="B30" s="84"/>
      <c r="C30" s="85"/>
      <c r="D30" s="86"/>
      <c r="E30" s="86"/>
      <c r="F30" s="237"/>
      <c r="G30" s="180"/>
    </row>
    <row r="31" spans="1:7">
      <c r="A31" s="235"/>
      <c r="B31" s="84"/>
      <c r="C31" s="85"/>
      <c r="D31" s="86"/>
      <c r="E31" s="86"/>
      <c r="F31" s="237"/>
      <c r="G31" s="180"/>
    </row>
    <row r="32" spans="1:7">
      <c r="A32" s="235"/>
      <c r="B32" s="84"/>
      <c r="C32" s="85"/>
      <c r="D32" s="86"/>
      <c r="E32" s="86"/>
      <c r="F32" s="237"/>
      <c r="G32" s="180"/>
    </row>
    <row r="33" spans="1:7">
      <c r="A33" s="235"/>
      <c r="B33" s="84"/>
      <c r="C33" s="85"/>
      <c r="D33" s="86"/>
      <c r="E33" s="86"/>
      <c r="F33" s="237"/>
      <c r="G33" s="180"/>
    </row>
    <row r="34" spans="1:7">
      <c r="A34" s="235"/>
      <c r="B34" s="84"/>
      <c r="C34" s="85"/>
      <c r="D34" s="86"/>
      <c r="E34" s="86"/>
      <c r="F34" s="237"/>
      <c r="G34" s="180"/>
    </row>
    <row r="35" spans="1:7">
      <c r="A35" s="235"/>
      <c r="B35" s="84"/>
      <c r="C35" s="85"/>
      <c r="D35" s="86"/>
      <c r="E35" s="86"/>
      <c r="F35" s="237"/>
      <c r="G35" s="180"/>
    </row>
    <row r="36" spans="1:7">
      <c r="A36" s="235"/>
      <c r="B36" s="84"/>
      <c r="C36" s="85"/>
      <c r="D36" s="86"/>
      <c r="E36" s="86"/>
      <c r="F36" s="237"/>
      <c r="G36" s="180"/>
    </row>
    <row r="37" spans="1:7">
      <c r="A37" s="235"/>
      <c r="B37" s="84"/>
      <c r="C37" s="85"/>
      <c r="D37" s="86"/>
      <c r="E37" s="86"/>
      <c r="F37" s="237"/>
      <c r="G37" s="180"/>
    </row>
    <row r="38" spans="1:7">
      <c r="A38" s="235"/>
      <c r="B38" s="84"/>
      <c r="C38" s="85"/>
      <c r="D38" s="86"/>
      <c r="E38" s="86"/>
      <c r="F38" s="237"/>
      <c r="G38" s="180"/>
    </row>
    <row r="39" spans="1:7">
      <c r="A39" s="235"/>
      <c r="B39" s="84"/>
      <c r="C39" s="85"/>
      <c r="D39" s="86"/>
      <c r="E39" s="86"/>
      <c r="F39" s="237"/>
      <c r="G39" s="180"/>
    </row>
    <row r="40" spans="1:7">
      <c r="A40" s="235"/>
      <c r="B40" s="84"/>
      <c r="C40" s="85"/>
      <c r="D40" s="86"/>
      <c r="E40" s="86"/>
      <c r="F40" s="237"/>
      <c r="G40" s="180"/>
    </row>
    <row r="41" spans="1:7">
      <c r="A41" s="235"/>
      <c r="B41" s="84"/>
      <c r="C41" s="85"/>
      <c r="D41" s="86"/>
      <c r="E41" s="86"/>
      <c r="F41" s="237"/>
      <c r="G41" s="180"/>
    </row>
    <row r="42" spans="1:7">
      <c r="A42" s="235"/>
      <c r="B42" s="84"/>
      <c r="C42" s="85"/>
      <c r="D42" s="86"/>
      <c r="E42" s="86"/>
      <c r="F42" s="237"/>
      <c r="G42" s="180"/>
    </row>
    <row r="43" spans="1:7">
      <c r="A43" s="235"/>
      <c r="B43" s="84"/>
      <c r="C43" s="85"/>
      <c r="D43" s="86"/>
      <c r="E43" s="86"/>
      <c r="F43" s="237"/>
      <c r="G43" s="180"/>
    </row>
    <row r="44" spans="1:7">
      <c r="A44" s="235"/>
      <c r="B44" s="84"/>
      <c r="C44" s="85"/>
      <c r="D44" s="86"/>
      <c r="E44" s="86"/>
      <c r="F44" s="237"/>
      <c r="G44" s="180"/>
    </row>
    <row r="45" spans="1:7">
      <c r="A45" s="235"/>
      <c r="B45" s="84"/>
      <c r="C45" s="85"/>
      <c r="D45" s="86"/>
      <c r="E45" s="86"/>
      <c r="F45" s="237"/>
      <c r="G45" s="180"/>
    </row>
    <row r="46" spans="1:7">
      <c r="A46" s="235"/>
      <c r="B46" s="84"/>
      <c r="C46" s="85"/>
      <c r="D46" s="86"/>
      <c r="E46" s="86"/>
      <c r="F46" s="237"/>
      <c r="G46" s="180"/>
    </row>
    <row r="47" spans="1:7">
      <c r="A47" s="235"/>
      <c r="B47" s="84"/>
      <c r="C47" s="85"/>
      <c r="D47" s="86"/>
      <c r="E47" s="86"/>
      <c r="F47" s="237"/>
      <c r="G47" s="180"/>
    </row>
    <row r="48" spans="1:7">
      <c r="A48" s="235"/>
      <c r="B48" s="84"/>
      <c r="C48" s="85"/>
      <c r="D48" s="86"/>
      <c r="E48" s="86"/>
      <c r="F48" s="237"/>
      <c r="G48" s="180"/>
    </row>
    <row r="49" spans="1:7">
      <c r="A49" s="235"/>
      <c r="B49" s="84"/>
      <c r="C49" s="85"/>
      <c r="D49" s="86"/>
      <c r="E49" s="86"/>
      <c r="F49" s="237"/>
      <c r="G49" s="180"/>
    </row>
    <row r="50" spans="1:7">
      <c r="A50" s="235"/>
      <c r="B50" s="84"/>
      <c r="C50" s="85"/>
      <c r="D50" s="86"/>
      <c r="E50" s="86"/>
      <c r="F50" s="237"/>
      <c r="G50" s="180"/>
    </row>
    <row r="51" spans="1:7">
      <c r="A51" s="235"/>
      <c r="B51" s="84"/>
      <c r="C51" s="85"/>
      <c r="D51" s="86"/>
      <c r="E51" s="86"/>
      <c r="F51" s="237"/>
      <c r="G51" s="180"/>
    </row>
    <row r="52" spans="1:7">
      <c r="A52" s="235"/>
      <c r="B52" s="84"/>
      <c r="C52" s="85"/>
      <c r="D52" s="86"/>
      <c r="E52" s="86"/>
      <c r="F52" s="237"/>
      <c r="G52" s="180"/>
    </row>
    <row r="53" spans="1:7">
      <c r="A53" s="235"/>
      <c r="B53" s="84"/>
      <c r="C53" s="85"/>
      <c r="D53" s="86"/>
      <c r="E53" s="86"/>
      <c r="F53" s="237"/>
      <c r="G53" s="180"/>
    </row>
    <row r="54" spans="1:7">
      <c r="A54" s="137"/>
      <c r="B54" s="137"/>
      <c r="C54" s="137"/>
      <c r="D54" s="137"/>
      <c r="E54" s="137"/>
      <c r="F54" s="137"/>
      <c r="G54" s="180"/>
    </row>
    <row r="55" spans="1:7">
      <c r="A55" s="137"/>
      <c r="B55" s="137"/>
      <c r="C55" s="137"/>
      <c r="D55" s="137"/>
      <c r="E55" s="137"/>
      <c r="F55" s="137"/>
      <c r="G55" s="180"/>
    </row>
    <row r="56" spans="1:7">
      <c r="A56" s="137"/>
      <c r="B56" s="137"/>
      <c r="C56" s="137"/>
      <c r="D56" s="137"/>
      <c r="E56" s="137"/>
      <c r="F56" s="137"/>
      <c r="G56" s="180"/>
    </row>
    <row r="57" spans="1:7">
      <c r="A57" s="137"/>
      <c r="B57" s="137"/>
      <c r="C57" s="137"/>
      <c r="D57" s="137"/>
      <c r="E57" s="137"/>
      <c r="F57" s="137"/>
      <c r="G57" s="180"/>
    </row>
    <row r="58" spans="1:7">
      <c r="A58" s="137"/>
      <c r="B58" s="137"/>
      <c r="C58" s="137"/>
      <c r="D58" s="137"/>
      <c r="E58" s="137"/>
      <c r="F58" s="137"/>
      <c r="G58" s="180"/>
    </row>
    <row r="59" spans="1:7">
      <c r="A59" s="137"/>
      <c r="B59" s="137"/>
      <c r="C59" s="137"/>
      <c r="D59" s="137"/>
      <c r="E59" s="137"/>
      <c r="F59" s="137"/>
      <c r="G59" s="180"/>
    </row>
    <row r="60" spans="1:7">
      <c r="A60" s="137"/>
      <c r="B60" s="137"/>
      <c r="C60" s="137"/>
      <c r="D60" s="137"/>
      <c r="E60" s="137"/>
      <c r="F60" s="137"/>
      <c r="G60" s="180"/>
    </row>
    <row r="61" spans="1:7">
      <c r="A61" s="137"/>
      <c r="B61" s="137"/>
      <c r="C61" s="137"/>
      <c r="D61" s="137"/>
      <c r="E61" s="137"/>
      <c r="F61" s="137"/>
      <c r="G61" s="180"/>
    </row>
    <row r="62" spans="1:7">
      <c r="A62" s="137"/>
      <c r="B62" s="137"/>
      <c r="C62" s="137"/>
      <c r="D62" s="137"/>
      <c r="E62" s="137"/>
      <c r="F62" s="137"/>
      <c r="G62" s="180"/>
    </row>
    <row r="63" spans="1:7">
      <c r="A63" s="137"/>
      <c r="B63" s="137"/>
      <c r="C63" s="137"/>
      <c r="D63" s="137"/>
      <c r="E63" s="137"/>
      <c r="F63" s="137"/>
      <c r="G63" s="180"/>
    </row>
    <row r="64" spans="1:7">
      <c r="A64" s="137"/>
      <c r="B64" s="137"/>
      <c r="C64" s="137"/>
      <c r="D64" s="137"/>
      <c r="E64" s="137"/>
      <c r="F64" s="137"/>
      <c r="G64" s="180"/>
    </row>
    <row r="65" spans="1:7">
      <c r="A65" s="137"/>
      <c r="B65" s="137"/>
      <c r="C65" s="137"/>
      <c r="D65" s="137"/>
      <c r="E65" s="137"/>
      <c r="F65" s="137"/>
      <c r="G65" s="180"/>
    </row>
    <row r="66" spans="1:7">
      <c r="A66" s="137"/>
      <c r="B66" s="137"/>
      <c r="C66" s="137"/>
      <c r="D66" s="137"/>
      <c r="E66" s="137"/>
      <c r="F66" s="137"/>
      <c r="G66" s="180"/>
    </row>
    <row r="67" spans="1:7">
      <c r="A67" s="137"/>
      <c r="B67" s="137"/>
      <c r="C67" s="137"/>
      <c r="D67" s="137"/>
      <c r="E67" s="137"/>
      <c r="F67" s="137"/>
      <c r="G67" s="180"/>
    </row>
    <row r="68" spans="1:7">
      <c r="A68" s="137"/>
      <c r="B68" s="137"/>
      <c r="C68" s="137"/>
      <c r="D68" s="137"/>
      <c r="E68" s="137"/>
      <c r="F68" s="137"/>
      <c r="G68" s="180"/>
    </row>
    <row r="69" spans="1:7">
      <c r="A69" s="137"/>
      <c r="B69" s="137"/>
      <c r="C69" s="137"/>
      <c r="D69" s="137"/>
      <c r="E69" s="137"/>
      <c r="F69" s="137"/>
      <c r="G69" s="180"/>
    </row>
    <row r="70" spans="1:7">
      <c r="A70" s="137"/>
      <c r="B70" s="137"/>
      <c r="C70" s="137"/>
      <c r="D70" s="137"/>
      <c r="E70" s="137"/>
      <c r="F70" s="137"/>
      <c r="G70" s="180"/>
    </row>
  </sheetData>
  <mergeCells count="2">
    <mergeCell ref="A1:F1"/>
    <mergeCell ref="B3:D3"/>
  </mergeCells>
  <conditionalFormatting sqref="F1:F5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35"/>
  <dimension ref="A1:M500"/>
  <sheetViews>
    <sheetView topLeftCell="A12" workbookViewId="0">
      <selection activeCell="C24" sqref="C24"/>
    </sheetView>
  </sheetViews>
  <sheetFormatPr defaultRowHeight="14.4"/>
  <cols>
    <col min="2" max="2" width="10.44140625" customWidth="1"/>
    <col min="3" max="3" width="34.6640625" customWidth="1"/>
  </cols>
  <sheetData>
    <row r="1" spans="1:8">
      <c r="A1" s="374" t="s">
        <v>22</v>
      </c>
      <c r="B1" s="374"/>
      <c r="C1" s="374"/>
      <c r="D1" s="374"/>
      <c r="E1" s="374"/>
      <c r="F1" s="374"/>
    </row>
    <row r="2" spans="1:8">
      <c r="A2" s="374"/>
      <c r="B2" s="374"/>
      <c r="C2" s="374"/>
      <c r="D2" s="374"/>
      <c r="E2" s="374"/>
      <c r="F2" s="374"/>
    </row>
    <row r="3" spans="1:8">
      <c r="A3" s="47" t="s">
        <v>23</v>
      </c>
      <c r="B3" s="46" t="s">
        <v>1</v>
      </c>
      <c r="C3" s="46" t="s">
        <v>2</v>
      </c>
      <c r="D3" s="44" t="s">
        <v>3</v>
      </c>
      <c r="E3" s="46" t="s">
        <v>4</v>
      </c>
      <c r="F3" s="46" t="s">
        <v>5</v>
      </c>
    </row>
    <row r="4" spans="1:8">
      <c r="A4" s="45"/>
      <c r="B4" s="375" t="s">
        <v>15</v>
      </c>
      <c r="C4" s="376"/>
      <c r="D4" s="377"/>
      <c r="E4" s="45"/>
      <c r="F4" s="45">
        <v>-14284</v>
      </c>
    </row>
    <row r="5" spans="1:8">
      <c r="A5" s="1">
        <v>1</v>
      </c>
      <c r="B5" s="63" t="s">
        <v>55</v>
      </c>
      <c r="C5" t="s">
        <v>56</v>
      </c>
      <c r="D5" s="1"/>
      <c r="E5" s="1">
        <v>6316</v>
      </c>
      <c r="F5" s="45">
        <f>+F4+D5-E5</f>
        <v>-20600</v>
      </c>
    </row>
    <row r="6" spans="1:8">
      <c r="A6" s="1">
        <v>2</v>
      </c>
      <c r="B6" s="64" t="s">
        <v>48</v>
      </c>
      <c r="C6" s="1" t="s">
        <v>70</v>
      </c>
      <c r="D6" s="1"/>
      <c r="E6" s="1">
        <v>12959</v>
      </c>
      <c r="F6" s="45">
        <f t="shared" ref="F6:F69" si="0">+F5+D6-E6</f>
        <v>-33559</v>
      </c>
    </row>
    <row r="7" spans="1:8">
      <c r="A7" s="1">
        <v>3</v>
      </c>
      <c r="B7" s="63">
        <v>42279</v>
      </c>
      <c r="C7" s="1" t="s">
        <v>112</v>
      </c>
      <c r="D7" s="1"/>
      <c r="E7" s="1">
        <v>5804</v>
      </c>
      <c r="F7" s="45">
        <f t="shared" si="0"/>
        <v>-39363</v>
      </c>
    </row>
    <row r="8" spans="1:8">
      <c r="A8" s="1">
        <v>4</v>
      </c>
      <c r="B8" s="64" t="s">
        <v>110</v>
      </c>
      <c r="C8" s="1" t="s">
        <v>111</v>
      </c>
      <c r="D8" s="1"/>
      <c r="E8" s="1">
        <v>16784</v>
      </c>
      <c r="F8" s="45">
        <f t="shared" si="0"/>
        <v>-56147</v>
      </c>
    </row>
    <row r="9" spans="1:8">
      <c r="A9" s="1">
        <v>5</v>
      </c>
      <c r="B9" s="63" t="s">
        <v>108</v>
      </c>
      <c r="C9" s="1" t="s">
        <v>113</v>
      </c>
      <c r="D9" s="1">
        <v>54579</v>
      </c>
      <c r="E9" s="1"/>
      <c r="F9" s="45">
        <f t="shared" si="0"/>
        <v>-1568</v>
      </c>
      <c r="H9" s="72"/>
    </row>
    <row r="10" spans="1:8">
      <c r="A10" s="1">
        <v>6</v>
      </c>
      <c r="B10" s="64" t="s">
        <v>108</v>
      </c>
      <c r="C10" s="1" t="s">
        <v>50</v>
      </c>
      <c r="D10" s="1">
        <v>1568</v>
      </c>
      <c r="E10" s="1"/>
      <c r="F10" s="45">
        <f t="shared" si="0"/>
        <v>0</v>
      </c>
    </row>
    <row r="11" spans="1:8">
      <c r="A11" s="1">
        <v>7</v>
      </c>
      <c r="B11" s="63" t="s">
        <v>118</v>
      </c>
      <c r="C11" s="3" t="s">
        <v>119</v>
      </c>
      <c r="D11" s="1"/>
      <c r="E11" s="1">
        <v>4878</v>
      </c>
      <c r="F11" s="45">
        <f t="shared" si="0"/>
        <v>-4878</v>
      </c>
    </row>
    <row r="12" spans="1:8">
      <c r="A12" s="1">
        <v>8</v>
      </c>
      <c r="B12" s="64" t="s">
        <v>77</v>
      </c>
      <c r="C12" s="3" t="s">
        <v>123</v>
      </c>
      <c r="D12" s="1"/>
      <c r="E12" s="1">
        <v>350</v>
      </c>
      <c r="F12" s="45">
        <f t="shared" si="0"/>
        <v>-5228</v>
      </c>
      <c r="G12" s="83"/>
    </row>
    <row r="13" spans="1:8">
      <c r="A13" s="1">
        <v>9</v>
      </c>
      <c r="B13" s="64" t="s">
        <v>138</v>
      </c>
      <c r="C13" s="3" t="s">
        <v>149</v>
      </c>
      <c r="D13" s="1"/>
      <c r="E13" s="1">
        <v>631</v>
      </c>
      <c r="F13" s="45">
        <f t="shared" si="0"/>
        <v>-5859</v>
      </c>
    </row>
    <row r="14" spans="1:8">
      <c r="A14" s="1">
        <v>10</v>
      </c>
      <c r="B14" s="64" t="s">
        <v>134</v>
      </c>
      <c r="C14" s="3" t="s">
        <v>181</v>
      </c>
      <c r="D14" s="1"/>
      <c r="E14" s="1">
        <v>4021</v>
      </c>
      <c r="F14" s="45">
        <f t="shared" si="0"/>
        <v>-9880</v>
      </c>
    </row>
    <row r="15" spans="1:8">
      <c r="A15" s="1">
        <v>11</v>
      </c>
      <c r="B15" s="63" t="s">
        <v>154</v>
      </c>
      <c r="C15" s="3" t="s">
        <v>159</v>
      </c>
      <c r="D15" s="1"/>
      <c r="E15" s="1">
        <v>6175</v>
      </c>
      <c r="F15" s="45">
        <f t="shared" si="0"/>
        <v>-16055</v>
      </c>
    </row>
    <row r="16" spans="1:8">
      <c r="A16" s="1">
        <v>12</v>
      </c>
      <c r="B16" s="63">
        <v>42160</v>
      </c>
      <c r="C16" s="3" t="s">
        <v>185</v>
      </c>
      <c r="D16" s="1"/>
      <c r="E16" s="1">
        <v>1625</v>
      </c>
      <c r="F16" s="45">
        <f t="shared" si="0"/>
        <v>-17680</v>
      </c>
    </row>
    <row r="17" spans="1:11">
      <c r="A17" s="1">
        <v>13</v>
      </c>
      <c r="B17" s="93" t="s">
        <v>182</v>
      </c>
      <c r="C17" s="3" t="s">
        <v>183</v>
      </c>
      <c r="D17" s="1"/>
      <c r="E17" s="1">
        <v>13636</v>
      </c>
      <c r="F17" s="45">
        <f t="shared" si="0"/>
        <v>-31316</v>
      </c>
    </row>
    <row r="18" spans="1:11">
      <c r="A18" s="1">
        <v>14</v>
      </c>
      <c r="B18" s="94">
        <v>42343</v>
      </c>
      <c r="C18" s="3" t="s">
        <v>184</v>
      </c>
      <c r="D18" s="1"/>
      <c r="E18" s="1">
        <v>962</v>
      </c>
      <c r="F18" s="45">
        <f t="shared" si="0"/>
        <v>-32278</v>
      </c>
    </row>
    <row r="19" spans="1:11">
      <c r="A19" s="1">
        <v>15</v>
      </c>
      <c r="B19" s="93" t="s">
        <v>186</v>
      </c>
      <c r="C19" s="3" t="s">
        <v>187</v>
      </c>
      <c r="D19" s="1"/>
      <c r="E19" s="1">
        <v>1054</v>
      </c>
      <c r="F19" s="45">
        <f t="shared" si="0"/>
        <v>-33332</v>
      </c>
      <c r="H19" s="72"/>
    </row>
    <row r="20" spans="1:11">
      <c r="A20" s="1">
        <v>16</v>
      </c>
      <c r="B20" s="93" t="s">
        <v>150</v>
      </c>
      <c r="C20" s="3" t="s">
        <v>188</v>
      </c>
      <c r="D20" s="1"/>
      <c r="E20" s="1">
        <v>9622</v>
      </c>
      <c r="F20" s="45">
        <f t="shared" si="0"/>
        <v>-42954</v>
      </c>
    </row>
    <row r="21" spans="1:11">
      <c r="A21" s="1">
        <v>17</v>
      </c>
      <c r="B21" s="93" t="s">
        <v>151</v>
      </c>
      <c r="C21" s="3" t="s">
        <v>193</v>
      </c>
      <c r="D21" s="1"/>
      <c r="E21" s="1">
        <v>22024</v>
      </c>
      <c r="F21" s="45">
        <f t="shared" si="0"/>
        <v>-64978</v>
      </c>
    </row>
    <row r="22" spans="1:11">
      <c r="A22" s="1">
        <v>18</v>
      </c>
      <c r="B22" s="93" t="s">
        <v>152</v>
      </c>
      <c r="C22" s="3" t="s">
        <v>189</v>
      </c>
      <c r="D22" s="1"/>
      <c r="E22" s="1">
        <v>13615</v>
      </c>
      <c r="F22" s="45">
        <f t="shared" si="0"/>
        <v>-78593</v>
      </c>
    </row>
    <row r="23" spans="1:11">
      <c r="A23" s="1">
        <v>19</v>
      </c>
      <c r="B23" s="93" t="s">
        <v>190</v>
      </c>
      <c r="C23" s="3" t="s">
        <v>191</v>
      </c>
      <c r="D23" s="1"/>
      <c r="E23" s="1">
        <v>5771</v>
      </c>
      <c r="F23" s="45">
        <f t="shared" si="0"/>
        <v>-84364</v>
      </c>
    </row>
    <row r="24" spans="1:11">
      <c r="A24" s="1">
        <v>20</v>
      </c>
      <c r="B24" s="94">
        <v>42010</v>
      </c>
      <c r="C24" s="3" t="s">
        <v>192</v>
      </c>
      <c r="D24" s="1"/>
      <c r="E24" s="1">
        <v>10790</v>
      </c>
      <c r="F24" s="45">
        <f t="shared" si="0"/>
        <v>-95154</v>
      </c>
    </row>
    <row r="25" spans="1:11">
      <c r="A25" s="1">
        <v>21</v>
      </c>
      <c r="B25" s="94">
        <v>42161</v>
      </c>
      <c r="C25" s="1" t="s">
        <v>223</v>
      </c>
      <c r="D25" s="1"/>
      <c r="E25" s="1">
        <v>8053</v>
      </c>
      <c r="F25" s="45">
        <f t="shared" si="0"/>
        <v>-103207</v>
      </c>
    </row>
    <row r="26" spans="1:11">
      <c r="A26" s="1">
        <v>22</v>
      </c>
      <c r="B26" s="94">
        <v>42222</v>
      </c>
      <c r="C26" s="1" t="s">
        <v>213</v>
      </c>
      <c r="D26" s="1"/>
      <c r="E26" s="1">
        <v>36991</v>
      </c>
      <c r="F26" s="45">
        <f t="shared" si="0"/>
        <v>-140198</v>
      </c>
    </row>
    <row r="27" spans="1:11">
      <c r="A27" s="1">
        <v>23</v>
      </c>
      <c r="B27" s="94">
        <v>42314</v>
      </c>
      <c r="C27" s="1" t="s">
        <v>214</v>
      </c>
      <c r="D27" s="1"/>
      <c r="E27" s="1">
        <v>10212</v>
      </c>
      <c r="F27" s="45">
        <f t="shared" si="0"/>
        <v>-150410</v>
      </c>
      <c r="H27" s="72"/>
    </row>
    <row r="28" spans="1:11">
      <c r="A28" s="1">
        <v>24</v>
      </c>
      <c r="B28" s="94">
        <v>42344</v>
      </c>
      <c r="C28" s="1" t="s">
        <v>215</v>
      </c>
      <c r="D28" s="1">
        <v>100000</v>
      </c>
      <c r="E28" s="1"/>
      <c r="F28" s="45">
        <f t="shared" si="0"/>
        <v>-50410</v>
      </c>
    </row>
    <row r="29" spans="1:11">
      <c r="A29" s="1">
        <v>25</v>
      </c>
      <c r="B29" s="93" t="s">
        <v>204</v>
      </c>
      <c r="C29" s="1" t="s">
        <v>216</v>
      </c>
      <c r="D29" s="1"/>
      <c r="E29" s="1">
        <v>24237</v>
      </c>
      <c r="F29" s="45">
        <f t="shared" si="0"/>
        <v>-74647</v>
      </c>
    </row>
    <row r="30" spans="1:11">
      <c r="A30" s="1">
        <v>26</v>
      </c>
      <c r="B30" s="93" t="s">
        <v>212</v>
      </c>
      <c r="C30" s="1" t="s">
        <v>217</v>
      </c>
      <c r="D30" s="1"/>
      <c r="E30" s="1">
        <v>8844</v>
      </c>
      <c r="F30" s="45">
        <f t="shared" si="0"/>
        <v>-83491</v>
      </c>
    </row>
    <row r="31" spans="1:11">
      <c r="A31" s="1">
        <v>27</v>
      </c>
      <c r="B31" s="64" t="s">
        <v>226</v>
      </c>
      <c r="C31" s="1" t="s">
        <v>227</v>
      </c>
      <c r="D31" s="1"/>
      <c r="E31" s="1">
        <v>54283</v>
      </c>
      <c r="F31" s="45">
        <f t="shared" si="0"/>
        <v>-137774</v>
      </c>
      <c r="I31" s="100"/>
      <c r="J31" s="3">
        <v>3773</v>
      </c>
      <c r="K31">
        <f>+K30+I31-J31</f>
        <v>-3773</v>
      </c>
    </row>
    <row r="32" spans="1:11">
      <c r="A32" s="1">
        <v>28</v>
      </c>
      <c r="B32" s="64" t="s">
        <v>228</v>
      </c>
      <c r="C32" s="1" t="s">
        <v>229</v>
      </c>
      <c r="D32" s="1"/>
      <c r="E32" s="1">
        <v>541</v>
      </c>
      <c r="F32" s="45">
        <f t="shared" si="0"/>
        <v>-138315</v>
      </c>
      <c r="I32" s="100"/>
      <c r="J32" s="3">
        <v>5024</v>
      </c>
      <c r="K32" s="72">
        <f t="shared" ref="K32:K45" si="1">+K31+I32-J32</f>
        <v>-8797</v>
      </c>
    </row>
    <row r="33" spans="1:11">
      <c r="A33" s="1">
        <v>29</v>
      </c>
      <c r="B33" s="64" t="s">
        <v>225</v>
      </c>
      <c r="C33" s="1" t="s">
        <v>230</v>
      </c>
      <c r="D33" s="1"/>
      <c r="E33" s="1">
        <v>2840</v>
      </c>
      <c r="F33" s="45">
        <f t="shared" si="0"/>
        <v>-141155</v>
      </c>
      <c r="I33" s="100"/>
      <c r="J33" s="3">
        <v>7556</v>
      </c>
      <c r="K33" s="72">
        <f t="shared" si="1"/>
        <v>-16353</v>
      </c>
    </row>
    <row r="34" spans="1:11">
      <c r="A34" s="1">
        <v>30</v>
      </c>
      <c r="B34" s="63">
        <v>42070</v>
      </c>
      <c r="C34" s="1" t="s">
        <v>235</v>
      </c>
      <c r="D34" s="1"/>
      <c r="E34" s="1">
        <v>18461</v>
      </c>
      <c r="F34" s="45">
        <f t="shared" si="0"/>
        <v>-159616</v>
      </c>
      <c r="I34" s="100"/>
      <c r="J34" s="3">
        <v>17792</v>
      </c>
      <c r="K34" s="72">
        <f t="shared" si="1"/>
        <v>-34145</v>
      </c>
    </row>
    <row r="35" spans="1:11">
      <c r="A35" s="1">
        <v>31</v>
      </c>
      <c r="B35" s="63">
        <v>42131</v>
      </c>
      <c r="C35" s="1" t="s">
        <v>236</v>
      </c>
      <c r="D35" s="1"/>
      <c r="E35" s="1">
        <v>4268</v>
      </c>
      <c r="F35" s="45">
        <f t="shared" si="0"/>
        <v>-163884</v>
      </c>
      <c r="I35" s="100"/>
      <c r="J35" s="3">
        <v>10630</v>
      </c>
      <c r="K35" s="72">
        <f t="shared" si="1"/>
        <v>-44775</v>
      </c>
    </row>
    <row r="36" spans="1:11">
      <c r="A36" s="1">
        <v>32</v>
      </c>
      <c r="B36" s="64" t="s">
        <v>258</v>
      </c>
      <c r="C36" s="70" t="s">
        <v>259</v>
      </c>
      <c r="D36" s="1">
        <v>163000</v>
      </c>
      <c r="E36" s="101"/>
      <c r="F36" s="45">
        <v>0</v>
      </c>
      <c r="I36" s="100"/>
      <c r="J36" s="3">
        <v>16776</v>
      </c>
      <c r="K36" s="72">
        <f t="shared" si="1"/>
        <v>-61551</v>
      </c>
    </row>
    <row r="37" spans="1:11">
      <c r="A37" s="1">
        <v>33</v>
      </c>
      <c r="B37" s="64" t="s">
        <v>106</v>
      </c>
      <c r="C37" s="81" t="s">
        <v>268</v>
      </c>
      <c r="D37" s="1"/>
      <c r="E37" s="3">
        <v>3773</v>
      </c>
      <c r="F37" s="45">
        <f t="shared" si="0"/>
        <v>-3773</v>
      </c>
      <c r="I37" s="100"/>
      <c r="J37" s="3">
        <v>21093</v>
      </c>
      <c r="K37" s="72">
        <f t="shared" si="1"/>
        <v>-82644</v>
      </c>
    </row>
    <row r="38" spans="1:11">
      <c r="A38" s="1">
        <v>34</v>
      </c>
      <c r="B38" s="63">
        <v>42163</v>
      </c>
      <c r="C38" s="81" t="s">
        <v>299</v>
      </c>
      <c r="D38" s="1"/>
      <c r="E38" s="3">
        <v>5024</v>
      </c>
      <c r="F38" s="45">
        <f t="shared" si="0"/>
        <v>-8797</v>
      </c>
      <c r="I38" s="100"/>
      <c r="J38" s="3">
        <v>1179</v>
      </c>
      <c r="K38" s="72">
        <f t="shared" si="1"/>
        <v>-83823</v>
      </c>
    </row>
    <row r="39" spans="1:11">
      <c r="A39" s="1">
        <v>35</v>
      </c>
      <c r="B39" s="1" t="s">
        <v>311</v>
      </c>
      <c r="C39" s="81" t="s">
        <v>320</v>
      </c>
      <c r="D39" s="1"/>
      <c r="E39" s="3">
        <v>7556</v>
      </c>
      <c r="F39" s="45">
        <f t="shared" si="0"/>
        <v>-16353</v>
      </c>
      <c r="I39" s="100"/>
      <c r="J39" s="3">
        <v>15170</v>
      </c>
      <c r="K39" s="72">
        <f t="shared" si="1"/>
        <v>-98993</v>
      </c>
    </row>
    <row r="40" spans="1:11">
      <c r="A40" s="1">
        <v>36</v>
      </c>
      <c r="B40" s="100" t="s">
        <v>338</v>
      </c>
      <c r="C40" s="81" t="s">
        <v>344</v>
      </c>
      <c r="D40" s="100"/>
      <c r="E40" s="3">
        <v>17792</v>
      </c>
      <c r="F40" s="45">
        <f t="shared" si="0"/>
        <v>-34145</v>
      </c>
      <c r="H40" s="72"/>
      <c r="I40" s="100">
        <v>60000</v>
      </c>
      <c r="J40" s="100"/>
      <c r="K40" s="72">
        <f t="shared" si="1"/>
        <v>-38993</v>
      </c>
    </row>
    <row r="41" spans="1:11">
      <c r="A41" s="1">
        <v>37</v>
      </c>
      <c r="B41" s="49" t="s">
        <v>316</v>
      </c>
      <c r="C41" s="81" t="s">
        <v>345</v>
      </c>
      <c r="D41" s="100"/>
      <c r="E41" s="3">
        <v>10630</v>
      </c>
      <c r="F41" s="45">
        <f t="shared" si="0"/>
        <v>-44775</v>
      </c>
      <c r="I41" s="100"/>
      <c r="J41" s="100">
        <v>580</v>
      </c>
      <c r="K41" s="72">
        <f t="shared" si="1"/>
        <v>-39573</v>
      </c>
    </row>
    <row r="42" spans="1:11">
      <c r="A42" s="1">
        <v>38</v>
      </c>
      <c r="B42" s="49">
        <v>42194</v>
      </c>
      <c r="C42" s="81" t="s">
        <v>346</v>
      </c>
      <c r="D42" s="100"/>
      <c r="E42" s="3">
        <v>16776</v>
      </c>
      <c r="F42" s="45">
        <f t="shared" si="0"/>
        <v>-61551</v>
      </c>
      <c r="I42" s="100"/>
      <c r="J42" s="100"/>
      <c r="K42" s="72">
        <f t="shared" si="1"/>
        <v>-39573</v>
      </c>
    </row>
    <row r="43" spans="1:11">
      <c r="A43" s="1">
        <v>39</v>
      </c>
      <c r="B43" s="49">
        <v>42256</v>
      </c>
      <c r="C43" s="81" t="s">
        <v>336</v>
      </c>
      <c r="D43" s="100"/>
      <c r="E43" s="3">
        <v>21093</v>
      </c>
      <c r="F43" s="45">
        <f t="shared" si="0"/>
        <v>-82644</v>
      </c>
      <c r="I43" s="100"/>
      <c r="J43" s="100">
        <v>6859</v>
      </c>
      <c r="K43" s="72">
        <f t="shared" si="1"/>
        <v>-46432</v>
      </c>
    </row>
    <row r="44" spans="1:11">
      <c r="A44" s="1">
        <v>40</v>
      </c>
      <c r="B44" s="100" t="s">
        <v>316</v>
      </c>
      <c r="C44" s="81" t="s">
        <v>347</v>
      </c>
      <c r="D44" s="100"/>
      <c r="E44" s="3">
        <v>1179</v>
      </c>
      <c r="F44" s="45">
        <f t="shared" si="0"/>
        <v>-83823</v>
      </c>
      <c r="I44" s="100"/>
      <c r="J44" s="100">
        <v>1706</v>
      </c>
      <c r="K44" s="72">
        <f t="shared" si="1"/>
        <v>-48138</v>
      </c>
    </row>
    <row r="45" spans="1:11">
      <c r="A45" s="1">
        <v>41</v>
      </c>
      <c r="B45" s="49">
        <v>42317</v>
      </c>
      <c r="C45" s="81" t="s">
        <v>349</v>
      </c>
      <c r="D45" s="100"/>
      <c r="E45" s="3">
        <v>15170</v>
      </c>
      <c r="F45" s="45">
        <f t="shared" si="0"/>
        <v>-98993</v>
      </c>
      <c r="I45" s="100"/>
      <c r="J45" s="100">
        <v>9507</v>
      </c>
      <c r="K45" s="72">
        <f t="shared" si="1"/>
        <v>-57645</v>
      </c>
    </row>
    <row r="46" spans="1:11">
      <c r="A46" s="1">
        <v>42</v>
      </c>
      <c r="B46" s="49" t="s">
        <v>341</v>
      </c>
      <c r="C46" s="3" t="s">
        <v>348</v>
      </c>
      <c r="D46" s="100"/>
      <c r="E46" s="100">
        <v>16232</v>
      </c>
      <c r="F46" s="45">
        <f t="shared" si="0"/>
        <v>-115225</v>
      </c>
    </row>
    <row r="47" spans="1:11">
      <c r="A47" s="1">
        <v>43</v>
      </c>
      <c r="B47" s="100" t="s">
        <v>359</v>
      </c>
      <c r="C47" s="44" t="s">
        <v>392</v>
      </c>
      <c r="D47" s="100"/>
      <c r="E47" s="100">
        <v>580</v>
      </c>
      <c r="F47" s="45">
        <f t="shared" si="0"/>
        <v>-115805</v>
      </c>
    </row>
    <row r="48" spans="1:11">
      <c r="A48" s="1">
        <v>44</v>
      </c>
      <c r="B48" s="100" t="s">
        <v>351</v>
      </c>
      <c r="C48" s="81" t="s">
        <v>352</v>
      </c>
      <c r="D48" s="100">
        <v>60000</v>
      </c>
      <c r="E48" s="100"/>
      <c r="F48" s="45">
        <f t="shared" si="0"/>
        <v>-55805</v>
      </c>
      <c r="J48" s="72"/>
    </row>
    <row r="49" spans="1:13">
      <c r="A49" s="1">
        <v>45</v>
      </c>
      <c r="B49" s="49">
        <v>42317</v>
      </c>
      <c r="C49" s="81" t="s">
        <v>366</v>
      </c>
      <c r="D49" s="100"/>
      <c r="E49" s="100">
        <v>6859</v>
      </c>
      <c r="F49" s="45">
        <f t="shared" si="0"/>
        <v>-62664</v>
      </c>
      <c r="J49" s="72">
        <v>17237</v>
      </c>
      <c r="M49">
        <v>-17237</v>
      </c>
    </row>
    <row r="50" spans="1:13">
      <c r="A50" s="1">
        <v>46</v>
      </c>
      <c r="B50" s="100" t="s">
        <v>367</v>
      </c>
      <c r="C50" s="81" t="s">
        <v>368</v>
      </c>
      <c r="D50" s="100"/>
      <c r="E50" s="100">
        <v>1706</v>
      </c>
      <c r="F50" s="45">
        <f t="shared" si="0"/>
        <v>-64370</v>
      </c>
      <c r="I50">
        <v>1279</v>
      </c>
      <c r="J50" s="72">
        <f t="shared" ref="J50:J76" si="2">+I50+J49-H50</f>
        <v>18516</v>
      </c>
      <c r="K50" s="72"/>
      <c r="L50" s="72">
        <v>1279</v>
      </c>
      <c r="M50">
        <f>+M49+K50-L50</f>
        <v>-18516</v>
      </c>
    </row>
    <row r="51" spans="1:13">
      <c r="A51" s="1">
        <v>47</v>
      </c>
      <c r="B51" s="100" t="s">
        <v>369</v>
      </c>
      <c r="C51" s="81" t="s">
        <v>370</v>
      </c>
      <c r="D51" s="100"/>
      <c r="E51" s="100">
        <v>9507</v>
      </c>
      <c r="F51" s="45">
        <f t="shared" si="0"/>
        <v>-73877</v>
      </c>
      <c r="I51">
        <v>21093</v>
      </c>
      <c r="J51" s="72">
        <f t="shared" si="2"/>
        <v>39609</v>
      </c>
      <c r="K51" s="72"/>
      <c r="L51" s="72">
        <v>21093</v>
      </c>
      <c r="M51" s="72">
        <f t="shared" ref="M51:M80" si="3">+M50+K51-L51</f>
        <v>-39609</v>
      </c>
    </row>
    <row r="52" spans="1:13">
      <c r="A52" s="1">
        <v>48</v>
      </c>
      <c r="B52" s="100" t="s">
        <v>363</v>
      </c>
      <c r="C52" s="3" t="s">
        <v>393</v>
      </c>
      <c r="D52" s="1"/>
      <c r="E52" s="1">
        <v>3848</v>
      </c>
      <c r="F52" s="45">
        <f t="shared" si="0"/>
        <v>-77725</v>
      </c>
      <c r="I52">
        <v>10630</v>
      </c>
      <c r="J52" s="72">
        <f t="shared" si="2"/>
        <v>50239</v>
      </c>
      <c r="K52" s="72"/>
      <c r="L52" s="72">
        <v>10630</v>
      </c>
      <c r="M52" s="72">
        <f t="shared" si="3"/>
        <v>-50239</v>
      </c>
    </row>
    <row r="53" spans="1:13">
      <c r="A53" s="1">
        <v>49</v>
      </c>
      <c r="B53" s="100" t="s">
        <v>373</v>
      </c>
      <c r="C53" s="3" t="s">
        <v>394</v>
      </c>
      <c r="D53" s="1">
        <v>50000</v>
      </c>
      <c r="E53" s="1"/>
      <c r="F53" s="45">
        <f t="shared" si="0"/>
        <v>-27725</v>
      </c>
      <c r="I53">
        <v>16776</v>
      </c>
      <c r="J53" s="72">
        <f t="shared" si="2"/>
        <v>67015</v>
      </c>
      <c r="K53" s="72"/>
      <c r="L53" s="72">
        <v>16776</v>
      </c>
      <c r="M53" s="72">
        <f t="shared" si="3"/>
        <v>-67015</v>
      </c>
    </row>
    <row r="54" spans="1:13">
      <c r="A54" s="1">
        <v>50</v>
      </c>
      <c r="B54" s="100" t="s">
        <v>374</v>
      </c>
      <c r="C54" s="3" t="s">
        <v>395</v>
      </c>
      <c r="D54" s="1"/>
      <c r="E54" s="1">
        <v>15504</v>
      </c>
      <c r="F54" s="45">
        <f t="shared" si="0"/>
        <v>-43229</v>
      </c>
      <c r="I54">
        <v>15170</v>
      </c>
      <c r="J54" s="72">
        <f t="shared" si="2"/>
        <v>82185</v>
      </c>
      <c r="K54" s="72"/>
      <c r="L54" s="72">
        <v>15170</v>
      </c>
      <c r="M54" s="72">
        <f t="shared" si="3"/>
        <v>-82185</v>
      </c>
    </row>
    <row r="55" spans="1:13">
      <c r="A55" s="1">
        <v>51</v>
      </c>
      <c r="B55" s="49">
        <v>42105</v>
      </c>
      <c r="C55" s="3" t="s">
        <v>396</v>
      </c>
      <c r="D55" s="1"/>
      <c r="E55" s="1">
        <v>2499</v>
      </c>
      <c r="F55" s="45">
        <f t="shared" si="0"/>
        <v>-45728</v>
      </c>
      <c r="I55">
        <v>17792</v>
      </c>
      <c r="J55" s="72">
        <f t="shared" si="2"/>
        <v>99977</v>
      </c>
      <c r="K55" s="72"/>
      <c r="L55" s="72">
        <v>17792</v>
      </c>
      <c r="M55" s="72">
        <f t="shared" si="3"/>
        <v>-99977</v>
      </c>
    </row>
    <row r="56" spans="1:13">
      <c r="A56" s="1">
        <v>52</v>
      </c>
      <c r="B56" s="49">
        <v>42196</v>
      </c>
      <c r="C56" s="3" t="s">
        <v>397</v>
      </c>
      <c r="D56" s="1"/>
      <c r="E56" s="1">
        <v>19105</v>
      </c>
      <c r="F56" s="45">
        <f t="shared" si="0"/>
        <v>-64833</v>
      </c>
      <c r="I56">
        <v>6859</v>
      </c>
      <c r="J56" s="72">
        <f t="shared" si="2"/>
        <v>106836</v>
      </c>
      <c r="K56" s="72"/>
      <c r="L56" s="72">
        <v>6859</v>
      </c>
      <c r="M56" s="72">
        <f t="shared" si="3"/>
        <v>-106836</v>
      </c>
    </row>
    <row r="57" spans="1:13">
      <c r="A57" s="1">
        <v>53</v>
      </c>
      <c r="B57" s="49">
        <v>42258</v>
      </c>
      <c r="C57" s="3" t="s">
        <v>398</v>
      </c>
      <c r="D57" s="1"/>
      <c r="E57" s="1">
        <v>8537</v>
      </c>
      <c r="F57" s="45">
        <f t="shared" si="0"/>
        <v>-73370</v>
      </c>
      <c r="I57">
        <v>1706</v>
      </c>
      <c r="J57" s="72">
        <f t="shared" si="2"/>
        <v>108542</v>
      </c>
      <c r="K57" s="72"/>
      <c r="L57" s="72">
        <v>1706</v>
      </c>
      <c r="M57" s="72">
        <f t="shared" si="3"/>
        <v>-108542</v>
      </c>
    </row>
    <row r="58" spans="1:13">
      <c r="A58" s="1">
        <v>54</v>
      </c>
      <c r="B58" s="49">
        <v>42349</v>
      </c>
      <c r="C58" s="3" t="s">
        <v>399</v>
      </c>
      <c r="D58" s="1"/>
      <c r="E58" s="1">
        <v>6646</v>
      </c>
      <c r="F58" s="45">
        <f t="shared" si="0"/>
        <v>-80016</v>
      </c>
      <c r="I58">
        <v>9507</v>
      </c>
      <c r="J58" s="72">
        <f t="shared" si="2"/>
        <v>118049</v>
      </c>
      <c r="K58" s="72"/>
      <c r="L58" s="72">
        <v>9507</v>
      </c>
      <c r="M58" s="72">
        <f t="shared" si="3"/>
        <v>-118049</v>
      </c>
    </row>
    <row r="59" spans="1:13">
      <c r="A59" s="1">
        <v>55</v>
      </c>
      <c r="B59" s="100" t="s">
        <v>400</v>
      </c>
      <c r="C59" s="3" t="s">
        <v>401</v>
      </c>
      <c r="D59" s="1"/>
      <c r="E59" s="1">
        <v>16343</v>
      </c>
      <c r="F59" s="45">
        <f t="shared" si="0"/>
        <v>-96359</v>
      </c>
      <c r="H59">
        <v>60000</v>
      </c>
      <c r="J59" s="72">
        <f t="shared" si="2"/>
        <v>58049</v>
      </c>
      <c r="K59" s="72">
        <v>884</v>
      </c>
      <c r="L59" s="72"/>
      <c r="M59" s="72">
        <f t="shared" si="3"/>
        <v>-117165</v>
      </c>
    </row>
    <row r="60" spans="1:13">
      <c r="A60" s="1">
        <v>56</v>
      </c>
      <c r="B60" s="100" t="s">
        <v>391</v>
      </c>
      <c r="C60" s="3" t="s">
        <v>402</v>
      </c>
      <c r="D60" s="1"/>
      <c r="E60" s="1">
        <v>5481</v>
      </c>
      <c r="F60" s="45">
        <f t="shared" si="0"/>
        <v>-101840</v>
      </c>
      <c r="H60">
        <v>884</v>
      </c>
      <c r="J60" s="72">
        <f t="shared" si="2"/>
        <v>57165</v>
      </c>
      <c r="K60" s="72">
        <v>60000</v>
      </c>
      <c r="L60" s="72"/>
      <c r="M60" s="72">
        <f t="shared" si="3"/>
        <v>-57165</v>
      </c>
    </row>
    <row r="61" spans="1:13">
      <c r="A61" s="1">
        <v>57</v>
      </c>
      <c r="B61" s="100" t="s">
        <v>390</v>
      </c>
      <c r="C61" s="3" t="s">
        <v>403</v>
      </c>
      <c r="D61" s="1"/>
      <c r="E61" s="1">
        <v>16407</v>
      </c>
      <c r="F61" s="45">
        <f t="shared" si="0"/>
        <v>-118247</v>
      </c>
      <c r="H61">
        <v>100</v>
      </c>
      <c r="J61" s="72">
        <f t="shared" si="2"/>
        <v>57065</v>
      </c>
      <c r="K61" s="72">
        <v>100</v>
      </c>
      <c r="L61" s="72"/>
      <c r="M61" s="72">
        <f t="shared" si="3"/>
        <v>-57065</v>
      </c>
    </row>
    <row r="62" spans="1:13">
      <c r="A62" s="1">
        <v>58</v>
      </c>
      <c r="B62" s="100" t="s">
        <v>404</v>
      </c>
      <c r="C62" s="3" t="s">
        <v>405</v>
      </c>
      <c r="D62" s="1"/>
      <c r="E62" s="1">
        <v>606</v>
      </c>
      <c r="F62" s="45">
        <f t="shared" si="0"/>
        <v>-118853</v>
      </c>
      <c r="I62">
        <v>16323</v>
      </c>
      <c r="J62" s="72">
        <f t="shared" si="2"/>
        <v>73388</v>
      </c>
      <c r="K62" s="72"/>
      <c r="L62" s="72">
        <v>16232</v>
      </c>
      <c r="M62" s="72">
        <f t="shared" si="3"/>
        <v>-73297</v>
      </c>
    </row>
    <row r="63" spans="1:13">
      <c r="A63" s="1">
        <v>59</v>
      </c>
      <c r="B63" s="100" t="s">
        <v>406</v>
      </c>
      <c r="C63" s="3" t="s">
        <v>407</v>
      </c>
      <c r="D63" s="1"/>
      <c r="E63" s="1">
        <v>4721</v>
      </c>
      <c r="F63" s="45">
        <f t="shared" si="0"/>
        <v>-123574</v>
      </c>
      <c r="I63">
        <v>3848</v>
      </c>
      <c r="J63" s="72">
        <f t="shared" si="2"/>
        <v>77236</v>
      </c>
      <c r="K63" s="72"/>
      <c r="L63" s="72">
        <v>3848</v>
      </c>
      <c r="M63" s="72">
        <f t="shared" si="3"/>
        <v>-77145</v>
      </c>
    </row>
    <row r="64" spans="1:13">
      <c r="A64" s="1">
        <v>60</v>
      </c>
      <c r="B64" s="100" t="s">
        <v>408</v>
      </c>
      <c r="C64" s="100" t="s">
        <v>409</v>
      </c>
      <c r="D64" s="1"/>
      <c r="E64" s="100">
        <v>30051</v>
      </c>
      <c r="F64" s="45">
        <f t="shared" si="0"/>
        <v>-153625</v>
      </c>
      <c r="H64">
        <v>50000</v>
      </c>
      <c r="J64" s="72">
        <f t="shared" si="2"/>
        <v>27236</v>
      </c>
      <c r="K64" s="72">
        <v>50000</v>
      </c>
      <c r="L64" s="72"/>
      <c r="M64" s="72">
        <f t="shared" si="3"/>
        <v>-27145</v>
      </c>
    </row>
    <row r="65" spans="1:13">
      <c r="A65" s="100">
        <v>61</v>
      </c>
      <c r="B65" s="100" t="s">
        <v>411</v>
      </c>
      <c r="C65" s="100" t="s">
        <v>417</v>
      </c>
      <c r="D65" s="1"/>
      <c r="E65" s="100">
        <v>5063</v>
      </c>
      <c r="F65" s="45">
        <f t="shared" si="0"/>
        <v>-158688</v>
      </c>
      <c r="I65">
        <v>15504</v>
      </c>
      <c r="J65" s="72">
        <f t="shared" si="2"/>
        <v>42740</v>
      </c>
      <c r="K65" s="72"/>
      <c r="L65" s="72">
        <v>15504</v>
      </c>
      <c r="M65" s="72">
        <f t="shared" si="3"/>
        <v>-42649</v>
      </c>
    </row>
    <row r="66" spans="1:13">
      <c r="A66" s="100">
        <v>62</v>
      </c>
      <c r="B66" s="49">
        <v>42136</v>
      </c>
      <c r="C66" s="100" t="s">
        <v>418</v>
      </c>
      <c r="D66" s="1"/>
      <c r="E66" s="100">
        <v>13532</v>
      </c>
      <c r="F66" s="45">
        <f t="shared" si="0"/>
        <v>-172220</v>
      </c>
      <c r="I66">
        <v>2499</v>
      </c>
      <c r="J66" s="72">
        <f t="shared" si="2"/>
        <v>45239</v>
      </c>
      <c r="K66" s="72"/>
      <c r="L66" s="72">
        <v>2499</v>
      </c>
      <c r="M66" s="72">
        <f t="shared" si="3"/>
        <v>-45148</v>
      </c>
    </row>
    <row r="67" spans="1:13">
      <c r="A67" s="100">
        <v>63</v>
      </c>
      <c r="B67" s="100" t="s">
        <v>410</v>
      </c>
      <c r="C67" s="100" t="s">
        <v>424</v>
      </c>
      <c r="D67" s="1"/>
      <c r="E67" s="1">
        <v>16046</v>
      </c>
      <c r="F67" s="45">
        <f t="shared" si="0"/>
        <v>-188266</v>
      </c>
      <c r="I67">
        <v>19105</v>
      </c>
      <c r="J67" s="72">
        <f t="shared" si="2"/>
        <v>64344</v>
      </c>
      <c r="K67" s="72"/>
      <c r="L67" s="72">
        <v>19105</v>
      </c>
      <c r="M67" s="72">
        <f t="shared" si="3"/>
        <v>-64253</v>
      </c>
    </row>
    <row r="68" spans="1:13">
      <c r="A68" s="100">
        <v>64</v>
      </c>
      <c r="B68" s="49">
        <v>42228</v>
      </c>
      <c r="C68" s="100" t="s">
        <v>425</v>
      </c>
      <c r="D68" s="1"/>
      <c r="E68" s="1">
        <v>17771</v>
      </c>
      <c r="F68" s="45">
        <f t="shared" si="0"/>
        <v>-206037</v>
      </c>
      <c r="I68">
        <v>8537</v>
      </c>
      <c r="J68" s="72">
        <f t="shared" si="2"/>
        <v>72881</v>
      </c>
      <c r="K68" s="72"/>
      <c r="L68" s="72">
        <v>8537</v>
      </c>
      <c r="M68" s="72">
        <f t="shared" si="3"/>
        <v>-72790</v>
      </c>
    </row>
    <row r="69" spans="1:13">
      <c r="A69" s="100">
        <v>65</v>
      </c>
      <c r="B69" s="49">
        <v>42228</v>
      </c>
      <c r="C69" s="100" t="s">
        <v>426</v>
      </c>
      <c r="D69" s="1"/>
      <c r="E69" s="1">
        <v>1196</v>
      </c>
      <c r="F69" s="45">
        <f t="shared" si="0"/>
        <v>-207233</v>
      </c>
      <c r="I69">
        <v>6646</v>
      </c>
      <c r="J69" s="72">
        <f t="shared" si="2"/>
        <v>79527</v>
      </c>
      <c r="K69" s="72"/>
      <c r="L69" s="72">
        <v>6646</v>
      </c>
      <c r="M69" s="72">
        <f t="shared" si="3"/>
        <v>-79436</v>
      </c>
    </row>
    <row r="70" spans="1:13">
      <c r="A70" s="100">
        <v>66</v>
      </c>
      <c r="B70" s="49">
        <v>42259</v>
      </c>
      <c r="C70" s="100" t="s">
        <v>427</v>
      </c>
      <c r="D70" s="1">
        <v>200000</v>
      </c>
      <c r="E70" s="1"/>
      <c r="F70" s="45">
        <f t="shared" ref="F70:F133" si="4">+F69+D70-E70</f>
        <v>-7233</v>
      </c>
      <c r="I70">
        <v>16343</v>
      </c>
      <c r="J70" s="72">
        <f t="shared" si="2"/>
        <v>95870</v>
      </c>
      <c r="K70" s="72"/>
      <c r="L70" s="72">
        <v>16343</v>
      </c>
      <c r="M70" s="72">
        <f t="shared" si="3"/>
        <v>-95779</v>
      </c>
    </row>
    <row r="71" spans="1:13">
      <c r="A71" s="100">
        <v>67</v>
      </c>
      <c r="B71" s="113">
        <v>42350</v>
      </c>
      <c r="C71" s="3" t="s">
        <v>428</v>
      </c>
      <c r="D71" s="3"/>
      <c r="E71" s="1">
        <v>17780</v>
      </c>
      <c r="F71" s="45">
        <f t="shared" si="4"/>
        <v>-25013</v>
      </c>
      <c r="I71">
        <v>5481</v>
      </c>
      <c r="J71" s="72">
        <f t="shared" si="2"/>
        <v>101351</v>
      </c>
      <c r="K71" s="72"/>
      <c r="L71" s="72">
        <v>5481</v>
      </c>
      <c r="M71" s="72">
        <f t="shared" si="3"/>
        <v>-101260</v>
      </c>
    </row>
    <row r="72" spans="1:13">
      <c r="A72" s="100">
        <v>68</v>
      </c>
      <c r="B72" s="3" t="s">
        <v>580</v>
      </c>
      <c r="C72" s="3" t="s">
        <v>581</v>
      </c>
      <c r="D72" s="3"/>
      <c r="E72" s="1">
        <v>1150</v>
      </c>
      <c r="F72" s="45">
        <f t="shared" si="4"/>
        <v>-26163</v>
      </c>
      <c r="I72">
        <v>16407</v>
      </c>
      <c r="J72" s="72">
        <f t="shared" si="2"/>
        <v>117758</v>
      </c>
      <c r="K72" s="72"/>
      <c r="L72" s="72">
        <v>16407</v>
      </c>
      <c r="M72" s="72">
        <f t="shared" si="3"/>
        <v>-117667</v>
      </c>
    </row>
    <row r="73" spans="1:13">
      <c r="A73" s="100">
        <v>69</v>
      </c>
      <c r="B73" s="113">
        <v>42491</v>
      </c>
      <c r="C73" s="3" t="s">
        <v>582</v>
      </c>
      <c r="D73" s="3"/>
      <c r="E73" s="100">
        <v>3675</v>
      </c>
      <c r="F73" s="45">
        <f t="shared" si="4"/>
        <v>-29838</v>
      </c>
      <c r="I73">
        <v>606</v>
      </c>
      <c r="J73" s="72">
        <f t="shared" si="2"/>
        <v>118364</v>
      </c>
      <c r="K73" s="72"/>
      <c r="L73" s="72">
        <v>606</v>
      </c>
      <c r="M73" s="72">
        <f t="shared" si="3"/>
        <v>-118273</v>
      </c>
    </row>
    <row r="74" spans="1:13">
      <c r="A74" s="100">
        <v>70</v>
      </c>
      <c r="B74" s="3" t="s">
        <v>432</v>
      </c>
      <c r="C74" s="3" t="s">
        <v>440</v>
      </c>
      <c r="D74" s="3"/>
      <c r="E74" s="100">
        <v>11887</v>
      </c>
      <c r="F74" s="45">
        <f t="shared" si="4"/>
        <v>-41725</v>
      </c>
      <c r="I74">
        <v>4721</v>
      </c>
      <c r="J74" s="72">
        <f t="shared" si="2"/>
        <v>123085</v>
      </c>
      <c r="K74" s="72"/>
      <c r="L74" s="72">
        <v>4721</v>
      </c>
      <c r="M74" s="72">
        <f t="shared" si="3"/>
        <v>-122994</v>
      </c>
    </row>
    <row r="75" spans="1:13">
      <c r="A75" s="100">
        <v>71</v>
      </c>
      <c r="B75" s="3" t="s">
        <v>433</v>
      </c>
      <c r="C75" s="3" t="s">
        <v>579</v>
      </c>
      <c r="D75" s="3"/>
      <c r="E75" s="100">
        <v>2634</v>
      </c>
      <c r="F75" s="45">
        <f t="shared" si="4"/>
        <v>-44359</v>
      </c>
      <c r="I75">
        <v>580</v>
      </c>
      <c r="J75" s="72">
        <f t="shared" si="2"/>
        <v>123665</v>
      </c>
      <c r="K75" s="72"/>
      <c r="L75" s="72">
        <v>580</v>
      </c>
      <c r="M75" s="72">
        <f t="shared" si="3"/>
        <v>-123574</v>
      </c>
    </row>
    <row r="76" spans="1:13">
      <c r="A76" s="100">
        <v>72</v>
      </c>
      <c r="B76" s="3" t="s">
        <v>436</v>
      </c>
      <c r="C76" s="3" t="s">
        <v>441</v>
      </c>
      <c r="D76" s="3"/>
      <c r="E76" s="100">
        <v>13187</v>
      </c>
      <c r="F76" s="45">
        <f t="shared" si="4"/>
        <v>-57546</v>
      </c>
      <c r="J76" s="72">
        <f t="shared" si="2"/>
        <v>123665</v>
      </c>
      <c r="M76" s="72">
        <f t="shared" si="3"/>
        <v>-123574</v>
      </c>
    </row>
    <row r="77" spans="1:13">
      <c r="A77" s="100">
        <v>73</v>
      </c>
      <c r="B77" s="3" t="s">
        <v>439</v>
      </c>
      <c r="C77" s="3" t="s">
        <v>442</v>
      </c>
      <c r="D77" s="3"/>
      <c r="E77" s="100">
        <v>30485</v>
      </c>
      <c r="F77" s="45">
        <f t="shared" si="4"/>
        <v>-88031</v>
      </c>
      <c r="M77" s="72">
        <f t="shared" si="3"/>
        <v>-123574</v>
      </c>
    </row>
    <row r="78" spans="1:13">
      <c r="A78" s="100">
        <v>74</v>
      </c>
      <c r="B78" s="113">
        <v>42461</v>
      </c>
      <c r="C78" s="3" t="s">
        <v>476</v>
      </c>
      <c r="D78" s="3"/>
      <c r="E78" s="100">
        <v>8190</v>
      </c>
      <c r="F78" s="45">
        <f t="shared" si="4"/>
        <v>-96221</v>
      </c>
      <c r="M78" s="72">
        <f t="shared" si="3"/>
        <v>-123574</v>
      </c>
    </row>
    <row r="79" spans="1:13">
      <c r="A79" s="100">
        <v>75</v>
      </c>
      <c r="B79" s="113">
        <v>42217</v>
      </c>
      <c r="C79" s="3" t="s">
        <v>478</v>
      </c>
      <c r="D79" s="3"/>
      <c r="E79" s="100">
        <v>7216</v>
      </c>
      <c r="F79" s="45">
        <f t="shared" si="4"/>
        <v>-103437</v>
      </c>
      <c r="M79" s="72">
        <f t="shared" si="3"/>
        <v>-123574</v>
      </c>
    </row>
    <row r="80" spans="1:13">
      <c r="A80" s="100">
        <v>76</v>
      </c>
      <c r="B80" s="113">
        <v>42644</v>
      </c>
      <c r="C80" s="3" t="s">
        <v>477</v>
      </c>
      <c r="D80" s="3"/>
      <c r="E80" s="100">
        <v>7738</v>
      </c>
      <c r="F80" s="45">
        <f t="shared" si="4"/>
        <v>-111175</v>
      </c>
      <c r="M80" s="72">
        <f t="shared" si="3"/>
        <v>-123574</v>
      </c>
    </row>
    <row r="81" spans="1:6">
      <c r="A81" s="100">
        <v>77</v>
      </c>
      <c r="B81" s="3" t="s">
        <v>459</v>
      </c>
      <c r="C81" s="3" t="s">
        <v>479</v>
      </c>
      <c r="D81" s="3"/>
      <c r="E81" s="100">
        <v>11381</v>
      </c>
      <c r="F81" s="45">
        <f t="shared" si="4"/>
        <v>-122556</v>
      </c>
    </row>
    <row r="82" spans="1:6">
      <c r="A82" s="100">
        <v>78</v>
      </c>
      <c r="B82" s="3" t="s">
        <v>459</v>
      </c>
      <c r="C82" s="3" t="s">
        <v>480</v>
      </c>
      <c r="D82" s="3"/>
      <c r="E82" s="100">
        <v>76595</v>
      </c>
      <c r="F82" s="45">
        <f t="shared" si="4"/>
        <v>-199151</v>
      </c>
    </row>
    <row r="83" spans="1:6">
      <c r="A83" s="100">
        <v>79</v>
      </c>
      <c r="B83" s="3" t="s">
        <v>481</v>
      </c>
      <c r="C83" s="3" t="s">
        <v>482</v>
      </c>
      <c r="D83" s="3"/>
      <c r="E83" s="100">
        <v>16184</v>
      </c>
      <c r="F83" s="45">
        <f t="shared" si="4"/>
        <v>-215335</v>
      </c>
    </row>
    <row r="84" spans="1:6">
      <c r="A84" s="100">
        <v>80</v>
      </c>
      <c r="B84" s="3"/>
      <c r="C84" s="3" t="s">
        <v>578</v>
      </c>
      <c r="D84" s="3"/>
      <c r="E84" s="100">
        <v>8222</v>
      </c>
      <c r="F84" s="45">
        <f t="shared" si="4"/>
        <v>-223557</v>
      </c>
    </row>
    <row r="85" spans="1:6">
      <c r="A85" s="100">
        <v>81</v>
      </c>
      <c r="B85" s="113">
        <v>42402</v>
      </c>
      <c r="C85" s="3" t="s">
        <v>427</v>
      </c>
      <c r="D85" s="3">
        <v>200000</v>
      </c>
      <c r="E85" s="100"/>
      <c r="F85" s="45">
        <f t="shared" si="4"/>
        <v>-23557</v>
      </c>
    </row>
    <row r="86" spans="1:6">
      <c r="A86" s="100">
        <v>82</v>
      </c>
      <c r="B86" s="3" t="s">
        <v>489</v>
      </c>
      <c r="C86" s="3" t="s">
        <v>546</v>
      </c>
      <c r="D86" s="3"/>
      <c r="E86" s="100">
        <v>9142</v>
      </c>
      <c r="F86" s="45">
        <f t="shared" si="4"/>
        <v>-32699</v>
      </c>
    </row>
    <row r="87" spans="1:6">
      <c r="A87" s="100">
        <v>83</v>
      </c>
      <c r="B87" s="3" t="s">
        <v>483</v>
      </c>
      <c r="C87" s="3" t="s">
        <v>577</v>
      </c>
      <c r="D87" s="3"/>
      <c r="E87" s="100">
        <v>1394</v>
      </c>
      <c r="F87" s="45">
        <f t="shared" si="4"/>
        <v>-34093</v>
      </c>
    </row>
    <row r="88" spans="1:6">
      <c r="A88" s="100">
        <v>84</v>
      </c>
      <c r="B88" s="113">
        <v>42523</v>
      </c>
      <c r="C88" s="3" t="s">
        <v>547</v>
      </c>
      <c r="D88" s="3"/>
      <c r="E88" s="100">
        <v>34064</v>
      </c>
      <c r="F88" s="45">
        <f t="shared" si="4"/>
        <v>-68157</v>
      </c>
    </row>
    <row r="89" spans="1:6">
      <c r="A89" s="100">
        <v>85</v>
      </c>
      <c r="B89" s="3" t="s">
        <v>518</v>
      </c>
      <c r="C89" s="3" t="s">
        <v>583</v>
      </c>
      <c r="D89" s="3"/>
      <c r="E89" s="100">
        <v>2762</v>
      </c>
      <c r="F89" s="45">
        <f t="shared" si="4"/>
        <v>-70919</v>
      </c>
    </row>
    <row r="90" spans="1:6">
      <c r="A90" s="100">
        <v>86</v>
      </c>
      <c r="B90" s="3" t="s">
        <v>516</v>
      </c>
      <c r="C90" s="3" t="s">
        <v>548</v>
      </c>
      <c r="D90" s="3"/>
      <c r="E90" s="100">
        <v>10454</v>
      </c>
      <c r="F90" s="45">
        <f t="shared" si="4"/>
        <v>-81373</v>
      </c>
    </row>
    <row r="91" spans="1:6">
      <c r="A91" s="100">
        <v>87</v>
      </c>
      <c r="B91" s="3" t="s">
        <v>518</v>
      </c>
      <c r="C91" s="3" t="s">
        <v>584</v>
      </c>
      <c r="D91" s="3"/>
      <c r="E91" s="100">
        <v>1072</v>
      </c>
      <c r="F91" s="45">
        <f t="shared" si="4"/>
        <v>-82445</v>
      </c>
    </row>
    <row r="92" spans="1:6">
      <c r="A92" s="100">
        <v>88</v>
      </c>
      <c r="B92" s="3" t="s">
        <v>520</v>
      </c>
      <c r="C92" s="3" t="s">
        <v>549</v>
      </c>
      <c r="D92" s="3"/>
      <c r="E92" s="100">
        <v>4849</v>
      </c>
      <c r="F92" s="45">
        <f t="shared" si="4"/>
        <v>-87294</v>
      </c>
    </row>
    <row r="93" spans="1:6">
      <c r="A93" s="100">
        <v>89</v>
      </c>
      <c r="B93" s="3" t="s">
        <v>519</v>
      </c>
      <c r="C93" s="3" t="s">
        <v>550</v>
      </c>
      <c r="D93" s="3"/>
      <c r="E93" s="100">
        <v>34248</v>
      </c>
      <c r="F93" s="45">
        <f t="shared" si="4"/>
        <v>-121542</v>
      </c>
    </row>
    <row r="94" spans="1:6">
      <c r="A94" s="100">
        <v>90</v>
      </c>
      <c r="B94" s="3" t="s">
        <v>522</v>
      </c>
      <c r="C94" s="3" t="s">
        <v>551</v>
      </c>
      <c r="D94" s="3"/>
      <c r="E94" s="100">
        <v>14693</v>
      </c>
      <c r="F94" s="45">
        <f t="shared" si="4"/>
        <v>-136235</v>
      </c>
    </row>
    <row r="95" spans="1:6">
      <c r="A95" s="100">
        <v>91</v>
      </c>
      <c r="B95" s="3" t="s">
        <v>530</v>
      </c>
      <c r="C95" s="3" t="s">
        <v>552</v>
      </c>
      <c r="D95" s="3"/>
      <c r="E95" s="100">
        <v>7650</v>
      </c>
      <c r="F95" s="45">
        <f t="shared" si="4"/>
        <v>-143885</v>
      </c>
    </row>
    <row r="96" spans="1:6">
      <c r="A96" s="100">
        <v>92</v>
      </c>
      <c r="B96" s="113">
        <v>42463</v>
      </c>
      <c r="C96" s="3" t="s">
        <v>553</v>
      </c>
      <c r="D96" s="3"/>
      <c r="E96" s="100">
        <v>5130</v>
      </c>
      <c r="F96" s="45">
        <f t="shared" si="4"/>
        <v>-149015</v>
      </c>
    </row>
    <row r="97" spans="1:6">
      <c r="A97" s="100">
        <v>93</v>
      </c>
      <c r="B97" s="113">
        <v>42493</v>
      </c>
      <c r="C97" s="3" t="s">
        <v>554</v>
      </c>
      <c r="D97" s="3"/>
      <c r="E97" s="100">
        <v>15545</v>
      </c>
      <c r="F97" s="45">
        <f t="shared" si="4"/>
        <v>-164560</v>
      </c>
    </row>
    <row r="98" spans="1:6">
      <c r="A98" s="100">
        <v>94</v>
      </c>
      <c r="B98" s="113">
        <v>42524</v>
      </c>
      <c r="C98" s="3" t="s">
        <v>559</v>
      </c>
      <c r="D98" s="3"/>
      <c r="E98" s="100">
        <v>9142</v>
      </c>
      <c r="F98" s="45">
        <f t="shared" si="4"/>
        <v>-173702</v>
      </c>
    </row>
    <row r="99" spans="1:6">
      <c r="A99" s="100">
        <v>95</v>
      </c>
      <c r="B99" s="113">
        <v>42616</v>
      </c>
      <c r="C99" s="3" t="s">
        <v>560</v>
      </c>
      <c r="D99" s="3"/>
      <c r="E99" s="100">
        <v>2925</v>
      </c>
      <c r="F99" s="45">
        <f t="shared" si="4"/>
        <v>-176627</v>
      </c>
    </row>
    <row r="100" spans="1:6">
      <c r="A100" s="100">
        <v>96</v>
      </c>
      <c r="B100" s="113">
        <v>42646</v>
      </c>
      <c r="C100" s="3" t="s">
        <v>561</v>
      </c>
      <c r="D100" s="3"/>
      <c r="E100" s="100">
        <v>10325</v>
      </c>
      <c r="F100" s="45">
        <f t="shared" si="4"/>
        <v>-186952</v>
      </c>
    </row>
    <row r="101" spans="1:6">
      <c r="A101" s="100">
        <v>97</v>
      </c>
      <c r="B101" s="113">
        <v>42677</v>
      </c>
      <c r="C101" s="3" t="s">
        <v>562</v>
      </c>
      <c r="D101" s="3"/>
      <c r="E101" s="100">
        <v>13700</v>
      </c>
      <c r="F101" s="45">
        <f t="shared" si="4"/>
        <v>-200652</v>
      </c>
    </row>
    <row r="102" spans="1:6">
      <c r="A102" s="100">
        <v>98</v>
      </c>
      <c r="B102" s="113">
        <v>42677</v>
      </c>
      <c r="C102" s="3" t="s">
        <v>563</v>
      </c>
      <c r="D102" s="3"/>
      <c r="E102" s="100">
        <v>7148</v>
      </c>
      <c r="F102" s="45">
        <f t="shared" si="4"/>
        <v>-207800</v>
      </c>
    </row>
    <row r="103" spans="1:6">
      <c r="A103" s="100">
        <v>99</v>
      </c>
      <c r="B103" s="3" t="s">
        <v>557</v>
      </c>
      <c r="C103" s="3" t="s">
        <v>564</v>
      </c>
      <c r="D103" s="3"/>
      <c r="E103" s="100">
        <v>1761</v>
      </c>
      <c r="F103" s="45">
        <f t="shared" si="4"/>
        <v>-209561</v>
      </c>
    </row>
    <row r="104" spans="1:6">
      <c r="A104" s="100">
        <v>100</v>
      </c>
      <c r="B104" s="3" t="s">
        <v>565</v>
      </c>
      <c r="C104" s="3" t="s">
        <v>566</v>
      </c>
      <c r="D104" s="3"/>
      <c r="E104" s="100">
        <v>9871</v>
      </c>
      <c r="F104" s="45">
        <f t="shared" si="4"/>
        <v>-219432</v>
      </c>
    </row>
    <row r="105" spans="1:6">
      <c r="A105" s="100">
        <v>101</v>
      </c>
      <c r="B105" s="3" t="s">
        <v>567</v>
      </c>
      <c r="C105" s="3" t="s">
        <v>568</v>
      </c>
      <c r="D105" s="3"/>
      <c r="E105" s="100">
        <v>1924</v>
      </c>
      <c r="F105" s="45">
        <f t="shared" si="4"/>
        <v>-221356</v>
      </c>
    </row>
    <row r="106" spans="1:6">
      <c r="A106" s="100">
        <v>102</v>
      </c>
      <c r="B106" s="100" t="s">
        <v>585</v>
      </c>
      <c r="C106" s="100" t="s">
        <v>586</v>
      </c>
      <c r="D106" s="100"/>
      <c r="E106" s="100">
        <v>19106</v>
      </c>
      <c r="F106" s="45">
        <f t="shared" si="4"/>
        <v>-240462</v>
      </c>
    </row>
    <row r="107" spans="1:6">
      <c r="A107" s="100">
        <v>103</v>
      </c>
      <c r="B107" s="100" t="s">
        <v>585</v>
      </c>
      <c r="C107" s="100" t="s">
        <v>587</v>
      </c>
      <c r="D107" s="100"/>
      <c r="E107" s="100">
        <v>23937</v>
      </c>
      <c r="F107" s="45">
        <f t="shared" si="4"/>
        <v>-264399</v>
      </c>
    </row>
    <row r="108" spans="1:6">
      <c r="A108" s="100">
        <v>104</v>
      </c>
      <c r="B108" s="100" t="s">
        <v>544</v>
      </c>
      <c r="C108" s="100" t="s">
        <v>588</v>
      </c>
      <c r="D108" s="100"/>
      <c r="E108" s="100">
        <v>5232</v>
      </c>
      <c r="F108" s="45">
        <f t="shared" si="4"/>
        <v>-269631</v>
      </c>
    </row>
    <row r="109" spans="1:6">
      <c r="A109" s="100">
        <v>105</v>
      </c>
      <c r="B109" s="100" t="s">
        <v>590</v>
      </c>
      <c r="C109" s="100" t="s">
        <v>591</v>
      </c>
      <c r="D109" s="100"/>
      <c r="E109" s="100">
        <v>12410</v>
      </c>
      <c r="F109" s="45">
        <f t="shared" si="4"/>
        <v>-282041</v>
      </c>
    </row>
    <row r="110" spans="1:6">
      <c r="A110" s="100">
        <v>106</v>
      </c>
      <c r="B110" s="100" t="s">
        <v>592</v>
      </c>
      <c r="C110" s="100" t="s">
        <v>593</v>
      </c>
      <c r="D110" s="100"/>
      <c r="E110" s="100">
        <v>7078</v>
      </c>
      <c r="F110" s="45">
        <f t="shared" si="4"/>
        <v>-289119</v>
      </c>
    </row>
    <row r="111" spans="1:6">
      <c r="A111" s="100">
        <v>107</v>
      </c>
      <c r="B111" s="100" t="s">
        <v>598</v>
      </c>
      <c r="C111" s="100" t="s">
        <v>608</v>
      </c>
      <c r="D111" s="100"/>
      <c r="E111" s="100">
        <v>3425</v>
      </c>
      <c r="F111" s="45">
        <f t="shared" si="4"/>
        <v>-292544</v>
      </c>
    </row>
    <row r="112" spans="1:6">
      <c r="A112" s="100">
        <v>108</v>
      </c>
      <c r="B112" s="49">
        <v>42433</v>
      </c>
      <c r="C112" s="100" t="s">
        <v>609</v>
      </c>
      <c r="D112" s="100"/>
      <c r="E112" s="100">
        <v>11446</v>
      </c>
      <c r="F112" s="45">
        <f t="shared" si="4"/>
        <v>-303990</v>
      </c>
    </row>
    <row r="113" spans="1:11">
      <c r="A113" s="100">
        <v>109</v>
      </c>
      <c r="B113" s="49">
        <v>42586</v>
      </c>
      <c r="C113" s="100" t="s">
        <v>610</v>
      </c>
      <c r="D113" s="100"/>
      <c r="E113" s="100">
        <v>5724</v>
      </c>
      <c r="F113" s="45">
        <f t="shared" si="4"/>
        <v>-309714</v>
      </c>
    </row>
    <row r="114" spans="1:11">
      <c r="A114" s="100">
        <v>110</v>
      </c>
      <c r="B114" s="49">
        <v>42617</v>
      </c>
      <c r="C114" s="100" t="s">
        <v>612</v>
      </c>
      <c r="D114" s="100"/>
      <c r="E114" s="100">
        <v>17460</v>
      </c>
      <c r="F114" s="45">
        <f t="shared" si="4"/>
        <v>-327174</v>
      </c>
    </row>
    <row r="115" spans="1:11">
      <c r="A115" s="100">
        <v>111</v>
      </c>
      <c r="B115" s="100" t="s">
        <v>611</v>
      </c>
      <c r="C115" s="100" t="s">
        <v>613</v>
      </c>
      <c r="D115" s="100"/>
      <c r="E115" s="100">
        <v>6093</v>
      </c>
      <c r="F115" s="45">
        <f t="shared" si="4"/>
        <v>-333267</v>
      </c>
    </row>
    <row r="116" spans="1:11">
      <c r="A116" s="100">
        <v>112</v>
      </c>
      <c r="B116" s="100" t="s">
        <v>614</v>
      </c>
      <c r="C116" s="100" t="s">
        <v>615</v>
      </c>
      <c r="D116" s="100"/>
      <c r="E116" s="100">
        <v>1126</v>
      </c>
      <c r="F116" s="45">
        <f t="shared" si="4"/>
        <v>-334393</v>
      </c>
    </row>
    <row r="117" spans="1:11">
      <c r="A117" s="117">
        <v>113</v>
      </c>
      <c r="B117" s="118">
        <v>42471</v>
      </c>
      <c r="C117" s="117" t="s">
        <v>645</v>
      </c>
      <c r="D117" s="117">
        <v>150000</v>
      </c>
      <c r="E117" s="117"/>
      <c r="F117" s="117">
        <f t="shared" si="4"/>
        <v>-184393</v>
      </c>
    </row>
    <row r="118" spans="1:11">
      <c r="A118" s="100">
        <v>114</v>
      </c>
      <c r="B118" s="49">
        <v>42505</v>
      </c>
      <c r="C118" s="100" t="s">
        <v>654</v>
      </c>
      <c r="D118" s="100"/>
      <c r="E118" s="100">
        <v>1202</v>
      </c>
      <c r="F118" s="45">
        <f t="shared" si="4"/>
        <v>-185595</v>
      </c>
    </row>
    <row r="119" spans="1:11">
      <c r="A119" s="100">
        <v>115</v>
      </c>
      <c r="B119" s="49">
        <v>42506</v>
      </c>
      <c r="C119" s="100" t="s">
        <v>655</v>
      </c>
      <c r="D119" s="100"/>
      <c r="E119" s="100">
        <v>4056</v>
      </c>
      <c r="F119" s="45">
        <f t="shared" si="4"/>
        <v>-189651</v>
      </c>
    </row>
    <row r="120" spans="1:11">
      <c r="A120" s="100">
        <v>116</v>
      </c>
      <c r="B120" s="49">
        <v>42500</v>
      </c>
      <c r="C120" s="100" t="s">
        <v>656</v>
      </c>
      <c r="D120" s="100"/>
      <c r="E120" s="100">
        <v>1828</v>
      </c>
      <c r="F120" s="45">
        <f t="shared" si="4"/>
        <v>-191479</v>
      </c>
    </row>
    <row r="121" spans="1:11">
      <c r="A121" s="100">
        <v>117</v>
      </c>
      <c r="B121" s="49">
        <v>42505</v>
      </c>
      <c r="C121" s="100" t="s">
        <v>657</v>
      </c>
      <c r="D121" s="100"/>
      <c r="E121" s="100">
        <v>5393</v>
      </c>
      <c r="F121" s="45">
        <f t="shared" si="4"/>
        <v>-196872</v>
      </c>
      <c r="J121" t="s">
        <v>713</v>
      </c>
    </row>
    <row r="122" spans="1:11">
      <c r="A122" s="100">
        <v>118</v>
      </c>
      <c r="B122" s="49">
        <v>42502</v>
      </c>
      <c r="C122" s="100" t="s">
        <v>658</v>
      </c>
      <c r="D122" s="100"/>
      <c r="E122" s="100">
        <v>16484</v>
      </c>
      <c r="F122" s="45">
        <f t="shared" si="4"/>
        <v>-213356</v>
      </c>
      <c r="J122" t="s">
        <v>714</v>
      </c>
    </row>
    <row r="123" spans="1:11">
      <c r="A123" s="100">
        <v>119</v>
      </c>
      <c r="B123" s="49">
        <v>42504</v>
      </c>
      <c r="C123" s="100" t="s">
        <v>712</v>
      </c>
      <c r="D123" s="100"/>
      <c r="E123" s="100">
        <v>10901</v>
      </c>
      <c r="F123" s="45">
        <f t="shared" si="4"/>
        <v>-224257</v>
      </c>
      <c r="K123" s="156"/>
    </row>
    <row r="124" spans="1:11">
      <c r="A124" s="100">
        <v>120</v>
      </c>
      <c r="B124" s="49">
        <v>42509</v>
      </c>
      <c r="C124" s="100" t="s">
        <v>659</v>
      </c>
      <c r="D124" s="100"/>
      <c r="E124" s="100">
        <v>3087</v>
      </c>
      <c r="F124" s="45">
        <f t="shared" si="4"/>
        <v>-227344</v>
      </c>
      <c r="K124" s="156"/>
    </row>
    <row r="125" spans="1:11">
      <c r="A125" s="100">
        <v>121</v>
      </c>
      <c r="B125" s="49">
        <v>42509</v>
      </c>
      <c r="C125" s="100" t="s">
        <v>660</v>
      </c>
      <c r="D125" s="100"/>
      <c r="E125" s="100">
        <v>13068</v>
      </c>
      <c r="F125" s="45">
        <f t="shared" si="4"/>
        <v>-240412</v>
      </c>
      <c r="K125" s="156"/>
    </row>
    <row r="126" spans="1:11">
      <c r="A126" s="100">
        <v>122</v>
      </c>
      <c r="B126" s="49">
        <v>42516</v>
      </c>
      <c r="C126" s="100" t="s">
        <v>674</v>
      </c>
      <c r="D126" s="100"/>
      <c r="E126" s="100">
        <v>19436</v>
      </c>
      <c r="F126" s="45">
        <f t="shared" si="4"/>
        <v>-259848</v>
      </c>
      <c r="K126" s="156"/>
    </row>
    <row r="127" spans="1:11">
      <c r="A127" s="100">
        <v>123</v>
      </c>
      <c r="B127" s="49">
        <v>42507</v>
      </c>
      <c r="C127" s="100" t="s">
        <v>675</v>
      </c>
      <c r="D127" s="100"/>
      <c r="E127" s="100">
        <v>6873</v>
      </c>
      <c r="F127" s="45">
        <f t="shared" si="4"/>
        <v>-266721</v>
      </c>
    </row>
    <row r="128" spans="1:11">
      <c r="A128" s="100">
        <v>124</v>
      </c>
      <c r="B128" s="49">
        <v>42493</v>
      </c>
      <c r="C128" s="100" t="s">
        <v>715</v>
      </c>
      <c r="D128" s="100"/>
      <c r="E128" s="100">
        <v>11133</v>
      </c>
      <c r="F128" s="45">
        <f t="shared" si="4"/>
        <v>-277854</v>
      </c>
    </row>
    <row r="129" spans="1:6">
      <c r="A129" s="100">
        <v>125</v>
      </c>
      <c r="B129" s="49">
        <v>42494</v>
      </c>
      <c r="C129" s="100" t="s">
        <v>716</v>
      </c>
      <c r="D129" s="100"/>
      <c r="E129" s="100">
        <v>3006</v>
      </c>
      <c r="F129" s="45">
        <f t="shared" si="4"/>
        <v>-280860</v>
      </c>
    </row>
    <row r="130" spans="1:6">
      <c r="A130" s="100">
        <v>126</v>
      </c>
      <c r="B130" s="49">
        <v>42490</v>
      </c>
      <c r="C130" s="100" t="s">
        <v>718</v>
      </c>
      <c r="D130" s="100"/>
      <c r="E130" s="100">
        <v>5266</v>
      </c>
      <c r="F130" s="45">
        <f t="shared" si="4"/>
        <v>-286126</v>
      </c>
    </row>
    <row r="131" spans="1:6">
      <c r="A131" s="100">
        <v>127</v>
      </c>
      <c r="B131" s="49">
        <v>42475</v>
      </c>
      <c r="C131" s="100" t="s">
        <v>719</v>
      </c>
      <c r="D131" s="100"/>
      <c r="E131" s="100">
        <v>10698</v>
      </c>
      <c r="F131" s="45">
        <f t="shared" si="4"/>
        <v>-296824</v>
      </c>
    </row>
    <row r="132" spans="1:6">
      <c r="A132" s="100">
        <v>128</v>
      </c>
      <c r="B132" s="49">
        <v>42487</v>
      </c>
      <c r="C132" s="100" t="s">
        <v>720</v>
      </c>
      <c r="D132" s="100"/>
      <c r="E132" s="100">
        <v>1090</v>
      </c>
      <c r="F132" s="45">
        <f t="shared" si="4"/>
        <v>-297914</v>
      </c>
    </row>
    <row r="133" spans="1:6">
      <c r="A133" s="100">
        <v>129</v>
      </c>
      <c r="B133" s="49"/>
      <c r="C133" s="100"/>
      <c r="D133" s="100"/>
      <c r="E133" s="100"/>
      <c r="F133" s="45">
        <f t="shared" si="4"/>
        <v>-297914</v>
      </c>
    </row>
    <row r="134" spans="1:6">
      <c r="A134" s="100">
        <v>130</v>
      </c>
      <c r="B134" s="100"/>
      <c r="C134" s="100"/>
      <c r="D134" s="100"/>
      <c r="E134" s="100"/>
      <c r="F134" s="45">
        <f t="shared" ref="F134:F197" si="5">+F133+D134-E134</f>
        <v>-297914</v>
      </c>
    </row>
    <row r="135" spans="1:6">
      <c r="A135" s="100">
        <v>131</v>
      </c>
      <c r="B135" s="100"/>
      <c r="C135" s="100"/>
      <c r="D135" s="100"/>
      <c r="E135" s="100"/>
      <c r="F135" s="45">
        <f t="shared" si="5"/>
        <v>-297914</v>
      </c>
    </row>
    <row r="136" spans="1:6">
      <c r="A136" s="100">
        <v>132</v>
      </c>
      <c r="B136" s="100"/>
      <c r="C136" s="100"/>
      <c r="D136" s="100"/>
      <c r="E136" s="100"/>
      <c r="F136" s="45">
        <f t="shared" si="5"/>
        <v>-297914</v>
      </c>
    </row>
    <row r="137" spans="1:6">
      <c r="A137" s="100">
        <v>133</v>
      </c>
      <c r="B137" s="100"/>
      <c r="C137" s="100"/>
      <c r="D137" s="100"/>
      <c r="E137" s="100"/>
      <c r="F137" s="45">
        <f t="shared" si="5"/>
        <v>-297914</v>
      </c>
    </row>
    <row r="138" spans="1:6">
      <c r="A138" s="100">
        <v>134</v>
      </c>
      <c r="B138" s="100"/>
      <c r="C138" s="100"/>
      <c r="D138" s="100"/>
      <c r="E138" s="100"/>
      <c r="F138" s="45">
        <f t="shared" si="5"/>
        <v>-297914</v>
      </c>
    </row>
    <row r="139" spans="1:6">
      <c r="A139" s="100">
        <v>135</v>
      </c>
      <c r="B139" s="100"/>
      <c r="C139" s="100"/>
      <c r="D139" s="100"/>
      <c r="E139" s="100"/>
      <c r="F139" s="45">
        <f t="shared" si="5"/>
        <v>-297914</v>
      </c>
    </row>
    <row r="140" spans="1:6">
      <c r="A140" s="100">
        <v>136</v>
      </c>
      <c r="B140" s="100"/>
      <c r="C140" s="100"/>
      <c r="D140" s="100"/>
      <c r="E140" s="100"/>
      <c r="F140" s="45">
        <f t="shared" si="5"/>
        <v>-297914</v>
      </c>
    </row>
    <row r="141" spans="1:6">
      <c r="A141" s="100">
        <v>137</v>
      </c>
      <c r="B141" s="100"/>
      <c r="C141" s="100"/>
      <c r="D141" s="100"/>
      <c r="E141" s="100"/>
      <c r="F141" s="45">
        <f t="shared" si="5"/>
        <v>-297914</v>
      </c>
    </row>
    <row r="142" spans="1:6">
      <c r="A142" s="100">
        <v>138</v>
      </c>
      <c r="B142" s="100"/>
      <c r="C142" s="100"/>
      <c r="D142" s="100"/>
      <c r="E142" s="100"/>
      <c r="F142" s="45">
        <f t="shared" si="5"/>
        <v>-297914</v>
      </c>
    </row>
    <row r="143" spans="1:6">
      <c r="A143" s="100">
        <v>139</v>
      </c>
      <c r="B143" s="100"/>
      <c r="C143" s="100"/>
      <c r="D143" s="100"/>
      <c r="E143" s="100"/>
      <c r="F143" s="45">
        <f t="shared" si="5"/>
        <v>-297914</v>
      </c>
    </row>
    <row r="144" spans="1:6">
      <c r="A144" s="100">
        <v>140</v>
      </c>
      <c r="B144" s="100"/>
      <c r="C144" s="100"/>
      <c r="D144" s="100"/>
      <c r="E144" s="100"/>
      <c r="F144" s="45">
        <f t="shared" si="5"/>
        <v>-297914</v>
      </c>
    </row>
    <row r="145" spans="1:6">
      <c r="A145" s="100">
        <v>141</v>
      </c>
      <c r="B145" s="100"/>
      <c r="C145" s="100"/>
      <c r="D145" s="100"/>
      <c r="E145" s="100"/>
      <c r="F145" s="45">
        <f t="shared" si="5"/>
        <v>-297914</v>
      </c>
    </row>
    <row r="146" spans="1:6">
      <c r="A146" s="100">
        <v>142</v>
      </c>
      <c r="B146" s="100"/>
      <c r="C146" s="100"/>
      <c r="D146" s="100"/>
      <c r="E146" s="100"/>
      <c r="F146" s="45">
        <f t="shared" si="5"/>
        <v>-297914</v>
      </c>
    </row>
    <row r="147" spans="1:6">
      <c r="A147" s="100">
        <v>143</v>
      </c>
      <c r="B147" s="100"/>
      <c r="C147" s="100"/>
      <c r="D147" s="100"/>
      <c r="E147" s="100"/>
      <c r="F147" s="45">
        <f t="shared" si="5"/>
        <v>-297914</v>
      </c>
    </row>
    <row r="148" spans="1:6">
      <c r="A148" s="100">
        <v>144</v>
      </c>
      <c r="B148" s="100"/>
      <c r="C148" s="100"/>
      <c r="D148" s="100"/>
      <c r="E148" s="100"/>
      <c r="F148" s="45">
        <f t="shared" si="5"/>
        <v>-297914</v>
      </c>
    </row>
    <row r="149" spans="1:6">
      <c r="A149" s="100">
        <v>145</v>
      </c>
      <c r="B149" s="100"/>
      <c r="C149" s="100"/>
      <c r="D149" s="100"/>
      <c r="E149" s="100"/>
      <c r="F149" s="45">
        <f t="shared" si="5"/>
        <v>-297914</v>
      </c>
    </row>
    <row r="150" spans="1:6">
      <c r="A150" s="100">
        <v>146</v>
      </c>
      <c r="B150" s="100"/>
      <c r="C150" s="100"/>
      <c r="D150" s="100"/>
      <c r="E150" s="100"/>
      <c r="F150" s="45">
        <f t="shared" si="5"/>
        <v>-297914</v>
      </c>
    </row>
    <row r="151" spans="1:6">
      <c r="A151" s="100">
        <v>147</v>
      </c>
      <c r="B151" s="100"/>
      <c r="C151" s="100"/>
      <c r="D151" s="100"/>
      <c r="E151" s="100"/>
      <c r="F151" s="45">
        <f t="shared" si="5"/>
        <v>-297914</v>
      </c>
    </row>
    <row r="152" spans="1:6">
      <c r="A152" s="100">
        <v>148</v>
      </c>
      <c r="B152" s="100"/>
      <c r="C152" s="100"/>
      <c r="D152" s="100"/>
      <c r="E152" s="100"/>
      <c r="F152" s="45">
        <f t="shared" si="5"/>
        <v>-297914</v>
      </c>
    </row>
    <row r="153" spans="1:6">
      <c r="A153" s="100">
        <v>149</v>
      </c>
      <c r="B153" s="100"/>
      <c r="C153" s="100"/>
      <c r="D153" s="100"/>
      <c r="E153" s="100"/>
      <c r="F153" s="45">
        <f t="shared" si="5"/>
        <v>-297914</v>
      </c>
    </row>
    <row r="154" spans="1:6">
      <c r="A154" s="100">
        <v>150</v>
      </c>
      <c r="B154" s="100"/>
      <c r="C154" s="100"/>
      <c r="D154" s="100"/>
      <c r="E154" s="100"/>
      <c r="F154" s="45">
        <f t="shared" si="5"/>
        <v>-297914</v>
      </c>
    </row>
    <row r="155" spans="1:6">
      <c r="A155" s="100">
        <v>151</v>
      </c>
      <c r="B155" s="100"/>
      <c r="C155" s="100"/>
      <c r="D155" s="100"/>
      <c r="E155" s="100"/>
      <c r="F155" s="45">
        <f t="shared" si="5"/>
        <v>-297914</v>
      </c>
    </row>
    <row r="156" spans="1:6">
      <c r="A156" s="100">
        <v>152</v>
      </c>
      <c r="B156" s="100"/>
      <c r="C156" s="100"/>
      <c r="D156" s="100"/>
      <c r="E156" s="100"/>
      <c r="F156" s="45">
        <f t="shared" si="5"/>
        <v>-297914</v>
      </c>
    </row>
    <row r="157" spans="1:6">
      <c r="A157" s="100">
        <v>153</v>
      </c>
      <c r="B157" s="100"/>
      <c r="C157" s="100"/>
      <c r="D157" s="100"/>
      <c r="E157" s="100"/>
      <c r="F157" s="45">
        <f t="shared" si="5"/>
        <v>-297914</v>
      </c>
    </row>
    <row r="158" spans="1:6">
      <c r="A158" s="100">
        <v>154</v>
      </c>
      <c r="B158" s="100"/>
      <c r="C158" s="100"/>
      <c r="D158" s="100"/>
      <c r="E158" s="100"/>
      <c r="F158" s="45">
        <f t="shared" si="5"/>
        <v>-297914</v>
      </c>
    </row>
    <row r="159" spans="1:6">
      <c r="A159" s="100">
        <v>155</v>
      </c>
      <c r="B159" s="100"/>
      <c r="C159" s="100"/>
      <c r="D159" s="100"/>
      <c r="E159" s="100"/>
      <c r="F159" s="45">
        <f t="shared" si="5"/>
        <v>-297914</v>
      </c>
    </row>
    <row r="160" spans="1:6">
      <c r="A160" s="100">
        <v>156</v>
      </c>
      <c r="B160" s="100"/>
      <c r="C160" s="100"/>
      <c r="D160" s="100"/>
      <c r="E160" s="100"/>
      <c r="F160" s="45">
        <f t="shared" si="5"/>
        <v>-297914</v>
      </c>
    </row>
    <row r="161" spans="1:6">
      <c r="A161" s="100">
        <v>157</v>
      </c>
      <c r="B161" s="100"/>
      <c r="C161" s="100"/>
      <c r="D161" s="100"/>
      <c r="E161" s="100"/>
      <c r="F161" s="45">
        <f t="shared" si="5"/>
        <v>-297914</v>
      </c>
    </row>
    <row r="162" spans="1:6">
      <c r="A162" s="100">
        <v>158</v>
      </c>
      <c r="B162" s="100"/>
      <c r="C162" s="100"/>
      <c r="D162" s="100"/>
      <c r="E162" s="100"/>
      <c r="F162" s="45">
        <f t="shared" si="5"/>
        <v>-297914</v>
      </c>
    </row>
    <row r="163" spans="1:6">
      <c r="A163" s="100">
        <v>159</v>
      </c>
      <c r="B163" s="100"/>
      <c r="C163" s="100"/>
      <c r="D163" s="100"/>
      <c r="E163" s="100"/>
      <c r="F163" s="45">
        <f t="shared" si="5"/>
        <v>-297914</v>
      </c>
    </row>
    <row r="164" spans="1:6">
      <c r="A164" s="100">
        <v>160</v>
      </c>
      <c r="B164" s="100"/>
      <c r="C164" s="100"/>
      <c r="D164" s="100"/>
      <c r="E164" s="100"/>
      <c r="F164" s="45">
        <f t="shared" si="5"/>
        <v>-297914</v>
      </c>
    </row>
    <row r="165" spans="1:6">
      <c r="A165" s="100">
        <v>161</v>
      </c>
      <c r="B165" s="100"/>
      <c r="C165" s="100"/>
      <c r="D165" s="100"/>
      <c r="E165" s="100"/>
      <c r="F165" s="45">
        <f t="shared" si="5"/>
        <v>-297914</v>
      </c>
    </row>
    <row r="166" spans="1:6">
      <c r="A166" s="100">
        <v>162</v>
      </c>
      <c r="B166" s="100"/>
      <c r="C166" s="100"/>
      <c r="D166" s="100"/>
      <c r="E166" s="100"/>
      <c r="F166" s="45">
        <f t="shared" si="5"/>
        <v>-297914</v>
      </c>
    </row>
    <row r="167" spans="1:6">
      <c r="A167" s="100">
        <v>163</v>
      </c>
      <c r="B167" s="100"/>
      <c r="C167" s="100"/>
      <c r="D167" s="100"/>
      <c r="E167" s="100"/>
      <c r="F167" s="45">
        <f t="shared" si="5"/>
        <v>-297914</v>
      </c>
    </row>
    <row r="168" spans="1:6">
      <c r="A168" s="100">
        <v>164</v>
      </c>
      <c r="B168" s="100"/>
      <c r="C168" s="100"/>
      <c r="D168" s="100"/>
      <c r="E168" s="100"/>
      <c r="F168" s="45">
        <f t="shared" si="5"/>
        <v>-297914</v>
      </c>
    </row>
    <row r="169" spans="1:6">
      <c r="A169" s="100">
        <v>165</v>
      </c>
      <c r="B169" s="100"/>
      <c r="C169" s="100"/>
      <c r="D169" s="100"/>
      <c r="E169" s="100"/>
      <c r="F169" s="45">
        <f t="shared" si="5"/>
        <v>-297914</v>
      </c>
    </row>
    <row r="170" spans="1:6">
      <c r="A170" s="100">
        <v>166</v>
      </c>
      <c r="B170" s="100"/>
      <c r="C170" s="100"/>
      <c r="D170" s="100"/>
      <c r="E170" s="100"/>
      <c r="F170" s="45">
        <f t="shared" si="5"/>
        <v>-297914</v>
      </c>
    </row>
    <row r="171" spans="1:6">
      <c r="A171" s="100">
        <v>167</v>
      </c>
      <c r="B171" s="100"/>
      <c r="C171" s="100"/>
      <c r="D171" s="100"/>
      <c r="E171" s="100"/>
      <c r="F171" s="45">
        <f t="shared" si="5"/>
        <v>-297914</v>
      </c>
    </row>
    <row r="172" spans="1:6">
      <c r="A172" s="100">
        <v>168</v>
      </c>
      <c r="B172" s="100"/>
      <c r="C172" s="100"/>
      <c r="D172" s="100"/>
      <c r="E172" s="100"/>
      <c r="F172" s="45">
        <f t="shared" si="5"/>
        <v>-297914</v>
      </c>
    </row>
    <row r="173" spans="1:6">
      <c r="A173" s="100">
        <v>169</v>
      </c>
      <c r="B173" s="100"/>
      <c r="C173" s="100"/>
      <c r="D173" s="100"/>
      <c r="E173" s="100"/>
      <c r="F173" s="45">
        <f t="shared" si="5"/>
        <v>-297914</v>
      </c>
    </row>
    <row r="174" spans="1:6">
      <c r="A174" s="100">
        <v>170</v>
      </c>
      <c r="B174" s="100"/>
      <c r="C174" s="100"/>
      <c r="D174" s="100"/>
      <c r="E174" s="100"/>
      <c r="F174" s="45">
        <f t="shared" si="5"/>
        <v>-297914</v>
      </c>
    </row>
    <row r="175" spans="1:6">
      <c r="A175" s="100">
        <v>171</v>
      </c>
      <c r="B175" s="100"/>
      <c r="C175" s="100"/>
      <c r="D175" s="100"/>
      <c r="E175" s="100"/>
      <c r="F175" s="45">
        <f t="shared" si="5"/>
        <v>-297914</v>
      </c>
    </row>
    <row r="176" spans="1:6">
      <c r="A176" s="100">
        <v>172</v>
      </c>
      <c r="B176" s="100"/>
      <c r="C176" s="100"/>
      <c r="D176" s="100"/>
      <c r="E176" s="100"/>
      <c r="F176" s="45">
        <f t="shared" si="5"/>
        <v>-297914</v>
      </c>
    </row>
    <row r="177" spans="1:6">
      <c r="A177" s="100">
        <v>173</v>
      </c>
      <c r="B177" s="100"/>
      <c r="C177" s="100"/>
      <c r="D177" s="100"/>
      <c r="E177" s="100"/>
      <c r="F177" s="45">
        <f t="shared" si="5"/>
        <v>-297914</v>
      </c>
    </row>
    <row r="178" spans="1:6">
      <c r="A178" s="100">
        <v>174</v>
      </c>
      <c r="B178" s="100"/>
      <c r="C178" s="100"/>
      <c r="D178" s="100"/>
      <c r="E178" s="100"/>
      <c r="F178" s="45">
        <f t="shared" si="5"/>
        <v>-297914</v>
      </c>
    </row>
    <row r="179" spans="1:6">
      <c r="A179" s="100">
        <v>175</v>
      </c>
      <c r="B179" s="100"/>
      <c r="C179" s="100"/>
      <c r="D179" s="100"/>
      <c r="E179" s="100"/>
      <c r="F179" s="45">
        <f t="shared" si="5"/>
        <v>-297914</v>
      </c>
    </row>
    <row r="180" spans="1:6">
      <c r="A180" s="100">
        <v>176</v>
      </c>
      <c r="B180" s="100"/>
      <c r="C180" s="100"/>
      <c r="D180" s="100"/>
      <c r="E180" s="100"/>
      <c r="F180" s="45">
        <f t="shared" si="5"/>
        <v>-297914</v>
      </c>
    </row>
    <row r="181" spans="1:6">
      <c r="A181" s="100">
        <v>177</v>
      </c>
      <c r="B181" s="100"/>
      <c r="C181" s="100"/>
      <c r="D181" s="100"/>
      <c r="E181" s="100"/>
      <c r="F181" s="45">
        <f t="shared" si="5"/>
        <v>-297914</v>
      </c>
    </row>
    <row r="182" spans="1:6">
      <c r="A182" s="100">
        <v>178</v>
      </c>
      <c r="B182" s="100"/>
      <c r="C182" s="100"/>
      <c r="D182" s="100"/>
      <c r="E182" s="100"/>
      <c r="F182" s="45">
        <f t="shared" si="5"/>
        <v>-297914</v>
      </c>
    </row>
    <row r="183" spans="1:6">
      <c r="A183" s="100">
        <v>179</v>
      </c>
      <c r="B183" s="100"/>
      <c r="C183" s="100"/>
      <c r="D183" s="100"/>
      <c r="E183" s="100"/>
      <c r="F183" s="45">
        <f t="shared" si="5"/>
        <v>-297914</v>
      </c>
    </row>
    <row r="184" spans="1:6">
      <c r="A184" s="100">
        <v>180</v>
      </c>
      <c r="B184" s="100"/>
      <c r="C184" s="100"/>
      <c r="D184" s="100"/>
      <c r="E184" s="100"/>
      <c r="F184" s="45">
        <f t="shared" si="5"/>
        <v>-297914</v>
      </c>
    </row>
    <row r="185" spans="1:6">
      <c r="A185" s="100">
        <v>181</v>
      </c>
      <c r="B185" s="100"/>
      <c r="C185" s="100"/>
      <c r="D185" s="100"/>
      <c r="E185" s="100"/>
      <c r="F185" s="45">
        <f t="shared" si="5"/>
        <v>-297914</v>
      </c>
    </row>
    <row r="186" spans="1:6">
      <c r="A186" s="100">
        <v>182</v>
      </c>
      <c r="B186" s="100"/>
      <c r="C186" s="100"/>
      <c r="D186" s="100"/>
      <c r="E186" s="100"/>
      <c r="F186" s="45">
        <f t="shared" si="5"/>
        <v>-297914</v>
      </c>
    </row>
    <row r="187" spans="1:6">
      <c r="A187" s="100">
        <v>183</v>
      </c>
      <c r="B187" s="100"/>
      <c r="C187" s="100"/>
      <c r="D187" s="100"/>
      <c r="E187" s="100"/>
      <c r="F187" s="45">
        <f t="shared" si="5"/>
        <v>-297914</v>
      </c>
    </row>
    <row r="188" spans="1:6">
      <c r="A188" s="100">
        <v>184</v>
      </c>
      <c r="B188" s="100"/>
      <c r="C188" s="100"/>
      <c r="D188" s="100"/>
      <c r="E188" s="100"/>
      <c r="F188" s="45">
        <f t="shared" si="5"/>
        <v>-297914</v>
      </c>
    </row>
    <row r="189" spans="1:6">
      <c r="A189" s="100">
        <v>185</v>
      </c>
      <c r="B189" s="100"/>
      <c r="C189" s="100"/>
      <c r="D189" s="100"/>
      <c r="E189" s="100"/>
      <c r="F189" s="45">
        <f t="shared" si="5"/>
        <v>-297914</v>
      </c>
    </row>
    <row r="190" spans="1:6">
      <c r="A190" s="100">
        <v>186</v>
      </c>
      <c r="B190" s="100"/>
      <c r="C190" s="100"/>
      <c r="D190" s="100"/>
      <c r="E190" s="100"/>
      <c r="F190" s="45">
        <f t="shared" si="5"/>
        <v>-297914</v>
      </c>
    </row>
    <row r="191" spans="1:6">
      <c r="A191" s="100">
        <v>187</v>
      </c>
      <c r="B191" s="100"/>
      <c r="C191" s="100"/>
      <c r="D191" s="100"/>
      <c r="E191" s="100"/>
      <c r="F191" s="45">
        <f t="shared" si="5"/>
        <v>-297914</v>
      </c>
    </row>
    <row r="192" spans="1:6">
      <c r="A192" s="100">
        <v>188</v>
      </c>
      <c r="B192" s="100"/>
      <c r="C192" s="100"/>
      <c r="D192" s="100"/>
      <c r="E192" s="100"/>
      <c r="F192" s="45">
        <f t="shared" si="5"/>
        <v>-297914</v>
      </c>
    </row>
    <row r="193" spans="1:6">
      <c r="A193" s="100">
        <v>189</v>
      </c>
      <c r="B193" s="100"/>
      <c r="C193" s="100"/>
      <c r="D193" s="100"/>
      <c r="E193" s="100"/>
      <c r="F193" s="45">
        <f t="shared" si="5"/>
        <v>-297914</v>
      </c>
    </row>
    <row r="194" spans="1:6">
      <c r="A194" s="100">
        <v>190</v>
      </c>
      <c r="B194" s="100"/>
      <c r="C194" s="100"/>
      <c r="D194" s="100"/>
      <c r="E194" s="100"/>
      <c r="F194" s="45">
        <f t="shared" si="5"/>
        <v>-297914</v>
      </c>
    </row>
    <row r="195" spans="1:6">
      <c r="A195" s="100">
        <v>191</v>
      </c>
      <c r="B195" s="100"/>
      <c r="C195" s="100"/>
      <c r="D195" s="100"/>
      <c r="E195" s="100"/>
      <c r="F195" s="45">
        <f t="shared" si="5"/>
        <v>-297914</v>
      </c>
    </row>
    <row r="196" spans="1:6">
      <c r="A196" s="100">
        <v>192</v>
      </c>
      <c r="B196" s="100"/>
      <c r="C196" s="100"/>
      <c r="D196" s="100"/>
      <c r="E196" s="100"/>
      <c r="F196" s="45">
        <f t="shared" si="5"/>
        <v>-297914</v>
      </c>
    </row>
    <row r="197" spans="1:6">
      <c r="A197" s="100">
        <v>193</v>
      </c>
      <c r="B197" s="100"/>
      <c r="C197" s="100"/>
      <c r="D197" s="100"/>
      <c r="E197" s="100"/>
      <c r="F197" s="45">
        <f t="shared" si="5"/>
        <v>-297914</v>
      </c>
    </row>
    <row r="198" spans="1:6">
      <c r="A198" s="100">
        <v>194</v>
      </c>
      <c r="B198" s="100"/>
      <c r="C198" s="100"/>
      <c r="D198" s="100"/>
      <c r="E198" s="100"/>
      <c r="F198" s="45">
        <f t="shared" ref="F198:F261" si="6">+F197+D198-E198</f>
        <v>-297914</v>
      </c>
    </row>
    <row r="199" spans="1:6">
      <c r="A199" s="100">
        <v>195</v>
      </c>
      <c r="B199" s="100"/>
      <c r="C199" s="100"/>
      <c r="D199" s="100"/>
      <c r="E199" s="100"/>
      <c r="F199" s="45">
        <f t="shared" si="6"/>
        <v>-297914</v>
      </c>
    </row>
    <row r="200" spans="1:6">
      <c r="A200" s="100">
        <v>196</v>
      </c>
      <c r="B200" s="100"/>
      <c r="C200" s="100"/>
      <c r="D200" s="100"/>
      <c r="E200" s="100"/>
      <c r="F200" s="45">
        <f t="shared" si="6"/>
        <v>-297914</v>
      </c>
    </row>
    <row r="201" spans="1:6">
      <c r="A201" s="100">
        <v>197</v>
      </c>
      <c r="B201" s="100"/>
      <c r="C201" s="100"/>
      <c r="D201" s="100"/>
      <c r="E201" s="100"/>
      <c r="F201" s="45">
        <f t="shared" si="6"/>
        <v>-297914</v>
      </c>
    </row>
    <row r="202" spans="1:6">
      <c r="A202" s="100">
        <v>198</v>
      </c>
      <c r="B202" s="100"/>
      <c r="C202" s="100"/>
      <c r="D202" s="100"/>
      <c r="E202" s="100"/>
      <c r="F202" s="45">
        <f t="shared" si="6"/>
        <v>-297914</v>
      </c>
    </row>
    <row r="203" spans="1:6">
      <c r="A203" s="100">
        <v>199</v>
      </c>
      <c r="B203" s="100"/>
      <c r="C203" s="100"/>
      <c r="D203" s="100"/>
      <c r="E203" s="100"/>
      <c r="F203" s="45">
        <f t="shared" si="6"/>
        <v>-297914</v>
      </c>
    </row>
    <row r="204" spans="1:6">
      <c r="A204" s="100">
        <v>200</v>
      </c>
      <c r="B204" s="100"/>
      <c r="C204" s="100"/>
      <c r="D204" s="100"/>
      <c r="E204" s="100"/>
      <c r="F204" s="45">
        <f t="shared" si="6"/>
        <v>-297914</v>
      </c>
    </row>
    <row r="205" spans="1:6">
      <c r="A205" s="100">
        <v>201</v>
      </c>
      <c r="B205" s="100"/>
      <c r="C205" s="100"/>
      <c r="D205" s="100"/>
      <c r="E205" s="100"/>
      <c r="F205" s="45">
        <f t="shared" si="6"/>
        <v>-297914</v>
      </c>
    </row>
    <row r="206" spans="1:6">
      <c r="A206" s="100">
        <v>202</v>
      </c>
      <c r="B206" s="100"/>
      <c r="C206" s="100"/>
      <c r="D206" s="100"/>
      <c r="E206" s="100"/>
      <c r="F206" s="45">
        <f t="shared" si="6"/>
        <v>-297914</v>
      </c>
    </row>
    <row r="207" spans="1:6">
      <c r="A207" s="100">
        <v>203</v>
      </c>
      <c r="B207" s="100"/>
      <c r="C207" s="100"/>
      <c r="D207" s="100"/>
      <c r="E207" s="100"/>
      <c r="F207" s="45">
        <f t="shared" si="6"/>
        <v>-297914</v>
      </c>
    </row>
    <row r="208" spans="1:6">
      <c r="A208" s="100">
        <v>204</v>
      </c>
      <c r="B208" s="100"/>
      <c r="C208" s="100"/>
      <c r="D208" s="100"/>
      <c r="E208" s="100"/>
      <c r="F208" s="45">
        <f t="shared" si="6"/>
        <v>-297914</v>
      </c>
    </row>
    <row r="209" spans="1:6">
      <c r="A209" s="100">
        <v>205</v>
      </c>
      <c r="B209" s="100"/>
      <c r="C209" s="100"/>
      <c r="D209" s="100"/>
      <c r="E209" s="100"/>
      <c r="F209" s="45">
        <f t="shared" si="6"/>
        <v>-297914</v>
      </c>
    </row>
    <row r="210" spans="1:6">
      <c r="A210" s="100">
        <v>206</v>
      </c>
      <c r="B210" s="100"/>
      <c r="C210" s="100"/>
      <c r="D210" s="100"/>
      <c r="E210" s="100"/>
      <c r="F210" s="45">
        <f t="shared" si="6"/>
        <v>-297914</v>
      </c>
    </row>
    <row r="211" spans="1:6">
      <c r="A211" s="100">
        <v>207</v>
      </c>
      <c r="B211" s="100"/>
      <c r="C211" s="100"/>
      <c r="D211" s="100"/>
      <c r="E211" s="100"/>
      <c r="F211" s="45">
        <f t="shared" si="6"/>
        <v>-297914</v>
      </c>
    </row>
    <row r="212" spans="1:6">
      <c r="A212" s="100">
        <v>208</v>
      </c>
      <c r="B212" s="100"/>
      <c r="C212" s="100"/>
      <c r="D212" s="100"/>
      <c r="E212" s="100"/>
      <c r="F212" s="45">
        <f t="shared" si="6"/>
        <v>-297914</v>
      </c>
    </row>
    <row r="213" spans="1:6">
      <c r="A213" s="100">
        <v>209</v>
      </c>
      <c r="B213" s="100"/>
      <c r="C213" s="100"/>
      <c r="D213" s="100"/>
      <c r="E213" s="100"/>
      <c r="F213" s="45">
        <f t="shared" si="6"/>
        <v>-297914</v>
      </c>
    </row>
    <row r="214" spans="1:6">
      <c r="A214" s="100">
        <v>210</v>
      </c>
      <c r="B214" s="100"/>
      <c r="C214" s="100"/>
      <c r="D214" s="100"/>
      <c r="E214" s="100"/>
      <c r="F214" s="45">
        <f t="shared" si="6"/>
        <v>-297914</v>
      </c>
    </row>
    <row r="215" spans="1:6">
      <c r="A215" s="100">
        <v>211</v>
      </c>
      <c r="B215" s="100"/>
      <c r="C215" s="100"/>
      <c r="D215" s="100"/>
      <c r="E215" s="100"/>
      <c r="F215" s="45">
        <f t="shared" si="6"/>
        <v>-297914</v>
      </c>
    </row>
    <row r="216" spans="1:6">
      <c r="A216" s="100">
        <v>212</v>
      </c>
      <c r="B216" s="100"/>
      <c r="C216" s="100"/>
      <c r="D216" s="100"/>
      <c r="E216" s="100"/>
      <c r="F216" s="45">
        <f t="shared" si="6"/>
        <v>-297914</v>
      </c>
    </row>
    <row r="217" spans="1:6">
      <c r="A217" s="100">
        <v>213</v>
      </c>
      <c r="B217" s="100"/>
      <c r="C217" s="100"/>
      <c r="D217" s="100"/>
      <c r="E217" s="100"/>
      <c r="F217" s="45">
        <f t="shared" si="6"/>
        <v>-297914</v>
      </c>
    </row>
    <row r="218" spans="1:6">
      <c r="A218" s="100">
        <v>214</v>
      </c>
      <c r="B218" s="100"/>
      <c r="C218" s="100"/>
      <c r="D218" s="100"/>
      <c r="E218" s="100"/>
      <c r="F218" s="45">
        <f t="shared" si="6"/>
        <v>-297914</v>
      </c>
    </row>
    <row r="219" spans="1:6">
      <c r="A219" s="100">
        <v>215</v>
      </c>
      <c r="B219" s="100"/>
      <c r="C219" s="100"/>
      <c r="D219" s="100"/>
      <c r="E219" s="100"/>
      <c r="F219" s="45">
        <f t="shared" si="6"/>
        <v>-297914</v>
      </c>
    </row>
    <row r="220" spans="1:6">
      <c r="A220" s="100">
        <v>216</v>
      </c>
      <c r="B220" s="100"/>
      <c r="C220" s="100"/>
      <c r="D220" s="100"/>
      <c r="E220" s="100"/>
      <c r="F220" s="45">
        <f t="shared" si="6"/>
        <v>-297914</v>
      </c>
    </row>
    <row r="221" spans="1:6">
      <c r="A221" s="100">
        <v>217</v>
      </c>
      <c r="B221" s="100"/>
      <c r="C221" s="100"/>
      <c r="D221" s="100"/>
      <c r="E221" s="100"/>
      <c r="F221" s="45">
        <f t="shared" si="6"/>
        <v>-297914</v>
      </c>
    </row>
    <row r="222" spans="1:6">
      <c r="A222" s="100">
        <v>218</v>
      </c>
      <c r="B222" s="100"/>
      <c r="C222" s="100"/>
      <c r="D222" s="100"/>
      <c r="E222" s="100"/>
      <c r="F222" s="45">
        <f t="shared" si="6"/>
        <v>-297914</v>
      </c>
    </row>
    <row r="223" spans="1:6">
      <c r="A223" s="100">
        <v>219</v>
      </c>
      <c r="B223" s="100"/>
      <c r="C223" s="100"/>
      <c r="D223" s="100"/>
      <c r="E223" s="100"/>
      <c r="F223" s="45">
        <f t="shared" si="6"/>
        <v>-297914</v>
      </c>
    </row>
    <row r="224" spans="1:6">
      <c r="A224" s="100">
        <v>220</v>
      </c>
      <c r="B224" s="100"/>
      <c r="C224" s="100"/>
      <c r="D224" s="100"/>
      <c r="E224" s="100"/>
      <c r="F224" s="45">
        <f t="shared" si="6"/>
        <v>-297914</v>
      </c>
    </row>
    <row r="225" spans="1:6">
      <c r="A225" s="100">
        <v>221</v>
      </c>
      <c r="B225" s="100"/>
      <c r="C225" s="100"/>
      <c r="D225" s="100"/>
      <c r="E225" s="100"/>
      <c r="F225" s="45">
        <f t="shared" si="6"/>
        <v>-297914</v>
      </c>
    </row>
    <row r="226" spans="1:6">
      <c r="A226" s="100">
        <v>222</v>
      </c>
      <c r="B226" s="100"/>
      <c r="C226" s="100"/>
      <c r="D226" s="100"/>
      <c r="E226" s="100"/>
      <c r="F226" s="45">
        <f t="shared" si="6"/>
        <v>-297914</v>
      </c>
    </row>
    <row r="227" spans="1:6">
      <c r="A227" s="100">
        <v>223</v>
      </c>
      <c r="B227" s="100"/>
      <c r="C227" s="100"/>
      <c r="D227" s="100"/>
      <c r="E227" s="100"/>
      <c r="F227" s="45">
        <f t="shared" si="6"/>
        <v>-297914</v>
      </c>
    </row>
    <row r="228" spans="1:6">
      <c r="A228" s="100">
        <v>224</v>
      </c>
      <c r="B228" s="100"/>
      <c r="C228" s="100"/>
      <c r="D228" s="100"/>
      <c r="E228" s="100"/>
      <c r="F228" s="45">
        <f t="shared" si="6"/>
        <v>-297914</v>
      </c>
    </row>
    <row r="229" spans="1:6">
      <c r="A229" s="100">
        <v>225</v>
      </c>
      <c r="B229" s="100"/>
      <c r="C229" s="100"/>
      <c r="D229" s="100"/>
      <c r="E229" s="100"/>
      <c r="F229" s="45">
        <f t="shared" si="6"/>
        <v>-297914</v>
      </c>
    </row>
    <row r="230" spans="1:6">
      <c r="A230" s="100">
        <v>226</v>
      </c>
      <c r="B230" s="100"/>
      <c r="C230" s="100"/>
      <c r="D230" s="100"/>
      <c r="E230" s="100"/>
      <c r="F230" s="45">
        <f t="shared" si="6"/>
        <v>-297914</v>
      </c>
    </row>
    <row r="231" spans="1:6">
      <c r="A231" s="100">
        <v>227</v>
      </c>
      <c r="B231" s="100"/>
      <c r="C231" s="100"/>
      <c r="D231" s="100"/>
      <c r="E231" s="100"/>
      <c r="F231" s="45">
        <f t="shared" si="6"/>
        <v>-297914</v>
      </c>
    </row>
    <row r="232" spans="1:6">
      <c r="A232" s="100">
        <v>228</v>
      </c>
      <c r="B232" s="100"/>
      <c r="C232" s="100"/>
      <c r="D232" s="100"/>
      <c r="E232" s="100"/>
      <c r="F232" s="45">
        <f t="shared" si="6"/>
        <v>-297914</v>
      </c>
    </row>
    <row r="233" spans="1:6">
      <c r="A233" s="100">
        <v>229</v>
      </c>
      <c r="B233" s="100"/>
      <c r="C233" s="100"/>
      <c r="D233" s="100"/>
      <c r="E233" s="100"/>
      <c r="F233" s="45">
        <f t="shared" si="6"/>
        <v>-297914</v>
      </c>
    </row>
    <row r="234" spans="1:6">
      <c r="A234" s="100">
        <v>230</v>
      </c>
      <c r="B234" s="100"/>
      <c r="C234" s="100"/>
      <c r="D234" s="100"/>
      <c r="E234" s="100"/>
      <c r="F234" s="45">
        <f t="shared" si="6"/>
        <v>-297914</v>
      </c>
    </row>
    <row r="235" spans="1:6">
      <c r="A235" s="100">
        <v>231</v>
      </c>
      <c r="B235" s="100"/>
      <c r="C235" s="100"/>
      <c r="D235" s="100"/>
      <c r="E235" s="100"/>
      <c r="F235" s="45">
        <f t="shared" si="6"/>
        <v>-297914</v>
      </c>
    </row>
    <row r="236" spans="1:6">
      <c r="A236" s="100">
        <v>232</v>
      </c>
      <c r="B236" s="100"/>
      <c r="C236" s="100"/>
      <c r="D236" s="100"/>
      <c r="E236" s="100"/>
      <c r="F236" s="45">
        <f t="shared" si="6"/>
        <v>-297914</v>
      </c>
    </row>
    <row r="237" spans="1:6">
      <c r="A237" s="100">
        <v>233</v>
      </c>
      <c r="B237" s="100"/>
      <c r="C237" s="100"/>
      <c r="D237" s="100"/>
      <c r="E237" s="100"/>
      <c r="F237" s="45">
        <f t="shared" si="6"/>
        <v>-297914</v>
      </c>
    </row>
    <row r="238" spans="1:6">
      <c r="A238" s="100">
        <v>234</v>
      </c>
      <c r="B238" s="100"/>
      <c r="C238" s="100"/>
      <c r="D238" s="100"/>
      <c r="E238" s="100"/>
      <c r="F238" s="45">
        <f t="shared" si="6"/>
        <v>-297914</v>
      </c>
    </row>
    <row r="239" spans="1:6">
      <c r="A239" s="100">
        <v>235</v>
      </c>
      <c r="B239" s="100"/>
      <c r="C239" s="100"/>
      <c r="D239" s="100"/>
      <c r="E239" s="100"/>
      <c r="F239" s="45">
        <f t="shared" si="6"/>
        <v>-297914</v>
      </c>
    </row>
    <row r="240" spans="1:6">
      <c r="A240" s="100">
        <v>236</v>
      </c>
      <c r="B240" s="100"/>
      <c r="C240" s="100"/>
      <c r="D240" s="100"/>
      <c r="E240" s="100"/>
      <c r="F240" s="45">
        <f t="shared" si="6"/>
        <v>-297914</v>
      </c>
    </row>
    <row r="241" spans="1:6">
      <c r="A241" s="100">
        <v>237</v>
      </c>
      <c r="B241" s="100"/>
      <c r="C241" s="100"/>
      <c r="D241" s="100"/>
      <c r="E241" s="100"/>
      <c r="F241" s="45">
        <f t="shared" si="6"/>
        <v>-297914</v>
      </c>
    </row>
    <row r="242" spans="1:6">
      <c r="A242" s="100">
        <v>238</v>
      </c>
      <c r="B242" s="100"/>
      <c r="C242" s="100"/>
      <c r="D242" s="100"/>
      <c r="E242" s="100"/>
      <c r="F242" s="45">
        <f t="shared" si="6"/>
        <v>-297914</v>
      </c>
    </row>
    <row r="243" spans="1:6">
      <c r="A243" s="100">
        <v>239</v>
      </c>
      <c r="B243" s="100"/>
      <c r="C243" s="100"/>
      <c r="D243" s="100"/>
      <c r="E243" s="100"/>
      <c r="F243" s="45">
        <f t="shared" si="6"/>
        <v>-297914</v>
      </c>
    </row>
    <row r="244" spans="1:6">
      <c r="A244" s="100">
        <v>240</v>
      </c>
      <c r="B244" s="100"/>
      <c r="C244" s="100"/>
      <c r="D244" s="100"/>
      <c r="E244" s="100"/>
      <c r="F244" s="45">
        <f t="shared" si="6"/>
        <v>-297914</v>
      </c>
    </row>
    <row r="245" spans="1:6">
      <c r="A245" s="100">
        <v>241</v>
      </c>
      <c r="B245" s="100"/>
      <c r="C245" s="100"/>
      <c r="D245" s="100"/>
      <c r="E245" s="100"/>
      <c r="F245" s="45">
        <f t="shared" si="6"/>
        <v>-297914</v>
      </c>
    </row>
    <row r="246" spans="1:6">
      <c r="A246" s="100">
        <v>242</v>
      </c>
      <c r="B246" s="100"/>
      <c r="C246" s="100"/>
      <c r="D246" s="100"/>
      <c r="E246" s="100"/>
      <c r="F246" s="45">
        <f t="shared" si="6"/>
        <v>-297914</v>
      </c>
    </row>
    <row r="247" spans="1:6">
      <c r="A247" s="100">
        <v>243</v>
      </c>
      <c r="B247" s="100"/>
      <c r="C247" s="100"/>
      <c r="D247" s="100"/>
      <c r="E247" s="100"/>
      <c r="F247" s="45">
        <f t="shared" si="6"/>
        <v>-297914</v>
      </c>
    </row>
    <row r="248" spans="1:6">
      <c r="A248" s="100">
        <v>244</v>
      </c>
      <c r="B248" s="100"/>
      <c r="C248" s="100"/>
      <c r="D248" s="100"/>
      <c r="E248" s="100"/>
      <c r="F248" s="45">
        <f t="shared" si="6"/>
        <v>-297914</v>
      </c>
    </row>
    <row r="249" spans="1:6">
      <c r="A249" s="100">
        <v>245</v>
      </c>
      <c r="B249" s="100"/>
      <c r="C249" s="100"/>
      <c r="D249" s="100"/>
      <c r="E249" s="100"/>
      <c r="F249" s="45">
        <f t="shared" si="6"/>
        <v>-297914</v>
      </c>
    </row>
    <row r="250" spans="1:6">
      <c r="A250" s="100">
        <v>246</v>
      </c>
      <c r="B250" s="100"/>
      <c r="C250" s="100"/>
      <c r="D250" s="100"/>
      <c r="E250" s="100"/>
      <c r="F250" s="45">
        <f t="shared" si="6"/>
        <v>-297914</v>
      </c>
    </row>
    <row r="251" spans="1:6">
      <c r="A251" s="100">
        <v>247</v>
      </c>
      <c r="B251" s="100"/>
      <c r="C251" s="100"/>
      <c r="D251" s="100"/>
      <c r="E251" s="100"/>
      <c r="F251" s="45">
        <f t="shared" si="6"/>
        <v>-297914</v>
      </c>
    </row>
    <row r="252" spans="1:6">
      <c r="A252" s="100">
        <v>248</v>
      </c>
      <c r="B252" s="100"/>
      <c r="C252" s="100"/>
      <c r="D252" s="100"/>
      <c r="E252" s="100"/>
      <c r="F252" s="45">
        <f t="shared" si="6"/>
        <v>-297914</v>
      </c>
    </row>
    <row r="253" spans="1:6">
      <c r="A253" s="100">
        <v>249</v>
      </c>
      <c r="B253" s="100"/>
      <c r="C253" s="100"/>
      <c r="D253" s="100"/>
      <c r="E253" s="100"/>
      <c r="F253" s="45">
        <f t="shared" si="6"/>
        <v>-297914</v>
      </c>
    </row>
    <row r="254" spans="1:6">
      <c r="A254" s="100">
        <v>250</v>
      </c>
      <c r="B254" s="100"/>
      <c r="C254" s="100"/>
      <c r="D254" s="100"/>
      <c r="E254" s="100"/>
      <c r="F254" s="45">
        <f t="shared" si="6"/>
        <v>-297914</v>
      </c>
    </row>
    <row r="255" spans="1:6">
      <c r="A255" s="100">
        <v>251</v>
      </c>
      <c r="B255" s="100"/>
      <c r="C255" s="100"/>
      <c r="D255" s="100"/>
      <c r="E255" s="100"/>
      <c r="F255" s="45">
        <f t="shared" si="6"/>
        <v>-297914</v>
      </c>
    </row>
    <row r="256" spans="1:6">
      <c r="A256" s="100">
        <v>252</v>
      </c>
      <c r="B256" s="100"/>
      <c r="C256" s="100"/>
      <c r="D256" s="100"/>
      <c r="E256" s="100"/>
      <c r="F256" s="45">
        <f t="shared" si="6"/>
        <v>-297914</v>
      </c>
    </row>
    <row r="257" spans="1:6">
      <c r="A257" s="100">
        <v>253</v>
      </c>
      <c r="B257" s="100"/>
      <c r="C257" s="100"/>
      <c r="D257" s="100"/>
      <c r="E257" s="100"/>
      <c r="F257" s="45">
        <f t="shared" si="6"/>
        <v>-297914</v>
      </c>
    </row>
    <row r="258" spans="1:6">
      <c r="A258" s="100">
        <v>254</v>
      </c>
      <c r="B258" s="100"/>
      <c r="C258" s="100"/>
      <c r="D258" s="100"/>
      <c r="E258" s="100"/>
      <c r="F258" s="45">
        <f t="shared" si="6"/>
        <v>-297914</v>
      </c>
    </row>
    <row r="259" spans="1:6">
      <c r="A259" s="100">
        <v>255</v>
      </c>
      <c r="B259" s="100"/>
      <c r="C259" s="100"/>
      <c r="D259" s="100"/>
      <c r="E259" s="100"/>
      <c r="F259" s="45">
        <f t="shared" si="6"/>
        <v>-297914</v>
      </c>
    </row>
    <row r="260" spans="1:6">
      <c r="A260" s="100">
        <v>256</v>
      </c>
      <c r="B260" s="100"/>
      <c r="C260" s="100"/>
      <c r="D260" s="100"/>
      <c r="E260" s="100"/>
      <c r="F260" s="45">
        <f t="shared" si="6"/>
        <v>-297914</v>
      </c>
    </row>
    <row r="261" spans="1:6">
      <c r="A261" s="100">
        <v>257</v>
      </c>
      <c r="B261" s="100"/>
      <c r="C261" s="100"/>
      <c r="D261" s="100"/>
      <c r="E261" s="100"/>
      <c r="F261" s="45">
        <f t="shared" si="6"/>
        <v>-297914</v>
      </c>
    </row>
    <row r="262" spans="1:6">
      <c r="A262" s="100">
        <v>258</v>
      </c>
      <c r="B262" s="100"/>
      <c r="C262" s="100"/>
      <c r="D262" s="100"/>
      <c r="E262" s="100"/>
      <c r="F262" s="45">
        <f t="shared" ref="F262:F325" si="7">+F261+D262-E262</f>
        <v>-297914</v>
      </c>
    </row>
    <row r="263" spans="1:6">
      <c r="A263" s="100">
        <v>259</v>
      </c>
      <c r="B263" s="100"/>
      <c r="C263" s="100"/>
      <c r="D263" s="100"/>
      <c r="E263" s="100"/>
      <c r="F263" s="45">
        <f t="shared" si="7"/>
        <v>-297914</v>
      </c>
    </row>
    <row r="264" spans="1:6">
      <c r="A264" s="100">
        <v>260</v>
      </c>
      <c r="B264" s="100"/>
      <c r="C264" s="100"/>
      <c r="D264" s="100"/>
      <c r="E264" s="100"/>
      <c r="F264" s="45">
        <f t="shared" si="7"/>
        <v>-297914</v>
      </c>
    </row>
    <row r="265" spans="1:6">
      <c r="A265" s="100">
        <v>261</v>
      </c>
      <c r="B265" s="100"/>
      <c r="C265" s="100"/>
      <c r="D265" s="100"/>
      <c r="E265" s="100"/>
      <c r="F265" s="45">
        <f t="shared" si="7"/>
        <v>-297914</v>
      </c>
    </row>
    <row r="266" spans="1:6">
      <c r="A266" s="100">
        <v>262</v>
      </c>
      <c r="B266" s="100"/>
      <c r="C266" s="100"/>
      <c r="D266" s="100"/>
      <c r="E266" s="100"/>
      <c r="F266" s="45">
        <f t="shared" si="7"/>
        <v>-297914</v>
      </c>
    </row>
    <row r="267" spans="1:6">
      <c r="A267" s="100">
        <v>263</v>
      </c>
      <c r="B267" s="100"/>
      <c r="C267" s="100"/>
      <c r="D267" s="100"/>
      <c r="E267" s="100"/>
      <c r="F267" s="45">
        <f t="shared" si="7"/>
        <v>-297914</v>
      </c>
    </row>
    <row r="268" spans="1:6">
      <c r="A268" s="100">
        <v>264</v>
      </c>
      <c r="B268" s="100"/>
      <c r="C268" s="100"/>
      <c r="D268" s="100"/>
      <c r="E268" s="100"/>
      <c r="F268" s="45">
        <f t="shared" si="7"/>
        <v>-297914</v>
      </c>
    </row>
    <row r="269" spans="1:6">
      <c r="A269" s="100">
        <v>265</v>
      </c>
      <c r="B269" s="100"/>
      <c r="C269" s="100"/>
      <c r="D269" s="100"/>
      <c r="E269" s="100"/>
      <c r="F269" s="45">
        <f t="shared" si="7"/>
        <v>-297914</v>
      </c>
    </row>
    <row r="270" spans="1:6">
      <c r="A270" s="100">
        <v>266</v>
      </c>
      <c r="B270" s="100"/>
      <c r="C270" s="100"/>
      <c r="D270" s="100"/>
      <c r="E270" s="100"/>
      <c r="F270" s="45">
        <f t="shared" si="7"/>
        <v>-297914</v>
      </c>
    </row>
    <row r="271" spans="1:6">
      <c r="A271" s="100">
        <v>267</v>
      </c>
      <c r="B271" s="100"/>
      <c r="C271" s="100"/>
      <c r="D271" s="100"/>
      <c r="E271" s="100"/>
      <c r="F271" s="45">
        <f t="shared" si="7"/>
        <v>-297914</v>
      </c>
    </row>
    <row r="272" spans="1:6">
      <c r="A272" s="100">
        <v>268</v>
      </c>
      <c r="B272" s="100"/>
      <c r="C272" s="100"/>
      <c r="D272" s="100"/>
      <c r="E272" s="100"/>
      <c r="F272" s="45">
        <f t="shared" si="7"/>
        <v>-297914</v>
      </c>
    </row>
    <row r="273" spans="1:6">
      <c r="A273" s="100">
        <v>269</v>
      </c>
      <c r="B273" s="100"/>
      <c r="C273" s="100"/>
      <c r="D273" s="100"/>
      <c r="E273" s="100"/>
      <c r="F273" s="45">
        <f t="shared" si="7"/>
        <v>-297914</v>
      </c>
    </row>
    <row r="274" spans="1:6">
      <c r="A274" s="100">
        <v>270</v>
      </c>
      <c r="B274" s="100"/>
      <c r="C274" s="100"/>
      <c r="D274" s="100"/>
      <c r="E274" s="100"/>
      <c r="F274" s="45">
        <f t="shared" si="7"/>
        <v>-297914</v>
      </c>
    </row>
    <row r="275" spans="1:6">
      <c r="A275" s="100">
        <v>271</v>
      </c>
      <c r="B275" s="100"/>
      <c r="C275" s="100"/>
      <c r="D275" s="100"/>
      <c r="E275" s="100"/>
      <c r="F275" s="45">
        <f t="shared" si="7"/>
        <v>-297914</v>
      </c>
    </row>
    <row r="276" spans="1:6">
      <c r="A276" s="100">
        <v>272</v>
      </c>
      <c r="B276" s="100"/>
      <c r="C276" s="100"/>
      <c r="D276" s="100"/>
      <c r="E276" s="100"/>
      <c r="F276" s="45">
        <f t="shared" si="7"/>
        <v>-297914</v>
      </c>
    </row>
    <row r="277" spans="1:6">
      <c r="A277" s="100">
        <v>273</v>
      </c>
      <c r="B277" s="100"/>
      <c r="C277" s="100"/>
      <c r="D277" s="100"/>
      <c r="E277" s="100"/>
      <c r="F277" s="45">
        <f t="shared" si="7"/>
        <v>-297914</v>
      </c>
    </row>
    <row r="278" spans="1:6">
      <c r="A278" s="100">
        <v>274</v>
      </c>
      <c r="B278" s="100"/>
      <c r="C278" s="100"/>
      <c r="D278" s="100"/>
      <c r="E278" s="100"/>
      <c r="F278" s="45">
        <f t="shared" si="7"/>
        <v>-297914</v>
      </c>
    </row>
    <row r="279" spans="1:6">
      <c r="A279" s="100">
        <v>275</v>
      </c>
      <c r="B279" s="100"/>
      <c r="C279" s="100"/>
      <c r="D279" s="100"/>
      <c r="E279" s="100"/>
      <c r="F279" s="45">
        <f t="shared" si="7"/>
        <v>-297914</v>
      </c>
    </row>
    <row r="280" spans="1:6">
      <c r="A280" s="100">
        <v>276</v>
      </c>
      <c r="B280" s="100"/>
      <c r="C280" s="100"/>
      <c r="D280" s="100"/>
      <c r="E280" s="100"/>
      <c r="F280" s="45">
        <f t="shared" si="7"/>
        <v>-297914</v>
      </c>
    </row>
    <row r="281" spans="1:6">
      <c r="A281" s="100">
        <v>277</v>
      </c>
      <c r="B281" s="100"/>
      <c r="C281" s="100"/>
      <c r="D281" s="100"/>
      <c r="E281" s="100"/>
      <c r="F281" s="45">
        <f t="shared" si="7"/>
        <v>-297914</v>
      </c>
    </row>
    <row r="282" spans="1:6">
      <c r="A282" s="100">
        <v>278</v>
      </c>
      <c r="B282" s="100"/>
      <c r="C282" s="100"/>
      <c r="D282" s="100"/>
      <c r="E282" s="100"/>
      <c r="F282" s="45">
        <f t="shared" si="7"/>
        <v>-297914</v>
      </c>
    </row>
    <row r="283" spans="1:6">
      <c r="A283" s="100">
        <v>279</v>
      </c>
      <c r="B283" s="100"/>
      <c r="C283" s="100"/>
      <c r="D283" s="100"/>
      <c r="E283" s="100"/>
      <c r="F283" s="45">
        <f t="shared" si="7"/>
        <v>-297914</v>
      </c>
    </row>
    <row r="284" spans="1:6">
      <c r="A284" s="100">
        <v>280</v>
      </c>
      <c r="B284" s="100"/>
      <c r="C284" s="100"/>
      <c r="D284" s="100"/>
      <c r="E284" s="100"/>
      <c r="F284" s="45">
        <f t="shared" si="7"/>
        <v>-297914</v>
      </c>
    </row>
    <row r="285" spans="1:6">
      <c r="A285" s="100">
        <v>281</v>
      </c>
      <c r="B285" s="100"/>
      <c r="C285" s="100"/>
      <c r="D285" s="100"/>
      <c r="E285" s="100"/>
      <c r="F285" s="45">
        <f t="shared" si="7"/>
        <v>-297914</v>
      </c>
    </row>
    <row r="286" spans="1:6">
      <c r="A286" s="100">
        <v>282</v>
      </c>
      <c r="B286" s="100"/>
      <c r="C286" s="100"/>
      <c r="D286" s="100"/>
      <c r="E286" s="100"/>
      <c r="F286" s="45">
        <f t="shared" si="7"/>
        <v>-297914</v>
      </c>
    </row>
    <row r="287" spans="1:6">
      <c r="A287" s="100">
        <v>283</v>
      </c>
      <c r="B287" s="100"/>
      <c r="C287" s="100"/>
      <c r="D287" s="100"/>
      <c r="E287" s="100"/>
      <c r="F287" s="45">
        <f t="shared" si="7"/>
        <v>-297914</v>
      </c>
    </row>
    <row r="288" spans="1:6">
      <c r="A288" s="100">
        <v>284</v>
      </c>
      <c r="B288" s="100"/>
      <c r="C288" s="100"/>
      <c r="D288" s="100"/>
      <c r="E288" s="100"/>
      <c r="F288" s="45">
        <f t="shared" si="7"/>
        <v>-297914</v>
      </c>
    </row>
    <row r="289" spans="1:6">
      <c r="A289" s="100">
        <v>285</v>
      </c>
      <c r="B289" s="100"/>
      <c r="C289" s="100"/>
      <c r="D289" s="100"/>
      <c r="E289" s="100"/>
      <c r="F289" s="45">
        <f t="shared" si="7"/>
        <v>-297914</v>
      </c>
    </row>
    <row r="290" spans="1:6">
      <c r="A290" s="100">
        <v>286</v>
      </c>
      <c r="B290" s="100"/>
      <c r="C290" s="100"/>
      <c r="D290" s="100"/>
      <c r="E290" s="100"/>
      <c r="F290" s="45">
        <f t="shared" si="7"/>
        <v>-297914</v>
      </c>
    </row>
    <row r="291" spans="1:6">
      <c r="A291" s="100">
        <v>287</v>
      </c>
      <c r="B291" s="100"/>
      <c r="C291" s="100"/>
      <c r="D291" s="100"/>
      <c r="E291" s="100"/>
      <c r="F291" s="45">
        <f t="shared" si="7"/>
        <v>-297914</v>
      </c>
    </row>
    <row r="292" spans="1:6">
      <c r="A292" s="100">
        <v>288</v>
      </c>
      <c r="B292" s="100"/>
      <c r="C292" s="100"/>
      <c r="D292" s="100"/>
      <c r="E292" s="100"/>
      <c r="F292" s="45">
        <f t="shared" si="7"/>
        <v>-297914</v>
      </c>
    </row>
    <row r="293" spans="1:6">
      <c r="A293" s="100">
        <v>289</v>
      </c>
      <c r="B293" s="100"/>
      <c r="C293" s="100"/>
      <c r="D293" s="100"/>
      <c r="E293" s="100"/>
      <c r="F293" s="45">
        <f t="shared" si="7"/>
        <v>-297914</v>
      </c>
    </row>
    <row r="294" spans="1:6">
      <c r="A294" s="100">
        <v>290</v>
      </c>
      <c r="B294" s="100"/>
      <c r="C294" s="100"/>
      <c r="D294" s="100"/>
      <c r="E294" s="100"/>
      <c r="F294" s="45">
        <f t="shared" si="7"/>
        <v>-297914</v>
      </c>
    </row>
    <row r="295" spans="1:6">
      <c r="A295" s="100">
        <v>291</v>
      </c>
      <c r="B295" s="100"/>
      <c r="C295" s="100"/>
      <c r="D295" s="100"/>
      <c r="E295" s="100"/>
      <c r="F295" s="45">
        <f t="shared" si="7"/>
        <v>-297914</v>
      </c>
    </row>
    <row r="296" spans="1:6">
      <c r="A296" s="100">
        <v>292</v>
      </c>
      <c r="B296" s="100"/>
      <c r="C296" s="100"/>
      <c r="D296" s="100"/>
      <c r="E296" s="100"/>
      <c r="F296" s="45">
        <f t="shared" si="7"/>
        <v>-297914</v>
      </c>
    </row>
    <row r="297" spans="1:6">
      <c r="A297" s="100">
        <v>293</v>
      </c>
      <c r="B297" s="100"/>
      <c r="C297" s="100"/>
      <c r="D297" s="100"/>
      <c r="E297" s="100"/>
      <c r="F297" s="45">
        <f t="shared" si="7"/>
        <v>-297914</v>
      </c>
    </row>
    <row r="298" spans="1:6">
      <c r="A298" s="100">
        <v>294</v>
      </c>
      <c r="B298" s="100"/>
      <c r="C298" s="100"/>
      <c r="D298" s="100"/>
      <c r="E298" s="100"/>
      <c r="F298" s="45">
        <f t="shared" si="7"/>
        <v>-297914</v>
      </c>
    </row>
    <row r="299" spans="1:6">
      <c r="A299" s="100">
        <v>295</v>
      </c>
      <c r="B299" s="100"/>
      <c r="C299" s="100"/>
      <c r="D299" s="100"/>
      <c r="E299" s="100"/>
      <c r="F299" s="45">
        <f t="shared" si="7"/>
        <v>-297914</v>
      </c>
    </row>
    <row r="300" spans="1:6">
      <c r="A300" s="100">
        <v>296</v>
      </c>
      <c r="B300" s="100"/>
      <c r="C300" s="100"/>
      <c r="D300" s="100"/>
      <c r="E300" s="100"/>
      <c r="F300" s="45">
        <f t="shared" si="7"/>
        <v>-297914</v>
      </c>
    </row>
    <row r="301" spans="1:6">
      <c r="A301" s="100">
        <v>297</v>
      </c>
      <c r="B301" s="100"/>
      <c r="C301" s="100"/>
      <c r="D301" s="100"/>
      <c r="E301" s="100"/>
      <c r="F301" s="45">
        <f t="shared" si="7"/>
        <v>-297914</v>
      </c>
    </row>
    <row r="302" spans="1:6">
      <c r="A302" s="100">
        <v>298</v>
      </c>
      <c r="B302" s="100"/>
      <c r="C302" s="100"/>
      <c r="D302" s="100"/>
      <c r="E302" s="100"/>
      <c r="F302" s="45">
        <f t="shared" si="7"/>
        <v>-297914</v>
      </c>
    </row>
    <row r="303" spans="1:6">
      <c r="A303" s="100">
        <v>299</v>
      </c>
      <c r="B303" s="100"/>
      <c r="C303" s="100"/>
      <c r="D303" s="100"/>
      <c r="E303" s="100"/>
      <c r="F303" s="45">
        <f t="shared" si="7"/>
        <v>-297914</v>
      </c>
    </row>
    <row r="304" spans="1:6">
      <c r="A304" s="100">
        <v>300</v>
      </c>
      <c r="B304" s="100"/>
      <c r="C304" s="100"/>
      <c r="D304" s="100"/>
      <c r="E304" s="100"/>
      <c r="F304" s="45">
        <f t="shared" si="7"/>
        <v>-297914</v>
      </c>
    </row>
    <row r="305" spans="1:6">
      <c r="A305" s="100">
        <v>301</v>
      </c>
      <c r="B305" s="100"/>
      <c r="C305" s="100"/>
      <c r="D305" s="100"/>
      <c r="E305" s="100"/>
      <c r="F305" s="45">
        <f t="shared" si="7"/>
        <v>-297914</v>
      </c>
    </row>
    <row r="306" spans="1:6">
      <c r="A306" s="100">
        <v>302</v>
      </c>
      <c r="B306" s="100"/>
      <c r="C306" s="100"/>
      <c r="D306" s="100"/>
      <c r="E306" s="100"/>
      <c r="F306" s="45">
        <f t="shared" si="7"/>
        <v>-297914</v>
      </c>
    </row>
    <row r="307" spans="1:6">
      <c r="A307" s="100">
        <v>303</v>
      </c>
      <c r="B307" s="100"/>
      <c r="C307" s="100"/>
      <c r="D307" s="100"/>
      <c r="E307" s="100"/>
      <c r="F307" s="45">
        <f t="shared" si="7"/>
        <v>-297914</v>
      </c>
    </row>
    <row r="308" spans="1:6">
      <c r="A308" s="100">
        <v>304</v>
      </c>
      <c r="B308" s="100"/>
      <c r="C308" s="100"/>
      <c r="D308" s="100"/>
      <c r="E308" s="100"/>
      <c r="F308" s="45">
        <f t="shared" si="7"/>
        <v>-297914</v>
      </c>
    </row>
    <row r="309" spans="1:6">
      <c r="A309" s="100">
        <v>305</v>
      </c>
      <c r="B309" s="100"/>
      <c r="C309" s="100"/>
      <c r="D309" s="100"/>
      <c r="E309" s="100"/>
      <c r="F309" s="45">
        <f t="shared" si="7"/>
        <v>-297914</v>
      </c>
    </row>
    <row r="310" spans="1:6">
      <c r="A310" s="100">
        <v>306</v>
      </c>
      <c r="B310" s="100"/>
      <c r="C310" s="100"/>
      <c r="D310" s="100"/>
      <c r="E310" s="100"/>
      <c r="F310" s="45">
        <f t="shared" si="7"/>
        <v>-297914</v>
      </c>
    </row>
    <row r="311" spans="1:6">
      <c r="A311" s="100">
        <v>307</v>
      </c>
      <c r="B311" s="100"/>
      <c r="C311" s="100"/>
      <c r="D311" s="100"/>
      <c r="E311" s="100"/>
      <c r="F311" s="45">
        <f t="shared" si="7"/>
        <v>-297914</v>
      </c>
    </row>
    <row r="312" spans="1:6">
      <c r="A312" s="100">
        <v>308</v>
      </c>
      <c r="B312" s="100"/>
      <c r="C312" s="100"/>
      <c r="D312" s="100"/>
      <c r="E312" s="100"/>
      <c r="F312" s="45">
        <f t="shared" si="7"/>
        <v>-297914</v>
      </c>
    </row>
    <row r="313" spans="1:6">
      <c r="A313" s="100">
        <v>309</v>
      </c>
      <c r="B313" s="100"/>
      <c r="C313" s="100"/>
      <c r="D313" s="100"/>
      <c r="E313" s="100"/>
      <c r="F313" s="45">
        <f t="shared" si="7"/>
        <v>-297914</v>
      </c>
    </row>
    <row r="314" spans="1:6">
      <c r="A314" s="100">
        <v>310</v>
      </c>
      <c r="B314" s="100"/>
      <c r="C314" s="100"/>
      <c r="D314" s="100"/>
      <c r="E314" s="100"/>
      <c r="F314" s="45">
        <f t="shared" si="7"/>
        <v>-297914</v>
      </c>
    </row>
    <row r="315" spans="1:6">
      <c r="A315" s="100">
        <v>311</v>
      </c>
      <c r="B315" s="100"/>
      <c r="C315" s="100"/>
      <c r="D315" s="100"/>
      <c r="E315" s="100"/>
      <c r="F315" s="45">
        <f t="shared" si="7"/>
        <v>-297914</v>
      </c>
    </row>
    <row r="316" spans="1:6">
      <c r="A316" s="100">
        <v>312</v>
      </c>
      <c r="B316" s="100"/>
      <c r="C316" s="100"/>
      <c r="D316" s="100"/>
      <c r="E316" s="100"/>
      <c r="F316" s="45">
        <f t="shared" si="7"/>
        <v>-297914</v>
      </c>
    </row>
    <row r="317" spans="1:6">
      <c r="A317" s="100">
        <v>313</v>
      </c>
      <c r="B317" s="100"/>
      <c r="C317" s="100"/>
      <c r="D317" s="100"/>
      <c r="E317" s="100"/>
      <c r="F317" s="45">
        <f t="shared" si="7"/>
        <v>-297914</v>
      </c>
    </row>
    <row r="318" spans="1:6">
      <c r="A318" s="100">
        <v>314</v>
      </c>
      <c r="B318" s="100"/>
      <c r="C318" s="100"/>
      <c r="D318" s="100"/>
      <c r="E318" s="100"/>
      <c r="F318" s="45">
        <f t="shared" si="7"/>
        <v>-297914</v>
      </c>
    </row>
    <row r="319" spans="1:6">
      <c r="A319" s="100">
        <v>315</v>
      </c>
      <c r="B319" s="100"/>
      <c r="C319" s="100"/>
      <c r="D319" s="100"/>
      <c r="E319" s="100"/>
      <c r="F319" s="45">
        <f t="shared" si="7"/>
        <v>-297914</v>
      </c>
    </row>
    <row r="320" spans="1:6">
      <c r="A320" s="100">
        <v>316</v>
      </c>
      <c r="B320" s="100"/>
      <c r="C320" s="100"/>
      <c r="D320" s="100"/>
      <c r="E320" s="100"/>
      <c r="F320" s="45">
        <f t="shared" si="7"/>
        <v>-297914</v>
      </c>
    </row>
    <row r="321" spans="1:6">
      <c r="A321" s="100">
        <v>317</v>
      </c>
      <c r="B321" s="100"/>
      <c r="C321" s="100"/>
      <c r="D321" s="100"/>
      <c r="E321" s="100"/>
      <c r="F321" s="45">
        <f t="shared" si="7"/>
        <v>-297914</v>
      </c>
    </row>
    <row r="322" spans="1:6">
      <c r="A322" s="100">
        <v>318</v>
      </c>
      <c r="B322" s="100"/>
      <c r="C322" s="100"/>
      <c r="D322" s="100"/>
      <c r="E322" s="100"/>
      <c r="F322" s="45">
        <f t="shared" si="7"/>
        <v>-297914</v>
      </c>
    </row>
    <row r="323" spans="1:6">
      <c r="A323" s="100">
        <v>319</v>
      </c>
      <c r="B323" s="100"/>
      <c r="C323" s="100"/>
      <c r="D323" s="100"/>
      <c r="E323" s="100"/>
      <c r="F323" s="45">
        <f t="shared" si="7"/>
        <v>-297914</v>
      </c>
    </row>
    <row r="324" spans="1:6">
      <c r="A324" s="100">
        <v>320</v>
      </c>
      <c r="B324" s="100"/>
      <c r="C324" s="100"/>
      <c r="D324" s="100"/>
      <c r="E324" s="100"/>
      <c r="F324" s="45">
        <f t="shared" si="7"/>
        <v>-297914</v>
      </c>
    </row>
    <row r="325" spans="1:6">
      <c r="A325" s="100">
        <v>321</v>
      </c>
      <c r="B325" s="100"/>
      <c r="C325" s="100"/>
      <c r="D325" s="100"/>
      <c r="E325" s="100"/>
      <c r="F325" s="45">
        <f t="shared" si="7"/>
        <v>-297914</v>
      </c>
    </row>
    <row r="326" spans="1:6">
      <c r="A326" s="100">
        <v>322</v>
      </c>
      <c r="B326" s="100"/>
      <c r="C326" s="100"/>
      <c r="D326" s="100"/>
      <c r="E326" s="100"/>
      <c r="F326" s="45">
        <f t="shared" ref="F326:F389" si="8">+F325+D326-E326</f>
        <v>-297914</v>
      </c>
    </row>
    <row r="327" spans="1:6">
      <c r="A327" s="100">
        <v>323</v>
      </c>
      <c r="B327" s="100"/>
      <c r="C327" s="100"/>
      <c r="D327" s="100"/>
      <c r="E327" s="100"/>
      <c r="F327" s="45">
        <f t="shared" si="8"/>
        <v>-297914</v>
      </c>
    </row>
    <row r="328" spans="1:6">
      <c r="A328" s="100">
        <v>324</v>
      </c>
      <c r="B328" s="100"/>
      <c r="C328" s="100"/>
      <c r="D328" s="100"/>
      <c r="E328" s="100"/>
      <c r="F328" s="45">
        <f t="shared" si="8"/>
        <v>-297914</v>
      </c>
    </row>
    <row r="329" spans="1:6">
      <c r="A329" s="100">
        <v>325</v>
      </c>
      <c r="B329" s="100"/>
      <c r="C329" s="100"/>
      <c r="D329" s="100"/>
      <c r="E329" s="100"/>
      <c r="F329" s="45">
        <f t="shared" si="8"/>
        <v>-297914</v>
      </c>
    </row>
    <row r="330" spans="1:6">
      <c r="A330" s="100">
        <v>326</v>
      </c>
      <c r="B330" s="100"/>
      <c r="C330" s="100"/>
      <c r="D330" s="100"/>
      <c r="E330" s="100"/>
      <c r="F330" s="45">
        <f t="shared" si="8"/>
        <v>-297914</v>
      </c>
    </row>
    <row r="331" spans="1:6">
      <c r="A331" s="100">
        <v>327</v>
      </c>
      <c r="B331" s="100"/>
      <c r="C331" s="100"/>
      <c r="D331" s="100"/>
      <c r="E331" s="100"/>
      <c r="F331" s="45">
        <f t="shared" si="8"/>
        <v>-297914</v>
      </c>
    </row>
    <row r="332" spans="1:6">
      <c r="A332" s="100">
        <v>328</v>
      </c>
      <c r="B332" s="100"/>
      <c r="C332" s="100"/>
      <c r="D332" s="100"/>
      <c r="E332" s="100"/>
      <c r="F332" s="45">
        <f t="shared" si="8"/>
        <v>-297914</v>
      </c>
    </row>
    <row r="333" spans="1:6">
      <c r="A333" s="100">
        <v>329</v>
      </c>
      <c r="B333" s="100"/>
      <c r="C333" s="100"/>
      <c r="D333" s="100"/>
      <c r="E333" s="100"/>
      <c r="F333" s="45">
        <f t="shared" si="8"/>
        <v>-297914</v>
      </c>
    </row>
    <row r="334" spans="1:6">
      <c r="A334" s="100">
        <v>330</v>
      </c>
      <c r="B334" s="100"/>
      <c r="C334" s="100"/>
      <c r="D334" s="100"/>
      <c r="E334" s="100"/>
      <c r="F334" s="45">
        <f t="shared" si="8"/>
        <v>-297914</v>
      </c>
    </row>
    <row r="335" spans="1:6">
      <c r="A335" s="100">
        <v>331</v>
      </c>
      <c r="B335" s="100"/>
      <c r="C335" s="100"/>
      <c r="D335" s="100"/>
      <c r="E335" s="100"/>
      <c r="F335" s="45">
        <f t="shared" si="8"/>
        <v>-297914</v>
      </c>
    </row>
    <row r="336" spans="1:6">
      <c r="A336" s="100">
        <v>332</v>
      </c>
      <c r="B336" s="100"/>
      <c r="C336" s="100"/>
      <c r="D336" s="100"/>
      <c r="E336" s="100"/>
      <c r="F336" s="45">
        <f t="shared" si="8"/>
        <v>-297914</v>
      </c>
    </row>
    <row r="337" spans="1:6">
      <c r="A337" s="100">
        <v>333</v>
      </c>
      <c r="B337" s="100"/>
      <c r="C337" s="100"/>
      <c r="D337" s="100"/>
      <c r="E337" s="100"/>
      <c r="F337" s="45">
        <f t="shared" si="8"/>
        <v>-297914</v>
      </c>
    </row>
    <row r="338" spans="1:6">
      <c r="A338" s="100">
        <v>334</v>
      </c>
      <c r="B338" s="100"/>
      <c r="C338" s="100"/>
      <c r="D338" s="100"/>
      <c r="E338" s="100"/>
      <c r="F338" s="45">
        <f t="shared" si="8"/>
        <v>-297914</v>
      </c>
    </row>
    <row r="339" spans="1:6">
      <c r="A339" s="100">
        <v>335</v>
      </c>
      <c r="B339" s="100"/>
      <c r="C339" s="100"/>
      <c r="D339" s="100"/>
      <c r="E339" s="100"/>
      <c r="F339" s="45">
        <f t="shared" si="8"/>
        <v>-297914</v>
      </c>
    </row>
    <row r="340" spans="1:6">
      <c r="A340" s="100">
        <v>336</v>
      </c>
      <c r="B340" s="100"/>
      <c r="C340" s="100"/>
      <c r="D340" s="100"/>
      <c r="E340" s="100"/>
      <c r="F340" s="45">
        <f t="shared" si="8"/>
        <v>-297914</v>
      </c>
    </row>
    <row r="341" spans="1:6">
      <c r="A341" s="100">
        <v>337</v>
      </c>
      <c r="B341" s="100"/>
      <c r="C341" s="100"/>
      <c r="D341" s="100"/>
      <c r="E341" s="100"/>
      <c r="F341" s="45">
        <f t="shared" si="8"/>
        <v>-297914</v>
      </c>
    </row>
    <row r="342" spans="1:6">
      <c r="A342" s="100">
        <v>338</v>
      </c>
      <c r="B342" s="100"/>
      <c r="C342" s="100"/>
      <c r="D342" s="100"/>
      <c r="E342" s="100"/>
      <c r="F342" s="45">
        <f t="shared" si="8"/>
        <v>-297914</v>
      </c>
    </row>
    <row r="343" spans="1:6">
      <c r="A343" s="100">
        <v>339</v>
      </c>
      <c r="B343" s="100"/>
      <c r="C343" s="100"/>
      <c r="D343" s="100"/>
      <c r="E343" s="100"/>
      <c r="F343" s="45">
        <f t="shared" si="8"/>
        <v>-297914</v>
      </c>
    </row>
    <row r="344" spans="1:6">
      <c r="A344" s="100">
        <v>340</v>
      </c>
      <c r="B344" s="100"/>
      <c r="C344" s="100"/>
      <c r="D344" s="100"/>
      <c r="E344" s="100"/>
      <c r="F344" s="45">
        <f t="shared" si="8"/>
        <v>-297914</v>
      </c>
    </row>
    <row r="345" spans="1:6">
      <c r="A345" s="100">
        <v>341</v>
      </c>
      <c r="B345" s="100"/>
      <c r="C345" s="100"/>
      <c r="D345" s="100"/>
      <c r="E345" s="100"/>
      <c r="F345" s="45">
        <f t="shared" si="8"/>
        <v>-297914</v>
      </c>
    </row>
    <row r="346" spans="1:6">
      <c r="A346" s="100">
        <v>342</v>
      </c>
      <c r="B346" s="100"/>
      <c r="C346" s="100"/>
      <c r="D346" s="100"/>
      <c r="E346" s="100"/>
      <c r="F346" s="45">
        <f t="shared" si="8"/>
        <v>-297914</v>
      </c>
    </row>
    <row r="347" spans="1:6">
      <c r="A347" s="100">
        <v>343</v>
      </c>
      <c r="B347" s="100"/>
      <c r="C347" s="100"/>
      <c r="D347" s="100"/>
      <c r="E347" s="100"/>
      <c r="F347" s="45">
        <f t="shared" si="8"/>
        <v>-297914</v>
      </c>
    </row>
    <row r="348" spans="1:6">
      <c r="A348" s="100">
        <v>344</v>
      </c>
      <c r="B348" s="100"/>
      <c r="C348" s="100"/>
      <c r="D348" s="100"/>
      <c r="E348" s="100"/>
      <c r="F348" s="45">
        <f t="shared" si="8"/>
        <v>-297914</v>
      </c>
    </row>
    <row r="349" spans="1:6">
      <c r="A349" s="100">
        <v>345</v>
      </c>
      <c r="B349" s="100"/>
      <c r="C349" s="100"/>
      <c r="D349" s="100"/>
      <c r="E349" s="100"/>
      <c r="F349" s="45">
        <f t="shared" si="8"/>
        <v>-297914</v>
      </c>
    </row>
    <row r="350" spans="1:6">
      <c r="A350" s="100">
        <v>346</v>
      </c>
      <c r="B350" s="100"/>
      <c r="C350" s="100"/>
      <c r="D350" s="100"/>
      <c r="E350" s="100"/>
      <c r="F350" s="45">
        <f t="shared" si="8"/>
        <v>-297914</v>
      </c>
    </row>
    <row r="351" spans="1:6">
      <c r="A351" s="100">
        <v>347</v>
      </c>
      <c r="B351" s="100"/>
      <c r="C351" s="100"/>
      <c r="D351" s="100"/>
      <c r="E351" s="100"/>
      <c r="F351" s="45">
        <f t="shared" si="8"/>
        <v>-297914</v>
      </c>
    </row>
    <row r="352" spans="1:6">
      <c r="A352" s="100">
        <v>348</v>
      </c>
      <c r="B352" s="100"/>
      <c r="C352" s="100"/>
      <c r="D352" s="100"/>
      <c r="E352" s="100"/>
      <c r="F352" s="45">
        <f t="shared" si="8"/>
        <v>-297914</v>
      </c>
    </row>
    <row r="353" spans="1:6">
      <c r="A353" s="100">
        <v>349</v>
      </c>
      <c r="B353" s="100"/>
      <c r="C353" s="100"/>
      <c r="D353" s="100"/>
      <c r="E353" s="100"/>
      <c r="F353" s="45">
        <f t="shared" si="8"/>
        <v>-297914</v>
      </c>
    </row>
    <row r="354" spans="1:6">
      <c r="A354" s="100">
        <v>350</v>
      </c>
      <c r="B354" s="100"/>
      <c r="C354" s="100"/>
      <c r="D354" s="100"/>
      <c r="E354" s="100"/>
      <c r="F354" s="45">
        <f t="shared" si="8"/>
        <v>-297914</v>
      </c>
    </row>
    <row r="355" spans="1:6">
      <c r="A355" s="100">
        <v>351</v>
      </c>
      <c r="B355" s="100"/>
      <c r="C355" s="100"/>
      <c r="D355" s="100"/>
      <c r="E355" s="100"/>
      <c r="F355" s="45">
        <f t="shared" si="8"/>
        <v>-297914</v>
      </c>
    </row>
    <row r="356" spans="1:6">
      <c r="A356" s="100">
        <v>352</v>
      </c>
      <c r="B356" s="100"/>
      <c r="C356" s="100"/>
      <c r="D356" s="100"/>
      <c r="E356" s="100"/>
      <c r="F356" s="45">
        <f t="shared" si="8"/>
        <v>-297914</v>
      </c>
    </row>
    <row r="357" spans="1:6">
      <c r="A357" s="100">
        <v>353</v>
      </c>
      <c r="B357" s="100"/>
      <c r="C357" s="100"/>
      <c r="D357" s="100"/>
      <c r="E357" s="100"/>
      <c r="F357" s="45">
        <f t="shared" si="8"/>
        <v>-297914</v>
      </c>
    </row>
    <row r="358" spans="1:6">
      <c r="A358" s="100">
        <v>354</v>
      </c>
      <c r="B358" s="100"/>
      <c r="C358" s="100"/>
      <c r="D358" s="100"/>
      <c r="E358" s="100"/>
      <c r="F358" s="45">
        <f t="shared" si="8"/>
        <v>-297914</v>
      </c>
    </row>
    <row r="359" spans="1:6">
      <c r="A359" s="100">
        <v>355</v>
      </c>
      <c r="B359" s="100"/>
      <c r="C359" s="100"/>
      <c r="D359" s="100"/>
      <c r="E359" s="100"/>
      <c r="F359" s="45">
        <f t="shared" si="8"/>
        <v>-297914</v>
      </c>
    </row>
    <row r="360" spans="1:6">
      <c r="A360" s="100">
        <v>356</v>
      </c>
      <c r="B360" s="100"/>
      <c r="C360" s="100"/>
      <c r="D360" s="100"/>
      <c r="E360" s="100"/>
      <c r="F360" s="45">
        <f t="shared" si="8"/>
        <v>-297914</v>
      </c>
    </row>
    <row r="361" spans="1:6">
      <c r="A361" s="100">
        <v>357</v>
      </c>
      <c r="B361" s="100"/>
      <c r="C361" s="100"/>
      <c r="D361" s="100"/>
      <c r="E361" s="100"/>
      <c r="F361" s="45">
        <f t="shared" si="8"/>
        <v>-297914</v>
      </c>
    </row>
    <row r="362" spans="1:6">
      <c r="A362" s="100">
        <v>358</v>
      </c>
      <c r="B362" s="100"/>
      <c r="C362" s="100"/>
      <c r="D362" s="100"/>
      <c r="E362" s="100"/>
      <c r="F362" s="45">
        <f t="shared" si="8"/>
        <v>-297914</v>
      </c>
    </row>
    <row r="363" spans="1:6">
      <c r="A363" s="100">
        <v>359</v>
      </c>
      <c r="B363" s="100"/>
      <c r="C363" s="100"/>
      <c r="D363" s="100"/>
      <c r="E363" s="100"/>
      <c r="F363" s="45">
        <f t="shared" si="8"/>
        <v>-297914</v>
      </c>
    </row>
    <row r="364" spans="1:6">
      <c r="A364" s="100">
        <v>360</v>
      </c>
      <c r="B364" s="100"/>
      <c r="C364" s="100"/>
      <c r="D364" s="100"/>
      <c r="E364" s="100"/>
      <c r="F364" s="45">
        <f t="shared" si="8"/>
        <v>-297914</v>
      </c>
    </row>
    <row r="365" spans="1:6">
      <c r="A365" s="100">
        <v>361</v>
      </c>
      <c r="B365" s="100"/>
      <c r="C365" s="100"/>
      <c r="D365" s="100"/>
      <c r="E365" s="100"/>
      <c r="F365" s="45">
        <f t="shared" si="8"/>
        <v>-297914</v>
      </c>
    </row>
    <row r="366" spans="1:6">
      <c r="A366" s="100">
        <v>362</v>
      </c>
      <c r="B366" s="100"/>
      <c r="C366" s="100"/>
      <c r="D366" s="100"/>
      <c r="E366" s="100"/>
      <c r="F366" s="45">
        <f t="shared" si="8"/>
        <v>-297914</v>
      </c>
    </row>
    <row r="367" spans="1:6">
      <c r="A367" s="100">
        <v>363</v>
      </c>
      <c r="B367" s="100"/>
      <c r="C367" s="100"/>
      <c r="D367" s="100"/>
      <c r="E367" s="100"/>
      <c r="F367" s="45">
        <f t="shared" si="8"/>
        <v>-297914</v>
      </c>
    </row>
    <row r="368" spans="1:6">
      <c r="A368" s="100">
        <v>364</v>
      </c>
      <c r="B368" s="100"/>
      <c r="C368" s="100"/>
      <c r="D368" s="100"/>
      <c r="E368" s="100"/>
      <c r="F368" s="45">
        <f t="shared" si="8"/>
        <v>-297914</v>
      </c>
    </row>
    <row r="369" spans="1:6">
      <c r="A369" s="100">
        <v>365</v>
      </c>
      <c r="B369" s="100"/>
      <c r="C369" s="100"/>
      <c r="D369" s="100"/>
      <c r="E369" s="100"/>
      <c r="F369" s="45">
        <f t="shared" si="8"/>
        <v>-297914</v>
      </c>
    </row>
    <row r="370" spans="1:6">
      <c r="A370" s="100">
        <v>366</v>
      </c>
      <c r="B370" s="100"/>
      <c r="C370" s="100"/>
      <c r="D370" s="100"/>
      <c r="E370" s="100"/>
      <c r="F370" s="45">
        <f t="shared" si="8"/>
        <v>-297914</v>
      </c>
    </row>
    <row r="371" spans="1:6">
      <c r="A371" s="100">
        <v>367</v>
      </c>
      <c r="B371" s="100"/>
      <c r="C371" s="100"/>
      <c r="D371" s="100"/>
      <c r="E371" s="100"/>
      <c r="F371" s="45">
        <f t="shared" si="8"/>
        <v>-297914</v>
      </c>
    </row>
    <row r="372" spans="1:6">
      <c r="A372" s="100">
        <v>368</v>
      </c>
      <c r="B372" s="100"/>
      <c r="C372" s="100"/>
      <c r="D372" s="100"/>
      <c r="E372" s="100"/>
      <c r="F372" s="45">
        <f t="shared" si="8"/>
        <v>-297914</v>
      </c>
    </row>
    <row r="373" spans="1:6">
      <c r="A373" s="100">
        <v>369</v>
      </c>
      <c r="B373" s="100"/>
      <c r="C373" s="100"/>
      <c r="D373" s="100"/>
      <c r="E373" s="100"/>
      <c r="F373" s="45">
        <f t="shared" si="8"/>
        <v>-297914</v>
      </c>
    </row>
    <row r="374" spans="1:6">
      <c r="A374" s="100">
        <v>370</v>
      </c>
      <c r="B374" s="100"/>
      <c r="C374" s="100"/>
      <c r="D374" s="100"/>
      <c r="E374" s="100"/>
      <c r="F374" s="45">
        <f t="shared" si="8"/>
        <v>-297914</v>
      </c>
    </row>
    <row r="375" spans="1:6">
      <c r="A375" s="100">
        <v>371</v>
      </c>
      <c r="B375" s="100"/>
      <c r="C375" s="100"/>
      <c r="D375" s="100"/>
      <c r="E375" s="100"/>
      <c r="F375" s="45">
        <f t="shared" si="8"/>
        <v>-297914</v>
      </c>
    </row>
    <row r="376" spans="1:6">
      <c r="A376" s="100">
        <v>372</v>
      </c>
      <c r="B376" s="100"/>
      <c r="C376" s="100"/>
      <c r="D376" s="100"/>
      <c r="E376" s="100"/>
      <c r="F376" s="45">
        <f t="shared" si="8"/>
        <v>-297914</v>
      </c>
    </row>
    <row r="377" spans="1:6">
      <c r="A377" s="100">
        <v>373</v>
      </c>
      <c r="B377" s="100"/>
      <c r="C377" s="100"/>
      <c r="D377" s="100"/>
      <c r="E377" s="100"/>
      <c r="F377" s="45">
        <f t="shared" si="8"/>
        <v>-297914</v>
      </c>
    </row>
    <row r="378" spans="1:6">
      <c r="A378" s="100">
        <v>374</v>
      </c>
      <c r="B378" s="100"/>
      <c r="C378" s="100"/>
      <c r="D378" s="100"/>
      <c r="E378" s="100"/>
      <c r="F378" s="45">
        <f t="shared" si="8"/>
        <v>-297914</v>
      </c>
    </row>
    <row r="379" spans="1:6">
      <c r="A379" s="100">
        <v>375</v>
      </c>
      <c r="B379" s="100"/>
      <c r="C379" s="100"/>
      <c r="D379" s="100"/>
      <c r="E379" s="100"/>
      <c r="F379" s="45">
        <f t="shared" si="8"/>
        <v>-297914</v>
      </c>
    </row>
    <row r="380" spans="1:6">
      <c r="A380" s="100">
        <v>376</v>
      </c>
      <c r="B380" s="100"/>
      <c r="C380" s="100"/>
      <c r="D380" s="100"/>
      <c r="E380" s="100"/>
      <c r="F380" s="45">
        <f t="shared" si="8"/>
        <v>-297914</v>
      </c>
    </row>
    <row r="381" spans="1:6">
      <c r="A381" s="100">
        <v>377</v>
      </c>
      <c r="B381" s="100"/>
      <c r="C381" s="100"/>
      <c r="D381" s="100"/>
      <c r="E381" s="100"/>
      <c r="F381" s="45">
        <f t="shared" si="8"/>
        <v>-297914</v>
      </c>
    </row>
    <row r="382" spans="1:6">
      <c r="A382" s="100">
        <v>378</v>
      </c>
      <c r="B382" s="100"/>
      <c r="C382" s="100"/>
      <c r="D382" s="100"/>
      <c r="E382" s="100"/>
      <c r="F382" s="45">
        <f t="shared" si="8"/>
        <v>-297914</v>
      </c>
    </row>
    <row r="383" spans="1:6">
      <c r="A383" s="100">
        <v>379</v>
      </c>
      <c r="B383" s="100"/>
      <c r="C383" s="100"/>
      <c r="D383" s="100"/>
      <c r="E383" s="100"/>
      <c r="F383" s="45">
        <f t="shared" si="8"/>
        <v>-297914</v>
      </c>
    </row>
    <row r="384" spans="1:6">
      <c r="A384" s="100">
        <v>380</v>
      </c>
      <c r="B384" s="100"/>
      <c r="C384" s="100"/>
      <c r="D384" s="100"/>
      <c r="E384" s="100"/>
      <c r="F384" s="45">
        <f t="shared" si="8"/>
        <v>-297914</v>
      </c>
    </row>
    <row r="385" spans="1:6">
      <c r="A385" s="100">
        <v>381</v>
      </c>
      <c r="B385" s="100"/>
      <c r="C385" s="100"/>
      <c r="D385" s="100"/>
      <c r="E385" s="100"/>
      <c r="F385" s="45">
        <f t="shared" si="8"/>
        <v>-297914</v>
      </c>
    </row>
    <row r="386" spans="1:6">
      <c r="A386" s="100">
        <v>382</v>
      </c>
      <c r="B386" s="100"/>
      <c r="C386" s="100"/>
      <c r="D386" s="100"/>
      <c r="E386" s="100"/>
      <c r="F386" s="45">
        <f t="shared" si="8"/>
        <v>-297914</v>
      </c>
    </row>
    <row r="387" spans="1:6">
      <c r="A387" s="100">
        <v>383</v>
      </c>
      <c r="B387" s="100"/>
      <c r="C387" s="100"/>
      <c r="D387" s="100"/>
      <c r="E387" s="100"/>
      <c r="F387" s="45">
        <f t="shared" si="8"/>
        <v>-297914</v>
      </c>
    </row>
    <row r="388" spans="1:6">
      <c r="A388" s="100">
        <v>384</v>
      </c>
      <c r="B388" s="100"/>
      <c r="C388" s="100"/>
      <c r="D388" s="100"/>
      <c r="E388" s="100"/>
      <c r="F388" s="45">
        <f t="shared" si="8"/>
        <v>-297914</v>
      </c>
    </row>
    <row r="389" spans="1:6">
      <c r="A389" s="100">
        <v>385</v>
      </c>
      <c r="B389" s="100"/>
      <c r="C389" s="100"/>
      <c r="D389" s="100"/>
      <c r="E389" s="100"/>
      <c r="F389" s="45">
        <f t="shared" si="8"/>
        <v>-297914</v>
      </c>
    </row>
    <row r="390" spans="1:6">
      <c r="A390" s="100">
        <v>386</v>
      </c>
      <c r="B390" s="100"/>
      <c r="C390" s="100"/>
      <c r="D390" s="100"/>
      <c r="E390" s="100"/>
      <c r="F390" s="45">
        <f t="shared" ref="F390:F453" si="9">+F389+D390-E390</f>
        <v>-297914</v>
      </c>
    </row>
    <row r="391" spans="1:6">
      <c r="A391" s="100">
        <v>387</v>
      </c>
      <c r="B391" s="100"/>
      <c r="C391" s="100"/>
      <c r="D391" s="100"/>
      <c r="E391" s="100"/>
      <c r="F391" s="45">
        <f t="shared" si="9"/>
        <v>-297914</v>
      </c>
    </row>
    <row r="392" spans="1:6">
      <c r="A392" s="100">
        <v>388</v>
      </c>
      <c r="B392" s="100"/>
      <c r="C392" s="100"/>
      <c r="D392" s="100"/>
      <c r="E392" s="100"/>
      <c r="F392" s="45">
        <f t="shared" si="9"/>
        <v>-297914</v>
      </c>
    </row>
    <row r="393" spans="1:6">
      <c r="A393" s="100">
        <v>389</v>
      </c>
      <c r="B393" s="100"/>
      <c r="C393" s="100"/>
      <c r="D393" s="100"/>
      <c r="E393" s="100"/>
      <c r="F393" s="45">
        <f t="shared" si="9"/>
        <v>-297914</v>
      </c>
    </row>
    <row r="394" spans="1:6">
      <c r="A394" s="100">
        <v>390</v>
      </c>
      <c r="B394" s="100"/>
      <c r="C394" s="100"/>
      <c r="D394" s="100"/>
      <c r="E394" s="100"/>
      <c r="F394" s="45">
        <f t="shared" si="9"/>
        <v>-297914</v>
      </c>
    </row>
    <row r="395" spans="1:6">
      <c r="A395" s="100">
        <v>391</v>
      </c>
      <c r="B395" s="100"/>
      <c r="C395" s="100"/>
      <c r="D395" s="100"/>
      <c r="E395" s="100"/>
      <c r="F395" s="45">
        <f t="shared" si="9"/>
        <v>-297914</v>
      </c>
    </row>
    <row r="396" spans="1:6">
      <c r="A396" s="100">
        <v>392</v>
      </c>
      <c r="B396" s="100"/>
      <c r="C396" s="100"/>
      <c r="D396" s="100"/>
      <c r="E396" s="100"/>
      <c r="F396" s="45">
        <f t="shared" si="9"/>
        <v>-297914</v>
      </c>
    </row>
    <row r="397" spans="1:6">
      <c r="A397" s="100">
        <v>393</v>
      </c>
      <c r="B397" s="100"/>
      <c r="C397" s="100"/>
      <c r="D397" s="100"/>
      <c r="E397" s="100"/>
      <c r="F397" s="45">
        <f t="shared" si="9"/>
        <v>-297914</v>
      </c>
    </row>
    <row r="398" spans="1:6">
      <c r="A398" s="100">
        <v>394</v>
      </c>
      <c r="B398" s="100"/>
      <c r="C398" s="100"/>
      <c r="D398" s="100"/>
      <c r="E398" s="100"/>
      <c r="F398" s="45">
        <f t="shared" si="9"/>
        <v>-297914</v>
      </c>
    </row>
    <row r="399" spans="1:6">
      <c r="A399" s="100">
        <v>395</v>
      </c>
      <c r="B399" s="100"/>
      <c r="C399" s="100"/>
      <c r="D399" s="100"/>
      <c r="E399" s="100"/>
      <c r="F399" s="45">
        <f t="shared" si="9"/>
        <v>-297914</v>
      </c>
    </row>
    <row r="400" spans="1:6">
      <c r="A400" s="100">
        <v>396</v>
      </c>
      <c r="B400" s="100"/>
      <c r="C400" s="100"/>
      <c r="D400" s="100"/>
      <c r="E400" s="100"/>
      <c r="F400" s="45">
        <f t="shared" si="9"/>
        <v>-297914</v>
      </c>
    </row>
    <row r="401" spans="1:6">
      <c r="A401" s="100">
        <v>397</v>
      </c>
      <c r="B401" s="100"/>
      <c r="C401" s="100"/>
      <c r="D401" s="100"/>
      <c r="E401" s="100"/>
      <c r="F401" s="45">
        <f t="shared" si="9"/>
        <v>-297914</v>
      </c>
    </row>
    <row r="402" spans="1:6">
      <c r="A402" s="100">
        <v>398</v>
      </c>
      <c r="B402" s="100"/>
      <c r="C402" s="100"/>
      <c r="D402" s="100"/>
      <c r="E402" s="100"/>
      <c r="F402" s="45">
        <f t="shared" si="9"/>
        <v>-297914</v>
      </c>
    </row>
    <row r="403" spans="1:6">
      <c r="A403" s="100">
        <v>399</v>
      </c>
      <c r="B403" s="100"/>
      <c r="C403" s="100"/>
      <c r="D403" s="100"/>
      <c r="E403" s="100"/>
      <c r="F403" s="45">
        <f t="shared" si="9"/>
        <v>-297914</v>
      </c>
    </row>
    <row r="404" spans="1:6">
      <c r="A404" s="100">
        <v>400</v>
      </c>
      <c r="B404" s="100"/>
      <c r="C404" s="100"/>
      <c r="D404" s="100"/>
      <c r="E404" s="100"/>
      <c r="F404" s="45">
        <f t="shared" si="9"/>
        <v>-297914</v>
      </c>
    </row>
    <row r="405" spans="1:6">
      <c r="A405" s="100">
        <v>401</v>
      </c>
      <c r="B405" s="100"/>
      <c r="C405" s="100"/>
      <c r="D405" s="100"/>
      <c r="E405" s="100"/>
      <c r="F405" s="45">
        <f t="shared" si="9"/>
        <v>-297914</v>
      </c>
    </row>
    <row r="406" spans="1:6">
      <c r="A406" s="100">
        <v>402</v>
      </c>
      <c r="B406" s="100"/>
      <c r="C406" s="100"/>
      <c r="D406" s="100"/>
      <c r="E406" s="100"/>
      <c r="F406" s="45">
        <f t="shared" si="9"/>
        <v>-297914</v>
      </c>
    </row>
    <row r="407" spans="1:6">
      <c r="A407" s="100">
        <v>403</v>
      </c>
      <c r="B407" s="100"/>
      <c r="C407" s="100"/>
      <c r="D407" s="100"/>
      <c r="E407" s="100"/>
      <c r="F407" s="45">
        <f t="shared" si="9"/>
        <v>-297914</v>
      </c>
    </row>
    <row r="408" spans="1:6">
      <c r="A408" s="100">
        <v>404</v>
      </c>
      <c r="B408" s="100"/>
      <c r="C408" s="100"/>
      <c r="D408" s="100"/>
      <c r="E408" s="100"/>
      <c r="F408" s="45">
        <f t="shared" si="9"/>
        <v>-297914</v>
      </c>
    </row>
    <row r="409" spans="1:6">
      <c r="A409" s="100">
        <v>405</v>
      </c>
      <c r="B409" s="100"/>
      <c r="C409" s="100"/>
      <c r="D409" s="100"/>
      <c r="E409" s="100"/>
      <c r="F409" s="45">
        <f t="shared" si="9"/>
        <v>-297914</v>
      </c>
    </row>
    <row r="410" spans="1:6">
      <c r="A410" s="100">
        <v>406</v>
      </c>
      <c r="B410" s="100"/>
      <c r="C410" s="100"/>
      <c r="D410" s="100"/>
      <c r="E410" s="100"/>
      <c r="F410" s="45">
        <f t="shared" si="9"/>
        <v>-297914</v>
      </c>
    </row>
    <row r="411" spans="1:6">
      <c r="A411" s="100">
        <v>407</v>
      </c>
      <c r="B411" s="100"/>
      <c r="C411" s="100"/>
      <c r="D411" s="100"/>
      <c r="E411" s="100"/>
      <c r="F411" s="45">
        <f t="shared" si="9"/>
        <v>-297914</v>
      </c>
    </row>
    <row r="412" spans="1:6">
      <c r="A412" s="100">
        <v>408</v>
      </c>
      <c r="B412" s="100"/>
      <c r="C412" s="100"/>
      <c r="D412" s="100"/>
      <c r="E412" s="100"/>
      <c r="F412" s="45">
        <f t="shared" si="9"/>
        <v>-297914</v>
      </c>
    </row>
    <row r="413" spans="1:6">
      <c r="A413" s="100">
        <v>409</v>
      </c>
      <c r="B413" s="100"/>
      <c r="C413" s="100"/>
      <c r="D413" s="100"/>
      <c r="E413" s="100"/>
      <c r="F413" s="45">
        <f t="shared" si="9"/>
        <v>-297914</v>
      </c>
    </row>
    <row r="414" spans="1:6">
      <c r="A414" s="100">
        <v>410</v>
      </c>
      <c r="B414" s="100"/>
      <c r="C414" s="100"/>
      <c r="D414" s="100"/>
      <c r="E414" s="100"/>
      <c r="F414" s="45">
        <f t="shared" si="9"/>
        <v>-297914</v>
      </c>
    </row>
    <row r="415" spans="1:6">
      <c r="A415" s="100">
        <v>411</v>
      </c>
      <c r="B415" s="100"/>
      <c r="C415" s="100"/>
      <c r="D415" s="100"/>
      <c r="E415" s="100"/>
      <c r="F415" s="45">
        <f t="shared" si="9"/>
        <v>-297914</v>
      </c>
    </row>
    <row r="416" spans="1:6">
      <c r="A416" s="100">
        <v>412</v>
      </c>
      <c r="B416" s="100"/>
      <c r="C416" s="100"/>
      <c r="D416" s="100"/>
      <c r="E416" s="100"/>
      <c r="F416" s="45">
        <f t="shared" si="9"/>
        <v>-297914</v>
      </c>
    </row>
    <row r="417" spans="1:6">
      <c r="A417" s="100">
        <v>413</v>
      </c>
      <c r="B417" s="100"/>
      <c r="C417" s="100"/>
      <c r="D417" s="100"/>
      <c r="E417" s="100"/>
      <c r="F417" s="45">
        <f t="shared" si="9"/>
        <v>-297914</v>
      </c>
    </row>
    <row r="418" spans="1:6">
      <c r="A418" s="100">
        <v>414</v>
      </c>
      <c r="B418" s="100"/>
      <c r="C418" s="100"/>
      <c r="D418" s="100"/>
      <c r="E418" s="100"/>
      <c r="F418" s="45">
        <f t="shared" si="9"/>
        <v>-297914</v>
      </c>
    </row>
    <row r="419" spans="1:6">
      <c r="A419" s="100">
        <v>415</v>
      </c>
      <c r="B419" s="100"/>
      <c r="C419" s="100"/>
      <c r="D419" s="100"/>
      <c r="E419" s="100"/>
      <c r="F419" s="45">
        <f t="shared" si="9"/>
        <v>-297914</v>
      </c>
    </row>
    <row r="420" spans="1:6">
      <c r="A420" s="100">
        <v>416</v>
      </c>
      <c r="B420" s="100"/>
      <c r="C420" s="100"/>
      <c r="D420" s="100"/>
      <c r="E420" s="100"/>
      <c r="F420" s="45">
        <f t="shared" si="9"/>
        <v>-297914</v>
      </c>
    </row>
    <row r="421" spans="1:6">
      <c r="A421" s="100">
        <v>417</v>
      </c>
      <c r="B421" s="100"/>
      <c r="C421" s="100"/>
      <c r="D421" s="100"/>
      <c r="E421" s="100"/>
      <c r="F421" s="45">
        <f t="shared" si="9"/>
        <v>-297914</v>
      </c>
    </row>
    <row r="422" spans="1:6">
      <c r="A422" s="100">
        <v>418</v>
      </c>
      <c r="B422" s="100"/>
      <c r="C422" s="100"/>
      <c r="D422" s="100"/>
      <c r="E422" s="100"/>
      <c r="F422" s="45">
        <f t="shared" si="9"/>
        <v>-297914</v>
      </c>
    </row>
    <row r="423" spans="1:6">
      <c r="A423" s="100">
        <v>419</v>
      </c>
      <c r="B423" s="100"/>
      <c r="C423" s="100"/>
      <c r="D423" s="100"/>
      <c r="E423" s="100"/>
      <c r="F423" s="45">
        <f t="shared" si="9"/>
        <v>-297914</v>
      </c>
    </row>
    <row r="424" spans="1:6">
      <c r="A424" s="100">
        <v>420</v>
      </c>
      <c r="B424" s="100"/>
      <c r="C424" s="100"/>
      <c r="D424" s="100"/>
      <c r="E424" s="100"/>
      <c r="F424" s="45">
        <f t="shared" si="9"/>
        <v>-297914</v>
      </c>
    </row>
    <row r="425" spans="1:6">
      <c r="A425" s="100">
        <v>421</v>
      </c>
      <c r="B425" s="100"/>
      <c r="C425" s="100"/>
      <c r="D425" s="100"/>
      <c r="E425" s="100"/>
      <c r="F425" s="45">
        <f t="shared" si="9"/>
        <v>-297914</v>
      </c>
    </row>
    <row r="426" spans="1:6">
      <c r="A426" s="100">
        <v>422</v>
      </c>
      <c r="B426" s="100"/>
      <c r="C426" s="100"/>
      <c r="D426" s="100"/>
      <c r="E426" s="100"/>
      <c r="F426" s="45">
        <f t="shared" si="9"/>
        <v>-297914</v>
      </c>
    </row>
    <row r="427" spans="1:6">
      <c r="A427" s="100">
        <v>423</v>
      </c>
      <c r="B427" s="100"/>
      <c r="C427" s="100"/>
      <c r="D427" s="100"/>
      <c r="E427" s="100"/>
      <c r="F427" s="45">
        <f t="shared" si="9"/>
        <v>-297914</v>
      </c>
    </row>
    <row r="428" spans="1:6">
      <c r="A428" s="100">
        <v>424</v>
      </c>
      <c r="B428" s="100"/>
      <c r="C428" s="100"/>
      <c r="D428" s="100"/>
      <c r="E428" s="100"/>
      <c r="F428" s="45">
        <f t="shared" si="9"/>
        <v>-297914</v>
      </c>
    </row>
    <row r="429" spans="1:6">
      <c r="A429" s="100">
        <v>425</v>
      </c>
      <c r="B429" s="100"/>
      <c r="C429" s="100"/>
      <c r="D429" s="100"/>
      <c r="E429" s="100"/>
      <c r="F429" s="45">
        <f t="shared" si="9"/>
        <v>-297914</v>
      </c>
    </row>
    <row r="430" spans="1:6">
      <c r="A430" s="100">
        <v>426</v>
      </c>
      <c r="B430" s="100"/>
      <c r="C430" s="100"/>
      <c r="D430" s="100"/>
      <c r="E430" s="100"/>
      <c r="F430" s="45">
        <f t="shared" si="9"/>
        <v>-297914</v>
      </c>
    </row>
    <row r="431" spans="1:6">
      <c r="A431" s="100">
        <v>427</v>
      </c>
      <c r="B431" s="100"/>
      <c r="C431" s="100"/>
      <c r="D431" s="100"/>
      <c r="E431" s="100"/>
      <c r="F431" s="45">
        <f t="shared" si="9"/>
        <v>-297914</v>
      </c>
    </row>
    <row r="432" spans="1:6">
      <c r="A432" s="100">
        <v>428</v>
      </c>
      <c r="B432" s="100"/>
      <c r="C432" s="100"/>
      <c r="D432" s="100"/>
      <c r="E432" s="100"/>
      <c r="F432" s="45">
        <f t="shared" si="9"/>
        <v>-297914</v>
      </c>
    </row>
    <row r="433" spans="1:6">
      <c r="A433" s="100">
        <v>429</v>
      </c>
      <c r="B433" s="100"/>
      <c r="C433" s="100"/>
      <c r="D433" s="100"/>
      <c r="E433" s="100"/>
      <c r="F433" s="45">
        <f t="shared" si="9"/>
        <v>-297914</v>
      </c>
    </row>
    <row r="434" spans="1:6">
      <c r="A434" s="100">
        <v>430</v>
      </c>
      <c r="B434" s="100"/>
      <c r="C434" s="100"/>
      <c r="D434" s="100"/>
      <c r="E434" s="100"/>
      <c r="F434" s="45">
        <f t="shared" si="9"/>
        <v>-297914</v>
      </c>
    </row>
    <row r="435" spans="1:6">
      <c r="A435" s="100">
        <v>431</v>
      </c>
      <c r="B435" s="100"/>
      <c r="C435" s="100"/>
      <c r="D435" s="100"/>
      <c r="E435" s="100"/>
      <c r="F435" s="45">
        <f t="shared" si="9"/>
        <v>-297914</v>
      </c>
    </row>
    <row r="436" spans="1:6">
      <c r="A436" s="100">
        <v>432</v>
      </c>
      <c r="B436" s="100"/>
      <c r="C436" s="100"/>
      <c r="D436" s="100"/>
      <c r="E436" s="100"/>
      <c r="F436" s="45">
        <f t="shared" si="9"/>
        <v>-297914</v>
      </c>
    </row>
    <row r="437" spans="1:6">
      <c r="A437" s="100">
        <v>433</v>
      </c>
      <c r="B437" s="100"/>
      <c r="C437" s="100"/>
      <c r="D437" s="100"/>
      <c r="E437" s="100"/>
      <c r="F437" s="45">
        <f t="shared" si="9"/>
        <v>-297914</v>
      </c>
    </row>
    <row r="438" spans="1:6">
      <c r="A438" s="100">
        <v>434</v>
      </c>
      <c r="B438" s="100"/>
      <c r="C438" s="100"/>
      <c r="D438" s="100"/>
      <c r="E438" s="100"/>
      <c r="F438" s="45">
        <f t="shared" si="9"/>
        <v>-297914</v>
      </c>
    </row>
    <row r="439" spans="1:6">
      <c r="A439" s="100">
        <v>435</v>
      </c>
      <c r="B439" s="100"/>
      <c r="C439" s="100"/>
      <c r="D439" s="100"/>
      <c r="E439" s="100"/>
      <c r="F439" s="45">
        <f t="shared" si="9"/>
        <v>-297914</v>
      </c>
    </row>
    <row r="440" spans="1:6">
      <c r="A440" s="100">
        <v>436</v>
      </c>
      <c r="B440" s="100"/>
      <c r="C440" s="100"/>
      <c r="D440" s="100"/>
      <c r="E440" s="100"/>
      <c r="F440" s="45">
        <f t="shared" si="9"/>
        <v>-297914</v>
      </c>
    </row>
    <row r="441" spans="1:6">
      <c r="A441" s="100">
        <v>437</v>
      </c>
      <c r="B441" s="100"/>
      <c r="C441" s="100"/>
      <c r="D441" s="100"/>
      <c r="E441" s="100"/>
      <c r="F441" s="45">
        <f t="shared" si="9"/>
        <v>-297914</v>
      </c>
    </row>
    <row r="442" spans="1:6">
      <c r="A442" s="100">
        <v>438</v>
      </c>
      <c r="B442" s="100"/>
      <c r="C442" s="100"/>
      <c r="D442" s="100"/>
      <c r="E442" s="100"/>
      <c r="F442" s="45">
        <f t="shared" si="9"/>
        <v>-297914</v>
      </c>
    </row>
    <row r="443" spans="1:6">
      <c r="A443" s="100">
        <v>439</v>
      </c>
      <c r="B443" s="100"/>
      <c r="C443" s="100"/>
      <c r="D443" s="100"/>
      <c r="E443" s="100"/>
      <c r="F443" s="45">
        <f t="shared" si="9"/>
        <v>-297914</v>
      </c>
    </row>
    <row r="444" spans="1:6">
      <c r="A444" s="100">
        <v>440</v>
      </c>
      <c r="B444" s="100"/>
      <c r="C444" s="100"/>
      <c r="D444" s="100"/>
      <c r="E444" s="100"/>
      <c r="F444" s="45">
        <f t="shared" si="9"/>
        <v>-297914</v>
      </c>
    </row>
    <row r="445" spans="1:6">
      <c r="A445" s="100">
        <v>441</v>
      </c>
      <c r="B445" s="100"/>
      <c r="C445" s="100"/>
      <c r="D445" s="100"/>
      <c r="E445" s="100"/>
      <c r="F445" s="45">
        <f t="shared" si="9"/>
        <v>-297914</v>
      </c>
    </row>
    <row r="446" spans="1:6">
      <c r="A446" s="100">
        <v>442</v>
      </c>
      <c r="B446" s="100"/>
      <c r="C446" s="100"/>
      <c r="D446" s="100"/>
      <c r="E446" s="100"/>
      <c r="F446" s="45">
        <f t="shared" si="9"/>
        <v>-297914</v>
      </c>
    </row>
    <row r="447" spans="1:6">
      <c r="A447" s="100">
        <v>443</v>
      </c>
      <c r="B447" s="100"/>
      <c r="C447" s="100"/>
      <c r="D447" s="100"/>
      <c r="E447" s="100"/>
      <c r="F447" s="45">
        <f t="shared" si="9"/>
        <v>-297914</v>
      </c>
    </row>
    <row r="448" spans="1:6">
      <c r="A448" s="100">
        <v>444</v>
      </c>
      <c r="B448" s="100"/>
      <c r="C448" s="100"/>
      <c r="D448" s="100"/>
      <c r="E448" s="100"/>
      <c r="F448" s="45">
        <f t="shared" si="9"/>
        <v>-297914</v>
      </c>
    </row>
    <row r="449" spans="1:6">
      <c r="A449" s="100">
        <v>445</v>
      </c>
      <c r="B449" s="100"/>
      <c r="C449" s="100"/>
      <c r="D449" s="100"/>
      <c r="E449" s="100"/>
      <c r="F449" s="45">
        <f t="shared" si="9"/>
        <v>-297914</v>
      </c>
    </row>
    <row r="450" spans="1:6">
      <c r="A450" s="100">
        <v>446</v>
      </c>
      <c r="B450" s="100"/>
      <c r="C450" s="100"/>
      <c r="D450" s="100"/>
      <c r="E450" s="100"/>
      <c r="F450" s="45">
        <f t="shared" si="9"/>
        <v>-297914</v>
      </c>
    </row>
    <row r="451" spans="1:6">
      <c r="A451" s="100">
        <v>447</v>
      </c>
      <c r="B451" s="100"/>
      <c r="C451" s="100"/>
      <c r="D451" s="100"/>
      <c r="E451" s="100"/>
      <c r="F451" s="45">
        <f t="shared" si="9"/>
        <v>-297914</v>
      </c>
    </row>
    <row r="452" spans="1:6">
      <c r="A452" s="100">
        <v>448</v>
      </c>
      <c r="B452" s="100"/>
      <c r="C452" s="100"/>
      <c r="D452" s="100"/>
      <c r="E452" s="100"/>
      <c r="F452" s="45">
        <f t="shared" si="9"/>
        <v>-297914</v>
      </c>
    </row>
    <row r="453" spans="1:6">
      <c r="A453" s="100">
        <v>449</v>
      </c>
      <c r="B453" s="100"/>
      <c r="C453" s="100"/>
      <c r="D453" s="100"/>
      <c r="E453" s="100"/>
      <c r="F453" s="45">
        <f t="shared" si="9"/>
        <v>-297914</v>
      </c>
    </row>
    <row r="454" spans="1:6">
      <c r="A454" s="100">
        <v>450</v>
      </c>
      <c r="B454" s="100"/>
      <c r="C454" s="100"/>
      <c r="D454" s="100"/>
      <c r="E454" s="100"/>
      <c r="F454" s="45">
        <f t="shared" ref="F454:F500" si="10">+F453+D454-E454</f>
        <v>-297914</v>
      </c>
    </row>
    <row r="455" spans="1:6">
      <c r="A455" s="100">
        <v>451</v>
      </c>
      <c r="B455" s="100"/>
      <c r="C455" s="100"/>
      <c r="D455" s="100"/>
      <c r="E455" s="100"/>
      <c r="F455" s="45">
        <f t="shared" si="10"/>
        <v>-297914</v>
      </c>
    </row>
    <row r="456" spans="1:6">
      <c r="A456" s="100">
        <v>452</v>
      </c>
      <c r="B456" s="100"/>
      <c r="C456" s="100"/>
      <c r="D456" s="100"/>
      <c r="E456" s="100"/>
      <c r="F456" s="45">
        <f t="shared" si="10"/>
        <v>-297914</v>
      </c>
    </row>
    <row r="457" spans="1:6">
      <c r="A457" s="100">
        <v>453</v>
      </c>
      <c r="B457" s="100"/>
      <c r="C457" s="100"/>
      <c r="D457" s="100"/>
      <c r="E457" s="100"/>
      <c r="F457" s="45">
        <f t="shared" si="10"/>
        <v>-297914</v>
      </c>
    </row>
    <row r="458" spans="1:6">
      <c r="A458" s="100">
        <v>454</v>
      </c>
      <c r="B458" s="100"/>
      <c r="C458" s="100"/>
      <c r="D458" s="100"/>
      <c r="E458" s="100"/>
      <c r="F458" s="45">
        <f t="shared" si="10"/>
        <v>-297914</v>
      </c>
    </row>
    <row r="459" spans="1:6">
      <c r="A459" s="100">
        <v>455</v>
      </c>
      <c r="B459" s="100"/>
      <c r="C459" s="100"/>
      <c r="D459" s="100"/>
      <c r="E459" s="100"/>
      <c r="F459" s="45">
        <f t="shared" si="10"/>
        <v>-297914</v>
      </c>
    </row>
    <row r="460" spans="1:6">
      <c r="A460" s="100">
        <v>456</v>
      </c>
      <c r="B460" s="100"/>
      <c r="C460" s="100"/>
      <c r="D460" s="100"/>
      <c r="E460" s="100"/>
      <c r="F460" s="45">
        <f t="shared" si="10"/>
        <v>-297914</v>
      </c>
    </row>
    <row r="461" spans="1:6">
      <c r="A461" s="100">
        <v>457</v>
      </c>
      <c r="B461" s="100"/>
      <c r="C461" s="100"/>
      <c r="D461" s="100"/>
      <c r="E461" s="100"/>
      <c r="F461" s="45">
        <f t="shared" si="10"/>
        <v>-297914</v>
      </c>
    </row>
    <row r="462" spans="1:6">
      <c r="A462" s="100">
        <v>458</v>
      </c>
      <c r="B462" s="100"/>
      <c r="C462" s="100"/>
      <c r="D462" s="100"/>
      <c r="E462" s="100"/>
      <c r="F462" s="45">
        <f t="shared" si="10"/>
        <v>-297914</v>
      </c>
    </row>
    <row r="463" spans="1:6">
      <c r="A463" s="100">
        <v>459</v>
      </c>
      <c r="B463" s="100"/>
      <c r="C463" s="100"/>
      <c r="D463" s="100"/>
      <c r="E463" s="100"/>
      <c r="F463" s="45">
        <f t="shared" si="10"/>
        <v>-297914</v>
      </c>
    </row>
    <row r="464" spans="1:6">
      <c r="A464" s="100">
        <v>460</v>
      </c>
      <c r="B464" s="100"/>
      <c r="C464" s="100"/>
      <c r="D464" s="100"/>
      <c r="E464" s="100"/>
      <c r="F464" s="45">
        <f t="shared" si="10"/>
        <v>-297914</v>
      </c>
    </row>
    <row r="465" spans="1:6">
      <c r="A465" s="100">
        <v>461</v>
      </c>
      <c r="B465" s="100"/>
      <c r="C465" s="100"/>
      <c r="D465" s="100"/>
      <c r="E465" s="100"/>
      <c r="F465" s="45">
        <f t="shared" si="10"/>
        <v>-297914</v>
      </c>
    </row>
    <row r="466" spans="1:6">
      <c r="A466" s="100">
        <v>462</v>
      </c>
      <c r="B466" s="100"/>
      <c r="C466" s="100"/>
      <c r="D466" s="100"/>
      <c r="E466" s="100"/>
      <c r="F466" s="45">
        <f t="shared" si="10"/>
        <v>-297914</v>
      </c>
    </row>
    <row r="467" spans="1:6">
      <c r="A467" s="100">
        <v>463</v>
      </c>
      <c r="B467" s="100"/>
      <c r="C467" s="100"/>
      <c r="D467" s="100"/>
      <c r="E467" s="100"/>
      <c r="F467" s="45">
        <f t="shared" si="10"/>
        <v>-297914</v>
      </c>
    </row>
    <row r="468" spans="1:6">
      <c r="A468" s="100">
        <v>464</v>
      </c>
      <c r="B468" s="100"/>
      <c r="C468" s="100"/>
      <c r="D468" s="100"/>
      <c r="E468" s="100"/>
      <c r="F468" s="45">
        <f t="shared" si="10"/>
        <v>-297914</v>
      </c>
    </row>
    <row r="469" spans="1:6">
      <c r="A469" s="100">
        <v>465</v>
      </c>
      <c r="B469" s="100"/>
      <c r="C469" s="100"/>
      <c r="D469" s="100"/>
      <c r="E469" s="100"/>
      <c r="F469" s="45">
        <f t="shared" si="10"/>
        <v>-297914</v>
      </c>
    </row>
    <row r="470" spans="1:6">
      <c r="A470" s="100">
        <v>466</v>
      </c>
      <c r="B470" s="100"/>
      <c r="C470" s="100"/>
      <c r="D470" s="100"/>
      <c r="E470" s="100"/>
      <c r="F470" s="45">
        <f t="shared" si="10"/>
        <v>-297914</v>
      </c>
    </row>
    <row r="471" spans="1:6">
      <c r="A471" s="100">
        <v>467</v>
      </c>
      <c r="B471" s="100"/>
      <c r="C471" s="100"/>
      <c r="D471" s="100"/>
      <c r="E471" s="100"/>
      <c r="F471" s="45">
        <f t="shared" si="10"/>
        <v>-297914</v>
      </c>
    </row>
    <row r="472" spans="1:6">
      <c r="A472" s="100">
        <v>468</v>
      </c>
      <c r="B472" s="100"/>
      <c r="C472" s="100"/>
      <c r="D472" s="100"/>
      <c r="E472" s="100"/>
      <c r="F472" s="45">
        <f t="shared" si="10"/>
        <v>-297914</v>
      </c>
    </row>
    <row r="473" spans="1:6">
      <c r="A473" s="100">
        <v>469</v>
      </c>
      <c r="B473" s="100"/>
      <c r="C473" s="100"/>
      <c r="D473" s="100"/>
      <c r="E473" s="100"/>
      <c r="F473" s="45">
        <f t="shared" si="10"/>
        <v>-297914</v>
      </c>
    </row>
    <row r="474" spans="1:6">
      <c r="A474" s="100">
        <v>470</v>
      </c>
      <c r="B474" s="100"/>
      <c r="C474" s="100"/>
      <c r="D474" s="100"/>
      <c r="E474" s="100"/>
      <c r="F474" s="45">
        <f t="shared" si="10"/>
        <v>-297914</v>
      </c>
    </row>
    <row r="475" spans="1:6">
      <c r="A475" s="100">
        <v>471</v>
      </c>
      <c r="B475" s="100"/>
      <c r="C475" s="100"/>
      <c r="D475" s="100"/>
      <c r="E475" s="100"/>
      <c r="F475" s="45">
        <f t="shared" si="10"/>
        <v>-297914</v>
      </c>
    </row>
    <row r="476" spans="1:6">
      <c r="A476" s="100">
        <v>472</v>
      </c>
      <c r="B476" s="100"/>
      <c r="C476" s="100"/>
      <c r="D476" s="100"/>
      <c r="E476" s="100"/>
      <c r="F476" s="45">
        <f t="shared" si="10"/>
        <v>-297914</v>
      </c>
    </row>
    <row r="477" spans="1:6">
      <c r="A477" s="100">
        <v>473</v>
      </c>
      <c r="B477" s="100"/>
      <c r="C477" s="100"/>
      <c r="D477" s="100"/>
      <c r="E477" s="100"/>
      <c r="F477" s="45">
        <f t="shared" si="10"/>
        <v>-297914</v>
      </c>
    </row>
    <row r="478" spans="1:6">
      <c r="A478" s="100">
        <v>474</v>
      </c>
      <c r="B478" s="100"/>
      <c r="C478" s="100"/>
      <c r="D478" s="100"/>
      <c r="E478" s="100"/>
      <c r="F478" s="45">
        <f t="shared" si="10"/>
        <v>-297914</v>
      </c>
    </row>
    <row r="479" spans="1:6">
      <c r="A479" s="100">
        <v>475</v>
      </c>
      <c r="B479" s="100"/>
      <c r="C479" s="100"/>
      <c r="D479" s="100"/>
      <c r="E479" s="100"/>
      <c r="F479" s="45">
        <f t="shared" si="10"/>
        <v>-297914</v>
      </c>
    </row>
    <row r="480" spans="1:6">
      <c r="A480" s="100">
        <v>476</v>
      </c>
      <c r="B480" s="100"/>
      <c r="C480" s="100"/>
      <c r="D480" s="100"/>
      <c r="E480" s="100"/>
      <c r="F480" s="45">
        <f t="shared" si="10"/>
        <v>-297914</v>
      </c>
    </row>
    <row r="481" spans="1:6">
      <c r="A481" s="100">
        <v>477</v>
      </c>
      <c r="B481" s="100"/>
      <c r="C481" s="100"/>
      <c r="D481" s="100"/>
      <c r="E481" s="100"/>
      <c r="F481" s="45">
        <f t="shared" si="10"/>
        <v>-297914</v>
      </c>
    </row>
    <row r="482" spans="1:6">
      <c r="A482" s="100">
        <v>478</v>
      </c>
      <c r="B482" s="100"/>
      <c r="C482" s="100"/>
      <c r="D482" s="100"/>
      <c r="E482" s="100"/>
      <c r="F482" s="45">
        <f t="shared" si="10"/>
        <v>-297914</v>
      </c>
    </row>
    <row r="483" spans="1:6">
      <c r="A483" s="100">
        <v>479</v>
      </c>
      <c r="B483" s="100"/>
      <c r="C483" s="100"/>
      <c r="D483" s="100"/>
      <c r="E483" s="100"/>
      <c r="F483" s="45">
        <f t="shared" si="10"/>
        <v>-297914</v>
      </c>
    </row>
    <row r="484" spans="1:6">
      <c r="A484" s="100">
        <v>480</v>
      </c>
      <c r="B484" s="100"/>
      <c r="C484" s="100"/>
      <c r="D484" s="100"/>
      <c r="E484" s="100"/>
      <c r="F484" s="45">
        <f t="shared" si="10"/>
        <v>-297914</v>
      </c>
    </row>
    <row r="485" spans="1:6">
      <c r="A485" s="100">
        <v>481</v>
      </c>
      <c r="B485" s="100"/>
      <c r="C485" s="100"/>
      <c r="D485" s="100"/>
      <c r="E485" s="100"/>
      <c r="F485" s="45">
        <f t="shared" si="10"/>
        <v>-297914</v>
      </c>
    </row>
    <row r="486" spans="1:6">
      <c r="A486" s="100">
        <v>482</v>
      </c>
      <c r="B486" s="100"/>
      <c r="C486" s="100"/>
      <c r="D486" s="100"/>
      <c r="E486" s="100"/>
      <c r="F486" s="45">
        <f t="shared" si="10"/>
        <v>-297914</v>
      </c>
    </row>
    <row r="487" spans="1:6">
      <c r="A487" s="100">
        <v>483</v>
      </c>
      <c r="B487" s="100"/>
      <c r="C487" s="100"/>
      <c r="D487" s="100"/>
      <c r="E487" s="100"/>
      <c r="F487" s="45">
        <f t="shared" si="10"/>
        <v>-297914</v>
      </c>
    </row>
    <row r="488" spans="1:6">
      <c r="A488" s="100">
        <v>484</v>
      </c>
      <c r="B488" s="100"/>
      <c r="C488" s="100"/>
      <c r="D488" s="100"/>
      <c r="E488" s="100"/>
      <c r="F488" s="45">
        <f t="shared" si="10"/>
        <v>-297914</v>
      </c>
    </row>
    <row r="489" spans="1:6">
      <c r="A489" s="100">
        <v>485</v>
      </c>
      <c r="B489" s="100"/>
      <c r="C489" s="100"/>
      <c r="D489" s="100"/>
      <c r="E489" s="100"/>
      <c r="F489" s="45">
        <f t="shared" si="10"/>
        <v>-297914</v>
      </c>
    </row>
    <row r="490" spans="1:6">
      <c r="A490" s="100">
        <v>486</v>
      </c>
      <c r="B490" s="100"/>
      <c r="C490" s="100"/>
      <c r="D490" s="100"/>
      <c r="E490" s="100"/>
      <c r="F490" s="45">
        <f t="shared" si="10"/>
        <v>-297914</v>
      </c>
    </row>
    <row r="491" spans="1:6">
      <c r="A491" s="100">
        <v>487</v>
      </c>
      <c r="B491" s="100"/>
      <c r="C491" s="100"/>
      <c r="D491" s="100"/>
      <c r="E491" s="100"/>
      <c r="F491" s="45">
        <f t="shared" si="10"/>
        <v>-297914</v>
      </c>
    </row>
    <row r="492" spans="1:6">
      <c r="A492" s="100">
        <v>488</v>
      </c>
      <c r="B492" s="100"/>
      <c r="C492" s="100"/>
      <c r="D492" s="100"/>
      <c r="E492" s="100"/>
      <c r="F492" s="45">
        <f t="shared" si="10"/>
        <v>-297914</v>
      </c>
    </row>
    <row r="493" spans="1:6">
      <c r="A493" s="100">
        <v>489</v>
      </c>
      <c r="B493" s="100"/>
      <c r="C493" s="100"/>
      <c r="D493" s="100"/>
      <c r="E493" s="100"/>
      <c r="F493" s="45">
        <f t="shared" si="10"/>
        <v>-297914</v>
      </c>
    </row>
    <row r="494" spans="1:6">
      <c r="A494" s="100">
        <v>490</v>
      </c>
      <c r="B494" s="100"/>
      <c r="C494" s="100"/>
      <c r="D494" s="100"/>
      <c r="E494" s="100"/>
      <c r="F494" s="45">
        <f t="shared" si="10"/>
        <v>-297914</v>
      </c>
    </row>
    <row r="495" spans="1:6">
      <c r="A495" s="100">
        <v>491</v>
      </c>
      <c r="B495" s="100"/>
      <c r="C495" s="100"/>
      <c r="D495" s="100"/>
      <c r="E495" s="100"/>
      <c r="F495" s="45">
        <f t="shared" si="10"/>
        <v>-297914</v>
      </c>
    </row>
    <row r="496" spans="1:6">
      <c r="A496" s="100">
        <v>492</v>
      </c>
      <c r="B496" s="100"/>
      <c r="C496" s="100"/>
      <c r="D496" s="100"/>
      <c r="E496" s="100"/>
      <c r="F496" s="45">
        <f t="shared" si="10"/>
        <v>-297914</v>
      </c>
    </row>
    <row r="497" spans="1:6">
      <c r="A497" s="100">
        <v>493</v>
      </c>
      <c r="B497" s="100"/>
      <c r="C497" s="100"/>
      <c r="D497" s="100"/>
      <c r="E497" s="100"/>
      <c r="F497" s="45">
        <f t="shared" si="10"/>
        <v>-297914</v>
      </c>
    </row>
    <row r="498" spans="1:6">
      <c r="A498" s="100">
        <v>494</v>
      </c>
      <c r="B498" s="100"/>
      <c r="C498" s="100"/>
      <c r="D498" s="100"/>
      <c r="E498" s="100"/>
      <c r="F498" s="45">
        <f t="shared" si="10"/>
        <v>-297914</v>
      </c>
    </row>
    <row r="499" spans="1:6">
      <c r="A499" s="100">
        <v>495</v>
      </c>
      <c r="B499" s="100"/>
      <c r="C499" s="100"/>
      <c r="D499" s="100"/>
      <c r="E499" s="100"/>
      <c r="F499" s="45">
        <f t="shared" si="10"/>
        <v>-297914</v>
      </c>
    </row>
    <row r="500" spans="1:6">
      <c r="A500" s="100">
        <v>496</v>
      </c>
      <c r="B500" s="100"/>
      <c r="C500" s="100"/>
      <c r="D500" s="100"/>
      <c r="E500" s="100"/>
      <c r="F500" s="45">
        <f t="shared" si="10"/>
        <v>-297914</v>
      </c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36"/>
  <dimension ref="A1:M488"/>
  <sheetViews>
    <sheetView workbookViewId="0">
      <selection activeCell="G19" sqref="G19"/>
    </sheetView>
  </sheetViews>
  <sheetFormatPr defaultRowHeight="14.4"/>
  <cols>
    <col min="2" max="2" width="10.109375" customWidth="1"/>
    <col min="3" max="3" width="25.109375" customWidth="1"/>
    <col min="4" max="5" width="10.109375" bestFit="1" customWidth="1"/>
    <col min="8" max="9" width="6.88671875" bestFit="1" customWidth="1"/>
    <col min="11" max="11" width="9.88671875" bestFit="1" customWidth="1"/>
  </cols>
  <sheetData>
    <row r="1" spans="1:13">
      <c r="A1" s="378" t="s">
        <v>491</v>
      </c>
      <c r="B1" s="379"/>
      <c r="C1" s="379"/>
      <c r="D1" s="379"/>
      <c r="E1" s="379"/>
      <c r="F1" s="380"/>
    </row>
    <row r="2" spans="1:13">
      <c r="A2" s="381"/>
      <c r="B2" s="382"/>
      <c r="C2" s="382"/>
      <c r="D2" s="382"/>
      <c r="E2" s="382"/>
      <c r="F2" s="383"/>
    </row>
    <row r="3" spans="1:13">
      <c r="A3" s="48" t="s">
        <v>24</v>
      </c>
      <c r="B3" s="44" t="s">
        <v>1</v>
      </c>
      <c r="C3" s="46" t="s">
        <v>2</v>
      </c>
      <c r="D3" s="46" t="s">
        <v>3</v>
      </c>
      <c r="E3" s="46" t="s">
        <v>25</v>
      </c>
      <c r="F3" s="46" t="s">
        <v>5</v>
      </c>
    </row>
    <row r="4" spans="1:13">
      <c r="A4" s="45"/>
      <c r="B4" s="322" t="s">
        <v>15</v>
      </c>
      <c r="C4" s="323"/>
      <c r="D4" s="324"/>
      <c r="E4" s="45"/>
      <c r="F4" s="45"/>
    </row>
    <row r="5" spans="1:13">
      <c r="A5" s="1">
        <v>1</v>
      </c>
      <c r="B5" s="136">
        <v>42387</v>
      </c>
      <c r="C5" s="1" t="s">
        <v>492</v>
      </c>
      <c r="D5" s="1">
        <v>67986</v>
      </c>
      <c r="E5" s="1"/>
      <c r="F5" s="1">
        <f>+F4+D5-E5</f>
        <v>67986</v>
      </c>
    </row>
    <row r="6" spans="1:13">
      <c r="A6" s="1">
        <v>2</v>
      </c>
      <c r="B6" s="115">
        <v>42405</v>
      </c>
      <c r="C6" s="1" t="s">
        <v>506</v>
      </c>
      <c r="D6" s="1"/>
      <c r="E6" s="1">
        <v>67986</v>
      </c>
      <c r="F6" s="100">
        <f t="shared" ref="F6:F11" si="0">+F5+D6-E6</f>
        <v>0</v>
      </c>
    </row>
    <row r="7" spans="1:13">
      <c r="A7" s="1">
        <v>3</v>
      </c>
      <c r="B7" s="232">
        <v>42550</v>
      </c>
      <c r="C7" s="233" t="s">
        <v>766</v>
      </c>
      <c r="D7" s="259">
        <v>33864</v>
      </c>
      <c r="F7" s="100">
        <f t="shared" si="0"/>
        <v>33864</v>
      </c>
      <c r="L7" s="215"/>
      <c r="M7" s="208"/>
    </row>
    <row r="8" spans="1:13">
      <c r="A8" s="1">
        <v>4</v>
      </c>
      <c r="B8" s="232">
        <v>42564</v>
      </c>
      <c r="C8" s="233" t="s">
        <v>666</v>
      </c>
      <c r="D8" s="259"/>
      <c r="E8" s="259">
        <v>20000</v>
      </c>
      <c r="F8" s="100">
        <f t="shared" si="0"/>
        <v>13864</v>
      </c>
      <c r="H8" s="207"/>
      <c r="M8" s="208"/>
    </row>
    <row r="9" spans="1:13">
      <c r="A9" s="1">
        <v>5</v>
      </c>
      <c r="B9" s="232">
        <v>42572</v>
      </c>
      <c r="C9" s="233" t="s">
        <v>666</v>
      </c>
      <c r="D9" s="259"/>
      <c r="E9" s="259">
        <v>864</v>
      </c>
      <c r="F9" s="100">
        <f t="shared" si="0"/>
        <v>13000</v>
      </c>
      <c r="H9" s="207"/>
      <c r="M9" s="208"/>
    </row>
    <row r="10" spans="1:13">
      <c r="A10" s="1">
        <v>6</v>
      </c>
      <c r="B10" s="232">
        <v>42565</v>
      </c>
      <c r="C10" s="233" t="s">
        <v>666</v>
      </c>
      <c r="D10" s="259"/>
      <c r="E10" s="259">
        <v>13000</v>
      </c>
      <c r="F10" s="100">
        <f t="shared" si="0"/>
        <v>0</v>
      </c>
      <c r="H10" s="207"/>
      <c r="M10" s="208"/>
    </row>
    <row r="11" spans="1:13">
      <c r="A11" s="100">
        <v>7</v>
      </c>
      <c r="B11" s="232">
        <v>42618</v>
      </c>
      <c r="C11" s="233" t="s">
        <v>767</v>
      </c>
      <c r="D11" s="259">
        <v>156320</v>
      </c>
      <c r="E11" s="214"/>
      <c r="F11" s="100">
        <f t="shared" si="0"/>
        <v>156320</v>
      </c>
      <c r="L11" s="215"/>
      <c r="M11" s="208"/>
    </row>
    <row r="12" spans="1:13">
      <c r="A12" s="137"/>
      <c r="B12" s="137"/>
      <c r="C12" s="137"/>
      <c r="D12" s="137"/>
      <c r="E12" s="137"/>
      <c r="F12" s="137"/>
    </row>
    <row r="13" spans="1:13">
      <c r="A13" s="137"/>
      <c r="B13" s="191"/>
      <c r="C13" s="137"/>
      <c r="D13" s="137"/>
      <c r="E13" s="137"/>
      <c r="F13" s="137"/>
    </row>
    <row r="14" spans="1:13">
      <c r="A14" s="137"/>
      <c r="B14" s="191"/>
      <c r="C14" s="137"/>
      <c r="D14" s="137"/>
      <c r="E14" s="137"/>
      <c r="F14" s="137"/>
    </row>
    <row r="15" spans="1:13">
      <c r="A15" s="137"/>
      <c r="B15" s="191"/>
      <c r="C15" s="137"/>
      <c r="D15" s="137"/>
      <c r="E15" s="137"/>
      <c r="F15" s="137"/>
    </row>
    <row r="16" spans="1:13">
      <c r="A16" s="137"/>
      <c r="B16" s="185"/>
      <c r="C16" s="137"/>
      <c r="D16" s="137"/>
      <c r="E16" s="137"/>
      <c r="F16" s="137"/>
    </row>
    <row r="17" spans="1:6">
      <c r="A17" s="137"/>
      <c r="B17" s="137"/>
      <c r="C17" s="137"/>
      <c r="D17" s="137"/>
      <c r="E17" s="137"/>
      <c r="F17" s="137"/>
    </row>
    <row r="18" spans="1:6">
      <c r="A18" s="137"/>
      <c r="B18" s="137"/>
      <c r="C18" s="137"/>
      <c r="D18" s="137"/>
      <c r="E18" s="137"/>
      <c r="F18" s="137"/>
    </row>
    <row r="19" spans="1:6">
      <c r="A19" s="137"/>
      <c r="B19" s="185"/>
      <c r="C19" s="137"/>
      <c r="D19" s="137"/>
      <c r="E19" s="137"/>
      <c r="F19" s="137"/>
    </row>
    <row r="20" spans="1:6">
      <c r="A20" s="137"/>
      <c r="B20" s="185"/>
      <c r="C20" s="137"/>
      <c r="D20" s="137"/>
      <c r="E20" s="137"/>
      <c r="F20" s="137"/>
    </row>
    <row r="21" spans="1:6">
      <c r="A21" s="137"/>
      <c r="B21" s="185"/>
      <c r="C21" s="137"/>
      <c r="D21" s="137"/>
      <c r="E21" s="137"/>
      <c r="F21" s="137"/>
    </row>
    <row r="22" spans="1:6">
      <c r="A22" s="137"/>
      <c r="B22" s="185"/>
      <c r="C22" s="137"/>
      <c r="D22" s="137"/>
      <c r="E22" s="137"/>
      <c r="F22" s="137"/>
    </row>
    <row r="23" spans="1:6" ht="15" customHeight="1">
      <c r="A23" s="280"/>
      <c r="B23" s="280"/>
      <c r="C23" s="280"/>
      <c r="D23" s="280"/>
      <c r="E23" s="280"/>
      <c r="F23" s="137"/>
    </row>
    <row r="24" spans="1:6" ht="15" customHeight="1">
      <c r="A24" s="280"/>
      <c r="B24" s="280"/>
      <c r="C24" s="280"/>
      <c r="D24" s="280"/>
      <c r="E24" s="280"/>
      <c r="F24" s="137"/>
    </row>
    <row r="25" spans="1:6">
      <c r="A25" s="137"/>
      <c r="B25" s="137"/>
      <c r="C25" s="137"/>
      <c r="D25" s="137"/>
      <c r="E25" s="137"/>
      <c r="F25" s="137"/>
    </row>
    <row r="26" spans="1:6">
      <c r="A26" s="137"/>
      <c r="B26" s="137"/>
      <c r="C26" s="137"/>
      <c r="D26" s="137"/>
      <c r="E26" s="137"/>
      <c r="F26" s="137"/>
    </row>
    <row r="27" spans="1:6">
      <c r="A27" s="137"/>
      <c r="B27" s="137"/>
      <c r="C27" s="137"/>
      <c r="D27" s="137"/>
      <c r="E27" s="137"/>
      <c r="F27" s="137"/>
    </row>
    <row r="28" spans="1:6">
      <c r="A28" s="137"/>
      <c r="B28" s="137"/>
      <c r="C28" s="137"/>
      <c r="D28" s="137"/>
      <c r="E28" s="137"/>
      <c r="F28" s="137"/>
    </row>
    <row r="29" spans="1:6">
      <c r="A29" s="137"/>
      <c r="B29" s="137"/>
      <c r="C29" s="137"/>
      <c r="D29" s="137"/>
      <c r="E29" s="137"/>
      <c r="F29" s="137"/>
    </row>
    <row r="30" spans="1:6">
      <c r="A30" s="137"/>
      <c r="B30" s="185"/>
      <c r="C30" s="137"/>
      <c r="D30" s="137"/>
      <c r="E30" s="137"/>
      <c r="F30" s="137"/>
    </row>
    <row r="31" spans="1:6">
      <c r="A31" s="137"/>
      <c r="B31" s="137"/>
      <c r="C31" s="137"/>
      <c r="D31" s="137"/>
      <c r="E31" s="137"/>
      <c r="F31" s="137"/>
    </row>
    <row r="32" spans="1:6">
      <c r="A32" s="137"/>
      <c r="B32" s="137"/>
      <c r="C32" s="137"/>
      <c r="D32" s="137"/>
      <c r="E32" s="137"/>
      <c r="F32" s="137"/>
    </row>
    <row r="33" spans="1:6">
      <c r="A33" s="137"/>
      <c r="B33" s="137"/>
      <c r="C33" s="137"/>
      <c r="D33" s="137"/>
      <c r="E33" s="137"/>
      <c r="F33" s="137"/>
    </row>
    <row r="34" spans="1:6">
      <c r="A34" s="137"/>
      <c r="B34" s="137"/>
      <c r="C34" s="137"/>
      <c r="D34" s="137"/>
      <c r="E34" s="137"/>
      <c r="F34" s="137"/>
    </row>
    <row r="35" spans="1:6">
      <c r="A35" s="137"/>
      <c r="B35" s="137"/>
      <c r="C35" s="137"/>
      <c r="D35" s="137"/>
      <c r="E35" s="137"/>
      <c r="F35" s="137"/>
    </row>
    <row r="36" spans="1:6">
      <c r="A36" s="137"/>
      <c r="B36" s="137"/>
      <c r="C36" s="137"/>
      <c r="D36" s="137"/>
      <c r="E36" s="137"/>
      <c r="F36" s="137"/>
    </row>
    <row r="37" spans="1:6">
      <c r="A37" s="137"/>
      <c r="B37" s="137"/>
      <c r="C37" s="137"/>
      <c r="D37" s="137"/>
      <c r="E37" s="137"/>
      <c r="F37" s="137"/>
    </row>
    <row r="38" spans="1:6">
      <c r="A38" s="137"/>
      <c r="B38" s="137"/>
      <c r="C38" s="137"/>
      <c r="D38" s="137"/>
      <c r="E38" s="137"/>
      <c r="F38" s="137"/>
    </row>
    <row r="39" spans="1:6">
      <c r="A39" s="137"/>
      <c r="B39" s="137"/>
      <c r="C39" s="137"/>
      <c r="D39" s="137"/>
      <c r="E39" s="137"/>
      <c r="F39" s="137"/>
    </row>
    <row r="40" spans="1:6">
      <c r="A40" s="137"/>
      <c r="B40" s="137"/>
      <c r="C40" s="137"/>
      <c r="D40" s="137"/>
      <c r="E40" s="137"/>
      <c r="F40" s="137"/>
    </row>
    <row r="41" spans="1:6">
      <c r="A41" s="137"/>
      <c r="B41" s="137"/>
      <c r="C41" s="137"/>
      <c r="D41" s="137"/>
      <c r="E41" s="137"/>
      <c r="F41" s="137"/>
    </row>
    <row r="42" spans="1:6">
      <c r="A42" s="137"/>
      <c r="B42" s="137"/>
      <c r="C42" s="137"/>
      <c r="D42" s="137"/>
      <c r="E42" s="137"/>
      <c r="F42" s="137"/>
    </row>
    <row r="43" spans="1:6">
      <c r="A43" s="137"/>
      <c r="B43" s="137"/>
      <c r="C43" s="137"/>
      <c r="D43" s="137"/>
      <c r="E43" s="137"/>
      <c r="F43" s="137"/>
    </row>
    <row r="44" spans="1:6">
      <c r="A44" s="137"/>
      <c r="B44" s="137"/>
      <c r="C44" s="137"/>
      <c r="D44" s="137"/>
      <c r="E44" s="137"/>
      <c r="F44" s="137"/>
    </row>
    <row r="45" spans="1:6">
      <c r="A45" s="137"/>
      <c r="B45" s="137"/>
      <c r="C45" s="137"/>
      <c r="D45" s="137"/>
      <c r="E45" s="137"/>
      <c r="F45" s="137"/>
    </row>
    <row r="46" spans="1:6">
      <c r="A46" s="137"/>
      <c r="B46" s="137"/>
      <c r="C46" s="137"/>
      <c r="D46" s="137"/>
      <c r="E46" s="137"/>
      <c r="F46" s="137"/>
    </row>
    <row r="47" spans="1:6">
      <c r="A47" s="137"/>
      <c r="B47" s="137"/>
      <c r="C47" s="137"/>
      <c r="D47" s="137"/>
      <c r="E47" s="137"/>
      <c r="F47" s="137"/>
    </row>
    <row r="48" spans="1:6">
      <c r="A48" s="137"/>
      <c r="B48" s="137"/>
      <c r="C48" s="137"/>
      <c r="D48" s="137"/>
      <c r="E48" s="137"/>
      <c r="F48" s="137"/>
    </row>
    <row r="49" spans="1:6">
      <c r="A49" s="137"/>
      <c r="B49" s="137"/>
      <c r="C49" s="137"/>
      <c r="D49" s="137"/>
      <c r="E49" s="137"/>
      <c r="F49" s="137"/>
    </row>
    <row r="50" spans="1:6">
      <c r="A50" s="137"/>
      <c r="B50" s="137"/>
      <c r="C50" s="137"/>
      <c r="D50" s="137"/>
      <c r="E50" s="137"/>
      <c r="F50" s="137"/>
    </row>
    <row r="51" spans="1:6">
      <c r="A51" s="137"/>
      <c r="B51" s="137"/>
      <c r="C51" s="137"/>
      <c r="D51" s="137"/>
      <c r="E51" s="137"/>
      <c r="F51" s="137"/>
    </row>
    <row r="52" spans="1:6">
      <c r="A52" s="137"/>
      <c r="B52" s="137"/>
      <c r="C52" s="137"/>
      <c r="D52" s="137"/>
      <c r="E52" s="137"/>
      <c r="F52" s="137"/>
    </row>
    <row r="53" spans="1:6">
      <c r="A53" s="137"/>
      <c r="B53" s="137"/>
      <c r="C53" s="137"/>
      <c r="D53" s="137"/>
      <c r="E53" s="137"/>
      <c r="F53" s="137"/>
    </row>
    <row r="54" spans="1:6">
      <c r="A54" s="137"/>
      <c r="B54" s="137"/>
      <c r="C54" s="137"/>
      <c r="D54" s="137"/>
      <c r="E54" s="137"/>
      <c r="F54" s="137"/>
    </row>
    <row r="55" spans="1:6">
      <c r="A55" s="137"/>
      <c r="B55" s="137"/>
      <c r="C55" s="137"/>
      <c r="D55" s="137"/>
      <c r="E55" s="137"/>
      <c r="F55" s="137"/>
    </row>
    <row r="56" spans="1:6">
      <c r="A56" s="137"/>
      <c r="B56" s="137"/>
      <c r="C56" s="137"/>
      <c r="D56" s="137"/>
      <c r="E56" s="137"/>
      <c r="F56" s="137"/>
    </row>
    <row r="57" spans="1:6">
      <c r="A57" s="137"/>
      <c r="B57" s="137"/>
      <c r="C57" s="137"/>
      <c r="D57" s="137"/>
      <c r="E57" s="137"/>
      <c r="F57" s="137"/>
    </row>
    <row r="58" spans="1:6">
      <c r="A58" s="137"/>
      <c r="B58" s="137"/>
      <c r="C58" s="137"/>
      <c r="D58" s="137"/>
      <c r="E58" s="137"/>
      <c r="F58" s="137"/>
    </row>
    <row r="59" spans="1:6">
      <c r="A59" s="137"/>
      <c r="B59" s="137"/>
      <c r="C59" s="137"/>
      <c r="D59" s="137"/>
      <c r="E59" s="137"/>
      <c r="F59" s="137"/>
    </row>
    <row r="60" spans="1:6">
      <c r="A60" s="137"/>
      <c r="B60" s="137"/>
      <c r="C60" s="137"/>
      <c r="D60" s="137"/>
      <c r="E60" s="137"/>
      <c r="F60" s="137"/>
    </row>
    <row r="61" spans="1:6">
      <c r="A61" s="137"/>
      <c r="B61" s="137"/>
      <c r="C61" s="137"/>
      <c r="D61" s="137"/>
      <c r="E61" s="137"/>
      <c r="F61" s="137"/>
    </row>
    <row r="62" spans="1:6">
      <c r="A62" s="137"/>
      <c r="B62" s="137"/>
      <c r="C62" s="137"/>
      <c r="D62" s="137"/>
      <c r="E62" s="137"/>
      <c r="F62" s="137"/>
    </row>
    <row r="63" spans="1:6">
      <c r="A63" s="137"/>
      <c r="B63" s="137"/>
      <c r="C63" s="137"/>
      <c r="D63" s="137"/>
      <c r="E63" s="137"/>
      <c r="F63" s="137"/>
    </row>
    <row r="64" spans="1:6">
      <c r="A64" s="137"/>
      <c r="B64" s="137"/>
      <c r="C64" s="137"/>
      <c r="D64" s="137"/>
      <c r="E64" s="137"/>
      <c r="F64" s="137"/>
    </row>
    <row r="65" spans="1:6">
      <c r="A65" s="137"/>
      <c r="B65" s="137"/>
      <c r="C65" s="137"/>
      <c r="D65" s="137"/>
      <c r="E65" s="137"/>
      <c r="F65" s="137"/>
    </row>
    <row r="66" spans="1:6">
      <c r="A66" s="137"/>
      <c r="B66" s="137"/>
      <c r="C66" s="137"/>
      <c r="D66" s="137"/>
      <c r="E66" s="137"/>
      <c r="F66" s="137"/>
    </row>
    <row r="67" spans="1:6">
      <c r="A67" s="137"/>
      <c r="B67" s="137"/>
      <c r="C67" s="137"/>
      <c r="D67" s="137"/>
      <c r="E67" s="137"/>
      <c r="F67" s="137"/>
    </row>
    <row r="68" spans="1:6">
      <c r="A68" s="137"/>
      <c r="B68" s="137"/>
      <c r="C68" s="137"/>
      <c r="D68" s="137"/>
      <c r="E68" s="137"/>
      <c r="F68" s="137"/>
    </row>
    <row r="69" spans="1:6">
      <c r="A69" s="137"/>
      <c r="B69" s="137"/>
      <c r="C69" s="137"/>
      <c r="D69" s="137"/>
      <c r="E69" s="137"/>
      <c r="F69" s="137"/>
    </row>
    <row r="70" spans="1:6">
      <c r="A70" s="137"/>
      <c r="B70" s="137"/>
      <c r="C70" s="137"/>
      <c r="D70" s="137"/>
      <c r="E70" s="137"/>
      <c r="F70" s="137"/>
    </row>
    <row r="71" spans="1:6">
      <c r="A71" s="137"/>
      <c r="B71" s="137"/>
      <c r="C71" s="137"/>
      <c r="D71" s="137"/>
      <c r="E71" s="137"/>
      <c r="F71" s="137"/>
    </row>
    <row r="72" spans="1:6">
      <c r="A72" s="137"/>
      <c r="B72" s="137"/>
      <c r="C72" s="137"/>
      <c r="D72" s="137"/>
      <c r="E72" s="137"/>
      <c r="F72" s="137"/>
    </row>
    <row r="73" spans="1:6">
      <c r="A73" s="137"/>
      <c r="B73" s="137"/>
      <c r="C73" s="137"/>
      <c r="D73" s="137"/>
      <c r="E73" s="137"/>
      <c r="F73" s="137"/>
    </row>
    <row r="74" spans="1:6">
      <c r="A74" s="137"/>
      <c r="B74" s="137"/>
      <c r="C74" s="137"/>
      <c r="D74" s="137"/>
      <c r="E74" s="137"/>
      <c r="F74" s="137"/>
    </row>
    <row r="75" spans="1:6">
      <c r="A75" s="137"/>
      <c r="B75" s="137"/>
      <c r="C75" s="137"/>
      <c r="D75" s="137"/>
      <c r="E75" s="137"/>
      <c r="F75" s="137"/>
    </row>
    <row r="76" spans="1:6">
      <c r="A76" s="137"/>
      <c r="B76" s="137"/>
      <c r="C76" s="137"/>
      <c r="D76" s="137"/>
      <c r="E76" s="137"/>
      <c r="F76" s="137"/>
    </row>
    <row r="77" spans="1:6">
      <c r="A77" s="137"/>
      <c r="B77" s="137"/>
      <c r="C77" s="137"/>
      <c r="D77" s="137"/>
      <c r="E77" s="137"/>
      <c r="F77" s="137"/>
    </row>
    <row r="78" spans="1:6">
      <c r="A78" s="137"/>
      <c r="B78" s="137"/>
      <c r="C78" s="137"/>
      <c r="D78" s="137"/>
      <c r="E78" s="137"/>
      <c r="F78" s="137"/>
    </row>
    <row r="79" spans="1:6">
      <c r="A79" s="137"/>
      <c r="B79" s="137"/>
      <c r="C79" s="137"/>
      <c r="D79" s="137"/>
      <c r="E79" s="137"/>
      <c r="F79" s="137"/>
    </row>
    <row r="80" spans="1:6">
      <c r="A80" s="137"/>
      <c r="B80" s="137"/>
      <c r="C80" s="137"/>
      <c r="D80" s="137"/>
      <c r="E80" s="137"/>
      <c r="F80" s="137"/>
    </row>
    <row r="81" spans="1:6">
      <c r="A81" s="137"/>
      <c r="B81" s="137"/>
      <c r="C81" s="137"/>
      <c r="D81" s="137"/>
      <c r="E81" s="137"/>
      <c r="F81" s="137"/>
    </row>
    <row r="82" spans="1:6">
      <c r="A82" s="137"/>
      <c r="B82" s="137"/>
      <c r="C82" s="137"/>
      <c r="D82" s="137"/>
      <c r="E82" s="137"/>
      <c r="F82" s="137"/>
    </row>
    <row r="83" spans="1:6">
      <c r="A83" s="137"/>
      <c r="B83" s="137"/>
      <c r="C83" s="137"/>
      <c r="D83" s="137"/>
      <c r="E83" s="137"/>
      <c r="F83" s="137"/>
    </row>
    <row r="84" spans="1:6">
      <c r="A84" s="137"/>
      <c r="B84" s="137"/>
      <c r="C84" s="137"/>
      <c r="D84" s="137"/>
      <c r="E84" s="137"/>
      <c r="F84" s="137"/>
    </row>
    <row r="85" spans="1:6">
      <c r="A85" s="137"/>
      <c r="B85" s="137"/>
      <c r="C85" s="137"/>
      <c r="D85" s="137"/>
      <c r="E85" s="137"/>
      <c r="F85" s="137"/>
    </row>
    <row r="86" spans="1:6">
      <c r="A86" s="137"/>
      <c r="B86" s="137"/>
      <c r="C86" s="137"/>
      <c r="D86" s="137"/>
      <c r="E86" s="137"/>
      <c r="F86" s="137"/>
    </row>
    <row r="87" spans="1:6">
      <c r="A87" s="137"/>
      <c r="B87" s="137"/>
      <c r="C87" s="137"/>
      <c r="D87" s="137"/>
      <c r="E87" s="137"/>
      <c r="F87" s="137"/>
    </row>
    <row r="88" spans="1:6">
      <c r="A88" s="137"/>
      <c r="B88" s="137"/>
      <c r="C88" s="137"/>
      <c r="D88" s="137"/>
      <c r="E88" s="137"/>
      <c r="F88" s="137"/>
    </row>
    <row r="89" spans="1:6">
      <c r="A89" s="137"/>
      <c r="B89" s="137"/>
      <c r="C89" s="137"/>
      <c r="D89" s="137"/>
      <c r="E89" s="137"/>
      <c r="F89" s="137"/>
    </row>
    <row r="90" spans="1:6">
      <c r="A90" s="137"/>
      <c r="B90" s="137"/>
      <c r="C90" s="137"/>
      <c r="D90" s="137"/>
      <c r="E90" s="137"/>
      <c r="F90" s="137"/>
    </row>
    <row r="91" spans="1:6">
      <c r="A91" s="137"/>
      <c r="B91" s="137"/>
      <c r="C91" s="137"/>
      <c r="D91" s="137"/>
      <c r="E91" s="137"/>
      <c r="F91" s="137"/>
    </row>
    <row r="92" spans="1:6">
      <c r="A92" s="137"/>
      <c r="B92" s="137"/>
      <c r="C92" s="137"/>
      <c r="D92" s="137"/>
      <c r="E92" s="137"/>
      <c r="F92" s="137"/>
    </row>
    <row r="93" spans="1:6">
      <c r="A93" s="137"/>
      <c r="B93" s="137"/>
      <c r="C93" s="137"/>
      <c r="D93" s="137"/>
      <c r="E93" s="137"/>
      <c r="F93" s="137"/>
    </row>
    <row r="94" spans="1:6">
      <c r="A94" s="137"/>
      <c r="B94" s="137"/>
      <c r="C94" s="137"/>
      <c r="D94" s="137"/>
      <c r="E94" s="137"/>
      <c r="F94" s="137"/>
    </row>
    <row r="95" spans="1:6">
      <c r="A95" s="137"/>
      <c r="B95" s="137"/>
      <c r="C95" s="137"/>
      <c r="D95" s="137"/>
      <c r="E95" s="137"/>
      <c r="F95" s="137"/>
    </row>
    <row r="96" spans="1:6">
      <c r="A96" s="137"/>
      <c r="B96" s="137"/>
      <c r="C96" s="137"/>
      <c r="D96" s="137"/>
      <c r="E96" s="137"/>
      <c r="F96" s="137"/>
    </row>
    <row r="97" spans="1:6">
      <c r="A97" s="137"/>
      <c r="B97" s="137"/>
      <c r="C97" s="137"/>
      <c r="D97" s="137"/>
      <c r="E97" s="137"/>
      <c r="F97" s="137"/>
    </row>
    <row r="98" spans="1:6">
      <c r="A98" s="137"/>
      <c r="B98" s="137"/>
      <c r="C98" s="137"/>
      <c r="D98" s="137"/>
      <c r="E98" s="137"/>
      <c r="F98" s="137"/>
    </row>
    <row r="99" spans="1:6">
      <c r="A99" s="137"/>
      <c r="B99" s="137"/>
      <c r="C99" s="137"/>
      <c r="D99" s="137"/>
      <c r="E99" s="137"/>
      <c r="F99" s="137"/>
    </row>
    <row r="100" spans="1:6">
      <c r="A100" s="137"/>
      <c r="B100" s="137"/>
      <c r="C100" s="137"/>
      <c r="D100" s="137"/>
      <c r="E100" s="137"/>
      <c r="F100" s="137"/>
    </row>
    <row r="101" spans="1:6">
      <c r="A101" s="137"/>
      <c r="B101" s="137"/>
      <c r="C101" s="137"/>
      <c r="D101" s="137"/>
      <c r="E101" s="137"/>
      <c r="F101" s="137"/>
    </row>
    <row r="102" spans="1:6">
      <c r="A102" s="137"/>
      <c r="B102" s="137"/>
      <c r="C102" s="137"/>
      <c r="D102" s="137"/>
      <c r="E102" s="137"/>
      <c r="F102" s="137"/>
    </row>
    <row r="103" spans="1:6">
      <c r="A103" s="137"/>
      <c r="B103" s="137"/>
      <c r="C103" s="137"/>
      <c r="D103" s="137"/>
      <c r="E103" s="137"/>
      <c r="F103" s="137"/>
    </row>
    <row r="104" spans="1:6">
      <c r="A104" s="137"/>
      <c r="B104" s="137"/>
      <c r="C104" s="137"/>
      <c r="D104" s="137"/>
      <c r="E104" s="137"/>
      <c r="F104" s="137"/>
    </row>
    <row r="105" spans="1:6">
      <c r="A105" s="137"/>
      <c r="B105" s="137"/>
      <c r="C105" s="137"/>
      <c r="D105" s="137"/>
      <c r="E105" s="137"/>
      <c r="F105" s="137"/>
    </row>
    <row r="106" spans="1:6">
      <c r="A106" s="137"/>
      <c r="B106" s="137"/>
      <c r="C106" s="137"/>
      <c r="D106" s="137"/>
      <c r="E106" s="137"/>
      <c r="F106" s="137"/>
    </row>
    <row r="107" spans="1:6">
      <c r="A107" s="137"/>
      <c r="B107" s="137"/>
      <c r="C107" s="137"/>
      <c r="D107" s="137"/>
      <c r="E107" s="137"/>
      <c r="F107" s="137"/>
    </row>
    <row r="108" spans="1:6">
      <c r="A108" s="137"/>
      <c r="B108" s="137"/>
      <c r="C108" s="137"/>
      <c r="D108" s="137"/>
      <c r="E108" s="137"/>
      <c r="F108" s="137"/>
    </row>
    <row r="109" spans="1:6">
      <c r="A109" s="137"/>
      <c r="B109" s="137"/>
      <c r="C109" s="137"/>
      <c r="D109" s="137"/>
      <c r="E109" s="137"/>
      <c r="F109" s="137"/>
    </row>
    <row r="110" spans="1:6">
      <c r="A110" s="137"/>
      <c r="B110" s="137"/>
      <c r="C110" s="137"/>
      <c r="D110" s="137"/>
      <c r="E110" s="137"/>
      <c r="F110" s="137"/>
    </row>
    <row r="111" spans="1:6">
      <c r="A111" s="137"/>
      <c r="B111" s="137"/>
      <c r="C111" s="137"/>
      <c r="D111" s="137"/>
      <c r="E111" s="137"/>
      <c r="F111" s="137"/>
    </row>
    <row r="112" spans="1:6">
      <c r="A112" s="137"/>
      <c r="B112" s="137"/>
      <c r="C112" s="137"/>
      <c r="D112" s="137"/>
      <c r="E112" s="137"/>
      <c r="F112" s="137"/>
    </row>
    <row r="113" spans="1:6">
      <c r="A113" s="137"/>
      <c r="B113" s="137"/>
      <c r="C113" s="137"/>
      <c r="D113" s="137"/>
      <c r="E113" s="137"/>
      <c r="F113" s="137"/>
    </row>
    <row r="114" spans="1:6">
      <c r="A114" s="137"/>
      <c r="B114" s="137"/>
      <c r="C114" s="137"/>
      <c r="D114" s="137"/>
      <c r="E114" s="137"/>
      <c r="F114" s="137"/>
    </row>
    <row r="115" spans="1:6">
      <c r="A115" s="137"/>
      <c r="B115" s="137"/>
      <c r="C115" s="137"/>
      <c r="D115" s="137"/>
      <c r="E115" s="137"/>
      <c r="F115" s="137"/>
    </row>
    <row r="116" spans="1:6">
      <c r="A116" s="137"/>
      <c r="B116" s="137"/>
      <c r="C116" s="137"/>
      <c r="D116" s="137"/>
      <c r="E116" s="137"/>
      <c r="F116" s="137"/>
    </row>
    <row r="117" spans="1:6">
      <c r="A117" s="137"/>
      <c r="B117" s="137"/>
      <c r="C117" s="137"/>
      <c r="D117" s="137"/>
      <c r="E117" s="137"/>
      <c r="F117" s="137"/>
    </row>
    <row r="118" spans="1:6">
      <c r="A118" s="137"/>
      <c r="B118" s="137"/>
      <c r="C118" s="137"/>
      <c r="D118" s="137"/>
      <c r="E118" s="137"/>
      <c r="F118" s="137"/>
    </row>
    <row r="119" spans="1:6">
      <c r="A119" s="137"/>
      <c r="B119" s="137"/>
      <c r="C119" s="137"/>
      <c r="D119" s="137"/>
      <c r="E119" s="137"/>
      <c r="F119" s="137"/>
    </row>
    <row r="120" spans="1:6">
      <c r="A120" s="137"/>
      <c r="B120" s="137"/>
      <c r="C120" s="137"/>
      <c r="D120" s="137"/>
      <c r="E120" s="137"/>
      <c r="F120" s="137"/>
    </row>
    <row r="121" spans="1:6">
      <c r="A121" s="137"/>
      <c r="B121" s="137"/>
      <c r="C121" s="137"/>
      <c r="D121" s="137"/>
      <c r="E121" s="137"/>
      <c r="F121" s="137"/>
    </row>
    <row r="122" spans="1:6">
      <c r="A122" s="137"/>
      <c r="B122" s="137"/>
      <c r="C122" s="137"/>
      <c r="D122" s="137"/>
      <c r="E122" s="137"/>
      <c r="F122" s="137"/>
    </row>
    <row r="123" spans="1:6">
      <c r="A123" s="137"/>
      <c r="B123" s="137"/>
      <c r="C123" s="137"/>
      <c r="D123" s="137"/>
      <c r="E123" s="137"/>
      <c r="F123" s="137"/>
    </row>
    <row r="124" spans="1:6">
      <c r="A124" s="137"/>
      <c r="B124" s="137"/>
      <c r="C124" s="137"/>
      <c r="D124" s="137"/>
      <c r="E124" s="137"/>
      <c r="F124" s="137"/>
    </row>
    <row r="125" spans="1:6">
      <c r="A125" s="137"/>
      <c r="B125" s="137"/>
      <c r="C125" s="137"/>
      <c r="D125" s="137"/>
      <c r="E125" s="137"/>
      <c r="F125" s="137"/>
    </row>
    <row r="126" spans="1:6">
      <c r="A126" s="137"/>
      <c r="B126" s="137"/>
      <c r="C126" s="137"/>
      <c r="D126" s="137"/>
      <c r="E126" s="137"/>
      <c r="F126" s="137"/>
    </row>
    <row r="127" spans="1:6">
      <c r="A127" s="137"/>
      <c r="B127" s="137"/>
      <c r="C127" s="137"/>
      <c r="D127" s="137"/>
      <c r="E127" s="137"/>
      <c r="F127" s="137"/>
    </row>
    <row r="128" spans="1:6">
      <c r="A128" s="137"/>
      <c r="B128" s="137"/>
      <c r="C128" s="137"/>
      <c r="D128" s="137"/>
      <c r="E128" s="137"/>
      <c r="F128" s="137"/>
    </row>
    <row r="129" spans="1:6">
      <c r="A129" s="137"/>
      <c r="B129" s="137"/>
      <c r="C129" s="137"/>
      <c r="D129" s="137"/>
      <c r="E129" s="137"/>
      <c r="F129" s="137"/>
    </row>
    <row r="130" spans="1:6">
      <c r="A130" s="137"/>
      <c r="B130" s="137"/>
      <c r="C130" s="137"/>
      <c r="D130" s="137"/>
      <c r="E130" s="137"/>
      <c r="F130" s="137"/>
    </row>
    <row r="131" spans="1:6">
      <c r="A131" s="137"/>
      <c r="B131" s="137"/>
      <c r="C131" s="137"/>
      <c r="D131" s="137"/>
      <c r="E131" s="137"/>
      <c r="F131" s="137"/>
    </row>
    <row r="132" spans="1:6">
      <c r="A132" s="137"/>
      <c r="B132" s="137"/>
      <c r="C132" s="137"/>
      <c r="D132" s="137"/>
      <c r="E132" s="137"/>
      <c r="F132" s="137"/>
    </row>
    <row r="133" spans="1:6">
      <c r="A133" s="137"/>
      <c r="B133" s="137"/>
      <c r="C133" s="137"/>
      <c r="D133" s="137"/>
      <c r="E133" s="137"/>
      <c r="F133" s="137"/>
    </row>
    <row r="134" spans="1:6">
      <c r="A134" s="137"/>
      <c r="B134" s="137"/>
      <c r="C134" s="137"/>
      <c r="D134" s="137"/>
      <c r="E134" s="137"/>
      <c r="F134" s="137"/>
    </row>
    <row r="135" spans="1:6">
      <c r="A135" s="137"/>
      <c r="B135" s="137"/>
      <c r="C135" s="137"/>
      <c r="D135" s="137"/>
      <c r="E135" s="137"/>
      <c r="F135" s="137"/>
    </row>
    <row r="136" spans="1:6">
      <c r="A136" s="137"/>
      <c r="B136" s="137"/>
      <c r="C136" s="137"/>
      <c r="D136" s="137"/>
      <c r="E136" s="137"/>
      <c r="F136" s="137"/>
    </row>
    <row r="137" spans="1:6">
      <c r="A137" s="137"/>
      <c r="B137" s="137"/>
      <c r="C137" s="137"/>
      <c r="D137" s="137"/>
      <c r="E137" s="137"/>
      <c r="F137" s="137"/>
    </row>
    <row r="138" spans="1:6">
      <c r="A138" s="137"/>
      <c r="B138" s="137"/>
      <c r="C138" s="137"/>
      <c r="D138" s="137"/>
      <c r="E138" s="137"/>
      <c r="F138" s="137"/>
    </row>
    <row r="139" spans="1:6">
      <c r="A139" s="137"/>
      <c r="B139" s="137"/>
      <c r="C139" s="137"/>
      <c r="D139" s="137"/>
      <c r="E139" s="137"/>
      <c r="F139" s="137"/>
    </row>
    <row r="140" spans="1:6">
      <c r="A140" s="137"/>
      <c r="B140" s="137"/>
      <c r="C140" s="137"/>
      <c r="D140" s="137"/>
      <c r="E140" s="137"/>
      <c r="F140" s="137"/>
    </row>
    <row r="141" spans="1:6">
      <c r="A141" s="137"/>
      <c r="B141" s="137"/>
      <c r="C141" s="137"/>
      <c r="D141" s="137"/>
      <c r="E141" s="137"/>
      <c r="F141" s="137"/>
    </row>
    <row r="142" spans="1:6">
      <c r="A142" s="137"/>
      <c r="B142" s="137"/>
      <c r="C142" s="137"/>
      <c r="D142" s="137"/>
      <c r="E142" s="137"/>
      <c r="F142" s="137"/>
    </row>
    <row r="143" spans="1:6">
      <c r="A143" s="137"/>
      <c r="B143" s="137"/>
      <c r="C143" s="137"/>
      <c r="D143" s="137"/>
      <c r="E143" s="137"/>
      <c r="F143" s="137"/>
    </row>
    <row r="144" spans="1:6">
      <c r="A144" s="137"/>
      <c r="B144" s="137"/>
      <c r="C144" s="137"/>
      <c r="D144" s="137"/>
      <c r="E144" s="137"/>
      <c r="F144" s="137"/>
    </row>
    <row r="145" spans="1:6">
      <c r="A145" s="137"/>
      <c r="B145" s="137"/>
      <c r="C145" s="137"/>
      <c r="D145" s="137"/>
      <c r="E145" s="137"/>
      <c r="F145" s="137"/>
    </row>
    <row r="146" spans="1:6">
      <c r="A146" s="137"/>
      <c r="B146" s="137"/>
      <c r="C146" s="137"/>
      <c r="D146" s="137"/>
      <c r="E146" s="137"/>
      <c r="F146" s="137"/>
    </row>
    <row r="147" spans="1:6">
      <c r="A147" s="137"/>
      <c r="B147" s="137"/>
      <c r="C147" s="137"/>
      <c r="D147" s="137"/>
      <c r="E147" s="137"/>
      <c r="F147" s="137"/>
    </row>
    <row r="148" spans="1:6">
      <c r="A148" s="137"/>
      <c r="B148" s="137"/>
      <c r="C148" s="137"/>
      <c r="D148" s="137"/>
      <c r="E148" s="137"/>
      <c r="F148" s="137"/>
    </row>
    <row r="149" spans="1:6">
      <c r="A149" s="137"/>
      <c r="B149" s="137"/>
      <c r="C149" s="137"/>
      <c r="D149" s="137"/>
      <c r="E149" s="137"/>
      <c r="F149" s="137"/>
    </row>
    <row r="150" spans="1:6">
      <c r="A150" s="137"/>
      <c r="B150" s="137"/>
      <c r="C150" s="137"/>
      <c r="D150" s="137"/>
      <c r="E150" s="137"/>
      <c r="F150" s="137"/>
    </row>
    <row r="151" spans="1:6">
      <c r="A151" s="137"/>
      <c r="B151" s="137"/>
      <c r="C151" s="137"/>
      <c r="D151" s="137"/>
      <c r="E151" s="137"/>
      <c r="F151" s="137"/>
    </row>
    <row r="152" spans="1:6">
      <c r="A152" s="137"/>
      <c r="B152" s="137"/>
      <c r="C152" s="137"/>
      <c r="D152" s="137"/>
      <c r="E152" s="137"/>
      <c r="F152" s="137"/>
    </row>
    <row r="153" spans="1:6">
      <c r="A153" s="137"/>
      <c r="B153" s="137"/>
      <c r="C153" s="137"/>
      <c r="D153" s="137"/>
      <c r="E153" s="137"/>
      <c r="F153" s="137"/>
    </row>
    <row r="154" spans="1:6">
      <c r="A154" s="137"/>
      <c r="B154" s="137"/>
      <c r="C154" s="137"/>
      <c r="D154" s="137"/>
      <c r="E154" s="137"/>
      <c r="F154" s="137"/>
    </row>
    <row r="155" spans="1:6">
      <c r="A155" s="137"/>
      <c r="B155" s="137"/>
      <c r="C155" s="137"/>
      <c r="D155" s="137"/>
      <c r="E155" s="137"/>
      <c r="F155" s="137"/>
    </row>
    <row r="156" spans="1:6">
      <c r="A156" s="137"/>
      <c r="B156" s="137"/>
      <c r="C156" s="137"/>
      <c r="D156" s="137"/>
      <c r="E156" s="137"/>
      <c r="F156" s="137"/>
    </row>
    <row r="157" spans="1:6">
      <c r="A157" s="137"/>
      <c r="B157" s="137"/>
      <c r="C157" s="137"/>
      <c r="D157" s="137"/>
      <c r="E157" s="137"/>
      <c r="F157" s="137"/>
    </row>
    <row r="158" spans="1:6">
      <c r="A158" s="137"/>
      <c r="B158" s="137"/>
      <c r="C158" s="137"/>
      <c r="D158" s="137"/>
      <c r="E158" s="137"/>
      <c r="F158" s="137"/>
    </row>
    <row r="159" spans="1:6">
      <c r="A159" s="137"/>
      <c r="B159" s="137"/>
      <c r="C159" s="137"/>
      <c r="D159" s="137"/>
      <c r="E159" s="137"/>
      <c r="F159" s="137"/>
    </row>
    <row r="160" spans="1:6">
      <c r="A160" s="137"/>
      <c r="B160" s="137"/>
      <c r="C160" s="137"/>
      <c r="D160" s="137"/>
      <c r="E160" s="137"/>
      <c r="F160" s="137"/>
    </row>
    <row r="161" spans="1:6">
      <c r="A161" s="137"/>
      <c r="B161" s="137"/>
      <c r="C161" s="137"/>
      <c r="D161" s="137"/>
      <c r="E161" s="137"/>
      <c r="F161" s="137"/>
    </row>
    <row r="162" spans="1:6">
      <c r="A162" s="137"/>
      <c r="B162" s="137"/>
      <c r="C162" s="137"/>
      <c r="D162" s="137"/>
      <c r="E162" s="137"/>
      <c r="F162" s="137"/>
    </row>
    <row r="163" spans="1:6">
      <c r="A163" s="137"/>
      <c r="B163" s="137"/>
      <c r="C163" s="137"/>
      <c r="D163" s="137"/>
      <c r="E163" s="137"/>
      <c r="F163" s="137"/>
    </row>
    <row r="164" spans="1:6">
      <c r="A164" s="137"/>
      <c r="B164" s="137"/>
      <c r="C164" s="137"/>
      <c r="D164" s="137"/>
      <c r="E164" s="137"/>
      <c r="F164" s="137"/>
    </row>
    <row r="165" spans="1:6">
      <c r="A165" s="137"/>
      <c r="B165" s="137"/>
      <c r="C165" s="137"/>
      <c r="D165" s="137"/>
      <c r="E165" s="137"/>
      <c r="F165" s="137"/>
    </row>
    <row r="166" spans="1:6">
      <c r="A166" s="137"/>
      <c r="B166" s="137"/>
      <c r="C166" s="137"/>
      <c r="D166" s="137"/>
      <c r="E166" s="137"/>
      <c r="F166" s="137"/>
    </row>
    <row r="167" spans="1:6">
      <c r="A167" s="137"/>
      <c r="B167" s="137"/>
      <c r="C167" s="137"/>
      <c r="D167" s="137"/>
      <c r="E167" s="137"/>
      <c r="F167" s="137"/>
    </row>
    <row r="168" spans="1:6">
      <c r="A168" s="137"/>
      <c r="B168" s="137"/>
      <c r="C168" s="137"/>
      <c r="D168" s="137"/>
      <c r="E168" s="137"/>
      <c r="F168" s="137"/>
    </row>
    <row r="169" spans="1:6">
      <c r="A169" s="137"/>
      <c r="B169" s="137"/>
      <c r="C169" s="137"/>
      <c r="D169" s="137"/>
      <c r="E169" s="137"/>
      <c r="F169" s="137"/>
    </row>
    <row r="170" spans="1:6">
      <c r="A170" s="137"/>
      <c r="B170" s="137"/>
      <c r="C170" s="137"/>
      <c r="D170" s="137"/>
      <c r="E170" s="137"/>
      <c r="F170" s="137"/>
    </row>
    <row r="171" spans="1:6">
      <c r="A171" s="137"/>
      <c r="B171" s="137"/>
      <c r="C171" s="137"/>
      <c r="D171" s="137"/>
      <c r="E171" s="137"/>
      <c r="F171" s="137"/>
    </row>
    <row r="172" spans="1:6">
      <c r="A172" s="137"/>
      <c r="B172" s="137"/>
      <c r="C172" s="137"/>
      <c r="D172" s="137"/>
      <c r="E172" s="137"/>
      <c r="F172" s="137"/>
    </row>
    <row r="173" spans="1:6">
      <c r="A173" s="137"/>
      <c r="B173" s="137"/>
      <c r="C173" s="137"/>
      <c r="D173" s="137"/>
      <c r="E173" s="137"/>
      <c r="F173" s="137"/>
    </row>
    <row r="174" spans="1:6">
      <c r="A174" s="137"/>
      <c r="B174" s="137"/>
      <c r="C174" s="137"/>
      <c r="D174" s="137"/>
      <c r="E174" s="137"/>
      <c r="F174" s="137"/>
    </row>
    <row r="175" spans="1:6">
      <c r="A175" s="137"/>
      <c r="B175" s="137"/>
      <c r="C175" s="137"/>
      <c r="D175" s="137"/>
      <c r="E175" s="137"/>
      <c r="F175" s="137"/>
    </row>
    <row r="176" spans="1:6">
      <c r="A176" s="137"/>
      <c r="B176" s="137"/>
      <c r="C176" s="137"/>
      <c r="D176" s="137"/>
      <c r="E176" s="137"/>
      <c r="F176" s="137"/>
    </row>
    <row r="177" spans="1:6">
      <c r="A177" s="137"/>
      <c r="B177" s="137"/>
      <c r="C177" s="137"/>
      <c r="D177" s="137"/>
      <c r="E177" s="137"/>
      <c r="F177" s="137"/>
    </row>
    <row r="178" spans="1:6">
      <c r="A178" s="137"/>
      <c r="B178" s="137"/>
      <c r="C178" s="137"/>
      <c r="D178" s="137"/>
      <c r="E178" s="137"/>
      <c r="F178" s="137"/>
    </row>
    <row r="179" spans="1:6">
      <c r="A179" s="137"/>
      <c r="B179" s="137"/>
      <c r="C179" s="137"/>
      <c r="D179" s="137"/>
      <c r="E179" s="137"/>
      <c r="F179" s="137"/>
    </row>
    <row r="180" spans="1:6">
      <c r="A180" s="137"/>
      <c r="B180" s="137"/>
      <c r="C180" s="137"/>
      <c r="D180" s="137"/>
      <c r="E180" s="137"/>
      <c r="F180" s="137"/>
    </row>
    <row r="181" spans="1:6">
      <c r="A181" s="137"/>
      <c r="B181" s="137"/>
      <c r="C181" s="137"/>
      <c r="D181" s="137"/>
      <c r="E181" s="137"/>
      <c r="F181" s="137"/>
    </row>
    <row r="182" spans="1:6">
      <c r="A182" s="137"/>
      <c r="B182" s="137"/>
      <c r="C182" s="137"/>
      <c r="D182" s="137"/>
      <c r="E182" s="137"/>
      <c r="F182" s="137"/>
    </row>
    <row r="183" spans="1:6">
      <c r="A183" s="137"/>
      <c r="B183" s="137"/>
      <c r="C183" s="137"/>
      <c r="D183" s="137"/>
      <c r="E183" s="137"/>
      <c r="F183" s="137"/>
    </row>
    <row r="184" spans="1:6">
      <c r="A184" s="137"/>
      <c r="B184" s="137"/>
      <c r="C184" s="137"/>
      <c r="D184" s="137"/>
      <c r="E184" s="137"/>
      <c r="F184" s="137"/>
    </row>
    <row r="185" spans="1:6">
      <c r="A185" s="137"/>
      <c r="B185" s="137"/>
      <c r="C185" s="137"/>
      <c r="D185" s="137"/>
      <c r="E185" s="137"/>
      <c r="F185" s="137"/>
    </row>
    <row r="186" spans="1:6">
      <c r="A186" s="137"/>
      <c r="B186" s="137"/>
      <c r="C186" s="137"/>
      <c r="D186" s="137"/>
      <c r="E186" s="137"/>
      <c r="F186" s="137"/>
    </row>
    <row r="187" spans="1:6">
      <c r="A187" s="137"/>
      <c r="B187" s="137"/>
      <c r="C187" s="137"/>
      <c r="D187" s="137"/>
      <c r="E187" s="137"/>
      <c r="F187" s="137"/>
    </row>
    <row r="188" spans="1:6">
      <c r="A188" s="137"/>
      <c r="B188" s="137"/>
      <c r="C188" s="137"/>
      <c r="D188" s="137"/>
      <c r="E188" s="137"/>
      <c r="F188" s="137"/>
    </row>
    <row r="189" spans="1:6">
      <c r="A189" s="137"/>
      <c r="B189" s="137"/>
      <c r="C189" s="137"/>
      <c r="D189" s="137"/>
      <c r="E189" s="137"/>
      <c r="F189" s="137"/>
    </row>
    <row r="190" spans="1:6">
      <c r="A190" s="137"/>
      <c r="B190" s="137"/>
      <c r="C190" s="137"/>
      <c r="D190" s="137"/>
      <c r="E190" s="137"/>
      <c r="F190" s="137"/>
    </row>
    <row r="191" spans="1:6">
      <c r="A191" s="137"/>
      <c r="B191" s="137"/>
      <c r="C191" s="137"/>
      <c r="D191" s="137"/>
      <c r="E191" s="137"/>
      <c r="F191" s="137"/>
    </row>
    <row r="192" spans="1:6">
      <c r="A192" s="137"/>
      <c r="B192" s="137"/>
      <c r="C192" s="137"/>
      <c r="D192" s="137"/>
      <c r="E192" s="137"/>
      <c r="F192" s="137"/>
    </row>
    <row r="193" spans="1:6">
      <c r="A193" s="137"/>
      <c r="B193" s="137"/>
      <c r="C193" s="137"/>
      <c r="D193" s="137"/>
      <c r="E193" s="137"/>
      <c r="F193" s="137"/>
    </row>
    <row r="194" spans="1:6">
      <c r="A194" s="137"/>
      <c r="B194" s="137"/>
      <c r="C194" s="137"/>
      <c r="D194" s="137"/>
      <c r="E194" s="137"/>
      <c r="F194" s="137"/>
    </row>
    <row r="195" spans="1:6">
      <c r="A195" s="137"/>
      <c r="B195" s="137"/>
      <c r="C195" s="137"/>
      <c r="D195" s="137"/>
      <c r="E195" s="137"/>
      <c r="F195" s="137"/>
    </row>
    <row r="196" spans="1:6">
      <c r="A196" s="137"/>
      <c r="B196" s="137"/>
      <c r="C196" s="137"/>
      <c r="D196" s="137"/>
      <c r="E196" s="137"/>
      <c r="F196" s="137"/>
    </row>
    <row r="197" spans="1:6">
      <c r="A197" s="137"/>
      <c r="B197" s="137"/>
      <c r="C197" s="137"/>
      <c r="D197" s="137"/>
      <c r="E197" s="137"/>
      <c r="F197" s="137"/>
    </row>
    <row r="198" spans="1:6">
      <c r="A198" s="137"/>
      <c r="B198" s="137"/>
      <c r="C198" s="137"/>
      <c r="D198" s="137"/>
      <c r="E198" s="137"/>
      <c r="F198" s="137"/>
    </row>
    <row r="199" spans="1:6">
      <c r="A199" s="137"/>
      <c r="B199" s="137"/>
      <c r="C199" s="137"/>
      <c r="D199" s="137"/>
      <c r="E199" s="137"/>
      <c r="F199" s="137"/>
    </row>
    <row r="200" spans="1:6">
      <c r="A200" s="137"/>
      <c r="B200" s="137"/>
      <c r="C200" s="137"/>
      <c r="D200" s="137"/>
      <c r="E200" s="137"/>
      <c r="F200" s="137"/>
    </row>
    <row r="201" spans="1:6">
      <c r="A201" s="137"/>
      <c r="B201" s="137"/>
      <c r="C201" s="137"/>
      <c r="D201" s="137"/>
      <c r="E201" s="137"/>
      <c r="F201" s="137"/>
    </row>
    <row r="202" spans="1:6">
      <c r="A202" s="137"/>
      <c r="B202" s="137"/>
      <c r="C202" s="137"/>
      <c r="D202" s="137"/>
      <c r="E202" s="137"/>
      <c r="F202" s="137"/>
    </row>
    <row r="203" spans="1:6">
      <c r="A203" s="137"/>
      <c r="B203" s="137"/>
      <c r="C203" s="137"/>
      <c r="D203" s="137"/>
      <c r="E203" s="137"/>
      <c r="F203" s="137"/>
    </row>
    <row r="204" spans="1:6">
      <c r="A204" s="137"/>
      <c r="B204" s="137"/>
      <c r="C204" s="137"/>
      <c r="D204" s="137"/>
      <c r="E204" s="137"/>
      <c r="F204" s="137"/>
    </row>
    <row r="205" spans="1:6">
      <c r="A205" s="137"/>
      <c r="B205" s="137"/>
      <c r="C205" s="137"/>
      <c r="D205" s="137"/>
      <c r="E205" s="137"/>
      <c r="F205" s="137"/>
    </row>
    <row r="206" spans="1:6">
      <c r="A206" s="137"/>
      <c r="B206" s="137"/>
      <c r="C206" s="137"/>
      <c r="D206" s="137"/>
      <c r="E206" s="137"/>
      <c r="F206" s="137"/>
    </row>
    <row r="207" spans="1:6">
      <c r="A207" s="137"/>
      <c r="B207" s="137"/>
      <c r="C207" s="137"/>
      <c r="D207" s="137"/>
      <c r="E207" s="137"/>
      <c r="F207" s="137"/>
    </row>
    <row r="208" spans="1:6">
      <c r="A208" s="137"/>
      <c r="B208" s="137"/>
      <c r="C208" s="137"/>
      <c r="D208" s="137"/>
      <c r="E208" s="137"/>
      <c r="F208" s="137"/>
    </row>
    <row r="209" spans="1:6">
      <c r="A209" s="137"/>
      <c r="B209" s="137"/>
      <c r="C209" s="137"/>
      <c r="D209" s="137"/>
      <c r="E209" s="137"/>
      <c r="F209" s="137"/>
    </row>
    <row r="210" spans="1:6">
      <c r="A210" s="137"/>
      <c r="B210" s="137"/>
      <c r="C210" s="137"/>
      <c r="D210" s="137"/>
      <c r="E210" s="137"/>
      <c r="F210" s="137"/>
    </row>
    <row r="211" spans="1:6">
      <c r="A211" s="137"/>
      <c r="B211" s="137"/>
      <c r="C211" s="137"/>
      <c r="D211" s="137"/>
      <c r="E211" s="137"/>
      <c r="F211" s="137"/>
    </row>
    <row r="212" spans="1:6">
      <c r="A212" s="137"/>
      <c r="B212" s="137"/>
      <c r="C212" s="137"/>
      <c r="D212" s="137"/>
      <c r="E212" s="137"/>
      <c r="F212" s="137"/>
    </row>
    <row r="213" spans="1:6">
      <c r="A213" s="137"/>
      <c r="B213" s="137"/>
      <c r="C213" s="137"/>
      <c r="D213" s="137"/>
      <c r="E213" s="137"/>
      <c r="F213" s="137"/>
    </row>
    <row r="214" spans="1:6">
      <c r="A214" s="137"/>
      <c r="B214" s="137"/>
      <c r="C214" s="137"/>
      <c r="D214" s="137"/>
      <c r="E214" s="137"/>
      <c r="F214" s="137"/>
    </row>
    <row r="215" spans="1:6">
      <c r="A215" s="137"/>
      <c r="B215" s="137"/>
      <c r="C215" s="137"/>
      <c r="D215" s="137"/>
      <c r="E215" s="137"/>
      <c r="F215" s="137"/>
    </row>
    <row r="216" spans="1:6">
      <c r="A216" s="137"/>
      <c r="B216" s="137"/>
      <c r="C216" s="137"/>
      <c r="D216" s="137"/>
      <c r="E216" s="137"/>
      <c r="F216" s="137"/>
    </row>
    <row r="217" spans="1:6">
      <c r="A217" s="137"/>
      <c r="B217" s="137"/>
      <c r="C217" s="137"/>
      <c r="D217" s="137"/>
      <c r="E217" s="137"/>
      <c r="F217" s="137"/>
    </row>
    <row r="218" spans="1:6">
      <c r="A218" s="137"/>
      <c r="B218" s="137"/>
      <c r="C218" s="137"/>
      <c r="D218" s="137"/>
      <c r="E218" s="137"/>
      <c r="F218" s="137"/>
    </row>
    <row r="219" spans="1:6">
      <c r="A219" s="137"/>
      <c r="B219" s="137"/>
      <c r="C219" s="137"/>
      <c r="D219" s="137"/>
      <c r="E219" s="137"/>
      <c r="F219" s="137"/>
    </row>
    <row r="220" spans="1:6">
      <c r="A220" s="137"/>
      <c r="B220" s="137"/>
      <c r="C220" s="137"/>
      <c r="D220" s="137"/>
      <c r="E220" s="137"/>
      <c r="F220" s="137"/>
    </row>
    <row r="221" spans="1:6">
      <c r="A221" s="137"/>
      <c r="B221" s="137"/>
      <c r="C221" s="137"/>
      <c r="D221" s="137"/>
      <c r="E221" s="137"/>
      <c r="F221" s="137"/>
    </row>
    <row r="222" spans="1:6">
      <c r="A222" s="137"/>
      <c r="B222" s="137"/>
      <c r="C222" s="137"/>
      <c r="D222" s="137"/>
      <c r="E222" s="137"/>
      <c r="F222" s="137"/>
    </row>
    <row r="223" spans="1:6">
      <c r="A223" s="137"/>
      <c r="B223" s="137"/>
      <c r="C223" s="137"/>
      <c r="D223" s="137"/>
      <c r="E223" s="137"/>
      <c r="F223" s="137"/>
    </row>
    <row r="224" spans="1:6">
      <c r="A224" s="137"/>
      <c r="B224" s="137"/>
      <c r="C224" s="137"/>
      <c r="D224" s="137"/>
      <c r="E224" s="137"/>
      <c r="F224" s="137"/>
    </row>
    <row r="225" spans="1:6">
      <c r="A225" s="137"/>
      <c r="B225" s="137"/>
      <c r="C225" s="137"/>
      <c r="D225" s="137"/>
      <c r="E225" s="137"/>
      <c r="F225" s="137"/>
    </row>
    <row r="226" spans="1:6">
      <c r="A226" s="137"/>
      <c r="B226" s="137"/>
      <c r="C226" s="137"/>
      <c r="D226" s="137"/>
      <c r="E226" s="137"/>
      <c r="F226" s="137"/>
    </row>
    <row r="227" spans="1:6">
      <c r="A227" s="137"/>
      <c r="B227" s="137"/>
      <c r="C227" s="137"/>
      <c r="D227" s="137"/>
      <c r="E227" s="137"/>
      <c r="F227" s="137"/>
    </row>
    <row r="228" spans="1:6">
      <c r="A228" s="137"/>
      <c r="B228" s="137"/>
      <c r="C228" s="137"/>
      <c r="D228" s="137"/>
      <c r="E228" s="137"/>
      <c r="F228" s="137"/>
    </row>
    <row r="229" spans="1:6">
      <c r="A229" s="137"/>
      <c r="B229" s="137"/>
      <c r="C229" s="137"/>
      <c r="D229" s="137"/>
      <c r="E229" s="137"/>
      <c r="F229" s="137"/>
    </row>
    <row r="230" spans="1:6">
      <c r="A230" s="137"/>
      <c r="B230" s="137"/>
      <c r="C230" s="137"/>
      <c r="D230" s="137"/>
      <c r="E230" s="137"/>
      <c r="F230" s="137"/>
    </row>
    <row r="231" spans="1:6">
      <c r="A231" s="137"/>
      <c r="B231" s="137"/>
      <c r="C231" s="137"/>
      <c r="D231" s="137"/>
      <c r="E231" s="137"/>
      <c r="F231" s="137"/>
    </row>
    <row r="232" spans="1:6">
      <c r="A232" s="137"/>
      <c r="B232" s="137"/>
      <c r="C232" s="137"/>
      <c r="D232" s="137"/>
      <c r="E232" s="137"/>
      <c r="F232" s="137"/>
    </row>
    <row r="233" spans="1:6">
      <c r="A233" s="137"/>
      <c r="B233" s="137"/>
      <c r="C233" s="137"/>
      <c r="D233" s="137"/>
      <c r="E233" s="137"/>
      <c r="F233" s="137"/>
    </row>
    <row r="234" spans="1:6">
      <c r="A234" s="137"/>
      <c r="B234" s="137"/>
      <c r="C234" s="137"/>
      <c r="D234" s="137"/>
      <c r="E234" s="137"/>
      <c r="F234" s="137"/>
    </row>
    <row r="235" spans="1:6">
      <c r="A235" s="137"/>
      <c r="B235" s="137"/>
      <c r="C235" s="137"/>
      <c r="D235" s="137"/>
      <c r="E235" s="137"/>
      <c r="F235" s="137"/>
    </row>
    <row r="236" spans="1:6">
      <c r="A236" s="137"/>
      <c r="B236" s="137"/>
      <c r="C236" s="137"/>
      <c r="D236" s="137"/>
      <c r="E236" s="137"/>
      <c r="F236" s="137"/>
    </row>
    <row r="237" spans="1:6">
      <c r="A237" s="137"/>
      <c r="B237" s="137"/>
      <c r="C237" s="137"/>
      <c r="D237" s="137"/>
      <c r="E237" s="137"/>
      <c r="F237" s="137"/>
    </row>
    <row r="238" spans="1:6">
      <c r="A238" s="137"/>
      <c r="B238" s="137"/>
      <c r="C238" s="137"/>
      <c r="D238" s="137"/>
      <c r="E238" s="137"/>
      <c r="F238" s="137"/>
    </row>
    <row r="239" spans="1:6">
      <c r="A239" s="137"/>
      <c r="B239" s="137"/>
      <c r="C239" s="137"/>
      <c r="D239" s="137"/>
      <c r="E239" s="137"/>
      <c r="F239" s="137"/>
    </row>
    <row r="240" spans="1:6">
      <c r="A240" s="137"/>
      <c r="B240" s="137"/>
      <c r="C240" s="137"/>
      <c r="D240" s="137"/>
      <c r="E240" s="137"/>
      <c r="F240" s="137"/>
    </row>
    <row r="241" spans="1:6">
      <c r="A241" s="137"/>
      <c r="B241" s="137"/>
      <c r="C241" s="137"/>
      <c r="D241" s="137"/>
      <c r="E241" s="137"/>
      <c r="F241" s="137"/>
    </row>
    <row r="242" spans="1:6">
      <c r="A242" s="137"/>
      <c r="B242" s="137"/>
      <c r="C242" s="137"/>
      <c r="D242" s="137"/>
      <c r="E242" s="137"/>
      <c r="F242" s="137"/>
    </row>
    <row r="243" spans="1:6">
      <c r="A243" s="137"/>
      <c r="B243" s="137"/>
      <c r="C243" s="137"/>
      <c r="D243" s="137"/>
      <c r="E243" s="137"/>
      <c r="F243" s="137"/>
    </row>
    <row r="244" spans="1:6">
      <c r="A244" s="137"/>
      <c r="B244" s="137"/>
      <c r="C244" s="137"/>
      <c r="D244" s="137"/>
      <c r="E244" s="137"/>
      <c r="F244" s="137"/>
    </row>
    <row r="245" spans="1:6">
      <c r="A245" s="137"/>
      <c r="B245" s="137"/>
      <c r="C245" s="137"/>
      <c r="D245" s="137"/>
      <c r="E245" s="137"/>
      <c r="F245" s="137"/>
    </row>
    <row r="246" spans="1:6">
      <c r="A246" s="137"/>
      <c r="B246" s="137"/>
      <c r="C246" s="137"/>
      <c r="D246" s="137"/>
      <c r="E246" s="137"/>
      <c r="F246" s="137"/>
    </row>
    <row r="247" spans="1:6">
      <c r="A247" s="137"/>
      <c r="B247" s="137"/>
      <c r="C247" s="137"/>
      <c r="D247" s="137"/>
      <c r="E247" s="137"/>
      <c r="F247" s="137"/>
    </row>
    <row r="248" spans="1:6">
      <c r="A248" s="137"/>
      <c r="B248" s="137"/>
      <c r="C248" s="137"/>
      <c r="D248" s="137"/>
      <c r="E248" s="137"/>
      <c r="F248" s="137"/>
    </row>
    <row r="249" spans="1:6">
      <c r="A249" s="137"/>
      <c r="B249" s="137"/>
      <c r="C249" s="137"/>
      <c r="D249" s="137"/>
      <c r="E249" s="137"/>
      <c r="F249" s="137"/>
    </row>
    <row r="250" spans="1:6">
      <c r="A250" s="137"/>
      <c r="B250" s="137"/>
      <c r="C250" s="137"/>
      <c r="D250" s="137"/>
      <c r="E250" s="137"/>
      <c r="F250" s="137"/>
    </row>
    <row r="251" spans="1:6">
      <c r="A251" s="137"/>
      <c r="B251" s="137"/>
      <c r="C251" s="137"/>
      <c r="D251" s="137"/>
      <c r="E251" s="137"/>
      <c r="F251" s="137"/>
    </row>
    <row r="252" spans="1:6">
      <c r="A252" s="137"/>
      <c r="B252" s="137"/>
      <c r="C252" s="137"/>
      <c r="D252" s="137"/>
      <c r="E252" s="137"/>
      <c r="F252" s="137"/>
    </row>
    <row r="253" spans="1:6">
      <c r="A253" s="137"/>
      <c r="B253" s="137"/>
      <c r="C253" s="137"/>
      <c r="D253" s="137"/>
      <c r="E253" s="137"/>
      <c r="F253" s="137"/>
    </row>
    <row r="254" spans="1:6">
      <c r="A254" s="137"/>
      <c r="B254" s="137"/>
      <c r="C254" s="137"/>
      <c r="D254" s="137"/>
      <c r="E254" s="137"/>
      <c r="F254" s="137"/>
    </row>
    <row r="255" spans="1:6">
      <c r="A255" s="137"/>
      <c r="B255" s="137"/>
      <c r="C255" s="137"/>
      <c r="D255" s="137"/>
      <c r="E255" s="137"/>
      <c r="F255" s="137"/>
    </row>
    <row r="256" spans="1:6">
      <c r="A256" s="137"/>
      <c r="B256" s="137"/>
      <c r="C256" s="137"/>
      <c r="D256" s="137"/>
      <c r="E256" s="137"/>
      <c r="F256" s="137"/>
    </row>
    <row r="257" spans="1:6">
      <c r="A257" s="137"/>
      <c r="B257" s="137"/>
      <c r="C257" s="137"/>
      <c r="D257" s="137"/>
      <c r="E257" s="137"/>
      <c r="F257" s="137"/>
    </row>
    <row r="258" spans="1:6">
      <c r="A258" s="137"/>
      <c r="B258" s="137"/>
      <c r="C258" s="137"/>
      <c r="D258" s="137"/>
      <c r="E258" s="137"/>
      <c r="F258" s="137"/>
    </row>
    <row r="259" spans="1:6">
      <c r="A259" s="137"/>
      <c r="B259" s="137"/>
      <c r="C259" s="137"/>
      <c r="D259" s="137"/>
      <c r="E259" s="137"/>
      <c r="F259" s="137"/>
    </row>
    <row r="260" spans="1:6">
      <c r="A260" s="137"/>
      <c r="B260" s="137"/>
      <c r="C260" s="137"/>
      <c r="D260" s="137"/>
      <c r="E260" s="137"/>
      <c r="F260" s="137"/>
    </row>
    <row r="261" spans="1:6">
      <c r="A261" s="137"/>
      <c r="B261" s="137"/>
      <c r="C261" s="137"/>
      <c r="D261" s="137"/>
      <c r="E261" s="137"/>
      <c r="F261" s="137"/>
    </row>
    <row r="262" spans="1:6">
      <c r="A262" s="137"/>
      <c r="B262" s="137"/>
      <c r="C262" s="137"/>
      <c r="D262" s="137"/>
      <c r="E262" s="137"/>
      <c r="F262" s="137"/>
    </row>
    <row r="263" spans="1:6">
      <c r="A263" s="137"/>
      <c r="B263" s="137"/>
      <c r="C263" s="137"/>
      <c r="D263" s="137"/>
      <c r="E263" s="137"/>
      <c r="F263" s="137"/>
    </row>
    <row r="264" spans="1:6">
      <c r="A264" s="137"/>
      <c r="B264" s="137"/>
      <c r="C264" s="137"/>
      <c r="D264" s="137"/>
      <c r="E264" s="137"/>
      <c r="F264" s="137"/>
    </row>
    <row r="265" spans="1:6">
      <c r="A265" s="137"/>
      <c r="B265" s="137"/>
      <c r="C265" s="137"/>
      <c r="D265" s="137"/>
      <c r="E265" s="137"/>
      <c r="F265" s="137"/>
    </row>
    <row r="266" spans="1:6">
      <c r="A266" s="137"/>
      <c r="B266" s="137"/>
      <c r="C266" s="137"/>
      <c r="D266" s="137"/>
      <c r="E266" s="137"/>
      <c r="F266" s="137"/>
    </row>
    <row r="267" spans="1:6">
      <c r="A267" s="137"/>
      <c r="B267" s="137"/>
      <c r="C267" s="137"/>
      <c r="D267" s="137"/>
      <c r="E267" s="137"/>
      <c r="F267" s="137"/>
    </row>
    <row r="268" spans="1:6">
      <c r="A268" s="137"/>
      <c r="B268" s="137"/>
      <c r="C268" s="137"/>
      <c r="D268" s="137"/>
      <c r="E268" s="137"/>
      <c r="F268" s="137"/>
    </row>
    <row r="269" spans="1:6">
      <c r="A269" s="137"/>
      <c r="B269" s="137"/>
      <c r="C269" s="137"/>
      <c r="D269" s="137"/>
      <c r="E269" s="137"/>
      <c r="F269" s="137"/>
    </row>
    <row r="270" spans="1:6">
      <c r="A270" s="137"/>
      <c r="B270" s="137"/>
      <c r="C270" s="137"/>
      <c r="D270" s="137"/>
      <c r="E270" s="137"/>
      <c r="F270" s="137"/>
    </row>
    <row r="271" spans="1:6">
      <c r="A271" s="137"/>
      <c r="B271" s="137"/>
      <c r="C271" s="137"/>
      <c r="D271" s="137"/>
      <c r="E271" s="137"/>
      <c r="F271" s="137"/>
    </row>
    <row r="272" spans="1:6">
      <c r="A272" s="137"/>
      <c r="B272" s="137"/>
      <c r="C272" s="137"/>
      <c r="D272" s="137"/>
      <c r="E272" s="137"/>
      <c r="F272" s="137"/>
    </row>
    <row r="273" spans="1:6">
      <c r="A273" s="137"/>
      <c r="B273" s="137"/>
      <c r="C273" s="137"/>
      <c r="D273" s="137"/>
      <c r="E273" s="137"/>
      <c r="F273" s="137"/>
    </row>
    <row r="274" spans="1:6">
      <c r="A274" s="137"/>
      <c r="B274" s="137"/>
      <c r="C274" s="137"/>
      <c r="D274" s="137"/>
      <c r="E274" s="137"/>
      <c r="F274" s="137"/>
    </row>
    <row r="275" spans="1:6">
      <c r="A275" s="137"/>
      <c r="B275" s="137"/>
      <c r="C275" s="137"/>
      <c r="D275" s="137"/>
      <c r="E275" s="137"/>
      <c r="F275" s="137"/>
    </row>
    <row r="276" spans="1:6">
      <c r="A276" s="137"/>
      <c r="B276" s="137"/>
      <c r="C276" s="137"/>
      <c r="D276" s="137"/>
      <c r="E276" s="137"/>
      <c r="F276" s="137"/>
    </row>
    <row r="277" spans="1:6">
      <c r="A277" s="137"/>
      <c r="B277" s="137"/>
      <c r="C277" s="137"/>
      <c r="D277" s="137"/>
      <c r="E277" s="137"/>
      <c r="F277" s="137"/>
    </row>
    <row r="278" spans="1:6">
      <c r="A278" s="137"/>
      <c r="B278" s="137"/>
      <c r="C278" s="137"/>
      <c r="D278" s="137"/>
      <c r="E278" s="137"/>
      <c r="F278" s="137"/>
    </row>
    <row r="279" spans="1:6">
      <c r="A279" s="137"/>
      <c r="B279" s="137"/>
      <c r="C279" s="137"/>
      <c r="D279" s="137"/>
      <c r="E279" s="137"/>
      <c r="F279" s="137"/>
    </row>
    <row r="280" spans="1:6">
      <c r="A280" s="137"/>
      <c r="B280" s="137"/>
      <c r="C280" s="137"/>
      <c r="D280" s="137"/>
      <c r="E280" s="137"/>
      <c r="F280" s="137"/>
    </row>
    <row r="281" spans="1:6">
      <c r="A281" s="137"/>
      <c r="B281" s="137"/>
      <c r="C281" s="137"/>
      <c r="D281" s="137"/>
      <c r="E281" s="137"/>
      <c r="F281" s="137"/>
    </row>
    <row r="282" spans="1:6">
      <c r="A282" s="137"/>
      <c r="B282" s="137"/>
      <c r="C282" s="137"/>
      <c r="D282" s="137"/>
      <c r="E282" s="137"/>
      <c r="F282" s="137"/>
    </row>
    <row r="283" spans="1:6">
      <c r="A283" s="137"/>
      <c r="B283" s="137"/>
      <c r="C283" s="137"/>
      <c r="D283" s="137"/>
      <c r="E283" s="137"/>
      <c r="F283" s="137"/>
    </row>
    <row r="284" spans="1:6">
      <c r="A284" s="137"/>
      <c r="B284" s="137"/>
      <c r="C284" s="137"/>
      <c r="D284" s="137"/>
      <c r="E284" s="137"/>
      <c r="F284" s="137"/>
    </row>
    <row r="285" spans="1:6">
      <c r="A285" s="137"/>
      <c r="B285" s="137"/>
      <c r="C285" s="137"/>
      <c r="D285" s="137"/>
      <c r="E285" s="137"/>
      <c r="F285" s="137"/>
    </row>
    <row r="286" spans="1:6">
      <c r="A286" s="137"/>
      <c r="B286" s="137"/>
      <c r="C286" s="137"/>
      <c r="D286" s="137"/>
      <c r="E286" s="137"/>
      <c r="F286" s="137"/>
    </row>
    <row r="287" spans="1:6">
      <c r="A287" s="137"/>
      <c r="B287" s="137"/>
      <c r="C287" s="137"/>
      <c r="D287" s="137"/>
      <c r="E287" s="137"/>
      <c r="F287" s="137"/>
    </row>
    <row r="288" spans="1:6">
      <c r="A288" s="137"/>
      <c r="B288" s="137"/>
      <c r="C288" s="137"/>
      <c r="D288" s="137"/>
      <c r="E288" s="137"/>
      <c r="F288" s="137"/>
    </row>
    <row r="289" spans="1:6">
      <c r="A289" s="137"/>
      <c r="B289" s="137"/>
      <c r="C289" s="137"/>
      <c r="D289" s="137"/>
      <c r="E289" s="137"/>
      <c r="F289" s="137"/>
    </row>
    <row r="290" spans="1:6">
      <c r="A290" s="137"/>
      <c r="B290" s="137"/>
      <c r="C290" s="137"/>
      <c r="D290" s="137"/>
      <c r="E290" s="137"/>
      <c r="F290" s="137"/>
    </row>
    <row r="291" spans="1:6">
      <c r="A291" s="137"/>
      <c r="B291" s="137"/>
      <c r="C291" s="137"/>
      <c r="D291" s="137"/>
      <c r="E291" s="137"/>
      <c r="F291" s="137"/>
    </row>
    <row r="292" spans="1:6">
      <c r="A292" s="137"/>
      <c r="B292" s="137"/>
      <c r="C292" s="137"/>
      <c r="D292" s="137"/>
      <c r="E292" s="137"/>
      <c r="F292" s="137"/>
    </row>
    <row r="293" spans="1:6">
      <c r="A293" s="137"/>
      <c r="B293" s="137"/>
      <c r="C293" s="137"/>
      <c r="D293" s="137"/>
      <c r="E293" s="137"/>
      <c r="F293" s="137"/>
    </row>
    <row r="294" spans="1:6">
      <c r="A294" s="137"/>
      <c r="B294" s="137"/>
      <c r="C294" s="137"/>
      <c r="D294" s="137"/>
      <c r="E294" s="137"/>
      <c r="F294" s="137"/>
    </row>
    <row r="295" spans="1:6">
      <c r="A295" s="137"/>
      <c r="B295" s="137"/>
      <c r="C295" s="137"/>
      <c r="D295" s="137"/>
      <c r="E295" s="137"/>
      <c r="F295" s="137"/>
    </row>
    <row r="296" spans="1:6">
      <c r="A296" s="137"/>
      <c r="B296" s="137"/>
      <c r="C296" s="137"/>
      <c r="D296" s="137"/>
      <c r="E296" s="137"/>
      <c r="F296" s="137"/>
    </row>
    <row r="297" spans="1:6">
      <c r="A297" s="137"/>
      <c r="B297" s="137"/>
      <c r="C297" s="137"/>
      <c r="D297" s="137"/>
      <c r="E297" s="137"/>
      <c r="F297" s="137"/>
    </row>
    <row r="298" spans="1:6">
      <c r="A298" s="137"/>
      <c r="B298" s="137"/>
      <c r="C298" s="137"/>
      <c r="D298" s="137"/>
      <c r="E298" s="137"/>
      <c r="F298" s="137"/>
    </row>
    <row r="299" spans="1:6">
      <c r="A299" s="137"/>
      <c r="B299" s="137"/>
      <c r="C299" s="137"/>
      <c r="D299" s="137"/>
      <c r="E299" s="137"/>
      <c r="F299" s="137"/>
    </row>
    <row r="300" spans="1:6">
      <c r="A300" s="137"/>
      <c r="B300" s="137"/>
      <c r="C300" s="137"/>
      <c r="D300" s="137"/>
      <c r="E300" s="137"/>
      <c r="F300" s="137"/>
    </row>
    <row r="301" spans="1:6">
      <c r="A301" s="137"/>
      <c r="B301" s="137"/>
      <c r="C301" s="137"/>
      <c r="D301" s="137"/>
      <c r="E301" s="137"/>
      <c r="F301" s="137"/>
    </row>
    <row r="302" spans="1:6">
      <c r="A302" s="137"/>
      <c r="B302" s="137"/>
      <c r="C302" s="137"/>
      <c r="D302" s="137"/>
      <c r="E302" s="137"/>
      <c r="F302" s="137"/>
    </row>
    <row r="303" spans="1:6">
      <c r="A303" s="137"/>
      <c r="B303" s="137"/>
      <c r="C303" s="137"/>
      <c r="D303" s="137"/>
      <c r="E303" s="137"/>
      <c r="F303" s="137"/>
    </row>
    <row r="304" spans="1:6">
      <c r="A304" s="137"/>
      <c r="B304" s="137"/>
      <c r="C304" s="137"/>
      <c r="D304" s="137"/>
      <c r="E304" s="137"/>
      <c r="F304" s="137"/>
    </row>
    <row r="305" spans="1:6">
      <c r="A305" s="137"/>
      <c r="B305" s="137"/>
      <c r="C305" s="137"/>
      <c r="D305" s="137"/>
      <c r="E305" s="137"/>
      <c r="F305" s="137"/>
    </row>
    <row r="306" spans="1:6">
      <c r="A306" s="137"/>
      <c r="B306" s="137"/>
      <c r="C306" s="137"/>
      <c r="D306" s="137"/>
      <c r="E306" s="137"/>
      <c r="F306" s="137"/>
    </row>
    <row r="307" spans="1:6">
      <c r="A307" s="137"/>
      <c r="B307" s="137"/>
      <c r="C307" s="137"/>
      <c r="D307" s="137"/>
      <c r="E307" s="137"/>
      <c r="F307" s="137"/>
    </row>
    <row r="308" spans="1:6">
      <c r="A308" s="137"/>
      <c r="B308" s="137"/>
      <c r="C308" s="137"/>
      <c r="D308" s="137"/>
      <c r="E308" s="137"/>
      <c r="F308" s="137"/>
    </row>
    <row r="309" spans="1:6">
      <c r="A309" s="137"/>
      <c r="B309" s="137"/>
      <c r="C309" s="137"/>
      <c r="D309" s="137"/>
      <c r="E309" s="137"/>
      <c r="F309" s="137"/>
    </row>
    <row r="310" spans="1:6">
      <c r="A310" s="137"/>
      <c r="B310" s="137"/>
      <c r="C310" s="137"/>
      <c r="D310" s="137"/>
      <c r="E310" s="137"/>
      <c r="F310" s="137"/>
    </row>
    <row r="311" spans="1:6">
      <c r="A311" s="137"/>
      <c r="B311" s="137"/>
      <c r="C311" s="137"/>
      <c r="D311" s="137"/>
      <c r="E311" s="137"/>
      <c r="F311" s="137"/>
    </row>
    <row r="312" spans="1:6">
      <c r="A312" s="137"/>
      <c r="B312" s="137"/>
      <c r="C312" s="137"/>
      <c r="D312" s="137"/>
      <c r="E312" s="137"/>
      <c r="F312" s="137"/>
    </row>
    <row r="313" spans="1:6">
      <c r="A313" s="137"/>
      <c r="B313" s="137"/>
      <c r="C313" s="137"/>
      <c r="D313" s="137"/>
      <c r="E313" s="137"/>
      <c r="F313" s="137"/>
    </row>
    <row r="314" spans="1:6">
      <c r="A314" s="137"/>
      <c r="B314" s="137"/>
      <c r="C314" s="137"/>
      <c r="D314" s="137"/>
      <c r="E314" s="137"/>
      <c r="F314" s="137"/>
    </row>
    <row r="315" spans="1:6">
      <c r="A315" s="137"/>
      <c r="B315" s="137"/>
      <c r="C315" s="137"/>
      <c r="D315" s="137"/>
      <c r="E315" s="137"/>
      <c r="F315" s="137"/>
    </row>
    <row r="316" spans="1:6">
      <c r="A316" s="137"/>
      <c r="B316" s="137"/>
      <c r="C316" s="137"/>
      <c r="D316" s="137"/>
      <c r="E316" s="137"/>
      <c r="F316" s="137"/>
    </row>
    <row r="317" spans="1:6">
      <c r="A317" s="137"/>
      <c r="B317" s="137"/>
      <c r="C317" s="137"/>
      <c r="D317" s="137"/>
      <c r="E317" s="137"/>
      <c r="F317" s="137"/>
    </row>
    <row r="318" spans="1:6">
      <c r="A318" s="137"/>
      <c r="B318" s="137"/>
      <c r="C318" s="137"/>
      <c r="D318" s="137"/>
      <c r="E318" s="137"/>
      <c r="F318" s="137"/>
    </row>
    <row r="319" spans="1:6">
      <c r="A319" s="137"/>
      <c r="B319" s="137"/>
      <c r="C319" s="137"/>
      <c r="D319" s="137"/>
      <c r="E319" s="137"/>
      <c r="F319" s="137"/>
    </row>
    <row r="320" spans="1:6">
      <c r="A320" s="137"/>
      <c r="B320" s="137"/>
      <c r="C320" s="137"/>
      <c r="D320" s="137"/>
      <c r="E320" s="137"/>
      <c r="F320" s="137"/>
    </row>
    <row r="321" spans="1:6">
      <c r="A321" s="137"/>
      <c r="B321" s="137"/>
      <c r="C321" s="137"/>
      <c r="D321" s="137"/>
      <c r="E321" s="137"/>
      <c r="F321" s="137"/>
    </row>
    <row r="322" spans="1:6">
      <c r="A322" s="137"/>
      <c r="B322" s="137"/>
      <c r="C322" s="137"/>
      <c r="D322" s="137"/>
      <c r="E322" s="137"/>
      <c r="F322" s="137"/>
    </row>
    <row r="323" spans="1:6">
      <c r="A323" s="137"/>
      <c r="B323" s="137"/>
      <c r="C323" s="137"/>
      <c r="D323" s="137"/>
      <c r="E323" s="137"/>
      <c r="F323" s="137"/>
    </row>
    <row r="324" spans="1:6">
      <c r="A324" s="137"/>
      <c r="B324" s="137"/>
      <c r="C324" s="137"/>
      <c r="D324" s="137"/>
      <c r="E324" s="137"/>
      <c r="F324" s="137"/>
    </row>
    <row r="325" spans="1:6">
      <c r="A325" s="137"/>
      <c r="B325" s="137"/>
      <c r="C325" s="137"/>
      <c r="D325" s="137"/>
      <c r="E325" s="137"/>
      <c r="F325" s="137"/>
    </row>
    <row r="326" spans="1:6">
      <c r="A326" s="137"/>
      <c r="B326" s="137"/>
      <c r="C326" s="137"/>
      <c r="D326" s="137"/>
      <c r="E326" s="137"/>
      <c r="F326" s="137"/>
    </row>
    <row r="327" spans="1:6">
      <c r="A327" s="137"/>
      <c r="B327" s="137"/>
      <c r="C327" s="137"/>
      <c r="D327" s="137"/>
      <c r="E327" s="137"/>
      <c r="F327" s="137"/>
    </row>
    <row r="328" spans="1:6">
      <c r="A328" s="137"/>
      <c r="B328" s="137"/>
      <c r="C328" s="137"/>
      <c r="D328" s="137"/>
      <c r="E328" s="137"/>
      <c r="F328" s="137"/>
    </row>
    <row r="329" spans="1:6">
      <c r="A329" s="137"/>
      <c r="B329" s="137"/>
      <c r="C329" s="137"/>
      <c r="D329" s="137"/>
      <c r="E329" s="137"/>
      <c r="F329" s="137"/>
    </row>
    <row r="330" spans="1:6">
      <c r="A330" s="137"/>
      <c r="B330" s="137"/>
      <c r="C330" s="137"/>
      <c r="D330" s="137"/>
      <c r="E330" s="137"/>
      <c r="F330" s="137"/>
    </row>
    <row r="331" spans="1:6">
      <c r="A331" s="137"/>
      <c r="B331" s="137"/>
      <c r="C331" s="137"/>
      <c r="D331" s="137"/>
      <c r="E331" s="137"/>
      <c r="F331" s="137"/>
    </row>
    <row r="332" spans="1:6">
      <c r="A332" s="137"/>
      <c r="B332" s="137"/>
      <c r="C332" s="137"/>
      <c r="D332" s="137"/>
      <c r="E332" s="137"/>
      <c r="F332" s="137"/>
    </row>
    <row r="333" spans="1:6">
      <c r="A333" s="137"/>
      <c r="B333" s="137"/>
      <c r="C333" s="137"/>
      <c r="D333" s="137"/>
      <c r="E333" s="137"/>
      <c r="F333" s="137"/>
    </row>
    <row r="334" spans="1:6">
      <c r="A334" s="137"/>
      <c r="B334" s="137"/>
      <c r="C334" s="137"/>
      <c r="D334" s="137"/>
      <c r="E334" s="137"/>
      <c r="F334" s="137"/>
    </row>
    <row r="335" spans="1:6">
      <c r="A335" s="137"/>
      <c r="B335" s="137"/>
      <c r="C335" s="137"/>
      <c r="D335" s="137"/>
      <c r="E335" s="137"/>
      <c r="F335" s="137"/>
    </row>
    <row r="336" spans="1:6">
      <c r="A336" s="137"/>
      <c r="B336" s="137"/>
      <c r="C336" s="137"/>
      <c r="D336" s="137"/>
      <c r="E336" s="137"/>
      <c r="F336" s="137"/>
    </row>
    <row r="337" spans="1:6">
      <c r="A337" s="137"/>
      <c r="B337" s="137"/>
      <c r="C337" s="137"/>
      <c r="D337" s="137"/>
      <c r="E337" s="137"/>
      <c r="F337" s="137"/>
    </row>
    <row r="338" spans="1:6">
      <c r="A338" s="137"/>
      <c r="B338" s="137"/>
      <c r="C338" s="137"/>
      <c r="D338" s="137"/>
      <c r="E338" s="137"/>
      <c r="F338" s="137"/>
    </row>
    <row r="339" spans="1:6">
      <c r="A339" s="137"/>
      <c r="B339" s="137"/>
      <c r="C339" s="137"/>
      <c r="D339" s="137"/>
      <c r="E339" s="137"/>
      <c r="F339" s="137"/>
    </row>
    <row r="340" spans="1:6">
      <c r="A340" s="137"/>
      <c r="B340" s="137"/>
      <c r="C340" s="137"/>
      <c r="D340" s="137"/>
      <c r="E340" s="137"/>
      <c r="F340" s="137"/>
    </row>
    <row r="341" spans="1:6">
      <c r="A341" s="137"/>
      <c r="B341" s="137"/>
      <c r="C341" s="137"/>
      <c r="D341" s="137"/>
      <c r="E341" s="137"/>
      <c r="F341" s="137"/>
    </row>
    <row r="342" spans="1:6">
      <c r="A342" s="137"/>
      <c r="B342" s="137"/>
      <c r="C342" s="137"/>
      <c r="D342" s="137"/>
      <c r="E342" s="137"/>
      <c r="F342" s="137"/>
    </row>
    <row r="343" spans="1:6">
      <c r="A343" s="137"/>
      <c r="B343" s="137"/>
      <c r="C343" s="137"/>
      <c r="D343" s="137"/>
      <c r="E343" s="137"/>
      <c r="F343" s="137"/>
    </row>
    <row r="344" spans="1:6">
      <c r="A344" s="137"/>
      <c r="B344" s="137"/>
      <c r="C344" s="137"/>
      <c r="D344" s="137"/>
      <c r="E344" s="137"/>
      <c r="F344" s="137"/>
    </row>
    <row r="345" spans="1:6">
      <c r="A345" s="137"/>
      <c r="B345" s="137"/>
      <c r="C345" s="137"/>
      <c r="D345" s="137"/>
      <c r="E345" s="137"/>
      <c r="F345" s="137"/>
    </row>
    <row r="346" spans="1:6">
      <c r="A346" s="137"/>
      <c r="B346" s="137"/>
      <c r="C346" s="137"/>
      <c r="D346" s="137"/>
      <c r="E346" s="137"/>
      <c r="F346" s="137"/>
    </row>
    <row r="347" spans="1:6">
      <c r="A347" s="137"/>
      <c r="B347" s="137"/>
      <c r="C347" s="137"/>
      <c r="D347" s="137"/>
      <c r="E347" s="137"/>
      <c r="F347" s="137"/>
    </row>
    <row r="348" spans="1:6">
      <c r="A348" s="137"/>
      <c r="B348" s="137"/>
      <c r="C348" s="137"/>
      <c r="D348" s="137"/>
      <c r="E348" s="137"/>
      <c r="F348" s="137"/>
    </row>
    <row r="349" spans="1:6">
      <c r="A349" s="137"/>
      <c r="B349" s="137"/>
      <c r="C349" s="137"/>
      <c r="D349" s="137"/>
      <c r="E349" s="137"/>
      <c r="F349" s="137"/>
    </row>
    <row r="350" spans="1:6">
      <c r="A350" s="137"/>
      <c r="B350" s="137"/>
      <c r="C350" s="137"/>
      <c r="D350" s="137"/>
      <c r="E350" s="137"/>
      <c r="F350" s="137"/>
    </row>
    <row r="351" spans="1:6">
      <c r="A351" s="137"/>
      <c r="B351" s="137"/>
      <c r="C351" s="137"/>
      <c r="D351" s="137"/>
      <c r="E351" s="137"/>
      <c r="F351" s="137"/>
    </row>
    <row r="352" spans="1:6">
      <c r="A352" s="137"/>
      <c r="B352" s="137"/>
      <c r="C352" s="137"/>
      <c r="D352" s="137"/>
      <c r="E352" s="137"/>
      <c r="F352" s="137"/>
    </row>
    <row r="353" spans="1:6">
      <c r="A353" s="137"/>
      <c r="B353" s="137"/>
      <c r="C353" s="137"/>
      <c r="D353" s="137"/>
      <c r="E353" s="137"/>
      <c r="F353" s="137"/>
    </row>
    <row r="354" spans="1:6">
      <c r="A354" s="137"/>
      <c r="B354" s="137"/>
      <c r="C354" s="137"/>
      <c r="D354" s="137"/>
      <c r="E354" s="137"/>
      <c r="F354" s="137"/>
    </row>
    <row r="355" spans="1:6">
      <c r="A355" s="137"/>
      <c r="B355" s="137"/>
      <c r="C355" s="137"/>
      <c r="D355" s="137"/>
      <c r="E355" s="137"/>
      <c r="F355" s="137"/>
    </row>
    <row r="356" spans="1:6">
      <c r="A356" s="137"/>
      <c r="B356" s="137"/>
      <c r="C356" s="137"/>
      <c r="D356" s="137"/>
      <c r="E356" s="137"/>
      <c r="F356" s="137"/>
    </row>
    <row r="357" spans="1:6">
      <c r="A357" s="137"/>
      <c r="B357" s="137"/>
      <c r="C357" s="137"/>
      <c r="D357" s="137"/>
      <c r="E357" s="137"/>
      <c r="F357" s="137"/>
    </row>
    <row r="358" spans="1:6">
      <c r="A358" s="137"/>
      <c r="B358" s="137"/>
      <c r="C358" s="137"/>
      <c r="D358" s="137"/>
      <c r="E358" s="137"/>
      <c r="F358" s="137"/>
    </row>
    <row r="359" spans="1:6">
      <c r="A359" s="137"/>
      <c r="B359" s="137"/>
      <c r="C359" s="137"/>
      <c r="D359" s="137"/>
      <c r="E359" s="137"/>
      <c r="F359" s="137"/>
    </row>
    <row r="360" spans="1:6">
      <c r="A360" s="137"/>
      <c r="B360" s="137"/>
      <c r="C360" s="137"/>
      <c r="D360" s="137"/>
      <c r="E360" s="137"/>
      <c r="F360" s="137"/>
    </row>
    <row r="361" spans="1:6">
      <c r="A361" s="137"/>
      <c r="B361" s="137"/>
      <c r="C361" s="137"/>
      <c r="D361" s="137"/>
      <c r="E361" s="137"/>
      <c r="F361" s="137"/>
    </row>
    <row r="362" spans="1:6">
      <c r="A362" s="137"/>
      <c r="B362" s="137"/>
      <c r="C362" s="137"/>
      <c r="D362" s="137"/>
      <c r="E362" s="137"/>
      <c r="F362" s="137"/>
    </row>
    <row r="363" spans="1:6">
      <c r="A363" s="137"/>
      <c r="B363" s="137"/>
      <c r="C363" s="137"/>
      <c r="D363" s="137"/>
      <c r="E363" s="137"/>
      <c r="F363" s="137"/>
    </row>
    <row r="364" spans="1:6">
      <c r="A364" s="137"/>
      <c r="B364" s="137"/>
      <c r="C364" s="137"/>
      <c r="D364" s="137"/>
      <c r="E364" s="137"/>
      <c r="F364" s="137"/>
    </row>
    <row r="365" spans="1:6">
      <c r="A365" s="137"/>
      <c r="B365" s="137"/>
      <c r="C365" s="137"/>
      <c r="D365" s="137"/>
      <c r="E365" s="137"/>
      <c r="F365" s="137"/>
    </row>
    <row r="366" spans="1:6">
      <c r="A366" s="137"/>
      <c r="B366" s="137"/>
      <c r="C366" s="137"/>
      <c r="D366" s="137"/>
      <c r="E366" s="137"/>
      <c r="F366" s="137"/>
    </row>
    <row r="367" spans="1:6">
      <c r="A367" s="137"/>
      <c r="B367" s="137"/>
      <c r="C367" s="137"/>
      <c r="D367" s="137"/>
      <c r="E367" s="137"/>
      <c r="F367" s="137"/>
    </row>
    <row r="368" spans="1:6">
      <c r="A368" s="137"/>
      <c r="B368" s="137"/>
      <c r="C368" s="137"/>
      <c r="D368" s="137"/>
      <c r="E368" s="137"/>
      <c r="F368" s="137"/>
    </row>
    <row r="369" spans="1:6">
      <c r="A369" s="137"/>
      <c r="B369" s="137"/>
      <c r="C369" s="137"/>
      <c r="D369" s="137"/>
      <c r="E369" s="137"/>
      <c r="F369" s="137"/>
    </row>
    <row r="370" spans="1:6">
      <c r="A370" s="137"/>
      <c r="B370" s="137"/>
      <c r="C370" s="137"/>
      <c r="D370" s="137"/>
      <c r="E370" s="137"/>
      <c r="F370" s="137"/>
    </row>
    <row r="371" spans="1:6">
      <c r="A371" s="137"/>
      <c r="B371" s="137"/>
      <c r="C371" s="137"/>
      <c r="D371" s="137"/>
      <c r="E371" s="137"/>
      <c r="F371" s="137"/>
    </row>
    <row r="372" spans="1:6">
      <c r="A372" s="137"/>
      <c r="B372" s="137"/>
      <c r="C372" s="137"/>
      <c r="D372" s="137"/>
      <c r="E372" s="137"/>
      <c r="F372" s="137"/>
    </row>
    <row r="373" spans="1:6">
      <c r="A373" s="137"/>
      <c r="B373" s="137"/>
      <c r="C373" s="137"/>
      <c r="D373" s="137"/>
      <c r="E373" s="137"/>
      <c r="F373" s="137"/>
    </row>
    <row r="374" spans="1:6">
      <c r="A374" s="137"/>
      <c r="B374" s="137"/>
      <c r="C374" s="137"/>
      <c r="D374" s="137"/>
      <c r="E374" s="137"/>
      <c r="F374" s="137"/>
    </row>
    <row r="375" spans="1:6">
      <c r="A375" s="137"/>
      <c r="B375" s="137"/>
      <c r="C375" s="137"/>
      <c r="D375" s="137"/>
      <c r="E375" s="137"/>
      <c r="F375" s="137"/>
    </row>
    <row r="376" spans="1:6">
      <c r="A376" s="137"/>
      <c r="B376" s="137"/>
      <c r="C376" s="137"/>
      <c r="D376" s="137"/>
      <c r="E376" s="137"/>
      <c r="F376" s="137"/>
    </row>
    <row r="377" spans="1:6">
      <c r="A377" s="137"/>
      <c r="B377" s="137"/>
      <c r="C377" s="137"/>
      <c r="D377" s="137"/>
      <c r="E377" s="137"/>
      <c r="F377" s="137"/>
    </row>
    <row r="378" spans="1:6">
      <c r="A378" s="137"/>
      <c r="B378" s="137"/>
      <c r="C378" s="137"/>
      <c r="D378" s="137"/>
      <c r="E378" s="137"/>
      <c r="F378" s="137"/>
    </row>
    <row r="379" spans="1:6">
      <c r="A379" s="137"/>
      <c r="B379" s="137"/>
      <c r="C379" s="137"/>
      <c r="D379" s="137"/>
      <c r="E379" s="137"/>
      <c r="F379" s="137"/>
    </row>
    <row r="380" spans="1:6">
      <c r="A380" s="137"/>
      <c r="B380" s="137"/>
      <c r="C380" s="137"/>
      <c r="D380" s="137"/>
      <c r="E380" s="137"/>
      <c r="F380" s="137"/>
    </row>
    <row r="381" spans="1:6">
      <c r="A381" s="137"/>
      <c r="B381" s="137"/>
      <c r="C381" s="137"/>
      <c r="D381" s="137"/>
      <c r="E381" s="137"/>
      <c r="F381" s="137"/>
    </row>
    <row r="382" spans="1:6">
      <c r="A382" s="137"/>
      <c r="B382" s="137"/>
      <c r="C382" s="137"/>
      <c r="D382" s="137"/>
      <c r="E382" s="137"/>
      <c r="F382" s="137"/>
    </row>
    <row r="383" spans="1:6">
      <c r="A383" s="137"/>
      <c r="B383" s="137"/>
      <c r="C383" s="137"/>
      <c r="D383" s="137"/>
      <c r="E383" s="137"/>
      <c r="F383" s="137"/>
    </row>
    <row r="384" spans="1:6">
      <c r="A384" s="137"/>
      <c r="B384" s="137"/>
      <c r="C384" s="137"/>
      <c r="D384" s="137"/>
      <c r="E384" s="137"/>
      <c r="F384" s="137"/>
    </row>
    <row r="385" spans="1:6">
      <c r="A385" s="137"/>
      <c r="B385" s="137"/>
      <c r="C385" s="137"/>
      <c r="D385" s="137"/>
      <c r="E385" s="137"/>
      <c r="F385" s="137"/>
    </row>
    <row r="386" spans="1:6">
      <c r="A386" s="137"/>
      <c r="B386" s="137"/>
      <c r="C386" s="137"/>
      <c r="D386" s="137"/>
      <c r="E386" s="137"/>
      <c r="F386" s="137"/>
    </row>
    <row r="387" spans="1:6">
      <c r="A387" s="137"/>
      <c r="B387" s="137"/>
      <c r="C387" s="137"/>
      <c r="D387" s="137"/>
      <c r="E387" s="137"/>
      <c r="F387" s="137"/>
    </row>
    <row r="388" spans="1:6">
      <c r="A388" s="137"/>
      <c r="B388" s="137"/>
      <c r="C388" s="137"/>
      <c r="D388" s="137"/>
      <c r="E388" s="137"/>
      <c r="F388" s="137"/>
    </row>
    <row r="389" spans="1:6">
      <c r="A389" s="137"/>
      <c r="B389" s="137"/>
      <c r="C389" s="137"/>
      <c r="D389" s="137"/>
      <c r="E389" s="137"/>
      <c r="F389" s="137"/>
    </row>
    <row r="390" spans="1:6">
      <c r="A390" s="137"/>
      <c r="B390" s="137"/>
      <c r="C390" s="137"/>
      <c r="D390" s="137"/>
      <c r="E390" s="137"/>
      <c r="F390" s="137"/>
    </row>
    <row r="391" spans="1:6">
      <c r="A391" s="137"/>
      <c r="B391" s="137"/>
      <c r="C391" s="137"/>
      <c r="D391" s="137"/>
      <c r="E391" s="137"/>
      <c r="F391" s="137"/>
    </row>
    <row r="392" spans="1:6">
      <c r="A392" s="137"/>
      <c r="B392" s="137"/>
      <c r="C392" s="137"/>
      <c r="D392" s="137"/>
      <c r="E392" s="137"/>
      <c r="F392" s="137"/>
    </row>
    <row r="393" spans="1:6">
      <c r="A393" s="137"/>
      <c r="B393" s="137"/>
      <c r="C393" s="137"/>
      <c r="D393" s="137"/>
      <c r="E393" s="137"/>
      <c r="F393" s="137"/>
    </row>
    <row r="394" spans="1:6">
      <c r="A394" s="137"/>
      <c r="B394" s="137"/>
      <c r="C394" s="137"/>
      <c r="D394" s="137"/>
      <c r="E394" s="137"/>
      <c r="F394" s="137"/>
    </row>
    <row r="395" spans="1:6">
      <c r="A395" s="137"/>
      <c r="B395" s="137"/>
      <c r="C395" s="137"/>
      <c r="D395" s="137"/>
      <c r="E395" s="137"/>
      <c r="F395" s="137"/>
    </row>
    <row r="396" spans="1:6">
      <c r="A396" s="137"/>
      <c r="B396" s="137"/>
      <c r="C396" s="137"/>
      <c r="D396" s="137"/>
      <c r="E396" s="137"/>
      <c r="F396" s="137"/>
    </row>
    <row r="397" spans="1:6">
      <c r="A397" s="137"/>
      <c r="B397" s="137"/>
      <c r="C397" s="137"/>
      <c r="D397" s="137"/>
      <c r="E397" s="137"/>
      <c r="F397" s="137"/>
    </row>
    <row r="398" spans="1:6">
      <c r="A398" s="137"/>
      <c r="B398" s="137"/>
      <c r="C398" s="137"/>
      <c r="D398" s="137"/>
      <c r="E398" s="137"/>
      <c r="F398" s="137"/>
    </row>
    <row r="399" spans="1:6">
      <c r="A399" s="137"/>
      <c r="B399" s="137"/>
      <c r="C399" s="137"/>
      <c r="D399" s="137"/>
      <c r="E399" s="137"/>
      <c r="F399" s="137"/>
    </row>
    <row r="400" spans="1:6">
      <c r="A400" s="137"/>
      <c r="B400" s="137"/>
      <c r="C400" s="137"/>
      <c r="D400" s="137"/>
      <c r="E400" s="137"/>
      <c r="F400" s="137"/>
    </row>
    <row r="401" spans="1:6">
      <c r="A401" s="137"/>
      <c r="B401" s="137"/>
      <c r="C401" s="137"/>
      <c r="D401" s="137"/>
      <c r="E401" s="137"/>
      <c r="F401" s="137"/>
    </row>
    <row r="402" spans="1:6">
      <c r="A402" s="137"/>
      <c r="B402" s="137"/>
      <c r="C402" s="137"/>
      <c r="D402" s="137"/>
      <c r="E402" s="137"/>
      <c r="F402" s="137"/>
    </row>
    <row r="403" spans="1:6">
      <c r="A403" s="137"/>
      <c r="B403" s="137"/>
      <c r="C403" s="137"/>
      <c r="D403" s="137"/>
      <c r="E403" s="137"/>
      <c r="F403" s="137"/>
    </row>
    <row r="404" spans="1:6">
      <c r="A404" s="137"/>
      <c r="B404" s="137"/>
      <c r="C404" s="137"/>
      <c r="D404" s="137"/>
      <c r="E404" s="137"/>
      <c r="F404" s="137"/>
    </row>
    <row r="405" spans="1:6">
      <c r="A405" s="137"/>
      <c r="B405" s="137"/>
      <c r="C405" s="137"/>
      <c r="D405" s="137"/>
      <c r="E405" s="137"/>
      <c r="F405" s="137"/>
    </row>
    <row r="406" spans="1:6">
      <c r="A406" s="137"/>
      <c r="B406" s="137"/>
      <c r="C406" s="137"/>
      <c r="D406" s="137"/>
      <c r="E406" s="137"/>
      <c r="F406" s="137"/>
    </row>
    <row r="407" spans="1:6">
      <c r="A407" s="137"/>
      <c r="B407" s="137"/>
      <c r="C407" s="137"/>
      <c r="D407" s="137"/>
      <c r="E407" s="137"/>
      <c r="F407" s="137"/>
    </row>
    <row r="408" spans="1:6">
      <c r="A408" s="137"/>
      <c r="B408" s="137"/>
      <c r="C408" s="137"/>
      <c r="D408" s="137"/>
      <c r="E408" s="137"/>
      <c r="F408" s="137"/>
    </row>
    <row r="409" spans="1:6">
      <c r="A409" s="137"/>
      <c r="B409" s="137"/>
      <c r="C409" s="137"/>
      <c r="D409" s="137"/>
      <c r="E409" s="137"/>
      <c r="F409" s="137"/>
    </row>
    <row r="410" spans="1:6">
      <c r="A410" s="137"/>
      <c r="B410" s="137"/>
      <c r="C410" s="137"/>
      <c r="D410" s="137"/>
      <c r="E410" s="137"/>
      <c r="F410" s="137"/>
    </row>
    <row r="411" spans="1:6">
      <c r="A411" s="137"/>
      <c r="B411" s="137"/>
      <c r="C411" s="137"/>
      <c r="D411" s="137"/>
      <c r="E411" s="137"/>
      <c r="F411" s="137"/>
    </row>
    <row r="412" spans="1:6">
      <c r="A412" s="137"/>
      <c r="B412" s="137"/>
      <c r="C412" s="137"/>
      <c r="D412" s="137"/>
      <c r="E412" s="137"/>
      <c r="F412" s="137"/>
    </row>
    <row r="413" spans="1:6">
      <c r="A413" s="137"/>
      <c r="B413" s="137"/>
      <c r="C413" s="137"/>
      <c r="D413" s="137"/>
      <c r="E413" s="137"/>
      <c r="F413" s="137"/>
    </row>
    <row r="414" spans="1:6">
      <c r="A414" s="137"/>
      <c r="B414" s="137"/>
      <c r="C414" s="137"/>
      <c r="D414" s="137"/>
      <c r="E414" s="137"/>
      <c r="F414" s="137"/>
    </row>
    <row r="415" spans="1:6">
      <c r="A415" s="137"/>
      <c r="B415" s="137"/>
      <c r="C415" s="137"/>
      <c r="D415" s="137"/>
      <c r="E415" s="137"/>
      <c r="F415" s="137"/>
    </row>
    <row r="416" spans="1:6">
      <c r="A416" s="137"/>
      <c r="B416" s="137"/>
      <c r="C416" s="137"/>
      <c r="D416" s="137"/>
      <c r="E416" s="137"/>
      <c r="F416" s="137"/>
    </row>
    <row r="417" spans="1:6">
      <c r="A417" s="137"/>
      <c r="B417" s="137"/>
      <c r="C417" s="137"/>
      <c r="D417" s="137"/>
      <c r="E417" s="137"/>
      <c r="F417" s="137"/>
    </row>
    <row r="418" spans="1:6">
      <c r="A418" s="137"/>
      <c r="B418" s="137"/>
      <c r="C418" s="137"/>
      <c r="D418" s="137"/>
      <c r="E418" s="137"/>
      <c r="F418" s="137"/>
    </row>
    <row r="419" spans="1:6">
      <c r="A419" s="137"/>
      <c r="B419" s="137"/>
      <c r="C419" s="137"/>
      <c r="D419" s="137"/>
      <c r="E419" s="137"/>
      <c r="F419" s="137"/>
    </row>
    <row r="420" spans="1:6">
      <c r="A420" s="137"/>
      <c r="B420" s="137"/>
      <c r="C420" s="137"/>
      <c r="D420" s="137"/>
      <c r="E420" s="137"/>
      <c r="F420" s="137"/>
    </row>
    <row r="421" spans="1:6">
      <c r="A421" s="137"/>
      <c r="B421" s="137"/>
      <c r="C421" s="137"/>
      <c r="D421" s="137"/>
      <c r="E421" s="137"/>
      <c r="F421" s="137"/>
    </row>
    <row r="422" spans="1:6">
      <c r="A422" s="137"/>
      <c r="B422" s="137"/>
      <c r="C422" s="137"/>
      <c r="D422" s="137"/>
      <c r="E422" s="137"/>
      <c r="F422" s="137"/>
    </row>
    <row r="423" spans="1:6">
      <c r="A423" s="137"/>
      <c r="B423" s="137"/>
      <c r="C423" s="137"/>
      <c r="D423" s="137"/>
      <c r="E423" s="137"/>
      <c r="F423" s="137"/>
    </row>
    <row r="424" spans="1:6">
      <c r="A424" s="137"/>
      <c r="B424" s="137"/>
      <c r="C424" s="137"/>
      <c r="D424" s="137"/>
      <c r="E424" s="137"/>
      <c r="F424" s="137"/>
    </row>
    <row r="425" spans="1:6">
      <c r="A425" s="137"/>
      <c r="B425" s="137"/>
      <c r="C425" s="137"/>
      <c r="D425" s="137"/>
      <c r="E425" s="137"/>
      <c r="F425" s="137"/>
    </row>
    <row r="426" spans="1:6">
      <c r="A426" s="137"/>
      <c r="B426" s="137"/>
      <c r="C426" s="137"/>
      <c r="D426" s="137"/>
      <c r="E426" s="137"/>
      <c r="F426" s="137"/>
    </row>
    <row r="427" spans="1:6">
      <c r="A427" s="137"/>
      <c r="B427" s="137"/>
      <c r="C427" s="137"/>
      <c r="D427" s="137"/>
      <c r="E427" s="137"/>
      <c r="F427" s="137"/>
    </row>
    <row r="428" spans="1:6">
      <c r="A428" s="137"/>
      <c r="B428" s="137"/>
      <c r="C428" s="137"/>
      <c r="D428" s="137"/>
      <c r="E428" s="137"/>
      <c r="F428" s="137"/>
    </row>
    <row r="429" spans="1:6">
      <c r="A429" s="137"/>
      <c r="B429" s="137"/>
      <c r="C429" s="137"/>
      <c r="D429" s="137"/>
      <c r="E429" s="137"/>
      <c r="F429" s="137"/>
    </row>
    <row r="430" spans="1:6">
      <c r="A430" s="137"/>
      <c r="B430" s="137"/>
      <c r="C430" s="137"/>
      <c r="D430" s="137"/>
      <c r="E430" s="137"/>
      <c r="F430" s="137"/>
    </row>
    <row r="431" spans="1:6">
      <c r="A431" s="137"/>
      <c r="B431" s="137"/>
      <c r="C431" s="137"/>
      <c r="D431" s="137"/>
      <c r="E431" s="137"/>
      <c r="F431" s="137"/>
    </row>
    <row r="432" spans="1:6">
      <c r="A432" s="137"/>
      <c r="B432" s="137"/>
      <c r="C432" s="137"/>
      <c r="D432" s="137"/>
      <c r="E432" s="137"/>
      <c r="F432" s="137"/>
    </row>
    <row r="433" spans="1:6">
      <c r="A433" s="137"/>
      <c r="B433" s="137"/>
      <c r="C433" s="137"/>
      <c r="D433" s="137"/>
      <c r="E433" s="137"/>
      <c r="F433" s="137"/>
    </row>
    <row r="434" spans="1:6">
      <c r="A434" s="137"/>
      <c r="B434" s="137"/>
      <c r="C434" s="137"/>
      <c r="D434" s="137"/>
      <c r="E434" s="137"/>
      <c r="F434" s="137"/>
    </row>
    <row r="435" spans="1:6">
      <c r="A435" s="137"/>
      <c r="B435" s="137"/>
      <c r="C435" s="137"/>
      <c r="D435" s="137"/>
      <c r="E435" s="137"/>
      <c r="F435" s="137"/>
    </row>
    <row r="436" spans="1:6">
      <c r="A436" s="137"/>
      <c r="B436" s="137"/>
      <c r="C436" s="137"/>
      <c r="D436" s="137"/>
      <c r="E436" s="137"/>
      <c r="F436" s="137"/>
    </row>
    <row r="437" spans="1:6">
      <c r="A437" s="137"/>
      <c r="B437" s="137"/>
      <c r="C437" s="137"/>
      <c r="D437" s="137"/>
      <c r="E437" s="137"/>
      <c r="F437" s="137"/>
    </row>
    <row r="438" spans="1:6">
      <c r="A438" s="137"/>
      <c r="B438" s="137"/>
      <c r="C438" s="137"/>
      <c r="D438" s="137"/>
      <c r="E438" s="137"/>
      <c r="F438" s="137"/>
    </row>
    <row r="439" spans="1:6">
      <c r="A439" s="137"/>
      <c r="B439" s="137"/>
      <c r="C439" s="137"/>
      <c r="D439" s="137"/>
      <c r="E439" s="137"/>
      <c r="F439" s="137"/>
    </row>
    <row r="440" spans="1:6">
      <c r="A440" s="137"/>
      <c r="B440" s="137"/>
      <c r="C440" s="137"/>
      <c r="D440" s="137"/>
      <c r="E440" s="137"/>
      <c r="F440" s="137"/>
    </row>
    <row r="441" spans="1:6">
      <c r="A441" s="137"/>
      <c r="B441" s="137"/>
      <c r="C441" s="137"/>
      <c r="D441" s="137"/>
      <c r="E441" s="137"/>
      <c r="F441" s="137"/>
    </row>
    <row r="442" spans="1:6">
      <c r="A442" s="137"/>
      <c r="B442" s="137"/>
      <c r="C442" s="137"/>
      <c r="D442" s="137"/>
      <c r="E442" s="137"/>
      <c r="F442" s="137"/>
    </row>
    <row r="443" spans="1:6">
      <c r="A443" s="137"/>
      <c r="B443" s="137"/>
      <c r="C443" s="137"/>
      <c r="D443" s="137"/>
      <c r="E443" s="137"/>
      <c r="F443" s="137"/>
    </row>
    <row r="444" spans="1:6">
      <c r="A444" s="137"/>
      <c r="B444" s="137"/>
      <c r="C444" s="137"/>
      <c r="D444" s="137"/>
      <c r="E444" s="137"/>
      <c r="F444" s="137"/>
    </row>
    <row r="445" spans="1:6">
      <c r="A445" s="137"/>
      <c r="B445" s="137"/>
      <c r="C445" s="137"/>
      <c r="D445" s="137"/>
      <c r="E445" s="137"/>
      <c r="F445" s="137"/>
    </row>
    <row r="446" spans="1:6">
      <c r="A446" s="137"/>
      <c r="B446" s="137"/>
      <c r="C446" s="137"/>
      <c r="D446" s="137"/>
      <c r="E446" s="137"/>
      <c r="F446" s="137"/>
    </row>
    <row r="447" spans="1:6">
      <c r="A447" s="137"/>
      <c r="B447" s="137"/>
      <c r="C447" s="137"/>
      <c r="D447" s="137"/>
      <c r="E447" s="137"/>
      <c r="F447" s="137"/>
    </row>
    <row r="448" spans="1:6">
      <c r="A448" s="137"/>
      <c r="B448" s="137"/>
      <c r="C448" s="137"/>
      <c r="D448" s="137"/>
      <c r="E448" s="137"/>
      <c r="F448" s="137"/>
    </row>
    <row r="449" spans="1:6">
      <c r="A449" s="137"/>
      <c r="B449" s="137"/>
      <c r="C449" s="137"/>
      <c r="D449" s="137"/>
      <c r="E449" s="137"/>
      <c r="F449" s="137"/>
    </row>
    <row r="450" spans="1:6">
      <c r="A450" s="137"/>
      <c r="B450" s="137"/>
      <c r="C450" s="137"/>
      <c r="D450" s="137"/>
      <c r="E450" s="137"/>
      <c r="F450" s="137"/>
    </row>
    <row r="451" spans="1:6">
      <c r="A451" s="137"/>
      <c r="B451" s="137"/>
      <c r="C451" s="137"/>
      <c r="D451" s="137"/>
      <c r="E451" s="137"/>
      <c r="F451" s="137"/>
    </row>
    <row r="452" spans="1:6">
      <c r="A452" s="137"/>
      <c r="B452" s="137"/>
      <c r="C452" s="137"/>
      <c r="D452" s="137"/>
      <c r="E452" s="137"/>
      <c r="F452" s="137"/>
    </row>
    <row r="453" spans="1:6">
      <c r="A453" s="137"/>
      <c r="B453" s="137"/>
      <c r="C453" s="137"/>
      <c r="D453" s="137"/>
      <c r="E453" s="137"/>
      <c r="F453" s="137"/>
    </row>
    <row r="454" spans="1:6">
      <c r="A454" s="137"/>
      <c r="B454" s="137"/>
      <c r="C454" s="137"/>
      <c r="D454" s="137"/>
      <c r="E454" s="137"/>
      <c r="F454" s="137"/>
    </row>
    <row r="455" spans="1:6">
      <c r="A455" s="137"/>
      <c r="B455" s="137"/>
      <c r="C455" s="137"/>
      <c r="D455" s="137"/>
      <c r="E455" s="137"/>
      <c r="F455" s="137"/>
    </row>
    <row r="456" spans="1:6">
      <c r="A456" s="137"/>
      <c r="B456" s="137"/>
      <c r="C456" s="137"/>
      <c r="D456" s="137"/>
      <c r="E456" s="137"/>
      <c r="F456" s="137"/>
    </row>
    <row r="457" spans="1:6">
      <c r="A457" s="137"/>
      <c r="B457" s="137"/>
      <c r="C457" s="137"/>
      <c r="D457" s="137"/>
      <c r="E457" s="137"/>
      <c r="F457" s="137"/>
    </row>
    <row r="458" spans="1:6">
      <c r="A458" s="137"/>
      <c r="B458" s="137"/>
      <c r="C458" s="137"/>
      <c r="D458" s="137"/>
      <c r="E458" s="137"/>
      <c r="F458" s="137"/>
    </row>
    <row r="459" spans="1:6">
      <c r="A459" s="137"/>
      <c r="B459" s="137"/>
      <c r="C459" s="137"/>
      <c r="D459" s="137"/>
      <c r="E459" s="137"/>
      <c r="F459" s="137"/>
    </row>
    <row r="460" spans="1:6">
      <c r="A460" s="137"/>
      <c r="B460" s="137"/>
      <c r="C460" s="137"/>
      <c r="D460" s="137"/>
      <c r="E460" s="137"/>
      <c r="F460" s="137"/>
    </row>
    <row r="461" spans="1:6">
      <c r="A461" s="137"/>
      <c r="B461" s="137"/>
      <c r="C461" s="137"/>
      <c r="D461" s="137"/>
      <c r="E461" s="137"/>
      <c r="F461" s="137"/>
    </row>
    <row r="462" spans="1:6">
      <c r="A462" s="137"/>
      <c r="B462" s="137"/>
      <c r="C462" s="137"/>
      <c r="D462" s="137"/>
      <c r="E462" s="137"/>
      <c r="F462" s="137"/>
    </row>
    <row r="463" spans="1:6">
      <c r="A463" s="137"/>
      <c r="B463" s="137"/>
      <c r="C463" s="137"/>
      <c r="D463" s="137"/>
      <c r="E463" s="137"/>
      <c r="F463" s="137"/>
    </row>
    <row r="464" spans="1:6">
      <c r="A464" s="137"/>
      <c r="B464" s="137"/>
      <c r="C464" s="137"/>
      <c r="D464" s="137"/>
      <c r="E464" s="137"/>
      <c r="F464" s="137"/>
    </row>
    <row r="465" spans="1:6">
      <c r="A465" s="137"/>
      <c r="B465" s="137"/>
      <c r="C465" s="137"/>
      <c r="D465" s="137"/>
      <c r="E465" s="137"/>
      <c r="F465" s="137"/>
    </row>
    <row r="466" spans="1:6">
      <c r="A466" s="137"/>
      <c r="B466" s="137"/>
      <c r="C466" s="137"/>
      <c r="D466" s="137"/>
      <c r="E466" s="137"/>
      <c r="F466" s="137"/>
    </row>
    <row r="467" spans="1:6">
      <c r="A467" s="137"/>
      <c r="B467" s="137"/>
      <c r="C467" s="137"/>
      <c r="D467" s="137"/>
      <c r="E467" s="137"/>
      <c r="F467" s="137"/>
    </row>
    <row r="468" spans="1:6">
      <c r="A468" s="137"/>
      <c r="B468" s="137"/>
      <c r="C468" s="137"/>
      <c r="D468" s="137"/>
      <c r="E468" s="137"/>
      <c r="F468" s="137"/>
    </row>
    <row r="469" spans="1:6">
      <c r="A469" s="137"/>
      <c r="B469" s="137"/>
      <c r="C469" s="137"/>
      <c r="D469" s="137"/>
      <c r="E469" s="137"/>
      <c r="F469" s="137"/>
    </row>
    <row r="470" spans="1:6">
      <c r="A470" s="137"/>
      <c r="B470" s="137"/>
      <c r="C470" s="137"/>
      <c r="D470" s="137"/>
      <c r="E470" s="137"/>
      <c r="F470" s="137"/>
    </row>
    <row r="471" spans="1:6">
      <c r="A471" s="137"/>
      <c r="B471" s="137"/>
      <c r="C471" s="137"/>
      <c r="D471" s="137"/>
      <c r="E471" s="137"/>
      <c r="F471" s="137"/>
    </row>
    <row r="472" spans="1:6">
      <c r="A472" s="137"/>
      <c r="B472" s="137"/>
      <c r="C472" s="137"/>
      <c r="D472" s="137"/>
      <c r="E472" s="137"/>
      <c r="F472" s="137"/>
    </row>
    <row r="473" spans="1:6">
      <c r="A473" s="137"/>
      <c r="B473" s="137"/>
      <c r="C473" s="137"/>
      <c r="D473" s="137"/>
      <c r="E473" s="137"/>
      <c r="F473" s="137"/>
    </row>
    <row r="474" spans="1:6">
      <c r="A474" s="137"/>
      <c r="B474" s="137"/>
      <c r="C474" s="137"/>
      <c r="D474" s="137"/>
      <c r="E474" s="137"/>
      <c r="F474" s="137"/>
    </row>
    <row r="475" spans="1:6">
      <c r="A475" s="137"/>
      <c r="B475" s="137"/>
      <c r="C475" s="137"/>
      <c r="D475" s="137"/>
      <c r="E475" s="137"/>
      <c r="F475" s="137"/>
    </row>
    <row r="476" spans="1:6">
      <c r="A476" s="137"/>
      <c r="B476" s="137"/>
      <c r="C476" s="137"/>
      <c r="D476" s="137"/>
      <c r="E476" s="137"/>
      <c r="F476" s="137"/>
    </row>
    <row r="477" spans="1:6">
      <c r="A477" s="137"/>
      <c r="B477" s="137"/>
      <c r="C477" s="137"/>
      <c r="D477" s="137"/>
      <c r="E477" s="137"/>
      <c r="F477" s="137"/>
    </row>
    <row r="478" spans="1:6">
      <c r="A478" s="137"/>
      <c r="B478" s="137"/>
      <c r="C478" s="137"/>
      <c r="D478" s="137"/>
      <c r="E478" s="137"/>
      <c r="F478" s="137"/>
    </row>
    <row r="479" spans="1:6">
      <c r="A479" s="137"/>
      <c r="B479" s="137"/>
      <c r="C479" s="137"/>
      <c r="D479" s="137"/>
      <c r="E479" s="137"/>
      <c r="F479" s="137"/>
    </row>
    <row r="480" spans="1:6">
      <c r="A480" s="137"/>
      <c r="B480" s="137"/>
      <c r="C480" s="137"/>
      <c r="D480" s="137"/>
      <c r="E480" s="137"/>
      <c r="F480" s="137"/>
    </row>
    <row r="481" spans="1:6">
      <c r="A481" s="137"/>
      <c r="B481" s="137"/>
      <c r="C481" s="137"/>
      <c r="D481" s="137"/>
      <c r="E481" s="137"/>
      <c r="F481" s="137"/>
    </row>
    <row r="482" spans="1:6">
      <c r="A482" s="137"/>
      <c r="B482" s="137"/>
      <c r="C482" s="137"/>
      <c r="D482" s="137"/>
      <c r="E482" s="137"/>
      <c r="F482" s="137"/>
    </row>
    <row r="483" spans="1:6">
      <c r="A483" s="137"/>
      <c r="B483" s="137"/>
      <c r="C483" s="137"/>
      <c r="D483" s="137"/>
      <c r="E483" s="137"/>
      <c r="F483" s="137"/>
    </row>
    <row r="484" spans="1:6">
      <c r="A484" s="137"/>
      <c r="B484" s="137"/>
      <c r="C484" s="137"/>
      <c r="D484" s="137"/>
      <c r="E484" s="137"/>
      <c r="F484" s="137"/>
    </row>
    <row r="485" spans="1:6">
      <c r="A485" s="137"/>
      <c r="B485" s="137"/>
      <c r="C485" s="137"/>
      <c r="D485" s="137"/>
      <c r="E485" s="137"/>
      <c r="F485" s="137"/>
    </row>
    <row r="486" spans="1:6">
      <c r="A486" s="137"/>
      <c r="B486" s="137"/>
      <c r="C486" s="137"/>
      <c r="D486" s="137"/>
      <c r="E486" s="137"/>
      <c r="F486" s="137"/>
    </row>
    <row r="487" spans="1:6">
      <c r="A487" s="137"/>
      <c r="B487" s="137"/>
      <c r="C487" s="137"/>
      <c r="D487" s="137"/>
      <c r="E487" s="137"/>
      <c r="F487" s="137"/>
    </row>
    <row r="488" spans="1:6">
      <c r="A488" s="137"/>
      <c r="B488" s="137"/>
      <c r="C488" s="137"/>
      <c r="D488" s="137"/>
      <c r="E488" s="137"/>
      <c r="F488" s="137"/>
    </row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42"/>
  <dimension ref="A1:G100"/>
  <sheetViews>
    <sheetView workbookViewId="0">
      <selection activeCell="H14" sqref="H14"/>
    </sheetView>
  </sheetViews>
  <sheetFormatPr defaultRowHeight="14.4"/>
  <cols>
    <col min="2" max="2" width="10.33203125" customWidth="1"/>
    <col min="3" max="3" width="21.44140625" customWidth="1"/>
  </cols>
  <sheetData>
    <row r="1" spans="1:6">
      <c r="A1" s="320" t="s">
        <v>27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/>
    </row>
    <row r="5" spans="1:6">
      <c r="A5" s="1">
        <v>1</v>
      </c>
      <c r="B5" s="135">
        <v>42397</v>
      </c>
      <c r="C5" s="100" t="s">
        <v>486</v>
      </c>
      <c r="D5" s="100">
        <v>184833</v>
      </c>
      <c r="E5" s="100"/>
      <c r="F5" s="1">
        <f>+F4+D5-E5</f>
        <v>184833</v>
      </c>
    </row>
    <row r="6" spans="1:6">
      <c r="A6" s="1">
        <v>2</v>
      </c>
      <c r="B6" s="135">
        <v>42403</v>
      </c>
      <c r="C6" s="100" t="s">
        <v>194</v>
      </c>
      <c r="D6" s="100"/>
      <c r="E6" s="100">
        <v>184000</v>
      </c>
      <c r="F6" s="1">
        <f t="shared" ref="F6:F20" si="0">+F5+D6-E6</f>
        <v>833</v>
      </c>
    </row>
    <row r="7" spans="1:6">
      <c r="A7" s="1">
        <v>3</v>
      </c>
      <c r="B7" s="115">
        <v>42403</v>
      </c>
      <c r="C7" s="100" t="s">
        <v>50</v>
      </c>
      <c r="D7" s="100"/>
      <c r="E7" s="100">
        <v>833</v>
      </c>
      <c r="F7" s="1">
        <f t="shared" si="0"/>
        <v>0</v>
      </c>
    </row>
    <row r="8" spans="1:6">
      <c r="A8" s="1">
        <v>4</v>
      </c>
      <c r="B8" s="135">
        <v>42417</v>
      </c>
      <c r="C8" s="1" t="s">
        <v>528</v>
      </c>
      <c r="D8" s="1">
        <v>80745</v>
      </c>
      <c r="E8" s="1"/>
      <c r="F8" s="1">
        <f t="shared" si="0"/>
        <v>80745</v>
      </c>
    </row>
    <row r="9" spans="1:6">
      <c r="A9" s="1">
        <v>5</v>
      </c>
      <c r="B9" s="135">
        <v>42423</v>
      </c>
      <c r="C9" s="1" t="s">
        <v>194</v>
      </c>
      <c r="D9" s="1"/>
      <c r="E9" s="1">
        <v>80000</v>
      </c>
      <c r="F9" s="1">
        <f t="shared" si="0"/>
        <v>745</v>
      </c>
    </row>
    <row r="10" spans="1:6">
      <c r="A10" s="1">
        <v>6</v>
      </c>
      <c r="B10" s="135">
        <v>42423</v>
      </c>
      <c r="C10" s="1" t="s">
        <v>50</v>
      </c>
      <c r="D10" s="1"/>
      <c r="E10" s="1">
        <v>745</v>
      </c>
      <c r="F10" s="1">
        <f t="shared" si="0"/>
        <v>0</v>
      </c>
    </row>
    <row r="11" spans="1:6">
      <c r="A11" s="1">
        <v>7</v>
      </c>
      <c r="B11" s="135">
        <v>42445</v>
      </c>
      <c r="C11" s="1" t="s">
        <v>570</v>
      </c>
      <c r="D11" s="1">
        <v>78240</v>
      </c>
      <c r="E11" s="1"/>
      <c r="F11" s="1">
        <f t="shared" si="0"/>
        <v>78240</v>
      </c>
    </row>
    <row r="12" spans="1:6">
      <c r="A12" s="1">
        <v>8</v>
      </c>
      <c r="B12" s="135">
        <v>42450</v>
      </c>
      <c r="C12" s="1" t="s">
        <v>194</v>
      </c>
      <c r="D12" s="1"/>
      <c r="E12" s="1">
        <v>77000</v>
      </c>
      <c r="F12" s="1">
        <f t="shared" si="0"/>
        <v>1240</v>
      </c>
    </row>
    <row r="13" spans="1:6">
      <c r="A13" s="1">
        <v>9</v>
      </c>
      <c r="B13" s="135">
        <v>42450</v>
      </c>
      <c r="C13" s="1" t="s">
        <v>50</v>
      </c>
      <c r="D13" s="1"/>
      <c r="E13" s="1">
        <v>1240</v>
      </c>
      <c r="F13" s="1">
        <f t="shared" si="0"/>
        <v>0</v>
      </c>
    </row>
    <row r="14" spans="1:6">
      <c r="A14" s="1">
        <v>10</v>
      </c>
      <c r="B14" s="135">
        <v>42454</v>
      </c>
      <c r="C14" s="100" t="s">
        <v>597</v>
      </c>
      <c r="D14" s="1">
        <v>38792</v>
      </c>
      <c r="E14" s="1"/>
      <c r="F14" s="1">
        <f>+F13+D14-E14</f>
        <v>38792</v>
      </c>
    </row>
    <row r="15" spans="1:6">
      <c r="A15" s="1">
        <v>11</v>
      </c>
      <c r="B15" s="135">
        <v>42459</v>
      </c>
      <c r="C15" s="100" t="s">
        <v>194</v>
      </c>
      <c r="D15" s="1"/>
      <c r="E15" s="1">
        <v>38792</v>
      </c>
      <c r="F15" s="1">
        <f t="shared" si="0"/>
        <v>0</v>
      </c>
    </row>
    <row r="16" spans="1:6">
      <c r="A16" s="1">
        <v>12</v>
      </c>
      <c r="B16" s="135">
        <v>42506</v>
      </c>
      <c r="C16" s="100" t="s">
        <v>194</v>
      </c>
      <c r="D16" s="1"/>
      <c r="E16" s="1">
        <v>575900</v>
      </c>
      <c r="F16" s="1">
        <f t="shared" si="0"/>
        <v>-575900</v>
      </c>
    </row>
    <row r="17" spans="1:7">
      <c r="A17" s="1">
        <v>13</v>
      </c>
      <c r="B17" s="135">
        <v>42526</v>
      </c>
      <c r="C17" s="100" t="s">
        <v>673</v>
      </c>
      <c r="D17" s="1">
        <v>576042</v>
      </c>
      <c r="E17" s="1"/>
      <c r="F17" s="1">
        <f t="shared" si="0"/>
        <v>142</v>
      </c>
    </row>
    <row r="18" spans="1:7">
      <c r="A18" s="1">
        <v>14</v>
      </c>
      <c r="B18" s="135">
        <v>42524</v>
      </c>
      <c r="C18" s="100" t="s">
        <v>648</v>
      </c>
      <c r="D18" s="1"/>
      <c r="E18" s="1">
        <v>142</v>
      </c>
      <c r="F18" s="1">
        <f t="shared" si="0"/>
        <v>0</v>
      </c>
    </row>
    <row r="19" spans="1:7">
      <c r="A19" s="1">
        <v>15</v>
      </c>
      <c r="B19" s="135">
        <v>42611</v>
      </c>
      <c r="C19" s="100" t="s">
        <v>768</v>
      </c>
      <c r="D19" s="1">
        <v>89800</v>
      </c>
      <c r="E19" s="1"/>
      <c r="F19" s="1">
        <f t="shared" si="0"/>
        <v>89800</v>
      </c>
    </row>
    <row r="20" spans="1:7">
      <c r="A20" s="100">
        <v>16</v>
      </c>
      <c r="B20" s="135">
        <v>42613</v>
      </c>
      <c r="C20" s="100" t="s">
        <v>769</v>
      </c>
      <c r="D20" s="100">
        <v>228768</v>
      </c>
      <c r="E20" s="100"/>
      <c r="F20" s="100">
        <f t="shared" si="0"/>
        <v>318568</v>
      </c>
    </row>
    <row r="21" spans="1:7">
      <c r="A21" s="82"/>
      <c r="B21" s="281"/>
      <c r="C21" s="82"/>
      <c r="D21" s="82"/>
      <c r="E21" s="82"/>
      <c r="F21" s="82"/>
      <c r="G21" s="82"/>
    </row>
    <row r="22" spans="1:7">
      <c r="A22" s="82"/>
      <c r="B22" s="281"/>
      <c r="C22" s="82"/>
      <c r="D22" s="82"/>
      <c r="E22" s="82"/>
      <c r="F22" s="82"/>
      <c r="G22" s="82"/>
    </row>
    <row r="23" spans="1:7">
      <c r="A23" s="82"/>
      <c r="B23" s="281"/>
      <c r="C23" s="82"/>
      <c r="D23" s="82"/>
      <c r="E23" s="82"/>
      <c r="F23" s="82"/>
      <c r="G23" s="82"/>
    </row>
    <row r="24" spans="1:7">
      <c r="A24" s="82"/>
      <c r="B24" s="282"/>
      <c r="C24" s="82"/>
      <c r="D24" s="82"/>
      <c r="E24" s="82"/>
      <c r="F24" s="82"/>
      <c r="G24" s="82"/>
    </row>
    <row r="25" spans="1:7">
      <c r="A25" s="82"/>
      <c r="B25" s="179"/>
      <c r="C25" s="82"/>
      <c r="D25" s="82"/>
      <c r="E25" s="82"/>
      <c r="F25" s="82"/>
      <c r="G25" s="82"/>
    </row>
    <row r="26" spans="1:7">
      <c r="A26" s="82"/>
      <c r="B26" s="82"/>
      <c r="C26" s="82"/>
      <c r="D26" s="82"/>
      <c r="E26" s="82"/>
      <c r="F26" s="82"/>
      <c r="G26" s="82"/>
    </row>
    <row r="27" spans="1:7">
      <c r="A27" s="82"/>
      <c r="B27" s="82"/>
      <c r="C27" s="82"/>
      <c r="D27" s="82"/>
      <c r="E27" s="82"/>
      <c r="F27" s="82"/>
      <c r="G27" s="82"/>
    </row>
    <row r="28" spans="1:7">
      <c r="A28" s="82"/>
      <c r="B28" s="82"/>
      <c r="C28" s="82"/>
      <c r="D28" s="82"/>
      <c r="E28" s="82"/>
      <c r="F28" s="82"/>
      <c r="G28" s="82"/>
    </row>
    <row r="29" spans="1:7">
      <c r="A29" s="82"/>
      <c r="B29" s="82"/>
      <c r="C29" s="82"/>
      <c r="D29" s="82"/>
      <c r="E29" s="82"/>
      <c r="F29" s="82"/>
      <c r="G29" s="82"/>
    </row>
    <row r="30" spans="1:7">
      <c r="A30" s="82"/>
      <c r="B30" s="82"/>
      <c r="C30" s="82"/>
      <c r="D30" s="82"/>
      <c r="E30" s="82"/>
      <c r="F30" s="82"/>
      <c r="G30" s="82"/>
    </row>
    <row r="31" spans="1:7">
      <c r="A31" s="82"/>
      <c r="B31" s="82"/>
      <c r="C31" s="82"/>
      <c r="D31" s="82"/>
      <c r="E31" s="82"/>
      <c r="F31" s="82"/>
      <c r="G31" s="82"/>
    </row>
    <row r="32" spans="1:7">
      <c r="A32" s="82"/>
      <c r="B32" s="82"/>
      <c r="C32" s="82"/>
      <c r="D32" s="82"/>
      <c r="E32" s="82"/>
      <c r="F32" s="82"/>
      <c r="G32" s="82"/>
    </row>
    <row r="33" spans="1:7">
      <c r="A33" s="82"/>
      <c r="B33" s="82"/>
      <c r="C33" s="82"/>
      <c r="D33" s="82"/>
      <c r="E33" s="82"/>
      <c r="F33" s="82"/>
      <c r="G33" s="82"/>
    </row>
    <row r="34" spans="1:7">
      <c r="A34" s="82"/>
      <c r="B34" s="82"/>
      <c r="C34" s="82"/>
      <c r="D34" s="82"/>
      <c r="E34" s="82"/>
      <c r="F34" s="82"/>
      <c r="G34" s="82"/>
    </row>
    <row r="35" spans="1:7">
      <c r="A35" s="82"/>
      <c r="B35" s="82"/>
      <c r="C35" s="82"/>
      <c r="D35" s="82"/>
      <c r="E35" s="82"/>
      <c r="F35" s="82"/>
      <c r="G35" s="82"/>
    </row>
    <row r="36" spans="1:7">
      <c r="A36" s="82"/>
      <c r="B36" s="82"/>
      <c r="C36" s="82"/>
      <c r="D36" s="82"/>
      <c r="E36" s="82"/>
      <c r="F36" s="82"/>
      <c r="G36" s="82"/>
    </row>
    <row r="37" spans="1:7">
      <c r="A37" s="82"/>
      <c r="B37" s="82"/>
      <c r="C37" s="82"/>
      <c r="D37" s="82"/>
      <c r="E37" s="82"/>
      <c r="F37" s="82"/>
      <c r="G37" s="82"/>
    </row>
    <row r="38" spans="1:7">
      <c r="A38" s="82"/>
      <c r="B38" s="82"/>
      <c r="C38" s="82"/>
      <c r="D38" s="82"/>
      <c r="E38" s="82"/>
      <c r="F38" s="82"/>
      <c r="G38" s="82"/>
    </row>
    <row r="39" spans="1:7">
      <c r="A39" s="82"/>
      <c r="B39" s="82"/>
      <c r="C39" s="82"/>
      <c r="D39" s="82"/>
      <c r="E39" s="82"/>
      <c r="F39" s="82"/>
      <c r="G39" s="82"/>
    </row>
    <row r="40" spans="1:7">
      <c r="A40" s="82"/>
      <c r="B40" s="82"/>
      <c r="C40" s="82"/>
      <c r="D40" s="82"/>
      <c r="E40" s="82"/>
      <c r="F40" s="82"/>
      <c r="G40" s="82"/>
    </row>
    <row r="41" spans="1:7">
      <c r="A41" s="82"/>
      <c r="B41" s="82"/>
      <c r="C41" s="82"/>
      <c r="D41" s="82"/>
      <c r="E41" s="82"/>
      <c r="F41" s="82"/>
      <c r="G41" s="82"/>
    </row>
    <row r="42" spans="1:7">
      <c r="A42" s="82"/>
      <c r="B42" s="82"/>
      <c r="C42" s="82"/>
      <c r="D42" s="82"/>
      <c r="E42" s="82"/>
      <c r="F42" s="82"/>
      <c r="G42" s="82"/>
    </row>
    <row r="43" spans="1:7">
      <c r="A43" s="82"/>
      <c r="B43" s="82"/>
      <c r="C43" s="82"/>
      <c r="D43" s="82"/>
      <c r="E43" s="82"/>
      <c r="F43" s="82"/>
      <c r="G43" s="82"/>
    </row>
    <row r="44" spans="1:7">
      <c r="A44" s="82"/>
      <c r="B44" s="82"/>
      <c r="C44" s="82"/>
      <c r="D44" s="82"/>
      <c r="E44" s="82"/>
      <c r="F44" s="82"/>
      <c r="G44" s="82"/>
    </row>
    <row r="45" spans="1:7">
      <c r="A45" s="82"/>
      <c r="B45" s="82"/>
      <c r="C45" s="82"/>
      <c r="D45" s="82"/>
      <c r="E45" s="82"/>
      <c r="F45" s="82"/>
      <c r="G45" s="82"/>
    </row>
    <row r="46" spans="1:7">
      <c r="A46" s="82"/>
      <c r="B46" s="82"/>
      <c r="C46" s="82"/>
      <c r="D46" s="82"/>
      <c r="E46" s="82"/>
      <c r="F46" s="82"/>
      <c r="G46" s="82"/>
    </row>
    <row r="47" spans="1:7">
      <c r="A47" s="82"/>
      <c r="B47" s="82"/>
      <c r="C47" s="82"/>
      <c r="D47" s="82"/>
      <c r="E47" s="82"/>
      <c r="F47" s="82"/>
      <c r="G47" s="82"/>
    </row>
    <row r="48" spans="1:7">
      <c r="A48" s="82"/>
      <c r="B48" s="82"/>
      <c r="C48" s="82"/>
      <c r="D48" s="82"/>
      <c r="E48" s="82"/>
      <c r="F48" s="82"/>
      <c r="G48" s="82"/>
    </row>
    <row r="49" spans="1:7">
      <c r="A49" s="82"/>
      <c r="B49" s="82"/>
      <c r="C49" s="82"/>
      <c r="D49" s="82"/>
      <c r="E49" s="82"/>
      <c r="F49" s="82"/>
      <c r="G49" s="82"/>
    </row>
    <row r="50" spans="1:7">
      <c r="A50" s="82"/>
      <c r="B50" s="82"/>
      <c r="C50" s="82"/>
      <c r="D50" s="82"/>
      <c r="E50" s="82"/>
      <c r="F50" s="82"/>
      <c r="G50" s="82"/>
    </row>
    <row r="51" spans="1:7">
      <c r="A51" s="82"/>
      <c r="B51" s="82"/>
      <c r="C51" s="82"/>
      <c r="D51" s="82"/>
      <c r="E51" s="82"/>
      <c r="F51" s="82"/>
      <c r="G51" s="82"/>
    </row>
    <row r="52" spans="1:7">
      <c r="A52" s="82"/>
      <c r="B52" s="82"/>
      <c r="C52" s="82"/>
      <c r="D52" s="82"/>
      <c r="E52" s="82"/>
      <c r="F52" s="82"/>
      <c r="G52" s="82"/>
    </row>
    <row r="53" spans="1:7">
      <c r="A53" s="82"/>
      <c r="B53" s="82"/>
      <c r="C53" s="82"/>
      <c r="D53" s="82"/>
      <c r="E53" s="82"/>
      <c r="F53" s="82"/>
      <c r="G53" s="82"/>
    </row>
    <row r="54" spans="1:7">
      <c r="A54" s="82"/>
      <c r="B54" s="82"/>
      <c r="C54" s="82"/>
      <c r="D54" s="82"/>
      <c r="E54" s="82"/>
      <c r="F54" s="82"/>
      <c r="G54" s="82"/>
    </row>
    <row r="55" spans="1:7">
      <c r="A55" s="82"/>
      <c r="B55" s="82"/>
      <c r="C55" s="82"/>
      <c r="D55" s="82"/>
      <c r="E55" s="82"/>
      <c r="F55" s="82"/>
      <c r="G55" s="82"/>
    </row>
    <row r="56" spans="1:7">
      <c r="A56" s="82"/>
      <c r="B56" s="82"/>
      <c r="C56" s="82"/>
      <c r="D56" s="82"/>
      <c r="E56" s="82"/>
      <c r="F56" s="82"/>
      <c r="G56" s="82"/>
    </row>
    <row r="57" spans="1:7">
      <c r="A57" s="82"/>
      <c r="B57" s="82"/>
      <c r="C57" s="82"/>
      <c r="D57" s="82"/>
      <c r="E57" s="82"/>
      <c r="F57" s="82"/>
      <c r="G57" s="82"/>
    </row>
    <row r="58" spans="1:7">
      <c r="A58" s="82"/>
      <c r="B58" s="82"/>
      <c r="C58" s="82"/>
      <c r="D58" s="82"/>
      <c r="E58" s="82"/>
      <c r="F58" s="82"/>
      <c r="G58" s="82"/>
    </row>
    <row r="59" spans="1:7">
      <c r="A59" s="82"/>
      <c r="B59" s="82"/>
      <c r="C59" s="82"/>
      <c r="D59" s="82"/>
      <c r="E59" s="82"/>
      <c r="F59" s="82"/>
      <c r="G59" s="82"/>
    </row>
    <row r="60" spans="1:7">
      <c r="A60" s="82"/>
      <c r="B60" s="82"/>
      <c r="C60" s="82"/>
      <c r="D60" s="82"/>
      <c r="E60" s="82"/>
      <c r="F60" s="82"/>
      <c r="G60" s="82"/>
    </row>
    <row r="61" spans="1:7">
      <c r="A61" s="82"/>
      <c r="B61" s="82"/>
      <c r="C61" s="82"/>
      <c r="D61" s="82"/>
      <c r="E61" s="82"/>
      <c r="F61" s="82"/>
      <c r="G61" s="82"/>
    </row>
    <row r="62" spans="1:7">
      <c r="A62" s="82"/>
      <c r="B62" s="82"/>
      <c r="C62" s="82"/>
      <c r="D62" s="82"/>
      <c r="E62" s="82"/>
      <c r="F62" s="82"/>
      <c r="G62" s="82"/>
    </row>
    <row r="63" spans="1:7">
      <c r="A63" s="82"/>
      <c r="B63" s="82"/>
      <c r="C63" s="82"/>
      <c r="D63" s="82"/>
      <c r="E63" s="82"/>
      <c r="F63" s="82"/>
      <c r="G63" s="82"/>
    </row>
    <row r="64" spans="1:7">
      <c r="A64" s="82"/>
      <c r="B64" s="82"/>
      <c r="C64" s="82"/>
      <c r="D64" s="82"/>
      <c r="E64" s="82"/>
      <c r="F64" s="82"/>
      <c r="G64" s="82"/>
    </row>
    <row r="65" spans="1:7">
      <c r="A65" s="82"/>
      <c r="B65" s="82"/>
      <c r="C65" s="82"/>
      <c r="D65" s="82"/>
      <c r="E65" s="82"/>
      <c r="F65" s="82"/>
      <c r="G65" s="82"/>
    </row>
    <row r="66" spans="1:7">
      <c r="A66" s="82"/>
      <c r="B66" s="82"/>
      <c r="C66" s="82"/>
      <c r="D66" s="82"/>
      <c r="E66" s="82"/>
      <c r="F66" s="82"/>
      <c r="G66" s="82"/>
    </row>
    <row r="67" spans="1:7">
      <c r="A67" s="82"/>
      <c r="B67" s="82"/>
      <c r="C67" s="82"/>
      <c r="D67" s="82"/>
      <c r="E67" s="82"/>
      <c r="F67" s="82"/>
      <c r="G67" s="82"/>
    </row>
    <row r="68" spans="1:7">
      <c r="A68" s="82"/>
      <c r="B68" s="82"/>
      <c r="C68" s="82"/>
      <c r="D68" s="82"/>
      <c r="E68" s="82"/>
      <c r="F68" s="82"/>
      <c r="G68" s="82"/>
    </row>
    <row r="69" spans="1:7">
      <c r="A69" s="82"/>
      <c r="B69" s="82"/>
      <c r="C69" s="82"/>
      <c r="D69" s="82"/>
      <c r="E69" s="82"/>
      <c r="F69" s="82"/>
      <c r="G69" s="82"/>
    </row>
    <row r="70" spans="1:7">
      <c r="A70" s="82"/>
      <c r="B70" s="82"/>
      <c r="C70" s="82"/>
      <c r="D70" s="82"/>
      <c r="E70" s="82"/>
      <c r="F70" s="82"/>
      <c r="G70" s="82"/>
    </row>
    <row r="71" spans="1:7">
      <c r="A71" s="82"/>
      <c r="B71" s="82"/>
      <c r="C71" s="82"/>
      <c r="D71" s="82"/>
      <c r="E71" s="82"/>
      <c r="F71" s="82"/>
      <c r="G71" s="82"/>
    </row>
    <row r="72" spans="1:7">
      <c r="A72" s="82"/>
      <c r="B72" s="82"/>
      <c r="C72" s="82"/>
      <c r="D72" s="82"/>
      <c r="E72" s="82"/>
      <c r="F72" s="82"/>
      <c r="G72" s="82"/>
    </row>
    <row r="73" spans="1:7">
      <c r="A73" s="82"/>
      <c r="B73" s="82"/>
      <c r="C73" s="82"/>
      <c r="D73" s="82"/>
      <c r="E73" s="82"/>
      <c r="F73" s="82"/>
      <c r="G73" s="82"/>
    </row>
    <row r="74" spans="1:7">
      <c r="A74" s="82"/>
      <c r="B74" s="82"/>
      <c r="C74" s="82"/>
      <c r="D74" s="82"/>
      <c r="E74" s="82"/>
      <c r="F74" s="82"/>
      <c r="G74" s="82"/>
    </row>
    <row r="75" spans="1:7">
      <c r="A75" s="82"/>
      <c r="B75" s="82"/>
      <c r="C75" s="82"/>
      <c r="D75" s="82"/>
      <c r="E75" s="82"/>
      <c r="F75" s="82"/>
      <c r="G75" s="82"/>
    </row>
    <row r="76" spans="1:7">
      <c r="A76" s="82"/>
      <c r="B76" s="82"/>
      <c r="C76" s="82"/>
      <c r="D76" s="82"/>
      <c r="E76" s="82"/>
      <c r="F76" s="82"/>
      <c r="G76" s="82"/>
    </row>
    <row r="77" spans="1:7">
      <c r="A77" s="82"/>
      <c r="B77" s="82"/>
      <c r="C77" s="82"/>
      <c r="D77" s="82"/>
      <c r="E77" s="82"/>
      <c r="F77" s="82"/>
      <c r="G77" s="82"/>
    </row>
    <row r="78" spans="1:7">
      <c r="A78" s="82"/>
      <c r="B78" s="82"/>
      <c r="C78" s="82"/>
      <c r="D78" s="82"/>
      <c r="E78" s="82"/>
      <c r="F78" s="82"/>
      <c r="G78" s="82"/>
    </row>
    <row r="79" spans="1:7">
      <c r="A79" s="82"/>
      <c r="B79" s="82"/>
      <c r="C79" s="82"/>
      <c r="D79" s="82"/>
      <c r="E79" s="82"/>
      <c r="F79" s="82"/>
      <c r="G79" s="82"/>
    </row>
    <row r="80" spans="1:7">
      <c r="A80" s="82"/>
      <c r="B80" s="82"/>
      <c r="C80" s="82"/>
      <c r="D80" s="82"/>
      <c r="E80" s="82"/>
      <c r="F80" s="82"/>
      <c r="G80" s="82"/>
    </row>
    <row r="81" spans="1:7">
      <c r="A81" s="82"/>
      <c r="B81" s="82"/>
      <c r="C81" s="82"/>
      <c r="D81" s="82"/>
      <c r="E81" s="82"/>
      <c r="F81" s="82"/>
      <c r="G81" s="82"/>
    </row>
    <row r="82" spans="1:7">
      <c r="A82" s="82"/>
      <c r="B82" s="82"/>
      <c r="C82" s="82"/>
      <c r="D82" s="82"/>
      <c r="E82" s="82"/>
      <c r="F82" s="82"/>
      <c r="G82" s="82"/>
    </row>
    <row r="83" spans="1:7">
      <c r="A83" s="82"/>
      <c r="B83" s="82"/>
      <c r="C83" s="82"/>
      <c r="D83" s="82"/>
      <c r="E83" s="82"/>
      <c r="F83" s="82"/>
      <c r="G83" s="82"/>
    </row>
    <row r="84" spans="1:7">
      <c r="A84" s="82"/>
      <c r="B84" s="82"/>
      <c r="C84" s="82"/>
      <c r="D84" s="82"/>
      <c r="E84" s="82"/>
      <c r="F84" s="82"/>
      <c r="G84" s="82"/>
    </row>
    <row r="85" spans="1:7">
      <c r="A85" s="82"/>
      <c r="B85" s="82"/>
      <c r="C85" s="82"/>
      <c r="D85" s="82"/>
      <c r="E85" s="82"/>
      <c r="F85" s="82"/>
      <c r="G85" s="82"/>
    </row>
    <row r="86" spans="1:7">
      <c r="A86" s="82"/>
      <c r="B86" s="82"/>
      <c r="C86" s="82"/>
      <c r="D86" s="82"/>
      <c r="E86" s="82"/>
      <c r="F86" s="82"/>
      <c r="G86" s="82"/>
    </row>
    <row r="87" spans="1:7">
      <c r="A87" s="82"/>
      <c r="B87" s="82"/>
      <c r="C87" s="82"/>
      <c r="D87" s="82"/>
      <c r="E87" s="82"/>
      <c r="F87" s="82"/>
      <c r="G87" s="82"/>
    </row>
    <row r="88" spans="1:7">
      <c r="A88" s="82"/>
      <c r="B88" s="82"/>
      <c r="C88" s="82"/>
      <c r="D88" s="82"/>
      <c r="E88" s="82"/>
      <c r="F88" s="82"/>
      <c r="G88" s="82"/>
    </row>
    <row r="89" spans="1:7">
      <c r="A89" s="82"/>
      <c r="B89" s="82"/>
      <c r="C89" s="82"/>
      <c r="D89" s="82"/>
      <c r="E89" s="82"/>
      <c r="F89" s="82"/>
      <c r="G89" s="82"/>
    </row>
    <row r="90" spans="1:7">
      <c r="A90" s="82"/>
      <c r="B90" s="82"/>
      <c r="C90" s="82"/>
      <c r="D90" s="82"/>
      <c r="E90" s="82"/>
      <c r="F90" s="82"/>
      <c r="G90" s="82"/>
    </row>
    <row r="91" spans="1:7">
      <c r="A91" s="82"/>
      <c r="B91" s="82"/>
      <c r="C91" s="82"/>
      <c r="D91" s="82"/>
      <c r="E91" s="82"/>
      <c r="F91" s="82"/>
      <c r="G91" s="82"/>
    </row>
    <row r="92" spans="1:7">
      <c r="A92" s="82"/>
      <c r="B92" s="82"/>
      <c r="C92" s="82"/>
      <c r="D92" s="82"/>
      <c r="E92" s="82"/>
      <c r="F92" s="82"/>
      <c r="G92" s="82"/>
    </row>
    <row r="93" spans="1:7">
      <c r="A93" s="82"/>
      <c r="B93" s="82"/>
      <c r="C93" s="82"/>
      <c r="D93" s="82"/>
      <c r="E93" s="82"/>
      <c r="F93" s="82"/>
      <c r="G93" s="82"/>
    </row>
    <row r="94" spans="1:7">
      <c r="A94" s="82"/>
      <c r="B94" s="82"/>
      <c r="C94" s="82"/>
      <c r="D94" s="82"/>
      <c r="E94" s="82"/>
      <c r="F94" s="82"/>
      <c r="G94" s="82"/>
    </row>
    <row r="95" spans="1:7">
      <c r="A95" s="82"/>
      <c r="B95" s="82"/>
      <c r="C95" s="82"/>
      <c r="D95" s="82"/>
      <c r="E95" s="82"/>
      <c r="F95" s="82"/>
      <c r="G95" s="82"/>
    </row>
    <row r="96" spans="1:7">
      <c r="A96" s="82"/>
      <c r="B96" s="82"/>
      <c r="C96" s="82"/>
      <c r="D96" s="82"/>
      <c r="E96" s="82"/>
      <c r="F96" s="82"/>
      <c r="G96" s="82"/>
    </row>
    <row r="97" spans="1:7">
      <c r="A97" s="82"/>
      <c r="B97" s="82"/>
      <c r="C97" s="82"/>
      <c r="D97" s="82"/>
      <c r="E97" s="82"/>
      <c r="F97" s="82"/>
      <c r="G97" s="82"/>
    </row>
    <row r="98" spans="1:7">
      <c r="A98" s="82"/>
      <c r="B98" s="82"/>
      <c r="C98" s="82"/>
      <c r="D98" s="82"/>
      <c r="E98" s="82"/>
      <c r="F98" s="82"/>
      <c r="G98" s="82"/>
    </row>
    <row r="99" spans="1:7">
      <c r="A99" s="82"/>
      <c r="B99" s="82"/>
      <c r="C99" s="82"/>
      <c r="D99" s="82"/>
      <c r="E99" s="82"/>
      <c r="F99" s="82"/>
      <c r="G99" s="82"/>
    </row>
    <row r="100" spans="1:7">
      <c r="A100" s="82"/>
      <c r="B100" s="82"/>
      <c r="C100" s="82"/>
      <c r="D100" s="82"/>
      <c r="E100" s="82"/>
      <c r="F100" s="82"/>
      <c r="G100" s="82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43"/>
  <dimension ref="A1:G100"/>
  <sheetViews>
    <sheetView workbookViewId="0">
      <selection activeCell="H11" sqref="H11"/>
    </sheetView>
  </sheetViews>
  <sheetFormatPr defaultRowHeight="14.4"/>
  <cols>
    <col min="2" max="2" width="10.33203125" customWidth="1"/>
    <col min="3" max="3" width="21.44140625" customWidth="1"/>
  </cols>
  <sheetData>
    <row r="1" spans="1:6">
      <c r="A1" s="320" t="s">
        <v>28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>
        <v>89174</v>
      </c>
    </row>
    <row r="5" spans="1:6">
      <c r="A5" s="1">
        <v>1</v>
      </c>
      <c r="B5" s="115">
        <v>42039</v>
      </c>
      <c r="C5" s="1" t="s">
        <v>79</v>
      </c>
      <c r="E5" s="1">
        <v>89174</v>
      </c>
      <c r="F5" s="45">
        <f>+F4+D5-E5</f>
        <v>0</v>
      </c>
    </row>
    <row r="6" spans="1:6">
      <c r="A6" s="1">
        <v>2</v>
      </c>
      <c r="B6" s="115">
        <v>42124</v>
      </c>
      <c r="C6" s="1" t="s">
        <v>180</v>
      </c>
      <c r="D6" s="1">
        <v>150579</v>
      </c>
      <c r="E6" s="1"/>
      <c r="F6" s="45">
        <f t="shared" ref="F6:F19" si="0">+F5+D6-E6</f>
        <v>150579</v>
      </c>
    </row>
    <row r="7" spans="1:6">
      <c r="A7" s="1">
        <v>3</v>
      </c>
      <c r="B7" s="115">
        <v>42131</v>
      </c>
      <c r="C7" s="1" t="s">
        <v>201</v>
      </c>
      <c r="D7" s="1"/>
      <c r="E7" s="1">
        <v>142860</v>
      </c>
      <c r="F7" s="45">
        <f t="shared" si="0"/>
        <v>7719</v>
      </c>
    </row>
    <row r="8" spans="1:6">
      <c r="A8" s="1">
        <v>4</v>
      </c>
      <c r="B8" s="115">
        <v>42131</v>
      </c>
      <c r="C8" s="1" t="s">
        <v>179</v>
      </c>
      <c r="D8" s="1"/>
      <c r="E8" s="1">
        <v>7719</v>
      </c>
      <c r="F8" s="45">
        <f t="shared" si="0"/>
        <v>0</v>
      </c>
    </row>
    <row r="9" spans="1:6">
      <c r="A9" s="1">
        <v>5</v>
      </c>
      <c r="B9" s="115">
        <v>42196</v>
      </c>
      <c r="C9" s="1" t="s">
        <v>247</v>
      </c>
      <c r="D9" s="1">
        <v>153894</v>
      </c>
      <c r="E9" s="1"/>
      <c r="F9" s="45">
        <f t="shared" si="0"/>
        <v>153894</v>
      </c>
    </row>
    <row r="10" spans="1:6">
      <c r="A10" s="1">
        <v>6</v>
      </c>
      <c r="B10" s="115">
        <v>42200</v>
      </c>
      <c r="C10" s="1" t="s">
        <v>269</v>
      </c>
      <c r="D10" s="1"/>
      <c r="E10" s="1">
        <v>153894</v>
      </c>
      <c r="F10" s="45">
        <f t="shared" si="0"/>
        <v>0</v>
      </c>
    </row>
    <row r="11" spans="1:6">
      <c r="A11" s="1">
        <v>7</v>
      </c>
      <c r="B11" s="115">
        <v>42245</v>
      </c>
      <c r="C11" s="1" t="s">
        <v>334</v>
      </c>
      <c r="D11" s="1">
        <v>130240</v>
      </c>
      <c r="E11" s="1"/>
      <c r="F11" s="45">
        <f t="shared" si="0"/>
        <v>130240</v>
      </c>
    </row>
    <row r="12" spans="1:6">
      <c r="A12" s="1">
        <v>8</v>
      </c>
      <c r="B12" s="115">
        <v>42257</v>
      </c>
      <c r="C12" s="1" t="s">
        <v>335</v>
      </c>
      <c r="D12" s="1"/>
      <c r="E12" s="1">
        <v>126720</v>
      </c>
      <c r="F12" s="45">
        <f t="shared" si="0"/>
        <v>3520</v>
      </c>
    </row>
    <row r="13" spans="1:6">
      <c r="A13" s="1">
        <v>9</v>
      </c>
      <c r="B13" s="115">
        <v>42257</v>
      </c>
      <c r="C13" s="1" t="s">
        <v>179</v>
      </c>
      <c r="D13" s="1"/>
      <c r="E13" s="1">
        <v>3520</v>
      </c>
      <c r="F13" s="45">
        <f t="shared" si="0"/>
        <v>0</v>
      </c>
    </row>
    <row r="14" spans="1:6">
      <c r="A14" s="1">
        <v>10</v>
      </c>
      <c r="B14" s="115">
        <v>42471</v>
      </c>
      <c r="C14" s="1" t="s">
        <v>646</v>
      </c>
      <c r="D14" s="134">
        <v>144855</v>
      </c>
      <c r="E14" s="1"/>
      <c r="F14" s="45">
        <f t="shared" si="0"/>
        <v>144855</v>
      </c>
    </row>
    <row r="15" spans="1:6">
      <c r="A15" s="1">
        <v>11</v>
      </c>
      <c r="B15" s="115">
        <v>42476</v>
      </c>
      <c r="C15" s="1"/>
      <c r="D15" s="1"/>
      <c r="E15" s="1">
        <v>133110</v>
      </c>
      <c r="F15" s="45">
        <f t="shared" si="0"/>
        <v>11745</v>
      </c>
    </row>
    <row r="16" spans="1:6">
      <c r="A16" s="1">
        <v>12</v>
      </c>
      <c r="B16" s="115">
        <v>42591</v>
      </c>
      <c r="C16" s="1" t="s">
        <v>770</v>
      </c>
      <c r="D16" s="1"/>
      <c r="E16" s="1">
        <v>11745</v>
      </c>
      <c r="F16" s="45">
        <f t="shared" si="0"/>
        <v>0</v>
      </c>
    </row>
    <row r="17" spans="1:7">
      <c r="A17" s="1">
        <v>13</v>
      </c>
      <c r="B17" s="115">
        <v>42614</v>
      </c>
      <c r="C17" s="1" t="s">
        <v>771</v>
      </c>
      <c r="D17" s="1">
        <v>124336</v>
      </c>
      <c r="E17" s="1"/>
      <c r="F17" s="45">
        <f t="shared" si="0"/>
        <v>124336</v>
      </c>
    </row>
    <row r="18" spans="1:7">
      <c r="A18" s="1">
        <v>14</v>
      </c>
      <c r="B18" s="115">
        <v>42632</v>
      </c>
      <c r="C18" s="1" t="s">
        <v>641</v>
      </c>
      <c r="D18" s="1"/>
      <c r="E18" s="1">
        <v>124000</v>
      </c>
      <c r="F18" s="45">
        <f t="shared" si="0"/>
        <v>336</v>
      </c>
    </row>
    <row r="19" spans="1:7">
      <c r="A19" s="100">
        <v>15</v>
      </c>
      <c r="B19" s="115">
        <v>42632</v>
      </c>
      <c r="C19" s="100" t="s">
        <v>648</v>
      </c>
      <c r="D19" s="100"/>
      <c r="E19" s="100">
        <v>336</v>
      </c>
      <c r="F19" s="45">
        <f t="shared" si="0"/>
        <v>0</v>
      </c>
    </row>
    <row r="20" spans="1:7">
      <c r="A20" s="137"/>
      <c r="B20" s="137"/>
      <c r="C20" s="137"/>
      <c r="D20" s="137"/>
      <c r="E20" s="137"/>
      <c r="F20" s="137"/>
      <c r="G20" s="137"/>
    </row>
    <row r="21" spans="1:7">
      <c r="A21" s="137"/>
      <c r="B21" s="137"/>
      <c r="C21" s="137"/>
      <c r="D21" s="137"/>
      <c r="E21" s="137"/>
      <c r="F21" s="137"/>
      <c r="G21" s="137"/>
    </row>
    <row r="22" spans="1:7">
      <c r="A22" s="137"/>
      <c r="B22" s="137"/>
      <c r="C22" s="137"/>
      <c r="D22" s="137"/>
      <c r="E22" s="137"/>
      <c r="F22" s="137"/>
      <c r="G22" s="137"/>
    </row>
    <row r="23" spans="1:7">
      <c r="A23" s="137"/>
      <c r="B23" s="137"/>
      <c r="C23" s="137"/>
      <c r="D23" s="137"/>
      <c r="E23" s="137"/>
      <c r="F23" s="137"/>
      <c r="G23" s="137"/>
    </row>
    <row r="24" spans="1:7">
      <c r="A24" s="137"/>
      <c r="B24" s="137"/>
      <c r="C24" s="137"/>
      <c r="D24" s="137"/>
      <c r="E24" s="137"/>
      <c r="F24" s="137"/>
      <c r="G24" s="137"/>
    </row>
    <row r="25" spans="1:7">
      <c r="A25" s="137"/>
      <c r="B25" s="137"/>
      <c r="C25" s="137"/>
      <c r="D25" s="137"/>
      <c r="E25" s="137"/>
      <c r="F25" s="137"/>
      <c r="G25" s="137"/>
    </row>
    <row r="26" spans="1:7">
      <c r="A26" s="137"/>
      <c r="B26" s="137"/>
      <c r="C26" s="137"/>
      <c r="D26" s="137"/>
      <c r="E26" s="137"/>
      <c r="F26" s="137"/>
      <c r="G26" s="137"/>
    </row>
    <row r="27" spans="1:7">
      <c r="A27" s="137"/>
      <c r="B27" s="137"/>
      <c r="C27" s="137"/>
      <c r="D27" s="137"/>
      <c r="E27" s="137"/>
      <c r="F27" s="137"/>
      <c r="G27" s="137"/>
    </row>
    <row r="28" spans="1:7">
      <c r="A28" s="137"/>
      <c r="B28" s="137"/>
      <c r="C28" s="137"/>
      <c r="D28" s="137"/>
      <c r="E28" s="137"/>
      <c r="F28" s="137"/>
      <c r="G28" s="137"/>
    </row>
    <row r="29" spans="1:7">
      <c r="A29" s="137"/>
      <c r="B29" s="137"/>
      <c r="C29" s="137"/>
      <c r="D29" s="137"/>
      <c r="E29" s="137"/>
      <c r="F29" s="137"/>
      <c r="G29" s="137"/>
    </row>
    <row r="30" spans="1:7">
      <c r="A30" s="137"/>
      <c r="B30" s="137"/>
      <c r="C30" s="137"/>
      <c r="D30" s="137"/>
      <c r="E30" s="137"/>
      <c r="F30" s="137"/>
      <c r="G30" s="137"/>
    </row>
    <row r="31" spans="1:7">
      <c r="A31" s="137"/>
      <c r="B31" s="137"/>
      <c r="C31" s="137"/>
      <c r="D31" s="137"/>
      <c r="E31" s="137"/>
      <c r="F31" s="137"/>
      <c r="G31" s="137"/>
    </row>
    <row r="32" spans="1:7">
      <c r="A32" s="137"/>
      <c r="B32" s="137"/>
      <c r="C32" s="137"/>
      <c r="D32" s="137"/>
      <c r="E32" s="137"/>
      <c r="F32" s="137"/>
      <c r="G32" s="137"/>
    </row>
    <row r="33" spans="1:7">
      <c r="A33" s="137"/>
      <c r="B33" s="137"/>
      <c r="C33" s="137"/>
      <c r="D33" s="137"/>
      <c r="E33" s="137"/>
      <c r="F33" s="137"/>
      <c r="G33" s="137"/>
    </row>
    <row r="34" spans="1:7">
      <c r="A34" s="137"/>
      <c r="B34" s="137"/>
      <c r="C34" s="137"/>
      <c r="D34" s="137"/>
      <c r="E34" s="137"/>
      <c r="F34" s="137"/>
      <c r="G34" s="137"/>
    </row>
    <row r="35" spans="1:7">
      <c r="A35" s="137"/>
      <c r="B35" s="137"/>
      <c r="C35" s="137"/>
      <c r="D35" s="137"/>
      <c r="E35" s="137"/>
      <c r="F35" s="137"/>
      <c r="G35" s="137"/>
    </row>
    <row r="36" spans="1:7">
      <c r="A36" s="137"/>
      <c r="B36" s="137"/>
      <c r="C36" s="137"/>
      <c r="D36" s="137"/>
      <c r="E36" s="137"/>
      <c r="F36" s="137"/>
      <c r="G36" s="137"/>
    </row>
    <row r="37" spans="1:7">
      <c r="A37" s="137"/>
      <c r="B37" s="137"/>
      <c r="C37" s="137"/>
      <c r="D37" s="137"/>
      <c r="E37" s="137"/>
      <c r="F37" s="137"/>
      <c r="G37" s="137"/>
    </row>
    <row r="38" spans="1:7">
      <c r="A38" s="137"/>
      <c r="B38" s="137"/>
      <c r="C38" s="137"/>
      <c r="D38" s="137"/>
      <c r="E38" s="137"/>
      <c r="F38" s="137"/>
      <c r="G38" s="137"/>
    </row>
    <row r="39" spans="1:7">
      <c r="A39" s="137"/>
      <c r="B39" s="137"/>
      <c r="C39" s="137"/>
      <c r="D39" s="137"/>
      <c r="E39" s="137"/>
      <c r="F39" s="137"/>
      <c r="G39" s="137"/>
    </row>
    <row r="40" spans="1:7">
      <c r="A40" s="137"/>
      <c r="B40" s="137"/>
      <c r="C40" s="137"/>
      <c r="D40" s="137"/>
      <c r="E40" s="137"/>
      <c r="F40" s="137"/>
      <c r="G40" s="137"/>
    </row>
    <row r="41" spans="1:7">
      <c r="A41" s="137"/>
      <c r="B41" s="137"/>
      <c r="C41" s="137"/>
      <c r="D41" s="137"/>
      <c r="E41" s="137"/>
      <c r="F41" s="137"/>
      <c r="G41" s="137"/>
    </row>
    <row r="42" spans="1:7">
      <c r="A42" s="137"/>
      <c r="B42" s="137"/>
      <c r="C42" s="137"/>
      <c r="D42" s="137"/>
      <c r="E42" s="137"/>
      <c r="F42" s="137"/>
      <c r="G42" s="137"/>
    </row>
    <row r="43" spans="1:7">
      <c r="A43" s="137"/>
      <c r="B43" s="137"/>
      <c r="C43" s="137"/>
      <c r="D43" s="137"/>
      <c r="E43" s="137"/>
      <c r="F43" s="137"/>
      <c r="G43" s="137"/>
    </row>
    <row r="44" spans="1:7">
      <c r="A44" s="137"/>
      <c r="B44" s="137"/>
      <c r="C44" s="137"/>
      <c r="D44" s="137"/>
      <c r="E44" s="137"/>
      <c r="F44" s="137"/>
      <c r="G44" s="137"/>
    </row>
    <row r="45" spans="1:7">
      <c r="A45" s="137"/>
      <c r="B45" s="137"/>
      <c r="C45" s="137"/>
      <c r="D45" s="137"/>
      <c r="E45" s="137"/>
      <c r="F45" s="137"/>
      <c r="G45" s="137"/>
    </row>
    <row r="46" spans="1:7">
      <c r="A46" s="137"/>
      <c r="B46" s="137"/>
      <c r="C46" s="137"/>
      <c r="D46" s="137"/>
      <c r="E46" s="137"/>
      <c r="F46" s="137"/>
      <c r="G46" s="137"/>
    </row>
    <row r="47" spans="1:7">
      <c r="A47" s="137"/>
      <c r="B47" s="137"/>
      <c r="C47" s="137"/>
      <c r="D47" s="137"/>
      <c r="E47" s="137"/>
      <c r="F47" s="137"/>
      <c r="G47" s="137"/>
    </row>
    <row r="48" spans="1:7">
      <c r="A48" s="137"/>
      <c r="B48" s="137"/>
      <c r="C48" s="137"/>
      <c r="D48" s="137"/>
      <c r="E48" s="137"/>
      <c r="F48" s="137"/>
      <c r="G48" s="137"/>
    </row>
    <row r="49" spans="1:7">
      <c r="A49" s="137"/>
      <c r="B49" s="137"/>
      <c r="C49" s="137"/>
      <c r="D49" s="137"/>
      <c r="E49" s="137"/>
      <c r="F49" s="137"/>
      <c r="G49" s="137"/>
    </row>
    <row r="50" spans="1:7">
      <c r="A50" s="137"/>
      <c r="B50" s="137"/>
      <c r="C50" s="137"/>
      <c r="D50" s="137"/>
      <c r="E50" s="137"/>
      <c r="F50" s="137"/>
      <c r="G50" s="137"/>
    </row>
    <row r="51" spans="1:7">
      <c r="A51" s="137"/>
      <c r="B51" s="137"/>
      <c r="C51" s="137"/>
      <c r="D51" s="137"/>
      <c r="E51" s="137"/>
      <c r="F51" s="137"/>
      <c r="G51" s="137"/>
    </row>
    <row r="52" spans="1:7">
      <c r="A52" s="137"/>
      <c r="B52" s="137"/>
      <c r="C52" s="137"/>
      <c r="D52" s="137"/>
      <c r="E52" s="137"/>
      <c r="F52" s="137"/>
      <c r="G52" s="137"/>
    </row>
    <row r="53" spans="1:7">
      <c r="A53" s="137"/>
      <c r="B53" s="137"/>
      <c r="C53" s="137"/>
      <c r="D53" s="137"/>
      <c r="E53" s="137"/>
      <c r="F53" s="137"/>
      <c r="G53" s="137"/>
    </row>
    <row r="54" spans="1:7">
      <c r="A54" s="137"/>
      <c r="B54" s="137"/>
      <c r="C54" s="137"/>
      <c r="D54" s="137"/>
      <c r="E54" s="137"/>
      <c r="F54" s="137"/>
      <c r="G54" s="137"/>
    </row>
    <row r="55" spans="1:7">
      <c r="A55" s="137"/>
      <c r="B55" s="137"/>
      <c r="C55" s="137"/>
      <c r="D55" s="137"/>
      <c r="E55" s="137"/>
      <c r="F55" s="137"/>
      <c r="G55" s="137"/>
    </row>
    <row r="56" spans="1:7">
      <c r="A56" s="137"/>
      <c r="B56" s="137"/>
      <c r="C56" s="137"/>
      <c r="D56" s="137"/>
      <c r="E56" s="137"/>
      <c r="F56" s="137"/>
      <c r="G56" s="137"/>
    </row>
    <row r="57" spans="1:7">
      <c r="A57" s="137"/>
      <c r="B57" s="137"/>
      <c r="C57" s="137"/>
      <c r="D57" s="137"/>
      <c r="E57" s="137"/>
      <c r="F57" s="137"/>
      <c r="G57" s="137"/>
    </row>
    <row r="58" spans="1:7">
      <c r="A58" s="137"/>
      <c r="B58" s="137"/>
      <c r="C58" s="137"/>
      <c r="D58" s="137"/>
      <c r="E58" s="137"/>
      <c r="F58" s="137"/>
      <c r="G58" s="137"/>
    </row>
    <row r="59" spans="1:7">
      <c r="A59" s="137"/>
      <c r="B59" s="137"/>
      <c r="C59" s="137"/>
      <c r="D59" s="137"/>
      <c r="E59" s="137"/>
      <c r="F59" s="137"/>
      <c r="G59" s="137"/>
    </row>
    <row r="60" spans="1:7">
      <c r="A60" s="137"/>
      <c r="B60" s="137"/>
      <c r="C60" s="137"/>
      <c r="D60" s="137"/>
      <c r="E60" s="137"/>
      <c r="F60" s="137"/>
      <c r="G60" s="137"/>
    </row>
    <row r="61" spans="1:7">
      <c r="A61" s="137"/>
      <c r="B61" s="137"/>
      <c r="C61" s="137"/>
      <c r="D61" s="137"/>
      <c r="E61" s="137"/>
      <c r="F61" s="137"/>
      <c r="G61" s="137"/>
    </row>
    <row r="62" spans="1:7">
      <c r="A62" s="137"/>
      <c r="B62" s="137"/>
      <c r="C62" s="137"/>
      <c r="D62" s="137"/>
      <c r="E62" s="137"/>
      <c r="F62" s="137"/>
      <c r="G62" s="137"/>
    </row>
    <row r="63" spans="1:7">
      <c r="A63" s="137"/>
      <c r="B63" s="137"/>
      <c r="C63" s="137"/>
      <c r="D63" s="137"/>
      <c r="E63" s="137"/>
      <c r="F63" s="137"/>
      <c r="G63" s="137"/>
    </row>
    <row r="64" spans="1:7">
      <c r="A64" s="137"/>
      <c r="B64" s="137"/>
      <c r="C64" s="137"/>
      <c r="D64" s="137"/>
      <c r="E64" s="137"/>
      <c r="F64" s="137"/>
      <c r="G64" s="137"/>
    </row>
    <row r="65" spans="1:7">
      <c r="A65" s="137"/>
      <c r="B65" s="137"/>
      <c r="C65" s="137"/>
      <c r="D65" s="137"/>
      <c r="E65" s="137"/>
      <c r="F65" s="137"/>
      <c r="G65" s="137"/>
    </row>
    <row r="66" spans="1:7">
      <c r="A66" s="137"/>
      <c r="B66" s="137"/>
      <c r="C66" s="137"/>
      <c r="D66" s="137"/>
      <c r="E66" s="137"/>
      <c r="F66" s="137"/>
      <c r="G66" s="137"/>
    </row>
    <row r="67" spans="1:7">
      <c r="A67" s="137"/>
      <c r="B67" s="137"/>
      <c r="C67" s="137"/>
      <c r="D67" s="137"/>
      <c r="E67" s="137"/>
      <c r="F67" s="137"/>
      <c r="G67" s="137"/>
    </row>
    <row r="68" spans="1:7">
      <c r="A68" s="137"/>
      <c r="B68" s="137"/>
      <c r="C68" s="137"/>
      <c r="D68" s="137"/>
      <c r="E68" s="137"/>
      <c r="F68" s="137"/>
      <c r="G68" s="137"/>
    </row>
    <row r="69" spans="1:7">
      <c r="A69" s="137"/>
      <c r="B69" s="137"/>
      <c r="C69" s="137"/>
      <c r="D69" s="137"/>
      <c r="E69" s="137"/>
      <c r="F69" s="137"/>
      <c r="G69" s="137"/>
    </row>
    <row r="70" spans="1:7">
      <c r="A70" s="137"/>
      <c r="B70" s="137"/>
      <c r="C70" s="137"/>
      <c r="D70" s="137"/>
      <c r="E70" s="137"/>
      <c r="F70" s="137"/>
      <c r="G70" s="137"/>
    </row>
    <row r="71" spans="1:7">
      <c r="A71" s="137"/>
      <c r="B71" s="137"/>
      <c r="C71" s="137"/>
      <c r="D71" s="137"/>
      <c r="E71" s="137"/>
      <c r="F71" s="137"/>
      <c r="G71" s="137"/>
    </row>
    <row r="72" spans="1:7">
      <c r="A72" s="137"/>
      <c r="B72" s="137"/>
      <c r="C72" s="137"/>
      <c r="D72" s="137"/>
      <c r="E72" s="137"/>
      <c r="F72" s="137"/>
      <c r="G72" s="137"/>
    </row>
    <row r="73" spans="1:7">
      <c r="A73" s="137"/>
      <c r="B73" s="137"/>
      <c r="C73" s="137"/>
      <c r="D73" s="137"/>
      <c r="E73" s="137"/>
      <c r="F73" s="137"/>
      <c r="G73" s="137"/>
    </row>
    <row r="74" spans="1:7">
      <c r="A74" s="137"/>
      <c r="B74" s="137"/>
      <c r="C74" s="137"/>
      <c r="D74" s="137"/>
      <c r="E74" s="137"/>
      <c r="F74" s="137"/>
      <c r="G74" s="137"/>
    </row>
    <row r="75" spans="1:7">
      <c r="A75" s="137"/>
      <c r="B75" s="137"/>
      <c r="C75" s="137"/>
      <c r="D75" s="137"/>
      <c r="E75" s="137"/>
      <c r="F75" s="137"/>
      <c r="G75" s="137"/>
    </row>
    <row r="76" spans="1:7">
      <c r="A76" s="137"/>
      <c r="B76" s="137"/>
      <c r="C76" s="137"/>
      <c r="D76" s="137"/>
      <c r="E76" s="137"/>
      <c r="F76" s="137"/>
      <c r="G76" s="137"/>
    </row>
    <row r="77" spans="1:7">
      <c r="A77" s="137"/>
      <c r="B77" s="137"/>
      <c r="C77" s="137"/>
      <c r="D77" s="137"/>
      <c r="E77" s="137"/>
      <c r="F77" s="137"/>
      <c r="G77" s="137"/>
    </row>
    <row r="78" spans="1:7">
      <c r="A78" s="137"/>
      <c r="B78" s="137"/>
      <c r="C78" s="137"/>
      <c r="D78" s="137"/>
      <c r="E78" s="137"/>
      <c r="F78" s="137"/>
      <c r="G78" s="137"/>
    </row>
    <row r="79" spans="1:7">
      <c r="A79" s="137"/>
      <c r="B79" s="137"/>
      <c r="C79" s="137"/>
      <c r="D79" s="137"/>
      <c r="E79" s="137"/>
      <c r="F79" s="137"/>
      <c r="G79" s="137"/>
    </row>
    <row r="80" spans="1:7">
      <c r="A80" s="137"/>
      <c r="B80" s="137"/>
      <c r="C80" s="137"/>
      <c r="D80" s="137"/>
      <c r="E80" s="137"/>
      <c r="F80" s="137"/>
      <c r="G80" s="137"/>
    </row>
    <row r="81" spans="1:7">
      <c r="A81" s="137"/>
      <c r="B81" s="137"/>
      <c r="C81" s="137"/>
      <c r="D81" s="137"/>
      <c r="E81" s="137"/>
      <c r="F81" s="137"/>
      <c r="G81" s="137"/>
    </row>
    <row r="82" spans="1:7">
      <c r="A82" s="137"/>
      <c r="B82" s="137"/>
      <c r="C82" s="137"/>
      <c r="D82" s="137"/>
      <c r="E82" s="137"/>
      <c r="F82" s="137"/>
      <c r="G82" s="137"/>
    </row>
    <row r="83" spans="1:7">
      <c r="A83" s="137"/>
      <c r="B83" s="137"/>
      <c r="C83" s="137"/>
      <c r="D83" s="137"/>
      <c r="E83" s="137"/>
      <c r="F83" s="137"/>
      <c r="G83" s="137"/>
    </row>
    <row r="84" spans="1:7">
      <c r="A84" s="137"/>
      <c r="B84" s="137"/>
      <c r="C84" s="137"/>
      <c r="D84" s="137"/>
      <c r="E84" s="137"/>
      <c r="F84" s="137"/>
      <c r="G84" s="137"/>
    </row>
    <row r="85" spans="1:7">
      <c r="A85" s="137"/>
      <c r="B85" s="137"/>
      <c r="C85" s="137"/>
      <c r="D85" s="137"/>
      <c r="E85" s="137"/>
      <c r="F85" s="137"/>
      <c r="G85" s="137"/>
    </row>
    <row r="86" spans="1:7">
      <c r="A86" s="137"/>
      <c r="B86" s="137"/>
      <c r="C86" s="137"/>
      <c r="D86" s="137"/>
      <c r="E86" s="137"/>
      <c r="F86" s="137"/>
      <c r="G86" s="137"/>
    </row>
    <row r="87" spans="1:7">
      <c r="A87" s="137"/>
      <c r="B87" s="137"/>
      <c r="C87" s="137"/>
      <c r="D87" s="137"/>
      <c r="E87" s="137"/>
      <c r="F87" s="137"/>
      <c r="G87" s="137"/>
    </row>
    <row r="88" spans="1:7">
      <c r="A88" s="137"/>
      <c r="B88" s="137"/>
      <c r="C88" s="137"/>
      <c r="D88" s="137"/>
      <c r="E88" s="137"/>
      <c r="F88" s="137"/>
      <c r="G88" s="137"/>
    </row>
    <row r="89" spans="1:7">
      <c r="A89" s="137"/>
      <c r="B89" s="137"/>
      <c r="C89" s="137"/>
      <c r="D89" s="137"/>
      <c r="E89" s="137"/>
      <c r="F89" s="137"/>
      <c r="G89" s="137"/>
    </row>
    <row r="90" spans="1:7">
      <c r="A90" s="137"/>
      <c r="B90" s="137"/>
      <c r="C90" s="137"/>
      <c r="D90" s="137"/>
      <c r="E90" s="137"/>
      <c r="F90" s="137"/>
      <c r="G90" s="137"/>
    </row>
    <row r="91" spans="1:7">
      <c r="A91" s="137"/>
      <c r="B91" s="137"/>
      <c r="C91" s="137"/>
      <c r="D91" s="137"/>
      <c r="E91" s="137"/>
      <c r="F91" s="137"/>
      <c r="G91" s="137"/>
    </row>
    <row r="92" spans="1:7">
      <c r="A92" s="137"/>
      <c r="B92" s="137"/>
      <c r="C92" s="137"/>
      <c r="D92" s="137"/>
      <c r="E92" s="137"/>
      <c r="F92" s="137"/>
      <c r="G92" s="137"/>
    </row>
    <row r="93" spans="1:7">
      <c r="A93" s="137"/>
      <c r="B93" s="137"/>
      <c r="C93" s="137"/>
      <c r="D93" s="137"/>
      <c r="E93" s="137"/>
      <c r="F93" s="137"/>
      <c r="G93" s="137"/>
    </row>
    <row r="94" spans="1:7">
      <c r="A94" s="137"/>
      <c r="B94" s="137"/>
      <c r="C94" s="137"/>
      <c r="D94" s="137"/>
      <c r="E94" s="137"/>
      <c r="F94" s="137"/>
      <c r="G94" s="137"/>
    </row>
    <row r="95" spans="1:7">
      <c r="A95" s="137"/>
      <c r="B95" s="137"/>
      <c r="C95" s="137"/>
      <c r="D95" s="137"/>
      <c r="E95" s="137"/>
      <c r="F95" s="137"/>
      <c r="G95" s="137"/>
    </row>
    <row r="96" spans="1:7">
      <c r="A96" s="137"/>
      <c r="B96" s="137"/>
      <c r="C96" s="137"/>
      <c r="D96" s="137"/>
      <c r="E96" s="137"/>
      <c r="F96" s="137"/>
      <c r="G96" s="137"/>
    </row>
    <row r="97" spans="1:7">
      <c r="A97" s="137"/>
      <c r="B97" s="137"/>
      <c r="C97" s="137"/>
      <c r="D97" s="137"/>
      <c r="E97" s="137"/>
      <c r="F97" s="137"/>
      <c r="G97" s="137"/>
    </row>
    <row r="98" spans="1:7">
      <c r="A98" s="137"/>
      <c r="B98" s="137"/>
      <c r="C98" s="137"/>
      <c r="D98" s="137"/>
      <c r="E98" s="137"/>
      <c r="F98" s="137"/>
      <c r="G98" s="137"/>
    </row>
    <row r="99" spans="1:7">
      <c r="A99" s="137"/>
      <c r="B99" s="137"/>
      <c r="C99" s="137"/>
      <c r="D99" s="137"/>
      <c r="E99" s="137"/>
      <c r="F99" s="137"/>
      <c r="G99" s="137"/>
    </row>
    <row r="100" spans="1:7">
      <c r="A100" s="137"/>
      <c r="B100" s="137"/>
      <c r="C100" s="137"/>
      <c r="D100" s="137"/>
      <c r="E100" s="137"/>
      <c r="F100" s="137"/>
      <c r="G100" s="137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44"/>
  <dimension ref="A1:I100"/>
  <sheetViews>
    <sheetView topLeftCell="A12" workbookViewId="0">
      <selection activeCell="G24" sqref="G24"/>
    </sheetView>
  </sheetViews>
  <sheetFormatPr defaultRowHeight="14.4"/>
  <cols>
    <col min="2" max="2" width="12" bestFit="1" customWidth="1"/>
    <col min="3" max="3" width="25.109375" customWidth="1"/>
  </cols>
  <sheetData>
    <row r="1" spans="1:6">
      <c r="A1" s="320" t="s">
        <v>29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/>
    </row>
    <row r="5" spans="1:6">
      <c r="A5" s="1">
        <v>1</v>
      </c>
      <c r="B5" s="283">
        <v>42027</v>
      </c>
      <c r="C5" s="1" t="s">
        <v>67</v>
      </c>
      <c r="D5" s="1">
        <v>266287</v>
      </c>
      <c r="E5" s="1"/>
      <c r="F5" s="1">
        <f>+F4+D5-E5</f>
        <v>266287</v>
      </c>
    </row>
    <row r="6" spans="1:6">
      <c r="A6" s="1">
        <v>2</v>
      </c>
      <c r="B6" s="283">
        <v>42035</v>
      </c>
      <c r="C6" s="1" t="s">
        <v>72</v>
      </c>
      <c r="D6" s="1"/>
      <c r="E6" s="1">
        <v>266000</v>
      </c>
      <c r="F6" s="1">
        <f t="shared" ref="F6:F23" si="0">+F5+D6-E6</f>
        <v>287</v>
      </c>
    </row>
    <row r="7" spans="1:6">
      <c r="A7" s="1">
        <v>3</v>
      </c>
      <c r="B7" s="283">
        <v>42035</v>
      </c>
      <c r="C7" s="1" t="s">
        <v>50</v>
      </c>
      <c r="D7" s="1"/>
      <c r="E7" s="1">
        <v>287</v>
      </c>
      <c r="F7" s="1">
        <f t="shared" si="0"/>
        <v>0</v>
      </c>
    </row>
    <row r="8" spans="1:6">
      <c r="A8" s="1">
        <v>4</v>
      </c>
      <c r="B8" s="283">
        <v>42118</v>
      </c>
      <c r="C8" s="1" t="s">
        <v>175</v>
      </c>
      <c r="D8" s="1">
        <v>121660</v>
      </c>
      <c r="E8" s="1"/>
      <c r="F8" s="1">
        <f t="shared" si="0"/>
        <v>121660</v>
      </c>
    </row>
    <row r="9" spans="1:6">
      <c r="A9" s="1">
        <v>5</v>
      </c>
      <c r="B9" s="283">
        <v>42130</v>
      </c>
      <c r="C9" s="1" t="s">
        <v>197</v>
      </c>
      <c r="D9" s="1"/>
      <c r="E9" s="1">
        <v>121660</v>
      </c>
      <c r="F9" s="1">
        <f t="shared" si="0"/>
        <v>0</v>
      </c>
    </row>
    <row r="10" spans="1:6">
      <c r="A10" s="1">
        <v>6</v>
      </c>
      <c r="B10" s="283">
        <v>42068</v>
      </c>
      <c r="C10" s="1" t="s">
        <v>198</v>
      </c>
      <c r="D10" s="1">
        <v>87600</v>
      </c>
      <c r="E10" s="1"/>
      <c r="F10" s="1">
        <f t="shared" si="0"/>
        <v>87600</v>
      </c>
    </row>
    <row r="11" spans="1:6">
      <c r="A11" s="1">
        <v>7</v>
      </c>
      <c r="B11" s="283">
        <v>42068</v>
      </c>
      <c r="C11" s="1" t="s">
        <v>194</v>
      </c>
      <c r="D11" s="1"/>
      <c r="E11" s="1">
        <v>87600</v>
      </c>
      <c r="F11" s="1">
        <f t="shared" si="0"/>
        <v>0</v>
      </c>
    </row>
    <row r="12" spans="1:6">
      <c r="A12" s="1">
        <v>8</v>
      </c>
      <c r="B12" s="283">
        <v>42199</v>
      </c>
      <c r="C12" s="1" t="s">
        <v>261</v>
      </c>
      <c r="D12" s="1">
        <v>59376</v>
      </c>
      <c r="E12" s="1"/>
      <c r="F12" s="1">
        <f t="shared" si="0"/>
        <v>59376</v>
      </c>
    </row>
    <row r="13" spans="1:6">
      <c r="A13" s="1">
        <v>9</v>
      </c>
      <c r="B13" s="283">
        <v>42213</v>
      </c>
      <c r="C13" s="1" t="s">
        <v>284</v>
      </c>
      <c r="D13" s="1"/>
      <c r="E13" s="1">
        <v>56704</v>
      </c>
      <c r="F13" s="1">
        <f t="shared" si="0"/>
        <v>2672</v>
      </c>
    </row>
    <row r="14" spans="1:6">
      <c r="A14" s="1">
        <v>10</v>
      </c>
      <c r="B14" s="283">
        <v>42217</v>
      </c>
      <c r="C14" s="1" t="s">
        <v>50</v>
      </c>
      <c r="D14" s="1"/>
      <c r="E14" s="1">
        <v>2672</v>
      </c>
      <c r="F14" s="1">
        <f t="shared" si="0"/>
        <v>0</v>
      </c>
    </row>
    <row r="15" spans="1:6">
      <c r="A15" s="1">
        <v>11</v>
      </c>
      <c r="B15" s="283">
        <v>42247</v>
      </c>
      <c r="C15" s="1" t="s">
        <v>326</v>
      </c>
      <c r="D15" s="1">
        <v>103600</v>
      </c>
      <c r="E15" s="1"/>
      <c r="F15" s="1">
        <f t="shared" si="0"/>
        <v>103600</v>
      </c>
    </row>
    <row r="16" spans="1:6">
      <c r="A16" s="1">
        <v>12</v>
      </c>
      <c r="B16" s="283">
        <v>42256</v>
      </c>
      <c r="C16" s="1" t="s">
        <v>332</v>
      </c>
      <c r="D16" s="1"/>
      <c r="E16" s="1">
        <v>103500</v>
      </c>
      <c r="F16" s="1">
        <f t="shared" si="0"/>
        <v>100</v>
      </c>
    </row>
    <row r="17" spans="1:9">
      <c r="A17" s="1">
        <v>13</v>
      </c>
      <c r="B17" s="283">
        <v>42256</v>
      </c>
      <c r="C17" s="1" t="s">
        <v>50</v>
      </c>
      <c r="D17" s="1"/>
      <c r="E17" s="1">
        <v>100</v>
      </c>
      <c r="F17" s="1">
        <f t="shared" si="0"/>
        <v>0</v>
      </c>
    </row>
    <row r="18" spans="1:9">
      <c r="A18" s="1">
        <v>14</v>
      </c>
      <c r="B18" s="283">
        <v>42298</v>
      </c>
      <c r="C18" s="100" t="s">
        <v>375</v>
      </c>
      <c r="D18" s="1">
        <v>55571</v>
      </c>
      <c r="E18" s="1"/>
      <c r="F18" s="1">
        <f t="shared" si="0"/>
        <v>55571</v>
      </c>
    </row>
    <row r="19" spans="1:9">
      <c r="A19" s="1">
        <v>15</v>
      </c>
      <c r="B19" s="283">
        <v>42312</v>
      </c>
      <c r="C19" s="100" t="s">
        <v>376</v>
      </c>
      <c r="D19" s="1"/>
      <c r="E19" s="1">
        <v>55571</v>
      </c>
      <c r="F19" s="1">
        <f t="shared" si="0"/>
        <v>0</v>
      </c>
    </row>
    <row r="20" spans="1:9">
      <c r="A20" s="1">
        <v>16</v>
      </c>
      <c r="B20" s="283">
        <v>42309</v>
      </c>
      <c r="C20" s="100" t="s">
        <v>377</v>
      </c>
      <c r="D20" s="1">
        <v>94520</v>
      </c>
      <c r="E20" s="1"/>
      <c r="F20" s="1">
        <f t="shared" si="0"/>
        <v>94520</v>
      </c>
    </row>
    <row r="21" spans="1:9">
      <c r="A21" s="1">
        <v>17</v>
      </c>
      <c r="B21" s="283">
        <v>42329</v>
      </c>
      <c r="C21" s="100" t="s">
        <v>414</v>
      </c>
      <c r="D21" s="1"/>
      <c r="E21" s="1">
        <v>94520</v>
      </c>
      <c r="F21" s="1">
        <f t="shared" si="0"/>
        <v>0</v>
      </c>
    </row>
    <row r="22" spans="1:9">
      <c r="A22" s="1">
        <v>18</v>
      </c>
      <c r="B22" s="283">
        <v>42329</v>
      </c>
      <c r="C22" s="100" t="s">
        <v>415</v>
      </c>
      <c r="D22" s="1">
        <v>65925</v>
      </c>
      <c r="E22" s="1"/>
      <c r="F22" s="1">
        <f t="shared" si="0"/>
        <v>65925</v>
      </c>
    </row>
    <row r="23" spans="1:9">
      <c r="A23" s="100">
        <v>19</v>
      </c>
      <c r="B23" s="283">
        <v>42355</v>
      </c>
      <c r="C23" s="100" t="s">
        <v>437</v>
      </c>
      <c r="D23" s="100"/>
      <c r="E23" s="100">
        <v>65925</v>
      </c>
      <c r="F23" s="100">
        <f t="shared" si="0"/>
        <v>0</v>
      </c>
    </row>
    <row r="24" spans="1:9">
      <c r="A24" s="137"/>
      <c r="B24" s="137"/>
      <c r="C24" s="137"/>
      <c r="D24" s="137"/>
      <c r="E24" s="137"/>
      <c r="F24" s="137"/>
      <c r="G24" s="137"/>
      <c r="H24" s="137"/>
      <c r="I24" s="137"/>
    </row>
    <row r="25" spans="1:9">
      <c r="A25" s="137"/>
      <c r="B25" s="137"/>
      <c r="C25" s="137"/>
      <c r="D25" s="137"/>
      <c r="E25" s="137"/>
      <c r="F25" s="137"/>
      <c r="G25" s="137"/>
      <c r="H25" s="137"/>
      <c r="I25" s="137"/>
    </row>
    <row r="26" spans="1:9">
      <c r="A26" s="137"/>
      <c r="B26" s="137"/>
      <c r="C26" s="137"/>
      <c r="D26" s="137"/>
      <c r="E26" s="137"/>
      <c r="F26" s="137"/>
      <c r="G26" s="137"/>
      <c r="H26" s="137"/>
      <c r="I26" s="137"/>
    </row>
    <row r="27" spans="1:9">
      <c r="A27" s="137"/>
      <c r="B27" s="137"/>
      <c r="C27" s="137"/>
      <c r="D27" s="137"/>
      <c r="E27" s="137"/>
      <c r="F27" s="137"/>
      <c r="G27" s="137"/>
      <c r="H27" s="137"/>
      <c r="I27" s="137"/>
    </row>
    <row r="28" spans="1:9">
      <c r="A28" s="137"/>
      <c r="B28" s="137"/>
      <c r="C28" s="137"/>
      <c r="D28" s="137"/>
      <c r="E28" s="137"/>
      <c r="F28" s="137"/>
      <c r="G28" s="137"/>
      <c r="H28" s="137"/>
      <c r="I28" s="137"/>
    </row>
    <row r="29" spans="1:9">
      <c r="A29" s="137"/>
      <c r="B29" s="137"/>
      <c r="C29" s="137"/>
      <c r="D29" s="137"/>
      <c r="E29" s="137"/>
      <c r="F29" s="137"/>
      <c r="G29" s="137"/>
      <c r="H29" s="137"/>
      <c r="I29" s="137"/>
    </row>
    <row r="30" spans="1:9">
      <c r="A30" s="137"/>
      <c r="B30" s="137"/>
      <c r="C30" s="137"/>
      <c r="D30" s="137"/>
      <c r="E30" s="137"/>
      <c r="F30" s="137"/>
      <c r="G30" s="137"/>
      <c r="H30" s="137"/>
      <c r="I30" s="137"/>
    </row>
    <row r="31" spans="1:9">
      <c r="A31" s="137"/>
      <c r="B31" s="137"/>
      <c r="C31" s="137"/>
      <c r="D31" s="137"/>
      <c r="E31" s="137"/>
      <c r="F31" s="137"/>
      <c r="G31" s="137"/>
      <c r="H31" s="137"/>
      <c r="I31" s="137"/>
    </row>
    <row r="32" spans="1:9">
      <c r="A32" s="137"/>
      <c r="B32" s="137"/>
      <c r="C32" s="137"/>
      <c r="D32" s="137"/>
      <c r="E32" s="137"/>
      <c r="F32" s="137"/>
      <c r="G32" s="137"/>
      <c r="H32" s="137"/>
      <c r="I32" s="137"/>
    </row>
    <row r="33" spans="1:9">
      <c r="A33" s="137"/>
      <c r="B33" s="137"/>
      <c r="C33" s="137"/>
      <c r="D33" s="137"/>
      <c r="E33" s="137"/>
      <c r="F33" s="137"/>
      <c r="G33" s="137"/>
      <c r="H33" s="137"/>
      <c r="I33" s="137"/>
    </row>
    <row r="34" spans="1:9">
      <c r="A34" s="137"/>
      <c r="B34" s="137"/>
      <c r="C34" s="137"/>
      <c r="D34" s="137"/>
      <c r="E34" s="137"/>
      <c r="F34" s="137"/>
      <c r="G34" s="137"/>
      <c r="H34" s="137"/>
      <c r="I34" s="137"/>
    </row>
    <row r="35" spans="1:9">
      <c r="A35" s="137"/>
      <c r="B35" s="137"/>
      <c r="C35" s="137"/>
      <c r="D35" s="137"/>
      <c r="E35" s="137"/>
      <c r="F35" s="137"/>
      <c r="G35" s="137"/>
      <c r="H35" s="137"/>
      <c r="I35" s="137"/>
    </row>
    <row r="36" spans="1:9">
      <c r="A36" s="137"/>
      <c r="B36" s="137"/>
      <c r="C36" s="137"/>
      <c r="D36" s="137"/>
      <c r="E36" s="137"/>
      <c r="F36" s="137"/>
      <c r="G36" s="137"/>
      <c r="H36" s="137"/>
      <c r="I36" s="137"/>
    </row>
    <row r="37" spans="1:9">
      <c r="A37" s="137"/>
      <c r="B37" s="137"/>
      <c r="C37" s="137"/>
      <c r="D37" s="137"/>
      <c r="E37" s="137"/>
      <c r="F37" s="137"/>
      <c r="G37" s="137"/>
      <c r="H37" s="137"/>
      <c r="I37" s="137"/>
    </row>
    <row r="38" spans="1:9">
      <c r="A38" s="137"/>
      <c r="B38" s="137"/>
      <c r="C38" s="137"/>
      <c r="D38" s="137"/>
      <c r="E38" s="137"/>
      <c r="F38" s="137"/>
      <c r="G38" s="137"/>
      <c r="H38" s="137"/>
      <c r="I38" s="137"/>
    </row>
    <row r="39" spans="1:9">
      <c r="A39" s="137"/>
      <c r="B39" s="137"/>
      <c r="C39" s="137"/>
      <c r="D39" s="137"/>
      <c r="E39" s="137"/>
      <c r="F39" s="137"/>
      <c r="G39" s="137"/>
      <c r="H39" s="137"/>
      <c r="I39" s="137"/>
    </row>
    <row r="40" spans="1:9">
      <c r="A40" s="137"/>
      <c r="B40" s="137"/>
      <c r="C40" s="137"/>
      <c r="D40" s="137"/>
      <c r="E40" s="137"/>
      <c r="F40" s="137"/>
      <c r="G40" s="137"/>
      <c r="H40" s="137"/>
      <c r="I40" s="137"/>
    </row>
    <row r="41" spans="1:9">
      <c r="A41" s="137"/>
      <c r="B41" s="137"/>
      <c r="C41" s="137"/>
      <c r="D41" s="137"/>
      <c r="E41" s="137"/>
      <c r="F41" s="137"/>
      <c r="G41" s="137"/>
      <c r="H41" s="137"/>
      <c r="I41" s="137"/>
    </row>
    <row r="42" spans="1:9">
      <c r="A42" s="137"/>
      <c r="B42" s="137"/>
      <c r="C42" s="137"/>
      <c r="D42" s="137"/>
      <c r="E42" s="137"/>
      <c r="F42" s="137"/>
      <c r="G42" s="137"/>
      <c r="H42" s="137"/>
      <c r="I42" s="137"/>
    </row>
    <row r="43" spans="1:9">
      <c r="A43" s="137"/>
      <c r="B43" s="137"/>
      <c r="C43" s="137"/>
      <c r="D43" s="137"/>
      <c r="E43" s="137"/>
      <c r="F43" s="137"/>
      <c r="G43" s="137"/>
      <c r="H43" s="137"/>
      <c r="I43" s="137"/>
    </row>
    <row r="44" spans="1:9">
      <c r="A44" s="137"/>
      <c r="B44" s="137"/>
      <c r="C44" s="137"/>
      <c r="D44" s="137"/>
      <c r="E44" s="137"/>
      <c r="F44" s="137"/>
      <c r="G44" s="137"/>
      <c r="H44" s="137"/>
      <c r="I44" s="137"/>
    </row>
    <row r="45" spans="1:9">
      <c r="A45" s="137"/>
      <c r="B45" s="137"/>
      <c r="C45" s="137"/>
      <c r="D45" s="137"/>
      <c r="E45" s="137"/>
      <c r="F45" s="137"/>
      <c r="G45" s="137"/>
      <c r="H45" s="137"/>
      <c r="I45" s="137"/>
    </row>
    <row r="46" spans="1:9">
      <c r="A46" s="137"/>
      <c r="B46" s="137"/>
      <c r="C46" s="137"/>
      <c r="D46" s="137"/>
      <c r="E46" s="137"/>
      <c r="F46" s="137"/>
      <c r="G46" s="137"/>
      <c r="H46" s="137"/>
      <c r="I46" s="137"/>
    </row>
    <row r="47" spans="1:9">
      <c r="A47" s="137"/>
      <c r="B47" s="137"/>
      <c r="C47" s="137"/>
      <c r="D47" s="137"/>
      <c r="E47" s="137"/>
      <c r="F47" s="137"/>
      <c r="G47" s="137"/>
      <c r="H47" s="137"/>
      <c r="I47" s="137"/>
    </row>
    <row r="48" spans="1:9">
      <c r="A48" s="137"/>
      <c r="B48" s="137"/>
      <c r="C48" s="137"/>
      <c r="D48" s="137"/>
      <c r="E48" s="137"/>
      <c r="F48" s="137"/>
      <c r="G48" s="137"/>
      <c r="H48" s="137"/>
      <c r="I48" s="137"/>
    </row>
    <row r="49" spans="1:9">
      <c r="A49" s="137"/>
      <c r="B49" s="137"/>
      <c r="C49" s="137"/>
      <c r="D49" s="137"/>
      <c r="E49" s="137"/>
      <c r="F49" s="137"/>
      <c r="G49" s="137"/>
      <c r="H49" s="137"/>
      <c r="I49" s="137"/>
    </row>
    <row r="50" spans="1:9">
      <c r="A50" s="137"/>
      <c r="B50" s="137"/>
      <c r="C50" s="137"/>
      <c r="D50" s="137"/>
      <c r="E50" s="137"/>
      <c r="F50" s="137"/>
      <c r="G50" s="137"/>
      <c r="H50" s="137"/>
      <c r="I50" s="137"/>
    </row>
    <row r="51" spans="1:9">
      <c r="A51" s="137"/>
      <c r="B51" s="137"/>
      <c r="C51" s="137"/>
      <c r="D51" s="137"/>
      <c r="E51" s="137"/>
      <c r="F51" s="137"/>
      <c r="G51" s="137"/>
      <c r="H51" s="137"/>
      <c r="I51" s="137"/>
    </row>
    <row r="52" spans="1:9">
      <c r="A52" s="137"/>
      <c r="B52" s="137"/>
      <c r="C52" s="137"/>
      <c r="D52" s="137"/>
      <c r="E52" s="137"/>
      <c r="F52" s="137"/>
      <c r="G52" s="137"/>
      <c r="H52" s="137"/>
      <c r="I52" s="137"/>
    </row>
    <row r="53" spans="1:9">
      <c r="A53" s="137"/>
      <c r="B53" s="137"/>
      <c r="C53" s="137"/>
      <c r="D53" s="137"/>
      <c r="E53" s="137"/>
      <c r="F53" s="137"/>
      <c r="G53" s="137"/>
      <c r="H53" s="137"/>
      <c r="I53" s="137"/>
    </row>
    <row r="54" spans="1:9">
      <c r="A54" s="137"/>
      <c r="B54" s="137"/>
      <c r="C54" s="137"/>
      <c r="D54" s="137"/>
      <c r="E54" s="137"/>
      <c r="F54" s="137"/>
      <c r="G54" s="137"/>
      <c r="H54" s="137"/>
      <c r="I54" s="137"/>
    </row>
    <row r="55" spans="1:9">
      <c r="A55" s="137"/>
      <c r="B55" s="137"/>
      <c r="C55" s="137"/>
      <c r="D55" s="137"/>
      <c r="E55" s="137"/>
      <c r="F55" s="137"/>
      <c r="G55" s="137"/>
      <c r="H55" s="137"/>
      <c r="I55" s="137"/>
    </row>
    <row r="56" spans="1:9">
      <c r="A56" s="137"/>
      <c r="B56" s="137"/>
      <c r="C56" s="137"/>
      <c r="D56" s="137"/>
      <c r="E56" s="137"/>
      <c r="F56" s="137"/>
      <c r="G56" s="137"/>
      <c r="H56" s="137"/>
      <c r="I56" s="137"/>
    </row>
    <row r="57" spans="1:9">
      <c r="A57" s="137"/>
      <c r="B57" s="137"/>
      <c r="C57" s="137"/>
      <c r="D57" s="137"/>
      <c r="E57" s="137"/>
      <c r="F57" s="137"/>
      <c r="G57" s="137"/>
      <c r="H57" s="137"/>
      <c r="I57" s="137"/>
    </row>
    <row r="58" spans="1:9">
      <c r="A58" s="137"/>
      <c r="B58" s="137"/>
      <c r="C58" s="137"/>
      <c r="D58" s="137"/>
      <c r="E58" s="137"/>
      <c r="F58" s="137"/>
      <c r="G58" s="137"/>
      <c r="H58" s="137"/>
      <c r="I58" s="137"/>
    </row>
    <row r="59" spans="1:9">
      <c r="A59" s="137"/>
      <c r="B59" s="137"/>
      <c r="C59" s="137"/>
      <c r="D59" s="137"/>
      <c r="E59" s="137"/>
      <c r="F59" s="137"/>
      <c r="G59" s="137"/>
      <c r="H59" s="137"/>
      <c r="I59" s="137"/>
    </row>
    <row r="60" spans="1:9">
      <c r="A60" s="137"/>
      <c r="B60" s="137"/>
      <c r="C60" s="137"/>
      <c r="D60" s="137"/>
      <c r="E60" s="137"/>
      <c r="F60" s="137"/>
      <c r="G60" s="137"/>
      <c r="H60" s="137"/>
      <c r="I60" s="137"/>
    </row>
    <row r="61" spans="1:9">
      <c r="A61" s="137"/>
      <c r="B61" s="137"/>
      <c r="C61" s="137"/>
      <c r="D61" s="137"/>
      <c r="E61" s="137"/>
      <c r="F61" s="137"/>
      <c r="G61" s="137"/>
      <c r="H61" s="137"/>
      <c r="I61" s="137"/>
    </row>
    <row r="62" spans="1:9">
      <c r="A62" s="137"/>
      <c r="B62" s="137"/>
      <c r="C62" s="137"/>
      <c r="D62" s="137"/>
      <c r="E62" s="137"/>
      <c r="F62" s="137"/>
      <c r="G62" s="137"/>
      <c r="H62" s="137"/>
      <c r="I62" s="137"/>
    </row>
    <row r="63" spans="1:9">
      <c r="A63" s="137"/>
      <c r="B63" s="137"/>
      <c r="C63" s="137"/>
      <c r="D63" s="137"/>
      <c r="E63" s="137"/>
      <c r="F63" s="137"/>
      <c r="G63" s="137"/>
      <c r="H63" s="137"/>
      <c r="I63" s="137"/>
    </row>
    <row r="64" spans="1:9">
      <c r="A64" s="137"/>
      <c r="B64" s="137"/>
      <c r="C64" s="137"/>
      <c r="D64" s="137"/>
      <c r="E64" s="137"/>
      <c r="F64" s="137"/>
      <c r="G64" s="137"/>
      <c r="H64" s="137"/>
      <c r="I64" s="137"/>
    </row>
    <row r="65" spans="1:9">
      <c r="A65" s="137"/>
      <c r="B65" s="137"/>
      <c r="C65" s="137"/>
      <c r="D65" s="137"/>
      <c r="E65" s="137"/>
      <c r="F65" s="137"/>
      <c r="G65" s="137"/>
      <c r="H65" s="137"/>
      <c r="I65" s="137"/>
    </row>
    <row r="66" spans="1:9">
      <c r="A66" s="137"/>
      <c r="B66" s="137"/>
      <c r="C66" s="137"/>
      <c r="D66" s="137"/>
      <c r="E66" s="137"/>
      <c r="F66" s="137"/>
      <c r="G66" s="137"/>
      <c r="H66" s="137"/>
      <c r="I66" s="137"/>
    </row>
    <row r="67" spans="1:9">
      <c r="A67" s="137"/>
      <c r="B67" s="137"/>
      <c r="C67" s="137"/>
      <c r="D67" s="137"/>
      <c r="E67" s="137"/>
      <c r="F67" s="137"/>
      <c r="G67" s="137"/>
      <c r="H67" s="137"/>
      <c r="I67" s="137"/>
    </row>
    <row r="68" spans="1:9">
      <c r="A68" s="137"/>
      <c r="B68" s="137"/>
      <c r="C68" s="137"/>
      <c r="D68" s="137"/>
      <c r="E68" s="137"/>
      <c r="F68" s="137"/>
      <c r="G68" s="137"/>
      <c r="H68" s="137"/>
      <c r="I68" s="137"/>
    </row>
    <row r="69" spans="1:9">
      <c r="A69" s="137"/>
      <c r="B69" s="137"/>
      <c r="C69" s="137"/>
      <c r="D69" s="137"/>
      <c r="E69" s="137"/>
      <c r="F69" s="137"/>
      <c r="G69" s="137"/>
      <c r="H69" s="137"/>
      <c r="I69" s="137"/>
    </row>
    <row r="70" spans="1:9">
      <c r="A70" s="137"/>
      <c r="B70" s="137"/>
      <c r="C70" s="137"/>
      <c r="D70" s="137"/>
      <c r="E70" s="137"/>
      <c r="F70" s="137"/>
      <c r="G70" s="137"/>
      <c r="H70" s="137"/>
      <c r="I70" s="137"/>
    </row>
    <row r="71" spans="1:9">
      <c r="A71" s="137"/>
      <c r="B71" s="137"/>
      <c r="C71" s="137"/>
      <c r="D71" s="137"/>
      <c r="E71" s="137"/>
      <c r="F71" s="137"/>
      <c r="G71" s="137"/>
      <c r="H71" s="137"/>
      <c r="I71" s="137"/>
    </row>
    <row r="72" spans="1:9">
      <c r="A72" s="137"/>
      <c r="B72" s="137"/>
      <c r="C72" s="137"/>
      <c r="D72" s="137"/>
      <c r="E72" s="137"/>
      <c r="F72" s="137"/>
      <c r="G72" s="137"/>
      <c r="H72" s="137"/>
      <c r="I72" s="137"/>
    </row>
    <row r="73" spans="1:9">
      <c r="A73" s="137"/>
      <c r="B73" s="137"/>
      <c r="C73" s="137"/>
      <c r="D73" s="137"/>
      <c r="E73" s="137"/>
      <c r="F73" s="137"/>
      <c r="G73" s="137"/>
      <c r="H73" s="137"/>
      <c r="I73" s="137"/>
    </row>
    <row r="74" spans="1:9">
      <c r="A74" s="137"/>
      <c r="B74" s="137"/>
      <c r="C74" s="137"/>
      <c r="D74" s="137"/>
      <c r="E74" s="137"/>
      <c r="F74" s="137"/>
      <c r="G74" s="137"/>
      <c r="H74" s="137"/>
      <c r="I74" s="137"/>
    </row>
    <row r="75" spans="1:9">
      <c r="A75" s="137"/>
      <c r="B75" s="137"/>
      <c r="C75" s="137"/>
      <c r="D75" s="137"/>
      <c r="E75" s="137"/>
      <c r="F75" s="137"/>
      <c r="G75" s="137"/>
      <c r="H75" s="137"/>
      <c r="I75" s="137"/>
    </row>
    <row r="76" spans="1:9">
      <c r="A76" s="137"/>
      <c r="B76" s="137"/>
      <c r="C76" s="137"/>
      <c r="D76" s="137"/>
      <c r="E76" s="137"/>
      <c r="F76" s="137"/>
      <c r="G76" s="137"/>
      <c r="H76" s="137"/>
      <c r="I76" s="137"/>
    </row>
    <row r="77" spans="1:9">
      <c r="A77" s="137"/>
      <c r="B77" s="137"/>
      <c r="C77" s="137"/>
      <c r="D77" s="137"/>
      <c r="E77" s="137"/>
      <c r="F77" s="137"/>
      <c r="G77" s="137"/>
      <c r="H77" s="137"/>
      <c r="I77" s="137"/>
    </row>
    <row r="78" spans="1:9">
      <c r="A78" s="137"/>
      <c r="B78" s="137"/>
      <c r="C78" s="137"/>
      <c r="D78" s="137"/>
      <c r="E78" s="137"/>
      <c r="F78" s="137"/>
      <c r="G78" s="137"/>
      <c r="H78" s="137"/>
      <c r="I78" s="137"/>
    </row>
    <row r="79" spans="1:9">
      <c r="A79" s="137"/>
      <c r="B79" s="137"/>
      <c r="C79" s="137"/>
      <c r="D79" s="137"/>
      <c r="E79" s="137"/>
      <c r="F79" s="137"/>
      <c r="G79" s="137"/>
      <c r="H79" s="137"/>
      <c r="I79" s="137"/>
    </row>
    <row r="80" spans="1:9">
      <c r="A80" s="137"/>
      <c r="B80" s="137"/>
      <c r="C80" s="137"/>
      <c r="D80" s="137"/>
      <c r="E80" s="137"/>
      <c r="F80" s="137"/>
      <c r="G80" s="137"/>
      <c r="H80" s="137"/>
      <c r="I80" s="137"/>
    </row>
    <row r="81" spans="1:9">
      <c r="A81" s="137"/>
      <c r="B81" s="137"/>
      <c r="C81" s="137"/>
      <c r="D81" s="137"/>
      <c r="E81" s="137"/>
      <c r="F81" s="137"/>
      <c r="G81" s="137"/>
      <c r="H81" s="137"/>
      <c r="I81" s="137"/>
    </row>
    <row r="82" spans="1:9">
      <c r="A82" s="137"/>
      <c r="B82" s="137"/>
      <c r="C82" s="137"/>
      <c r="D82" s="137"/>
      <c r="E82" s="137"/>
      <c r="F82" s="137"/>
      <c r="G82" s="137"/>
      <c r="H82" s="137"/>
      <c r="I82" s="137"/>
    </row>
    <row r="83" spans="1:9">
      <c r="A83" s="137"/>
      <c r="B83" s="137"/>
      <c r="C83" s="137"/>
      <c r="D83" s="137"/>
      <c r="E83" s="137"/>
      <c r="F83" s="137"/>
      <c r="G83" s="137"/>
      <c r="H83" s="137"/>
      <c r="I83" s="137"/>
    </row>
    <row r="84" spans="1:9">
      <c r="A84" s="137"/>
      <c r="B84" s="137"/>
      <c r="C84" s="137"/>
      <c r="D84" s="137"/>
      <c r="E84" s="137"/>
      <c r="F84" s="137"/>
      <c r="G84" s="137"/>
      <c r="H84" s="137"/>
      <c r="I84" s="137"/>
    </row>
    <row r="85" spans="1:9">
      <c r="A85" s="137"/>
      <c r="B85" s="137"/>
      <c r="C85" s="137"/>
      <c r="D85" s="137"/>
      <c r="E85" s="137"/>
      <c r="F85" s="137"/>
      <c r="G85" s="137"/>
      <c r="H85" s="137"/>
      <c r="I85" s="137"/>
    </row>
    <row r="86" spans="1:9">
      <c r="A86" s="137"/>
      <c r="B86" s="137"/>
      <c r="C86" s="137"/>
      <c r="D86" s="137"/>
      <c r="E86" s="137"/>
      <c r="F86" s="137"/>
      <c r="G86" s="137"/>
      <c r="H86" s="137"/>
      <c r="I86" s="137"/>
    </row>
    <row r="87" spans="1:9">
      <c r="A87" s="137"/>
      <c r="B87" s="137"/>
      <c r="C87" s="137"/>
      <c r="D87" s="137"/>
      <c r="E87" s="137"/>
      <c r="F87" s="137"/>
      <c r="G87" s="137"/>
      <c r="H87" s="137"/>
      <c r="I87" s="137"/>
    </row>
    <row r="88" spans="1:9">
      <c r="A88" s="137"/>
      <c r="B88" s="137"/>
      <c r="C88" s="137"/>
      <c r="D88" s="137"/>
      <c r="E88" s="137"/>
      <c r="F88" s="137"/>
      <c r="G88" s="137"/>
      <c r="H88" s="137"/>
      <c r="I88" s="137"/>
    </row>
    <row r="89" spans="1:9">
      <c r="A89" s="137"/>
      <c r="B89" s="137"/>
      <c r="C89" s="137"/>
      <c r="D89" s="137"/>
      <c r="E89" s="137"/>
      <c r="F89" s="137"/>
      <c r="G89" s="137"/>
      <c r="H89" s="137"/>
      <c r="I89" s="137"/>
    </row>
    <row r="90" spans="1:9">
      <c r="A90" s="137"/>
      <c r="B90" s="137"/>
      <c r="C90" s="137"/>
      <c r="D90" s="137"/>
      <c r="E90" s="137"/>
      <c r="F90" s="137"/>
      <c r="G90" s="137"/>
      <c r="H90" s="137"/>
      <c r="I90" s="137"/>
    </row>
    <row r="91" spans="1:9">
      <c r="A91" s="137"/>
      <c r="B91" s="137"/>
      <c r="C91" s="137"/>
      <c r="D91" s="137"/>
      <c r="E91" s="137"/>
      <c r="F91" s="137"/>
      <c r="G91" s="137"/>
      <c r="H91" s="137"/>
      <c r="I91" s="137"/>
    </row>
    <row r="92" spans="1:9">
      <c r="A92" s="137"/>
      <c r="B92" s="137"/>
      <c r="C92" s="137"/>
      <c r="D92" s="137"/>
      <c r="E92" s="137"/>
      <c r="F92" s="137"/>
      <c r="G92" s="137"/>
      <c r="H92" s="137"/>
      <c r="I92" s="137"/>
    </row>
    <row r="93" spans="1:9">
      <c r="A93" s="137"/>
      <c r="B93" s="137"/>
      <c r="C93" s="137"/>
      <c r="D93" s="137"/>
      <c r="E93" s="137"/>
      <c r="F93" s="137"/>
      <c r="G93" s="137"/>
      <c r="H93" s="137"/>
      <c r="I93" s="137"/>
    </row>
    <row r="94" spans="1:9">
      <c r="A94" s="137"/>
      <c r="B94" s="137"/>
      <c r="C94" s="137"/>
      <c r="D94" s="137"/>
      <c r="E94" s="137"/>
      <c r="F94" s="137"/>
      <c r="G94" s="137"/>
      <c r="H94" s="137"/>
      <c r="I94" s="137"/>
    </row>
    <row r="95" spans="1:9">
      <c r="A95" s="137"/>
      <c r="B95" s="137"/>
      <c r="C95" s="137"/>
      <c r="D95" s="137"/>
      <c r="E95" s="137"/>
      <c r="F95" s="137"/>
      <c r="G95" s="137"/>
      <c r="H95" s="137"/>
      <c r="I95" s="137"/>
    </row>
    <row r="96" spans="1:9">
      <c r="A96" s="137"/>
      <c r="B96" s="137"/>
      <c r="C96" s="137"/>
      <c r="D96" s="137"/>
      <c r="E96" s="137"/>
      <c r="F96" s="137"/>
      <c r="G96" s="137"/>
      <c r="H96" s="137"/>
      <c r="I96" s="137"/>
    </row>
    <row r="97" spans="1:9">
      <c r="A97" s="137"/>
      <c r="B97" s="137"/>
      <c r="C97" s="137"/>
      <c r="D97" s="137"/>
      <c r="E97" s="137"/>
      <c r="F97" s="137"/>
      <c r="G97" s="137"/>
      <c r="H97" s="137"/>
      <c r="I97" s="137"/>
    </row>
    <row r="98" spans="1:9">
      <c r="A98" s="137"/>
      <c r="B98" s="137"/>
      <c r="C98" s="137"/>
      <c r="D98" s="137"/>
      <c r="E98" s="137"/>
      <c r="F98" s="137"/>
      <c r="G98" s="137"/>
      <c r="H98" s="137"/>
      <c r="I98" s="137"/>
    </row>
    <row r="99" spans="1:9">
      <c r="A99" s="137"/>
      <c r="B99" s="137"/>
      <c r="C99" s="137"/>
      <c r="D99" s="137"/>
      <c r="E99" s="137"/>
      <c r="F99" s="137"/>
      <c r="G99" s="137"/>
      <c r="H99" s="137"/>
      <c r="I99" s="137"/>
    </row>
    <row r="100" spans="1:9">
      <c r="A100" s="137"/>
      <c r="B100" s="137"/>
      <c r="C100" s="137"/>
      <c r="D100" s="137"/>
      <c r="E100" s="137"/>
      <c r="F100" s="137"/>
      <c r="G100" s="137"/>
      <c r="H100" s="137"/>
      <c r="I100" s="137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45"/>
  <dimension ref="A1:G100"/>
  <sheetViews>
    <sheetView workbookViewId="0">
      <selection activeCell="B20" sqref="B20"/>
    </sheetView>
  </sheetViews>
  <sheetFormatPr defaultRowHeight="14.4"/>
  <cols>
    <col min="2" max="2" width="10.33203125" customWidth="1"/>
    <col min="3" max="3" width="21.44140625" customWidth="1"/>
  </cols>
  <sheetData>
    <row r="1" spans="1:6">
      <c r="A1" s="320" t="s">
        <v>30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/>
    </row>
    <row r="5" spans="1:6">
      <c r="A5" s="1">
        <v>1</v>
      </c>
      <c r="B5" s="115">
        <v>42088</v>
      </c>
      <c r="C5" s="1" t="s">
        <v>155</v>
      </c>
      <c r="D5" s="1">
        <v>35657</v>
      </c>
      <c r="E5" s="1"/>
      <c r="F5" s="1">
        <f>+F4+D5-E5</f>
        <v>35657</v>
      </c>
    </row>
    <row r="6" spans="1:6">
      <c r="A6" s="1">
        <v>2</v>
      </c>
      <c r="B6" s="115">
        <v>42096</v>
      </c>
      <c r="C6" s="1" t="s">
        <v>160</v>
      </c>
      <c r="D6" s="1"/>
      <c r="E6" s="1">
        <v>35660</v>
      </c>
      <c r="F6" s="1">
        <f t="shared" ref="F6:F16" si="0">+F5+D6-E6</f>
        <v>-3</v>
      </c>
    </row>
    <row r="7" spans="1:6">
      <c r="A7" s="1">
        <v>3</v>
      </c>
      <c r="B7" s="115">
        <v>42096</v>
      </c>
      <c r="C7" s="1" t="s">
        <v>50</v>
      </c>
      <c r="D7" s="1">
        <v>3</v>
      </c>
      <c r="E7" s="1"/>
      <c r="F7" s="1">
        <f t="shared" si="0"/>
        <v>0</v>
      </c>
    </row>
    <row r="8" spans="1:6">
      <c r="A8" s="1">
        <v>4</v>
      </c>
      <c r="B8" s="115">
        <v>42118</v>
      </c>
      <c r="C8" s="1" t="s">
        <v>176</v>
      </c>
      <c r="D8" s="1">
        <v>108702</v>
      </c>
      <c r="E8" s="1"/>
      <c r="F8" s="1">
        <f t="shared" si="0"/>
        <v>108702</v>
      </c>
    </row>
    <row r="9" spans="1:6">
      <c r="A9" s="1">
        <v>5</v>
      </c>
      <c r="B9" s="115">
        <v>42131</v>
      </c>
      <c r="C9" s="1" t="s">
        <v>202</v>
      </c>
      <c r="D9" s="1"/>
      <c r="E9" s="1">
        <v>108702</v>
      </c>
      <c r="F9" s="1">
        <f t="shared" si="0"/>
        <v>0</v>
      </c>
    </row>
    <row r="10" spans="1:6">
      <c r="A10" s="1">
        <v>6</v>
      </c>
      <c r="B10" s="115">
        <v>42199</v>
      </c>
      <c r="C10" s="1" t="s">
        <v>262</v>
      </c>
      <c r="D10" s="1">
        <v>60128</v>
      </c>
      <c r="E10" s="1"/>
      <c r="F10" s="1">
        <f t="shared" si="0"/>
        <v>60128</v>
      </c>
    </row>
    <row r="11" spans="1:6">
      <c r="A11" s="1">
        <v>7</v>
      </c>
      <c r="B11" s="115">
        <v>42212</v>
      </c>
      <c r="C11" s="1" t="s">
        <v>273</v>
      </c>
      <c r="D11" s="1"/>
      <c r="E11" s="1">
        <v>57310</v>
      </c>
      <c r="F11" s="1">
        <f t="shared" si="0"/>
        <v>2818</v>
      </c>
    </row>
    <row r="12" spans="1:6">
      <c r="A12" s="1">
        <v>8</v>
      </c>
      <c r="B12" s="115">
        <v>42212</v>
      </c>
      <c r="C12" s="1" t="s">
        <v>179</v>
      </c>
      <c r="D12" s="1"/>
      <c r="E12" s="1">
        <v>2818</v>
      </c>
      <c r="F12" s="1">
        <f t="shared" si="0"/>
        <v>0</v>
      </c>
    </row>
    <row r="13" spans="1:6">
      <c r="A13" s="1">
        <v>9</v>
      </c>
      <c r="B13" s="115">
        <v>42224</v>
      </c>
      <c r="C13" s="1" t="s">
        <v>300</v>
      </c>
      <c r="D13" s="1">
        <v>151728</v>
      </c>
      <c r="E13" s="1"/>
      <c r="F13" s="1">
        <f t="shared" si="0"/>
        <v>151728</v>
      </c>
    </row>
    <row r="14" spans="1:6">
      <c r="A14" s="1">
        <v>10</v>
      </c>
      <c r="B14" s="115">
        <v>42246</v>
      </c>
      <c r="C14" s="1" t="s">
        <v>322</v>
      </c>
      <c r="D14" s="1"/>
      <c r="E14" s="1">
        <v>131210</v>
      </c>
      <c r="F14" s="1">
        <f t="shared" si="0"/>
        <v>20518</v>
      </c>
    </row>
    <row r="15" spans="1:6">
      <c r="A15" s="1">
        <v>11</v>
      </c>
      <c r="B15" s="115">
        <v>42247</v>
      </c>
      <c r="C15" s="1" t="s">
        <v>323</v>
      </c>
      <c r="D15" s="1"/>
      <c r="E15" s="1">
        <v>15000</v>
      </c>
      <c r="F15" s="1">
        <f t="shared" si="0"/>
        <v>5518</v>
      </c>
    </row>
    <row r="16" spans="1:6">
      <c r="A16" s="100">
        <v>12</v>
      </c>
      <c r="B16" s="115">
        <v>42248</v>
      </c>
      <c r="C16" s="100" t="s">
        <v>324</v>
      </c>
      <c r="D16" s="100"/>
      <c r="E16" s="100">
        <v>5518</v>
      </c>
      <c r="F16" s="100">
        <f t="shared" si="0"/>
        <v>0</v>
      </c>
    </row>
    <row r="17" spans="1:7">
      <c r="A17" s="82"/>
      <c r="B17" s="82"/>
      <c r="C17" s="82"/>
      <c r="D17" s="82"/>
      <c r="E17" s="82"/>
      <c r="F17" s="82"/>
      <c r="G17" s="82"/>
    </row>
    <row r="18" spans="1:7">
      <c r="A18" s="82"/>
      <c r="B18" s="82"/>
      <c r="C18" s="82"/>
      <c r="D18" s="82"/>
      <c r="E18" s="82"/>
      <c r="F18" s="82"/>
      <c r="G18" s="82"/>
    </row>
    <row r="19" spans="1:7">
      <c r="A19" s="82"/>
      <c r="B19" s="82"/>
      <c r="C19" s="82"/>
      <c r="D19" s="82"/>
      <c r="E19" s="82"/>
      <c r="F19" s="82"/>
      <c r="G19" s="82"/>
    </row>
    <row r="20" spans="1:7">
      <c r="A20" s="82"/>
      <c r="B20" s="82"/>
      <c r="C20" s="82"/>
      <c r="D20" s="82"/>
      <c r="E20" s="82"/>
      <c r="F20" s="82"/>
      <c r="G20" s="82"/>
    </row>
    <row r="21" spans="1:7">
      <c r="A21" s="82"/>
      <c r="B21" s="82"/>
      <c r="C21" s="82"/>
      <c r="D21" s="82"/>
      <c r="E21" s="82"/>
      <c r="F21" s="82"/>
      <c r="G21" s="82"/>
    </row>
    <row r="22" spans="1:7">
      <c r="A22" s="82"/>
      <c r="B22" s="82"/>
      <c r="C22" s="82"/>
      <c r="D22" s="82"/>
      <c r="E22" s="82"/>
      <c r="F22" s="82"/>
      <c r="G22" s="82"/>
    </row>
    <row r="23" spans="1:7">
      <c r="A23" s="82"/>
      <c r="B23" s="82"/>
      <c r="C23" s="82"/>
      <c r="D23" s="82"/>
      <c r="E23" s="82"/>
      <c r="F23" s="82"/>
      <c r="G23" s="82"/>
    </row>
    <row r="24" spans="1:7">
      <c r="A24" s="82"/>
      <c r="B24" s="82"/>
      <c r="C24" s="82"/>
      <c r="D24" s="82"/>
      <c r="E24" s="82"/>
      <c r="F24" s="82"/>
      <c r="G24" s="82"/>
    </row>
    <row r="25" spans="1:7">
      <c r="A25" s="82"/>
      <c r="B25" s="82"/>
      <c r="C25" s="82"/>
      <c r="D25" s="82"/>
      <c r="E25" s="82"/>
      <c r="F25" s="82"/>
      <c r="G25" s="82"/>
    </row>
    <row r="26" spans="1:7">
      <c r="A26" s="82"/>
      <c r="B26" s="82"/>
      <c r="C26" s="82"/>
      <c r="D26" s="82"/>
      <c r="E26" s="82"/>
      <c r="F26" s="82"/>
      <c r="G26" s="82"/>
    </row>
    <row r="27" spans="1:7">
      <c r="A27" s="82"/>
      <c r="B27" s="82"/>
      <c r="C27" s="82"/>
      <c r="D27" s="82"/>
      <c r="E27" s="82"/>
      <c r="F27" s="82"/>
      <c r="G27" s="82"/>
    </row>
    <row r="28" spans="1:7">
      <c r="A28" s="82"/>
      <c r="B28" s="82"/>
      <c r="C28" s="82"/>
      <c r="D28" s="82"/>
      <c r="E28" s="82"/>
      <c r="F28" s="82"/>
      <c r="G28" s="82"/>
    </row>
    <row r="29" spans="1:7">
      <c r="A29" s="82"/>
      <c r="B29" s="82"/>
      <c r="C29" s="82"/>
      <c r="D29" s="82"/>
      <c r="E29" s="82"/>
      <c r="F29" s="82"/>
      <c r="G29" s="82"/>
    </row>
    <row r="30" spans="1:7">
      <c r="A30" s="82"/>
      <c r="B30" s="82"/>
      <c r="C30" s="82"/>
      <c r="D30" s="82"/>
      <c r="E30" s="82"/>
      <c r="F30" s="82"/>
      <c r="G30" s="82"/>
    </row>
    <row r="31" spans="1:7">
      <c r="A31" s="82"/>
      <c r="B31" s="82"/>
      <c r="C31" s="82"/>
      <c r="D31" s="82"/>
      <c r="E31" s="82"/>
      <c r="F31" s="82"/>
      <c r="G31" s="82"/>
    </row>
    <row r="32" spans="1:7">
      <c r="A32" s="82"/>
      <c r="B32" s="82"/>
      <c r="C32" s="82"/>
      <c r="D32" s="82"/>
      <c r="E32" s="82"/>
      <c r="F32" s="82"/>
      <c r="G32" s="82"/>
    </row>
    <row r="33" spans="1:7">
      <c r="A33" s="82"/>
      <c r="B33" s="82"/>
      <c r="C33" s="82"/>
      <c r="D33" s="82"/>
      <c r="E33" s="82"/>
      <c r="F33" s="82"/>
      <c r="G33" s="82"/>
    </row>
    <row r="34" spans="1:7">
      <c r="A34" s="82"/>
      <c r="B34" s="82"/>
      <c r="C34" s="82"/>
      <c r="D34" s="82"/>
      <c r="E34" s="82"/>
      <c r="F34" s="82"/>
      <c r="G34" s="82"/>
    </row>
    <row r="35" spans="1:7">
      <c r="A35" s="82"/>
      <c r="B35" s="82"/>
      <c r="C35" s="82"/>
      <c r="D35" s="82"/>
      <c r="E35" s="82"/>
      <c r="F35" s="82"/>
      <c r="G35" s="82"/>
    </row>
    <row r="36" spans="1:7">
      <c r="A36" s="82"/>
      <c r="B36" s="82"/>
      <c r="C36" s="82"/>
      <c r="D36" s="82"/>
      <c r="E36" s="82"/>
      <c r="F36" s="82"/>
      <c r="G36" s="82"/>
    </row>
    <row r="37" spans="1:7">
      <c r="A37" s="82"/>
      <c r="B37" s="82"/>
      <c r="C37" s="82"/>
      <c r="D37" s="82"/>
      <c r="E37" s="82"/>
      <c r="F37" s="82"/>
      <c r="G37" s="82"/>
    </row>
    <row r="38" spans="1:7">
      <c r="A38" s="82"/>
      <c r="B38" s="82"/>
      <c r="C38" s="82"/>
      <c r="D38" s="82"/>
      <c r="E38" s="82"/>
      <c r="F38" s="82"/>
      <c r="G38" s="82"/>
    </row>
    <row r="39" spans="1:7">
      <c r="A39" s="82"/>
      <c r="B39" s="82"/>
      <c r="C39" s="82"/>
      <c r="D39" s="82"/>
      <c r="E39" s="82"/>
      <c r="F39" s="82"/>
      <c r="G39" s="82"/>
    </row>
    <row r="40" spans="1:7">
      <c r="A40" s="82"/>
      <c r="B40" s="82"/>
      <c r="C40" s="82"/>
      <c r="D40" s="82"/>
      <c r="E40" s="82"/>
      <c r="F40" s="82"/>
      <c r="G40" s="82"/>
    </row>
    <row r="41" spans="1:7">
      <c r="A41" s="82"/>
      <c r="B41" s="82"/>
      <c r="C41" s="82"/>
      <c r="D41" s="82"/>
      <c r="E41" s="82"/>
      <c r="F41" s="82"/>
      <c r="G41" s="82"/>
    </row>
    <row r="42" spans="1:7">
      <c r="A42" s="82"/>
      <c r="B42" s="82"/>
      <c r="C42" s="82"/>
      <c r="D42" s="82"/>
      <c r="E42" s="82"/>
      <c r="F42" s="82"/>
      <c r="G42" s="82"/>
    </row>
    <row r="43" spans="1:7">
      <c r="A43" s="82"/>
      <c r="B43" s="82"/>
      <c r="C43" s="82"/>
      <c r="D43" s="82"/>
      <c r="E43" s="82"/>
      <c r="F43" s="82"/>
      <c r="G43" s="82"/>
    </row>
    <row r="44" spans="1:7">
      <c r="A44" s="82"/>
      <c r="B44" s="82"/>
      <c r="C44" s="82"/>
      <c r="D44" s="82"/>
      <c r="E44" s="82"/>
      <c r="F44" s="82"/>
      <c r="G44" s="82"/>
    </row>
    <row r="45" spans="1:7">
      <c r="A45" s="82"/>
      <c r="B45" s="82"/>
      <c r="C45" s="82"/>
      <c r="D45" s="82"/>
      <c r="E45" s="82"/>
      <c r="F45" s="82"/>
      <c r="G45" s="82"/>
    </row>
    <row r="46" spans="1:7">
      <c r="A46" s="82"/>
      <c r="B46" s="82"/>
      <c r="C46" s="82"/>
      <c r="D46" s="82"/>
      <c r="E46" s="82"/>
      <c r="F46" s="82"/>
      <c r="G46" s="82"/>
    </row>
    <row r="47" spans="1:7">
      <c r="A47" s="82"/>
      <c r="B47" s="82"/>
      <c r="C47" s="82"/>
      <c r="D47" s="82"/>
      <c r="E47" s="82"/>
      <c r="F47" s="82"/>
      <c r="G47" s="82"/>
    </row>
    <row r="48" spans="1:7">
      <c r="A48" s="82"/>
      <c r="B48" s="82"/>
      <c r="C48" s="82"/>
      <c r="D48" s="82"/>
      <c r="E48" s="82"/>
      <c r="F48" s="82"/>
      <c r="G48" s="82"/>
    </row>
    <row r="49" spans="1:7">
      <c r="A49" s="82"/>
      <c r="B49" s="82"/>
      <c r="C49" s="82"/>
      <c r="D49" s="82"/>
      <c r="E49" s="82"/>
      <c r="F49" s="82"/>
      <c r="G49" s="82"/>
    </row>
    <row r="50" spans="1:7">
      <c r="A50" s="82"/>
      <c r="B50" s="82"/>
      <c r="C50" s="82"/>
      <c r="D50" s="82"/>
      <c r="E50" s="82"/>
      <c r="F50" s="82"/>
      <c r="G50" s="82"/>
    </row>
    <row r="51" spans="1:7">
      <c r="A51" s="82"/>
      <c r="B51" s="82"/>
      <c r="C51" s="82"/>
      <c r="D51" s="82"/>
      <c r="E51" s="82"/>
      <c r="F51" s="82"/>
      <c r="G51" s="82"/>
    </row>
    <row r="52" spans="1:7">
      <c r="A52" s="82"/>
      <c r="B52" s="82"/>
      <c r="C52" s="82"/>
      <c r="D52" s="82"/>
      <c r="E52" s="82"/>
      <c r="F52" s="82"/>
      <c r="G52" s="82"/>
    </row>
    <row r="53" spans="1:7">
      <c r="A53" s="82"/>
      <c r="B53" s="82"/>
      <c r="C53" s="82"/>
      <c r="D53" s="82"/>
      <c r="E53" s="82"/>
      <c r="F53" s="82"/>
      <c r="G53" s="82"/>
    </row>
    <row r="54" spans="1:7">
      <c r="A54" s="82"/>
      <c r="B54" s="82"/>
      <c r="C54" s="82"/>
      <c r="D54" s="82"/>
      <c r="E54" s="82"/>
      <c r="F54" s="82"/>
      <c r="G54" s="82"/>
    </row>
    <row r="55" spans="1:7">
      <c r="A55" s="82"/>
      <c r="B55" s="82"/>
      <c r="C55" s="82"/>
      <c r="D55" s="82"/>
      <c r="E55" s="82"/>
      <c r="F55" s="82"/>
      <c r="G55" s="82"/>
    </row>
    <row r="56" spans="1:7">
      <c r="A56" s="82"/>
      <c r="B56" s="82"/>
      <c r="C56" s="82"/>
      <c r="D56" s="82"/>
      <c r="E56" s="82"/>
      <c r="F56" s="82"/>
      <c r="G56" s="82"/>
    </row>
    <row r="57" spans="1:7">
      <c r="A57" s="82"/>
      <c r="B57" s="82"/>
      <c r="C57" s="82"/>
      <c r="D57" s="82"/>
      <c r="E57" s="82"/>
      <c r="F57" s="82"/>
      <c r="G57" s="82"/>
    </row>
    <row r="58" spans="1:7">
      <c r="A58" s="82"/>
      <c r="B58" s="82"/>
      <c r="C58" s="82"/>
      <c r="D58" s="82"/>
      <c r="E58" s="82"/>
      <c r="F58" s="82"/>
      <c r="G58" s="82"/>
    </row>
    <row r="59" spans="1:7">
      <c r="A59" s="82"/>
      <c r="B59" s="82"/>
      <c r="C59" s="82"/>
      <c r="D59" s="82"/>
      <c r="E59" s="82"/>
      <c r="F59" s="82"/>
      <c r="G59" s="82"/>
    </row>
    <row r="60" spans="1:7">
      <c r="A60" s="82"/>
      <c r="B60" s="82"/>
      <c r="C60" s="82"/>
      <c r="D60" s="82"/>
      <c r="E60" s="82"/>
      <c r="F60" s="82"/>
      <c r="G60" s="82"/>
    </row>
    <row r="61" spans="1:7">
      <c r="A61" s="82"/>
      <c r="B61" s="82"/>
      <c r="C61" s="82"/>
      <c r="D61" s="82"/>
      <c r="E61" s="82"/>
      <c r="F61" s="82"/>
      <c r="G61" s="82"/>
    </row>
    <row r="62" spans="1:7">
      <c r="A62" s="82"/>
      <c r="B62" s="82"/>
      <c r="C62" s="82"/>
      <c r="D62" s="82"/>
      <c r="E62" s="82"/>
      <c r="F62" s="82"/>
      <c r="G62" s="82"/>
    </row>
    <row r="63" spans="1:7">
      <c r="A63" s="82"/>
      <c r="B63" s="82"/>
      <c r="C63" s="82"/>
      <c r="D63" s="82"/>
      <c r="E63" s="82"/>
      <c r="F63" s="82"/>
      <c r="G63" s="82"/>
    </row>
    <row r="64" spans="1:7">
      <c r="A64" s="82"/>
      <c r="B64" s="82"/>
      <c r="C64" s="82"/>
      <c r="D64" s="82"/>
      <c r="E64" s="82"/>
      <c r="F64" s="82"/>
      <c r="G64" s="82"/>
    </row>
    <row r="65" spans="1:7">
      <c r="A65" s="82"/>
      <c r="B65" s="82"/>
      <c r="C65" s="82"/>
      <c r="D65" s="82"/>
      <c r="E65" s="82"/>
      <c r="F65" s="82"/>
      <c r="G65" s="82"/>
    </row>
    <row r="66" spans="1:7">
      <c r="A66" s="82"/>
      <c r="B66" s="82"/>
      <c r="C66" s="82"/>
      <c r="D66" s="82"/>
      <c r="E66" s="82"/>
      <c r="F66" s="82"/>
      <c r="G66" s="82"/>
    </row>
    <row r="67" spans="1:7">
      <c r="A67" s="82"/>
      <c r="B67" s="82"/>
      <c r="C67" s="82"/>
      <c r="D67" s="82"/>
      <c r="E67" s="82"/>
      <c r="F67" s="82"/>
      <c r="G67" s="82"/>
    </row>
    <row r="68" spans="1:7">
      <c r="A68" s="82"/>
      <c r="B68" s="82"/>
      <c r="C68" s="82"/>
      <c r="D68" s="82"/>
      <c r="E68" s="82"/>
      <c r="F68" s="82"/>
      <c r="G68" s="82"/>
    </row>
    <row r="69" spans="1:7">
      <c r="A69" s="82"/>
      <c r="B69" s="82"/>
      <c r="C69" s="82"/>
      <c r="D69" s="82"/>
      <c r="E69" s="82"/>
      <c r="F69" s="82"/>
      <c r="G69" s="82"/>
    </row>
    <row r="70" spans="1:7">
      <c r="A70" s="82"/>
      <c r="B70" s="82"/>
      <c r="C70" s="82"/>
      <c r="D70" s="82"/>
      <c r="E70" s="82"/>
      <c r="F70" s="82"/>
      <c r="G70" s="82"/>
    </row>
    <row r="71" spans="1:7">
      <c r="A71" s="82"/>
      <c r="B71" s="82"/>
      <c r="C71" s="82"/>
      <c r="D71" s="82"/>
      <c r="E71" s="82"/>
      <c r="F71" s="82"/>
      <c r="G71" s="82"/>
    </row>
    <row r="72" spans="1:7">
      <c r="A72" s="82"/>
      <c r="B72" s="82"/>
      <c r="C72" s="82"/>
      <c r="D72" s="82"/>
      <c r="E72" s="82"/>
      <c r="F72" s="82"/>
      <c r="G72" s="82"/>
    </row>
    <row r="73" spans="1:7">
      <c r="A73" s="82"/>
      <c r="B73" s="82"/>
      <c r="C73" s="82"/>
      <c r="D73" s="82"/>
      <c r="E73" s="82"/>
      <c r="F73" s="82"/>
      <c r="G73" s="82"/>
    </row>
    <row r="74" spans="1:7">
      <c r="A74" s="82"/>
      <c r="B74" s="82"/>
      <c r="C74" s="82"/>
      <c r="D74" s="82"/>
      <c r="E74" s="82"/>
      <c r="F74" s="82"/>
      <c r="G74" s="82"/>
    </row>
    <row r="75" spans="1:7">
      <c r="A75" s="82"/>
      <c r="B75" s="82"/>
      <c r="C75" s="82"/>
      <c r="D75" s="82"/>
      <c r="E75" s="82"/>
      <c r="F75" s="82"/>
      <c r="G75" s="82"/>
    </row>
    <row r="76" spans="1:7">
      <c r="A76" s="82"/>
      <c r="B76" s="82"/>
      <c r="C76" s="82"/>
      <c r="D76" s="82"/>
      <c r="E76" s="82"/>
      <c r="F76" s="82"/>
      <c r="G76" s="82"/>
    </row>
    <row r="77" spans="1:7">
      <c r="A77" s="82"/>
      <c r="B77" s="82"/>
      <c r="C77" s="82"/>
      <c r="D77" s="82"/>
      <c r="E77" s="82"/>
      <c r="F77" s="82"/>
      <c r="G77" s="82"/>
    </row>
    <row r="78" spans="1:7">
      <c r="A78" s="82"/>
      <c r="B78" s="82"/>
      <c r="C78" s="82"/>
      <c r="D78" s="82"/>
      <c r="E78" s="82"/>
      <c r="F78" s="82"/>
      <c r="G78" s="82"/>
    </row>
    <row r="79" spans="1:7">
      <c r="A79" s="82"/>
      <c r="B79" s="82"/>
      <c r="C79" s="82"/>
      <c r="D79" s="82"/>
      <c r="E79" s="82"/>
      <c r="F79" s="82"/>
      <c r="G79" s="82"/>
    </row>
    <row r="80" spans="1:7">
      <c r="A80" s="82"/>
      <c r="B80" s="82"/>
      <c r="C80" s="82"/>
      <c r="D80" s="82"/>
      <c r="E80" s="82"/>
      <c r="F80" s="82"/>
      <c r="G80" s="82"/>
    </row>
    <row r="81" spans="1:7">
      <c r="A81" s="82"/>
      <c r="B81" s="82"/>
      <c r="C81" s="82"/>
      <c r="D81" s="82"/>
      <c r="E81" s="82"/>
      <c r="F81" s="82"/>
      <c r="G81" s="82"/>
    </row>
    <row r="82" spans="1:7">
      <c r="A82" s="82"/>
      <c r="B82" s="82"/>
      <c r="C82" s="82"/>
      <c r="D82" s="82"/>
      <c r="E82" s="82"/>
      <c r="F82" s="82"/>
      <c r="G82" s="82"/>
    </row>
    <row r="83" spans="1:7">
      <c r="A83" s="82"/>
      <c r="B83" s="82"/>
      <c r="C83" s="82"/>
      <c r="D83" s="82"/>
      <c r="E83" s="82"/>
      <c r="F83" s="82"/>
      <c r="G83" s="82"/>
    </row>
    <row r="84" spans="1:7">
      <c r="A84" s="82"/>
      <c r="B84" s="82"/>
      <c r="C84" s="82"/>
      <c r="D84" s="82"/>
      <c r="E84" s="82"/>
      <c r="F84" s="82"/>
      <c r="G84" s="82"/>
    </row>
    <row r="85" spans="1:7">
      <c r="A85" s="82"/>
      <c r="B85" s="82"/>
      <c r="C85" s="82"/>
      <c r="D85" s="82"/>
      <c r="E85" s="82"/>
      <c r="F85" s="82"/>
      <c r="G85" s="82"/>
    </row>
    <row r="86" spans="1:7">
      <c r="A86" s="82"/>
      <c r="B86" s="82"/>
      <c r="C86" s="82"/>
      <c r="D86" s="82"/>
      <c r="E86" s="82"/>
      <c r="F86" s="82"/>
      <c r="G86" s="82"/>
    </row>
    <row r="87" spans="1:7">
      <c r="A87" s="82"/>
      <c r="B87" s="82"/>
      <c r="C87" s="82"/>
      <c r="D87" s="82"/>
      <c r="E87" s="82"/>
      <c r="F87" s="82"/>
      <c r="G87" s="82"/>
    </row>
    <row r="88" spans="1:7">
      <c r="A88" s="82"/>
      <c r="B88" s="82"/>
      <c r="C88" s="82"/>
      <c r="D88" s="82"/>
      <c r="E88" s="82"/>
      <c r="F88" s="82"/>
      <c r="G88" s="82"/>
    </row>
    <row r="89" spans="1:7">
      <c r="A89" s="82"/>
      <c r="B89" s="82"/>
      <c r="C89" s="82"/>
      <c r="D89" s="82"/>
      <c r="E89" s="82"/>
      <c r="F89" s="82"/>
      <c r="G89" s="82"/>
    </row>
    <row r="90" spans="1:7">
      <c r="A90" s="82"/>
      <c r="B90" s="82"/>
      <c r="C90" s="82"/>
      <c r="D90" s="82"/>
      <c r="E90" s="82"/>
      <c r="F90" s="82"/>
      <c r="G90" s="82"/>
    </row>
    <row r="91" spans="1:7">
      <c r="A91" s="82"/>
      <c r="B91" s="82"/>
      <c r="C91" s="82"/>
      <c r="D91" s="82"/>
      <c r="E91" s="82"/>
      <c r="F91" s="82"/>
      <c r="G91" s="82"/>
    </row>
    <row r="92" spans="1:7">
      <c r="A92" s="82"/>
      <c r="B92" s="82"/>
      <c r="C92" s="82"/>
      <c r="D92" s="82"/>
      <c r="E92" s="82"/>
      <c r="F92" s="82"/>
      <c r="G92" s="82"/>
    </row>
    <row r="93" spans="1:7">
      <c r="A93" s="82"/>
      <c r="B93" s="82"/>
      <c r="C93" s="82"/>
      <c r="D93" s="82"/>
      <c r="E93" s="82"/>
      <c r="F93" s="82"/>
      <c r="G93" s="82"/>
    </row>
    <row r="94" spans="1:7">
      <c r="A94" s="82"/>
      <c r="B94" s="82"/>
      <c r="C94" s="82"/>
      <c r="D94" s="82"/>
      <c r="E94" s="82"/>
      <c r="F94" s="82"/>
      <c r="G94" s="82"/>
    </row>
    <row r="95" spans="1:7">
      <c r="A95" s="82"/>
      <c r="B95" s="82"/>
      <c r="C95" s="82"/>
      <c r="D95" s="82"/>
      <c r="E95" s="82"/>
      <c r="F95" s="82"/>
      <c r="G95" s="82"/>
    </row>
    <row r="96" spans="1:7">
      <c r="A96" s="82"/>
      <c r="B96" s="82"/>
      <c r="C96" s="82"/>
      <c r="D96" s="82"/>
      <c r="E96" s="82"/>
      <c r="F96" s="82"/>
      <c r="G96" s="82"/>
    </row>
    <row r="97" spans="1:7">
      <c r="A97" s="82"/>
      <c r="B97" s="82"/>
      <c r="C97" s="82"/>
      <c r="D97" s="82"/>
      <c r="E97" s="82"/>
      <c r="F97" s="82"/>
      <c r="G97" s="82"/>
    </row>
    <row r="98" spans="1:7">
      <c r="A98" s="82"/>
      <c r="B98" s="82"/>
      <c r="C98" s="82"/>
      <c r="D98" s="82"/>
      <c r="E98" s="82"/>
      <c r="F98" s="82"/>
      <c r="G98" s="82"/>
    </row>
    <row r="99" spans="1:7">
      <c r="A99" s="82"/>
      <c r="B99" s="82"/>
      <c r="C99" s="82"/>
      <c r="D99" s="82"/>
      <c r="E99" s="82"/>
      <c r="F99" s="82"/>
      <c r="G99" s="82"/>
    </row>
    <row r="100" spans="1:7">
      <c r="A100" s="82"/>
      <c r="B100" s="82"/>
      <c r="C100" s="82"/>
      <c r="D100" s="82"/>
      <c r="E100" s="82"/>
      <c r="F100" s="82"/>
      <c r="G100" s="82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49"/>
  <dimension ref="A1:J100"/>
  <sheetViews>
    <sheetView workbookViewId="0">
      <selection activeCell="A37" sqref="A37:XFD37"/>
    </sheetView>
  </sheetViews>
  <sheetFormatPr defaultRowHeight="14.4"/>
  <cols>
    <col min="2" max="2" width="10.33203125" customWidth="1"/>
    <col min="3" max="3" width="21.44140625" customWidth="1"/>
  </cols>
  <sheetData>
    <row r="1" spans="1:10">
      <c r="A1" s="320" t="s">
        <v>33</v>
      </c>
      <c r="B1" s="321"/>
      <c r="C1" s="321"/>
      <c r="D1" s="321"/>
      <c r="E1" s="321"/>
      <c r="F1" s="321"/>
    </row>
    <row r="2" spans="1:10">
      <c r="A2" s="321"/>
      <c r="B2" s="321"/>
      <c r="C2" s="321"/>
      <c r="D2" s="321"/>
      <c r="E2" s="321"/>
      <c r="F2" s="321"/>
    </row>
    <row r="3" spans="1:10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10">
      <c r="A4" s="45"/>
      <c r="B4" s="322" t="s">
        <v>15</v>
      </c>
      <c r="C4" s="323"/>
      <c r="D4" s="324"/>
      <c r="E4" s="45"/>
      <c r="F4" s="45">
        <v>36564</v>
      </c>
    </row>
    <row r="5" spans="1:10">
      <c r="A5" s="1">
        <v>1</v>
      </c>
      <c r="B5" s="49">
        <v>42491</v>
      </c>
      <c r="C5" s="1" t="s">
        <v>461</v>
      </c>
      <c r="D5" s="1"/>
      <c r="E5" s="1">
        <v>36564</v>
      </c>
      <c r="F5" s="1">
        <f>+F4+D5-E5</f>
        <v>0</v>
      </c>
    </row>
    <row r="6" spans="1:10">
      <c r="A6" s="1">
        <v>2</v>
      </c>
      <c r="B6" s="49" t="s">
        <v>464</v>
      </c>
      <c r="C6" s="1" t="s">
        <v>494</v>
      </c>
      <c r="D6" s="1">
        <v>70640</v>
      </c>
      <c r="E6" s="1"/>
      <c r="F6" s="1">
        <f t="shared" ref="F6:F11" si="0">+F5+D6-E6</f>
        <v>70640</v>
      </c>
      <c r="G6" s="180"/>
      <c r="H6" s="180"/>
      <c r="I6" s="180"/>
      <c r="J6" s="180"/>
    </row>
    <row r="7" spans="1:10">
      <c r="A7" s="1">
        <v>3</v>
      </c>
      <c r="B7" s="49">
        <v>42584</v>
      </c>
      <c r="C7" s="1" t="s">
        <v>305</v>
      </c>
      <c r="D7" s="1"/>
      <c r="E7" s="1">
        <v>70640</v>
      </c>
      <c r="F7" s="1">
        <f t="shared" si="0"/>
        <v>0</v>
      </c>
      <c r="G7" s="180"/>
      <c r="H7" s="180"/>
      <c r="I7" s="180"/>
      <c r="J7" s="180"/>
    </row>
    <row r="8" spans="1:10">
      <c r="A8" s="1">
        <v>4</v>
      </c>
      <c r="B8" s="49">
        <v>42373</v>
      </c>
      <c r="C8" s="1" t="s">
        <v>605</v>
      </c>
      <c r="D8" s="1">
        <v>80416</v>
      </c>
      <c r="E8" s="1"/>
      <c r="F8" s="1">
        <f t="shared" si="0"/>
        <v>80416</v>
      </c>
      <c r="G8" s="180"/>
      <c r="H8" s="180"/>
      <c r="I8" s="180"/>
      <c r="J8" s="180"/>
    </row>
    <row r="9" spans="1:10">
      <c r="A9" s="1">
        <v>5</v>
      </c>
      <c r="B9" s="49" t="s">
        <v>617</v>
      </c>
      <c r="C9" s="1" t="s">
        <v>63</v>
      </c>
      <c r="D9" s="1"/>
      <c r="E9" s="1">
        <v>80416</v>
      </c>
      <c r="F9" s="1">
        <f t="shared" si="0"/>
        <v>0</v>
      </c>
      <c r="G9" s="180"/>
      <c r="H9" s="180"/>
      <c r="I9" s="180"/>
      <c r="J9" s="180"/>
    </row>
    <row r="10" spans="1:10">
      <c r="A10" s="117">
        <v>6</v>
      </c>
      <c r="B10" s="118">
        <v>42493</v>
      </c>
      <c r="C10" s="117" t="s">
        <v>650</v>
      </c>
      <c r="D10" s="117">
        <v>35040</v>
      </c>
      <c r="E10" s="117"/>
      <c r="F10" s="117">
        <f t="shared" si="0"/>
        <v>35040</v>
      </c>
      <c r="G10" s="180"/>
      <c r="H10" s="180"/>
      <c r="I10" s="180"/>
      <c r="J10" s="180"/>
    </row>
    <row r="11" spans="1:10">
      <c r="A11" s="100">
        <v>7</v>
      </c>
      <c r="B11" s="49">
        <v>42561</v>
      </c>
      <c r="C11" s="100"/>
      <c r="D11" s="100"/>
      <c r="E11" s="100">
        <v>35040</v>
      </c>
      <c r="F11" s="100">
        <f t="shared" si="0"/>
        <v>0</v>
      </c>
      <c r="G11" s="180"/>
      <c r="H11" s="180"/>
      <c r="I11" s="180"/>
      <c r="J11" s="180"/>
    </row>
    <row r="12" spans="1:10">
      <c r="A12" s="82"/>
      <c r="B12" s="82"/>
      <c r="C12" s="82"/>
      <c r="D12" s="82"/>
      <c r="E12" s="82"/>
      <c r="F12" s="82"/>
      <c r="G12" s="137"/>
      <c r="H12" s="180"/>
      <c r="I12" s="180"/>
      <c r="J12" s="180"/>
    </row>
    <row r="13" spans="1:10">
      <c r="A13" s="82"/>
      <c r="B13" s="82"/>
      <c r="C13" s="82"/>
      <c r="D13" s="82"/>
      <c r="E13" s="82"/>
      <c r="F13" s="82"/>
      <c r="G13" s="137"/>
      <c r="H13" s="180"/>
      <c r="I13" s="180"/>
      <c r="J13" s="180"/>
    </row>
    <row r="14" spans="1:10">
      <c r="A14" s="82"/>
      <c r="B14" s="82"/>
      <c r="C14" s="82"/>
      <c r="D14" s="82"/>
      <c r="E14" s="82"/>
      <c r="F14" s="82"/>
      <c r="G14" s="82"/>
    </row>
    <row r="15" spans="1:10">
      <c r="A15" s="82"/>
      <c r="B15" s="82"/>
      <c r="C15" s="82"/>
      <c r="D15" s="82"/>
      <c r="E15" s="82"/>
      <c r="F15" s="82"/>
      <c r="G15" s="82"/>
    </row>
    <row r="16" spans="1:10">
      <c r="A16" s="82"/>
      <c r="B16" s="82"/>
      <c r="C16" s="82"/>
      <c r="D16" s="82"/>
      <c r="E16" s="82"/>
      <c r="F16" s="82"/>
      <c r="G16" s="82"/>
    </row>
    <row r="17" spans="1:7">
      <c r="A17" s="82"/>
      <c r="B17" s="179"/>
      <c r="C17" s="82"/>
      <c r="D17" s="82"/>
      <c r="E17" s="82"/>
      <c r="F17" s="82"/>
      <c r="G17" s="82"/>
    </row>
    <row r="18" spans="1:7">
      <c r="A18" s="82"/>
      <c r="B18" s="82"/>
      <c r="C18" s="82"/>
      <c r="D18" s="82"/>
      <c r="E18" s="82"/>
      <c r="F18" s="82"/>
      <c r="G18" s="82"/>
    </row>
    <row r="19" spans="1:7">
      <c r="A19" s="82"/>
      <c r="B19" s="82"/>
      <c r="C19" s="82"/>
      <c r="D19" s="82"/>
      <c r="E19" s="82"/>
      <c r="F19" s="82"/>
      <c r="G19" s="82"/>
    </row>
    <row r="20" spans="1:7">
      <c r="A20" s="82"/>
      <c r="B20" s="82"/>
      <c r="C20" s="82"/>
      <c r="D20" s="82"/>
      <c r="E20" s="82"/>
      <c r="F20" s="82"/>
      <c r="G20" s="82"/>
    </row>
    <row r="21" spans="1:7">
      <c r="A21" s="82"/>
      <c r="B21" s="82"/>
      <c r="C21" s="82"/>
      <c r="D21" s="82"/>
      <c r="E21" s="82"/>
      <c r="F21" s="82"/>
      <c r="G21" s="82"/>
    </row>
    <row r="22" spans="1:7">
      <c r="A22" s="82"/>
      <c r="B22" s="82"/>
      <c r="C22" s="82"/>
      <c r="D22" s="82"/>
      <c r="E22" s="82"/>
      <c r="F22" s="82"/>
      <c r="G22" s="82"/>
    </row>
    <row r="23" spans="1:7">
      <c r="A23" s="82"/>
      <c r="B23" s="82"/>
      <c r="C23" s="82"/>
      <c r="D23" s="82"/>
      <c r="E23" s="82"/>
      <c r="F23" s="82"/>
      <c r="G23" s="82"/>
    </row>
    <row r="24" spans="1:7">
      <c r="A24" s="82"/>
      <c r="B24" s="82"/>
      <c r="C24" s="82"/>
      <c r="D24" s="82"/>
      <c r="E24" s="82"/>
      <c r="F24" s="82"/>
      <c r="G24" s="82"/>
    </row>
    <row r="25" spans="1:7">
      <c r="A25" s="82"/>
      <c r="B25" s="82"/>
      <c r="C25" s="82"/>
      <c r="D25" s="82"/>
      <c r="E25" s="82"/>
      <c r="F25" s="82"/>
      <c r="G25" s="82"/>
    </row>
    <row r="26" spans="1:7">
      <c r="A26" s="82"/>
      <c r="B26" s="82"/>
      <c r="C26" s="82"/>
      <c r="D26" s="82"/>
      <c r="E26" s="82"/>
      <c r="F26" s="82"/>
      <c r="G26" s="82"/>
    </row>
    <row r="27" spans="1:7">
      <c r="A27" s="82"/>
      <c r="B27" s="82"/>
      <c r="C27" s="82"/>
      <c r="D27" s="82"/>
      <c r="E27" s="82"/>
      <c r="F27" s="82"/>
      <c r="G27" s="82"/>
    </row>
    <row r="28" spans="1:7">
      <c r="A28" s="82"/>
      <c r="B28" s="82"/>
      <c r="C28" s="82"/>
      <c r="D28" s="82"/>
      <c r="E28" s="82"/>
      <c r="F28" s="82"/>
      <c r="G28" s="82"/>
    </row>
    <row r="29" spans="1:7">
      <c r="A29" s="82"/>
      <c r="B29" s="82"/>
      <c r="C29" s="82"/>
      <c r="D29" s="82"/>
      <c r="E29" s="82"/>
      <c r="F29" s="82"/>
      <c r="G29" s="82"/>
    </row>
    <row r="30" spans="1:7">
      <c r="A30" s="82"/>
      <c r="B30" s="82"/>
      <c r="C30" s="82"/>
      <c r="D30" s="82"/>
      <c r="E30" s="82"/>
      <c r="F30" s="82"/>
      <c r="G30" s="82"/>
    </row>
    <row r="31" spans="1:7">
      <c r="A31" s="82"/>
      <c r="B31" s="82"/>
      <c r="C31" s="82"/>
      <c r="D31" s="82"/>
      <c r="E31" s="82"/>
      <c r="F31" s="82"/>
      <c r="G31" s="82"/>
    </row>
    <row r="32" spans="1:7">
      <c r="A32" s="82"/>
      <c r="B32" s="82"/>
      <c r="C32" s="82"/>
      <c r="D32" s="82"/>
      <c r="E32" s="82"/>
      <c r="F32" s="82"/>
      <c r="G32" s="82"/>
    </row>
    <row r="33" spans="1:7">
      <c r="A33" s="82"/>
      <c r="B33" s="82"/>
      <c r="C33" s="82"/>
      <c r="D33" s="82"/>
      <c r="E33" s="82"/>
      <c r="F33" s="82"/>
      <c r="G33" s="82"/>
    </row>
    <row r="34" spans="1:7">
      <c r="A34" s="82"/>
      <c r="B34" s="82"/>
      <c r="C34" s="82"/>
      <c r="D34" s="82"/>
      <c r="E34" s="82"/>
      <c r="F34" s="82"/>
      <c r="G34" s="82"/>
    </row>
    <row r="35" spans="1:7">
      <c r="A35" s="82"/>
      <c r="B35" s="82"/>
      <c r="C35" s="82"/>
      <c r="D35" s="82"/>
      <c r="E35" s="82"/>
      <c r="F35" s="82"/>
      <c r="G35" s="82"/>
    </row>
    <row r="36" spans="1:7">
      <c r="A36" s="82"/>
      <c r="B36" s="82"/>
      <c r="C36" s="82"/>
      <c r="D36" s="82"/>
      <c r="E36" s="82"/>
      <c r="F36" s="82"/>
      <c r="G36" s="82"/>
    </row>
    <row r="37" spans="1:7">
      <c r="A37" s="82"/>
      <c r="B37" s="82"/>
      <c r="C37" s="82"/>
      <c r="D37" s="82"/>
      <c r="E37" s="82"/>
      <c r="F37" s="82"/>
      <c r="G37" s="82"/>
    </row>
    <row r="38" spans="1:7">
      <c r="A38" s="82"/>
      <c r="B38" s="82"/>
      <c r="C38" s="82"/>
      <c r="D38" s="82"/>
      <c r="E38" s="82"/>
      <c r="F38" s="82"/>
      <c r="G38" s="82"/>
    </row>
    <row r="39" spans="1:7">
      <c r="A39" s="82"/>
      <c r="B39" s="82"/>
      <c r="C39" s="82"/>
      <c r="D39" s="82"/>
      <c r="E39" s="82"/>
      <c r="F39" s="82"/>
      <c r="G39" s="82"/>
    </row>
    <row r="40" spans="1:7">
      <c r="A40" s="82"/>
      <c r="B40" s="82"/>
      <c r="C40" s="82"/>
      <c r="D40" s="82"/>
      <c r="E40" s="82"/>
      <c r="F40" s="82"/>
      <c r="G40" s="82"/>
    </row>
    <row r="41" spans="1:7">
      <c r="A41" s="82"/>
      <c r="B41" s="82"/>
      <c r="C41" s="82"/>
      <c r="D41" s="82"/>
      <c r="E41" s="82"/>
      <c r="F41" s="82"/>
      <c r="G41" s="82"/>
    </row>
    <row r="42" spans="1:7">
      <c r="A42" s="82"/>
      <c r="B42" s="82"/>
      <c r="C42" s="82"/>
      <c r="D42" s="82"/>
      <c r="E42" s="82"/>
      <c r="F42" s="82"/>
      <c r="G42" s="82"/>
    </row>
    <row r="43" spans="1:7">
      <c r="A43" s="82"/>
      <c r="B43" s="82"/>
      <c r="C43" s="82"/>
      <c r="D43" s="82"/>
      <c r="E43" s="82"/>
      <c r="F43" s="82"/>
      <c r="G43" s="82"/>
    </row>
    <row r="44" spans="1:7">
      <c r="A44" s="82"/>
      <c r="B44" s="82"/>
      <c r="C44" s="82"/>
      <c r="D44" s="82"/>
      <c r="E44" s="82"/>
      <c r="F44" s="82"/>
      <c r="G44" s="82"/>
    </row>
    <row r="45" spans="1:7">
      <c r="A45" s="82"/>
      <c r="B45" s="82"/>
      <c r="C45" s="82"/>
      <c r="D45" s="82"/>
      <c r="E45" s="82"/>
      <c r="F45" s="82"/>
      <c r="G45" s="82"/>
    </row>
    <row r="46" spans="1:7">
      <c r="A46" s="82"/>
      <c r="B46" s="82"/>
      <c r="C46" s="82"/>
      <c r="D46" s="82"/>
      <c r="E46" s="82"/>
      <c r="F46" s="82"/>
      <c r="G46" s="82"/>
    </row>
    <row r="47" spans="1:7">
      <c r="A47" s="82"/>
      <c r="B47" s="82"/>
      <c r="C47" s="82"/>
      <c r="D47" s="82"/>
      <c r="E47" s="82"/>
      <c r="F47" s="82"/>
      <c r="G47" s="82"/>
    </row>
    <row r="48" spans="1:7">
      <c r="A48" s="82"/>
      <c r="B48" s="82"/>
      <c r="C48" s="82"/>
      <c r="D48" s="82"/>
      <c r="E48" s="82"/>
      <c r="F48" s="82"/>
      <c r="G48" s="82"/>
    </row>
    <row r="49" spans="1:7">
      <c r="A49" s="82"/>
      <c r="B49" s="82"/>
      <c r="C49" s="82"/>
      <c r="D49" s="82"/>
      <c r="E49" s="82"/>
      <c r="F49" s="82"/>
      <c r="G49" s="82"/>
    </row>
    <row r="50" spans="1:7">
      <c r="A50" s="82"/>
      <c r="B50" s="82"/>
      <c r="C50" s="82"/>
      <c r="D50" s="82"/>
      <c r="E50" s="82"/>
      <c r="F50" s="82"/>
      <c r="G50" s="82"/>
    </row>
    <row r="51" spans="1:7">
      <c r="A51" s="82"/>
      <c r="B51" s="82"/>
      <c r="C51" s="82"/>
      <c r="D51" s="82"/>
      <c r="E51" s="82"/>
      <c r="F51" s="82"/>
      <c r="G51" s="82"/>
    </row>
    <row r="52" spans="1:7">
      <c r="A52" s="82"/>
      <c r="B52" s="82"/>
      <c r="C52" s="82"/>
      <c r="D52" s="82"/>
      <c r="E52" s="82"/>
      <c r="F52" s="82"/>
      <c r="G52" s="82"/>
    </row>
    <row r="53" spans="1:7">
      <c r="A53" s="82"/>
      <c r="B53" s="82"/>
      <c r="C53" s="82"/>
      <c r="D53" s="82"/>
      <c r="E53" s="82"/>
      <c r="F53" s="82"/>
      <c r="G53" s="82"/>
    </row>
    <row r="54" spans="1:7">
      <c r="A54" s="82"/>
      <c r="B54" s="82"/>
      <c r="C54" s="82"/>
      <c r="D54" s="82"/>
      <c r="E54" s="82"/>
      <c r="F54" s="82"/>
      <c r="G54" s="82"/>
    </row>
    <row r="55" spans="1:7">
      <c r="A55" s="82"/>
      <c r="B55" s="82"/>
      <c r="C55" s="82"/>
      <c r="D55" s="82"/>
      <c r="E55" s="82"/>
      <c r="F55" s="82"/>
      <c r="G55" s="82"/>
    </row>
    <row r="56" spans="1:7">
      <c r="A56" s="82"/>
      <c r="B56" s="82"/>
      <c r="C56" s="82"/>
      <c r="D56" s="82"/>
      <c r="E56" s="82"/>
      <c r="F56" s="82"/>
      <c r="G56" s="82"/>
    </row>
    <row r="57" spans="1:7">
      <c r="A57" s="82"/>
      <c r="B57" s="82"/>
      <c r="C57" s="82"/>
      <c r="D57" s="82"/>
      <c r="E57" s="82"/>
      <c r="F57" s="82"/>
      <c r="G57" s="82"/>
    </row>
    <row r="58" spans="1:7">
      <c r="A58" s="82"/>
      <c r="B58" s="82"/>
      <c r="C58" s="82"/>
      <c r="D58" s="82"/>
      <c r="E58" s="82"/>
      <c r="F58" s="82"/>
      <c r="G58" s="82"/>
    </row>
    <row r="59" spans="1:7">
      <c r="A59" s="82"/>
      <c r="B59" s="82"/>
      <c r="C59" s="82"/>
      <c r="D59" s="82"/>
      <c r="E59" s="82"/>
      <c r="F59" s="82"/>
      <c r="G59" s="82"/>
    </row>
    <row r="60" spans="1:7">
      <c r="A60" s="82"/>
      <c r="B60" s="82"/>
      <c r="C60" s="82"/>
      <c r="D60" s="82"/>
      <c r="E60" s="82"/>
      <c r="F60" s="82"/>
      <c r="G60" s="82"/>
    </row>
    <row r="61" spans="1:7">
      <c r="A61" s="82"/>
      <c r="B61" s="82"/>
      <c r="C61" s="82"/>
      <c r="D61" s="82"/>
      <c r="E61" s="82"/>
      <c r="F61" s="82"/>
      <c r="G61" s="82"/>
    </row>
    <row r="62" spans="1:7">
      <c r="A62" s="82"/>
      <c r="B62" s="82"/>
      <c r="C62" s="82"/>
      <c r="D62" s="82"/>
      <c r="E62" s="82"/>
      <c r="F62" s="82"/>
      <c r="G62" s="82"/>
    </row>
    <row r="63" spans="1:7">
      <c r="A63" s="82"/>
      <c r="B63" s="82"/>
      <c r="C63" s="82"/>
      <c r="D63" s="82"/>
      <c r="E63" s="82"/>
      <c r="F63" s="82"/>
      <c r="G63" s="82"/>
    </row>
    <row r="64" spans="1:7">
      <c r="A64" s="82"/>
      <c r="B64" s="82"/>
      <c r="C64" s="82"/>
      <c r="D64" s="82"/>
      <c r="E64" s="82"/>
      <c r="F64" s="82"/>
      <c r="G64" s="82"/>
    </row>
    <row r="65" spans="1:7">
      <c r="A65" s="82"/>
      <c r="B65" s="82"/>
      <c r="C65" s="82"/>
      <c r="D65" s="82"/>
      <c r="E65" s="82"/>
      <c r="F65" s="82"/>
      <c r="G65" s="82"/>
    </row>
    <row r="66" spans="1:7">
      <c r="A66" s="82"/>
      <c r="B66" s="82"/>
      <c r="C66" s="82"/>
      <c r="D66" s="82"/>
      <c r="E66" s="82"/>
      <c r="F66" s="82"/>
      <c r="G66" s="82"/>
    </row>
    <row r="67" spans="1:7">
      <c r="A67" s="82"/>
      <c r="B67" s="82"/>
      <c r="C67" s="82"/>
      <c r="D67" s="82"/>
      <c r="E67" s="82"/>
      <c r="F67" s="82"/>
      <c r="G67" s="82"/>
    </row>
    <row r="68" spans="1:7">
      <c r="A68" s="82"/>
      <c r="B68" s="82"/>
      <c r="C68" s="82"/>
      <c r="D68" s="82"/>
      <c r="E68" s="82"/>
      <c r="F68" s="82"/>
      <c r="G68" s="82"/>
    </row>
    <row r="69" spans="1:7">
      <c r="A69" s="82"/>
      <c r="B69" s="82"/>
      <c r="C69" s="82"/>
      <c r="D69" s="82"/>
      <c r="E69" s="82"/>
      <c r="F69" s="82"/>
      <c r="G69" s="82"/>
    </row>
    <row r="70" spans="1:7">
      <c r="A70" s="82"/>
      <c r="B70" s="82"/>
      <c r="C70" s="82"/>
      <c r="D70" s="82"/>
      <c r="E70" s="82"/>
      <c r="F70" s="82"/>
      <c r="G70" s="82"/>
    </row>
    <row r="71" spans="1:7">
      <c r="A71" s="82"/>
      <c r="B71" s="82"/>
      <c r="C71" s="82"/>
      <c r="D71" s="82"/>
      <c r="E71" s="82"/>
      <c r="F71" s="82"/>
      <c r="G71" s="82"/>
    </row>
    <row r="72" spans="1:7">
      <c r="A72" s="82"/>
      <c r="B72" s="82"/>
      <c r="C72" s="82"/>
      <c r="D72" s="82"/>
      <c r="E72" s="82"/>
      <c r="F72" s="82"/>
      <c r="G72" s="82"/>
    </row>
    <row r="73" spans="1:7">
      <c r="A73" s="82"/>
      <c r="B73" s="82"/>
      <c r="C73" s="82"/>
      <c r="D73" s="82"/>
      <c r="E73" s="82"/>
      <c r="F73" s="82"/>
      <c r="G73" s="82"/>
    </row>
    <row r="74" spans="1:7">
      <c r="A74" s="82"/>
      <c r="B74" s="82"/>
      <c r="C74" s="82"/>
      <c r="D74" s="82"/>
      <c r="E74" s="82"/>
      <c r="F74" s="82"/>
      <c r="G74" s="82"/>
    </row>
    <row r="75" spans="1:7">
      <c r="A75" s="82"/>
      <c r="B75" s="82"/>
      <c r="C75" s="82"/>
      <c r="D75" s="82"/>
      <c r="E75" s="82"/>
      <c r="F75" s="82"/>
      <c r="G75" s="82"/>
    </row>
    <row r="76" spans="1:7">
      <c r="A76" s="82"/>
      <c r="B76" s="82"/>
      <c r="C76" s="82"/>
      <c r="D76" s="82"/>
      <c r="E76" s="82"/>
      <c r="F76" s="82"/>
      <c r="G76" s="82"/>
    </row>
    <row r="77" spans="1:7">
      <c r="A77" s="82"/>
      <c r="B77" s="82"/>
      <c r="C77" s="82"/>
      <c r="D77" s="82"/>
      <c r="E77" s="82"/>
      <c r="F77" s="82"/>
      <c r="G77" s="82"/>
    </row>
    <row r="78" spans="1:7">
      <c r="A78" s="82"/>
      <c r="B78" s="82"/>
      <c r="C78" s="82"/>
      <c r="D78" s="82"/>
      <c r="E78" s="82"/>
      <c r="F78" s="82"/>
      <c r="G78" s="82"/>
    </row>
    <row r="79" spans="1:7">
      <c r="A79" s="82"/>
      <c r="B79" s="82"/>
      <c r="C79" s="82"/>
      <c r="D79" s="82"/>
      <c r="E79" s="82"/>
      <c r="F79" s="82"/>
      <c r="G79" s="82"/>
    </row>
    <row r="80" spans="1:7">
      <c r="A80" s="82"/>
      <c r="B80" s="82"/>
      <c r="C80" s="82"/>
      <c r="D80" s="82"/>
      <c r="E80" s="82"/>
      <c r="F80" s="82"/>
      <c r="G80" s="82"/>
    </row>
    <row r="81" spans="1:7">
      <c r="A81" s="82"/>
      <c r="B81" s="82"/>
      <c r="C81" s="82"/>
      <c r="D81" s="82"/>
      <c r="E81" s="82"/>
      <c r="F81" s="82"/>
      <c r="G81" s="82"/>
    </row>
    <row r="82" spans="1:7">
      <c r="A82" s="82"/>
      <c r="B82" s="82"/>
      <c r="C82" s="82"/>
      <c r="D82" s="82"/>
      <c r="E82" s="82"/>
      <c r="F82" s="82"/>
      <c r="G82" s="82"/>
    </row>
    <row r="83" spans="1:7">
      <c r="A83" s="82"/>
      <c r="B83" s="82"/>
      <c r="C83" s="82"/>
      <c r="D83" s="82"/>
      <c r="E83" s="82"/>
      <c r="F83" s="82"/>
      <c r="G83" s="82"/>
    </row>
    <row r="84" spans="1:7">
      <c r="A84" s="82"/>
      <c r="B84" s="82"/>
      <c r="C84" s="82"/>
      <c r="D84" s="82"/>
      <c r="E84" s="82"/>
      <c r="F84" s="82"/>
      <c r="G84" s="82"/>
    </row>
    <row r="85" spans="1:7">
      <c r="A85" s="82"/>
      <c r="B85" s="82"/>
      <c r="C85" s="82"/>
      <c r="D85" s="82"/>
      <c r="E85" s="82"/>
      <c r="F85" s="82"/>
      <c r="G85" s="82"/>
    </row>
    <row r="86" spans="1:7">
      <c r="A86" s="82"/>
      <c r="B86" s="82"/>
      <c r="C86" s="82"/>
      <c r="D86" s="82"/>
      <c r="E86" s="82"/>
      <c r="F86" s="82"/>
      <c r="G86" s="82"/>
    </row>
    <row r="87" spans="1:7">
      <c r="A87" s="82"/>
      <c r="B87" s="82"/>
      <c r="C87" s="82"/>
      <c r="D87" s="82"/>
      <c r="E87" s="82"/>
      <c r="F87" s="82"/>
      <c r="G87" s="82"/>
    </row>
    <row r="88" spans="1:7">
      <c r="A88" s="82"/>
      <c r="B88" s="82"/>
      <c r="C88" s="82"/>
      <c r="D88" s="82"/>
      <c r="E88" s="82"/>
      <c r="F88" s="82"/>
      <c r="G88" s="82"/>
    </row>
    <row r="89" spans="1:7">
      <c r="A89" s="82"/>
      <c r="B89" s="82"/>
      <c r="C89" s="82"/>
      <c r="D89" s="82"/>
      <c r="E89" s="82"/>
      <c r="F89" s="82"/>
      <c r="G89" s="82"/>
    </row>
    <row r="90" spans="1:7">
      <c r="A90" s="82"/>
      <c r="B90" s="82"/>
      <c r="C90" s="82"/>
      <c r="D90" s="82"/>
      <c r="E90" s="82"/>
      <c r="F90" s="82"/>
      <c r="G90" s="82"/>
    </row>
    <row r="91" spans="1:7">
      <c r="A91" s="82"/>
      <c r="B91" s="82"/>
      <c r="C91" s="82"/>
      <c r="D91" s="82"/>
      <c r="E91" s="82"/>
      <c r="F91" s="82"/>
      <c r="G91" s="82"/>
    </row>
    <row r="92" spans="1:7">
      <c r="A92" s="82"/>
      <c r="B92" s="82"/>
      <c r="C92" s="82"/>
      <c r="D92" s="82"/>
      <c r="E92" s="82"/>
      <c r="F92" s="82"/>
      <c r="G92" s="82"/>
    </row>
    <row r="93" spans="1:7">
      <c r="A93" s="82"/>
      <c r="B93" s="82"/>
      <c r="C93" s="82"/>
      <c r="D93" s="82"/>
      <c r="E93" s="82"/>
      <c r="F93" s="82"/>
      <c r="G93" s="82"/>
    </row>
    <row r="94" spans="1:7">
      <c r="A94" s="82"/>
      <c r="B94" s="82"/>
      <c r="C94" s="82"/>
      <c r="D94" s="82"/>
      <c r="E94" s="82"/>
      <c r="F94" s="82"/>
      <c r="G94" s="82"/>
    </row>
    <row r="95" spans="1:7">
      <c r="A95" s="82"/>
      <c r="B95" s="82"/>
      <c r="C95" s="82"/>
      <c r="D95" s="82"/>
      <c r="E95" s="82"/>
      <c r="F95" s="82"/>
      <c r="G95" s="82"/>
    </row>
    <row r="96" spans="1:7">
      <c r="A96" s="82"/>
      <c r="B96" s="82"/>
      <c r="C96" s="82"/>
      <c r="D96" s="82"/>
      <c r="E96" s="82"/>
      <c r="F96" s="82"/>
      <c r="G96" s="82"/>
    </row>
    <row r="97" spans="1:7">
      <c r="A97" s="82"/>
      <c r="B97" s="82"/>
      <c r="C97" s="82"/>
      <c r="D97" s="82"/>
      <c r="E97" s="82"/>
      <c r="F97" s="82"/>
      <c r="G97" s="82"/>
    </row>
    <row r="98" spans="1:7">
      <c r="A98" s="82"/>
      <c r="B98" s="82"/>
      <c r="C98" s="82"/>
      <c r="D98" s="82"/>
      <c r="E98" s="82"/>
      <c r="F98" s="82"/>
      <c r="G98" s="82"/>
    </row>
    <row r="99" spans="1:7">
      <c r="A99" s="82"/>
      <c r="B99" s="82"/>
      <c r="C99" s="82"/>
      <c r="D99" s="82"/>
      <c r="E99" s="82"/>
      <c r="F99" s="82"/>
      <c r="G99" s="82"/>
    </row>
    <row r="100" spans="1:7">
      <c r="A100" s="82"/>
      <c r="B100" s="82"/>
      <c r="C100" s="82"/>
      <c r="D100" s="82"/>
      <c r="E100" s="82"/>
      <c r="F100" s="82"/>
      <c r="G100" s="82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50"/>
  <dimension ref="A1:F100"/>
  <sheetViews>
    <sheetView workbookViewId="0">
      <selection sqref="A1:F2"/>
    </sheetView>
  </sheetViews>
  <sheetFormatPr defaultRowHeight="14.4"/>
  <cols>
    <col min="2" max="2" width="10.33203125" customWidth="1"/>
    <col min="3" max="3" width="21.44140625" customWidth="1"/>
  </cols>
  <sheetData>
    <row r="1" spans="1:6">
      <c r="A1" s="320" t="s">
        <v>31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>
        <v>0</v>
      </c>
    </row>
    <row r="5" spans="1:6">
      <c r="A5" s="1"/>
      <c r="B5" s="1"/>
      <c r="C5" s="1"/>
      <c r="D5" s="1"/>
      <c r="E5" s="1"/>
      <c r="F5" s="1">
        <f>+F4+D5-E5</f>
        <v>0</v>
      </c>
    </row>
    <row r="6" spans="1:6">
      <c r="A6" s="1"/>
      <c r="B6" s="49"/>
      <c r="C6" s="1"/>
      <c r="D6" s="1"/>
      <c r="E6" s="1"/>
      <c r="F6" s="1">
        <f t="shared" ref="F6:F60" si="0">+F5+D6-E6</f>
        <v>0</v>
      </c>
    </row>
    <row r="7" spans="1:6">
      <c r="A7" s="1"/>
      <c r="B7" s="1"/>
      <c r="C7" s="1"/>
      <c r="D7" s="1"/>
      <c r="E7" s="1"/>
      <c r="F7" s="1">
        <f t="shared" si="0"/>
        <v>0</v>
      </c>
    </row>
    <row r="8" spans="1:6">
      <c r="A8" s="1"/>
      <c r="B8" s="1"/>
      <c r="C8" s="1"/>
      <c r="D8" s="1"/>
      <c r="E8" s="1"/>
      <c r="F8" s="1">
        <f t="shared" si="0"/>
        <v>0</v>
      </c>
    </row>
    <row r="9" spans="1:6">
      <c r="A9" s="1"/>
      <c r="B9" s="1"/>
      <c r="C9" s="1"/>
      <c r="D9" s="1"/>
      <c r="E9" s="1"/>
      <c r="F9" s="1">
        <f t="shared" si="0"/>
        <v>0</v>
      </c>
    </row>
    <row r="10" spans="1:6">
      <c r="A10" s="1"/>
      <c r="B10" s="1"/>
      <c r="C10" s="1"/>
      <c r="D10" s="1"/>
      <c r="E10" s="1"/>
      <c r="F10" s="1">
        <f t="shared" si="0"/>
        <v>0</v>
      </c>
    </row>
    <row r="11" spans="1:6">
      <c r="A11" s="1"/>
      <c r="B11" s="1"/>
      <c r="C11" s="1"/>
      <c r="D11" s="1"/>
      <c r="E11" s="1"/>
      <c r="F11" s="1">
        <f t="shared" si="0"/>
        <v>0</v>
      </c>
    </row>
    <row r="12" spans="1:6">
      <c r="A12" s="1"/>
      <c r="B12" s="1"/>
      <c r="C12" s="1"/>
      <c r="D12" s="1"/>
      <c r="E12" s="1"/>
      <c r="F12" s="1">
        <f t="shared" si="0"/>
        <v>0</v>
      </c>
    </row>
    <row r="13" spans="1:6">
      <c r="A13" s="1"/>
      <c r="B13" s="1"/>
      <c r="C13" s="1"/>
      <c r="D13" s="1"/>
      <c r="E13" s="1"/>
      <c r="F13" s="1">
        <f t="shared" si="0"/>
        <v>0</v>
      </c>
    </row>
    <row r="14" spans="1:6">
      <c r="A14" s="1"/>
      <c r="B14" s="1"/>
      <c r="C14" s="1"/>
      <c r="D14" s="1"/>
      <c r="E14" s="1"/>
      <c r="F14" s="1">
        <f t="shared" si="0"/>
        <v>0</v>
      </c>
    </row>
    <row r="15" spans="1:6">
      <c r="A15" s="1"/>
      <c r="B15" s="1"/>
      <c r="C15" s="1"/>
      <c r="D15" s="1"/>
      <c r="E15" s="1"/>
      <c r="F15" s="1">
        <f t="shared" si="0"/>
        <v>0</v>
      </c>
    </row>
    <row r="16" spans="1:6">
      <c r="A16" s="1"/>
      <c r="B16" s="1"/>
      <c r="C16" s="1"/>
      <c r="D16" s="1"/>
      <c r="E16" s="1"/>
      <c r="F16" s="1">
        <f t="shared" si="0"/>
        <v>0</v>
      </c>
    </row>
    <row r="17" spans="1:6">
      <c r="A17" s="1"/>
      <c r="B17" s="1"/>
      <c r="C17" s="1"/>
      <c r="D17" s="1"/>
      <c r="E17" s="1"/>
      <c r="F17" s="1">
        <f t="shared" si="0"/>
        <v>0</v>
      </c>
    </row>
    <row r="18" spans="1:6">
      <c r="A18" s="1"/>
      <c r="B18" s="1"/>
      <c r="C18" s="1"/>
      <c r="D18" s="1"/>
      <c r="E18" s="1"/>
      <c r="F18" s="1">
        <f t="shared" si="0"/>
        <v>0</v>
      </c>
    </row>
    <row r="19" spans="1:6">
      <c r="A19" s="1"/>
      <c r="B19" s="1"/>
      <c r="C19" s="1"/>
      <c r="D19" s="1"/>
      <c r="E19" s="1"/>
      <c r="F19" s="1">
        <f t="shared" si="0"/>
        <v>0</v>
      </c>
    </row>
    <row r="20" spans="1:6">
      <c r="A20" s="1"/>
      <c r="B20" s="1"/>
      <c r="C20" s="1"/>
      <c r="D20" s="1"/>
      <c r="E20" s="1"/>
      <c r="F20" s="1">
        <f t="shared" si="0"/>
        <v>0</v>
      </c>
    </row>
    <row r="21" spans="1:6">
      <c r="A21" s="1"/>
      <c r="B21" s="1"/>
      <c r="C21" s="1"/>
      <c r="D21" s="1"/>
      <c r="E21" s="1"/>
      <c r="F21" s="1">
        <f t="shared" si="0"/>
        <v>0</v>
      </c>
    </row>
    <row r="22" spans="1:6">
      <c r="A22" s="1"/>
      <c r="B22" s="1"/>
      <c r="C22" s="1"/>
      <c r="D22" s="1"/>
      <c r="E22" s="1"/>
      <c r="F22" s="1">
        <f t="shared" si="0"/>
        <v>0</v>
      </c>
    </row>
    <row r="23" spans="1:6">
      <c r="A23" s="1"/>
      <c r="B23" s="1"/>
      <c r="C23" s="1"/>
      <c r="D23" s="1"/>
      <c r="E23" s="1"/>
      <c r="F23" s="1">
        <f t="shared" si="0"/>
        <v>0</v>
      </c>
    </row>
    <row r="24" spans="1:6">
      <c r="A24" s="1"/>
      <c r="B24" s="1"/>
      <c r="C24" s="1"/>
      <c r="D24" s="1"/>
      <c r="E24" s="1"/>
      <c r="F24" s="1">
        <f t="shared" si="0"/>
        <v>0</v>
      </c>
    </row>
    <row r="25" spans="1:6">
      <c r="A25" s="1"/>
      <c r="B25" s="1"/>
      <c r="C25" s="1"/>
      <c r="D25" s="1"/>
      <c r="E25" s="1"/>
      <c r="F25" s="1">
        <f t="shared" si="0"/>
        <v>0</v>
      </c>
    </row>
    <row r="26" spans="1:6">
      <c r="A26" s="1"/>
      <c r="B26" s="1"/>
      <c r="C26" s="1"/>
      <c r="D26" s="1"/>
      <c r="E26" s="1"/>
      <c r="F26" s="1">
        <f t="shared" si="0"/>
        <v>0</v>
      </c>
    </row>
    <row r="27" spans="1:6">
      <c r="A27" s="1"/>
      <c r="B27" s="1"/>
      <c r="C27" s="1"/>
      <c r="D27" s="1"/>
      <c r="E27" s="1"/>
      <c r="F27" s="1">
        <f t="shared" si="0"/>
        <v>0</v>
      </c>
    </row>
    <row r="28" spans="1:6">
      <c r="A28" s="1"/>
      <c r="B28" s="1"/>
      <c r="C28" s="1"/>
      <c r="D28" s="1"/>
      <c r="E28" s="1"/>
      <c r="F28" s="1">
        <f t="shared" si="0"/>
        <v>0</v>
      </c>
    </row>
    <row r="29" spans="1:6">
      <c r="A29" s="1"/>
      <c r="B29" s="1"/>
      <c r="C29" s="1"/>
      <c r="D29" s="1"/>
      <c r="E29" s="1"/>
      <c r="F29" s="1">
        <f t="shared" si="0"/>
        <v>0</v>
      </c>
    </row>
    <row r="30" spans="1:6">
      <c r="A30" s="1"/>
      <c r="B30" s="1"/>
      <c r="C30" s="1"/>
      <c r="D30" s="1"/>
      <c r="E30" s="1"/>
      <c r="F30" s="1">
        <f t="shared" si="0"/>
        <v>0</v>
      </c>
    </row>
    <row r="31" spans="1:6">
      <c r="A31" s="1"/>
      <c r="B31" s="1"/>
      <c r="C31" s="1"/>
      <c r="D31" s="1"/>
      <c r="E31" s="1"/>
      <c r="F31" s="1">
        <f t="shared" si="0"/>
        <v>0</v>
      </c>
    </row>
    <row r="32" spans="1:6">
      <c r="A32" s="1"/>
      <c r="B32" s="1"/>
      <c r="C32" s="1"/>
      <c r="D32" s="1"/>
      <c r="E32" s="1"/>
      <c r="F32" s="1">
        <f t="shared" si="0"/>
        <v>0</v>
      </c>
    </row>
    <row r="33" spans="1:6">
      <c r="A33" s="1"/>
      <c r="B33" s="1"/>
      <c r="C33" s="1"/>
      <c r="D33" s="1"/>
      <c r="E33" s="1"/>
      <c r="F33" s="1">
        <f t="shared" si="0"/>
        <v>0</v>
      </c>
    </row>
    <row r="34" spans="1:6">
      <c r="A34" s="1"/>
      <c r="B34" s="1"/>
      <c r="C34" s="1"/>
      <c r="D34" s="1"/>
      <c r="E34" s="1"/>
      <c r="F34" s="1">
        <f t="shared" si="0"/>
        <v>0</v>
      </c>
    </row>
    <row r="35" spans="1:6">
      <c r="A35" s="1"/>
      <c r="B35" s="1"/>
      <c r="C35" s="1"/>
      <c r="D35" s="1"/>
      <c r="E35" s="1"/>
      <c r="F35" s="1">
        <f t="shared" si="0"/>
        <v>0</v>
      </c>
    </row>
    <row r="36" spans="1:6">
      <c r="A36" s="1"/>
      <c r="B36" s="1"/>
      <c r="C36" s="1"/>
      <c r="D36" s="1"/>
      <c r="E36" s="1"/>
      <c r="F36" s="1">
        <f t="shared" si="0"/>
        <v>0</v>
      </c>
    </row>
    <row r="37" spans="1:6">
      <c r="A37" s="1"/>
      <c r="B37" s="1"/>
      <c r="C37" s="1"/>
      <c r="D37" s="1"/>
      <c r="E37" s="1"/>
      <c r="F37" s="1">
        <f t="shared" si="0"/>
        <v>0</v>
      </c>
    </row>
    <row r="38" spans="1:6">
      <c r="A38" s="1"/>
      <c r="B38" s="1"/>
      <c r="C38" s="1"/>
      <c r="D38" s="1"/>
      <c r="E38" s="1"/>
      <c r="F38" s="1">
        <f t="shared" si="0"/>
        <v>0</v>
      </c>
    </row>
    <row r="39" spans="1:6">
      <c r="A39" s="1"/>
      <c r="B39" s="1"/>
      <c r="C39" s="1"/>
      <c r="D39" s="1"/>
      <c r="E39" s="1"/>
      <c r="F39" s="1">
        <f t="shared" si="0"/>
        <v>0</v>
      </c>
    </row>
    <row r="40" spans="1:6">
      <c r="A40" s="1"/>
      <c r="B40" s="1"/>
      <c r="C40" s="1"/>
      <c r="D40" s="1"/>
      <c r="E40" s="1"/>
      <c r="F40" s="1">
        <f t="shared" si="0"/>
        <v>0</v>
      </c>
    </row>
    <row r="41" spans="1:6">
      <c r="A41" s="1"/>
      <c r="B41" s="1"/>
      <c r="C41" s="1"/>
      <c r="D41" s="1"/>
      <c r="E41" s="1"/>
      <c r="F41" s="1">
        <f t="shared" si="0"/>
        <v>0</v>
      </c>
    </row>
    <row r="42" spans="1:6">
      <c r="A42" s="1"/>
      <c r="B42" s="1"/>
      <c r="C42" s="1"/>
      <c r="D42" s="1"/>
      <c r="E42" s="1"/>
      <c r="F42" s="1">
        <f t="shared" si="0"/>
        <v>0</v>
      </c>
    </row>
    <row r="43" spans="1:6">
      <c r="A43" s="1"/>
      <c r="B43" s="1"/>
      <c r="C43" s="1"/>
      <c r="D43" s="1"/>
      <c r="E43" s="1"/>
      <c r="F43" s="1">
        <f t="shared" si="0"/>
        <v>0</v>
      </c>
    </row>
    <row r="44" spans="1:6">
      <c r="A44" s="1"/>
      <c r="B44" s="1"/>
      <c r="C44" s="1"/>
      <c r="D44" s="1"/>
      <c r="E44" s="1"/>
      <c r="F44" s="1">
        <f t="shared" si="0"/>
        <v>0</v>
      </c>
    </row>
    <row r="45" spans="1:6">
      <c r="A45" s="1"/>
      <c r="B45" s="1"/>
      <c r="C45" s="1"/>
      <c r="D45" s="1"/>
      <c r="E45" s="1"/>
      <c r="F45" s="1">
        <f t="shared" si="0"/>
        <v>0</v>
      </c>
    </row>
    <row r="46" spans="1:6">
      <c r="A46" s="1"/>
      <c r="B46" s="1"/>
      <c r="C46" s="1"/>
      <c r="D46" s="1"/>
      <c r="E46" s="1"/>
      <c r="F46" s="1">
        <f t="shared" si="0"/>
        <v>0</v>
      </c>
    </row>
    <row r="47" spans="1:6">
      <c r="A47" s="1"/>
      <c r="B47" s="1"/>
      <c r="C47" s="1"/>
      <c r="D47" s="1"/>
      <c r="E47" s="1"/>
      <c r="F47" s="1">
        <f t="shared" si="0"/>
        <v>0</v>
      </c>
    </row>
    <row r="48" spans="1:6">
      <c r="A48" s="1"/>
      <c r="B48" s="1"/>
      <c r="C48" s="1"/>
      <c r="D48" s="1"/>
      <c r="E48" s="1"/>
      <c r="F48" s="1">
        <f t="shared" si="0"/>
        <v>0</v>
      </c>
    </row>
    <row r="49" spans="1:6">
      <c r="A49" s="1"/>
      <c r="B49" s="1"/>
      <c r="C49" s="1"/>
      <c r="D49" s="1"/>
      <c r="E49" s="1"/>
      <c r="F49" s="1">
        <f t="shared" si="0"/>
        <v>0</v>
      </c>
    </row>
    <row r="50" spans="1:6">
      <c r="A50" s="1"/>
      <c r="B50" s="1"/>
      <c r="C50" s="1"/>
      <c r="D50" s="1"/>
      <c r="E50" s="1"/>
      <c r="F50" s="1">
        <f t="shared" si="0"/>
        <v>0</v>
      </c>
    </row>
    <row r="51" spans="1:6">
      <c r="A51" s="1"/>
      <c r="B51" s="1"/>
      <c r="C51" s="1"/>
      <c r="D51" s="1"/>
      <c r="E51" s="1"/>
      <c r="F51" s="1">
        <f t="shared" si="0"/>
        <v>0</v>
      </c>
    </row>
    <row r="52" spans="1:6">
      <c r="A52" s="1"/>
      <c r="B52" s="1"/>
      <c r="C52" s="1"/>
      <c r="D52" s="1"/>
      <c r="E52" s="1"/>
      <c r="F52" s="1">
        <f t="shared" si="0"/>
        <v>0</v>
      </c>
    </row>
    <row r="53" spans="1:6">
      <c r="A53" s="1"/>
      <c r="B53" s="1"/>
      <c r="C53" s="1"/>
      <c r="D53" s="1"/>
      <c r="E53" s="1"/>
      <c r="F53" s="1">
        <f t="shared" si="0"/>
        <v>0</v>
      </c>
    </row>
    <row r="54" spans="1:6">
      <c r="A54" s="1"/>
      <c r="B54" s="1"/>
      <c r="C54" s="1"/>
      <c r="D54" s="1"/>
      <c r="E54" s="1"/>
      <c r="F54" s="1">
        <f t="shared" si="0"/>
        <v>0</v>
      </c>
    </row>
    <row r="55" spans="1:6">
      <c r="A55" s="1"/>
      <c r="B55" s="1"/>
      <c r="C55" s="1"/>
      <c r="D55" s="1"/>
      <c r="E55" s="1"/>
      <c r="F55" s="1">
        <f t="shared" si="0"/>
        <v>0</v>
      </c>
    </row>
    <row r="56" spans="1:6">
      <c r="A56" s="1"/>
      <c r="B56" s="1"/>
      <c r="C56" s="1"/>
      <c r="D56" s="1"/>
      <c r="E56" s="1"/>
      <c r="F56" s="1">
        <f t="shared" si="0"/>
        <v>0</v>
      </c>
    </row>
    <row r="57" spans="1:6">
      <c r="A57" s="1"/>
      <c r="B57" s="1"/>
      <c r="C57" s="1"/>
      <c r="D57" s="1"/>
      <c r="E57" s="1"/>
      <c r="F57" s="1">
        <f t="shared" si="0"/>
        <v>0</v>
      </c>
    </row>
    <row r="58" spans="1:6">
      <c r="A58" s="1"/>
      <c r="B58" s="1"/>
      <c r="C58" s="1"/>
      <c r="D58" s="1"/>
      <c r="E58" s="1"/>
      <c r="F58" s="1">
        <f t="shared" si="0"/>
        <v>0</v>
      </c>
    </row>
    <row r="59" spans="1:6">
      <c r="A59" s="1"/>
      <c r="B59" s="1"/>
      <c r="C59" s="1"/>
      <c r="D59" s="1"/>
      <c r="E59" s="1"/>
      <c r="F59" s="1">
        <f t="shared" si="0"/>
        <v>0</v>
      </c>
    </row>
    <row r="60" spans="1:6">
      <c r="A60" s="1"/>
      <c r="B60" s="1"/>
      <c r="C60" s="1"/>
      <c r="D60" s="1"/>
      <c r="E60" s="1"/>
      <c r="F60" s="1">
        <f t="shared" si="0"/>
        <v>0</v>
      </c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51"/>
  <dimension ref="A1:G100"/>
  <sheetViews>
    <sheetView workbookViewId="0">
      <selection activeCell="D14" sqref="D14"/>
    </sheetView>
  </sheetViews>
  <sheetFormatPr defaultRowHeight="14.4"/>
  <cols>
    <col min="2" max="2" width="10.33203125" customWidth="1"/>
    <col min="3" max="3" width="21.44140625" customWidth="1"/>
  </cols>
  <sheetData>
    <row r="1" spans="1:7">
      <c r="A1" s="320" t="s">
        <v>32</v>
      </c>
      <c r="B1" s="321"/>
      <c r="C1" s="321"/>
      <c r="D1" s="321"/>
      <c r="E1" s="321"/>
      <c r="F1" s="321"/>
    </row>
    <row r="2" spans="1:7">
      <c r="A2" s="321"/>
      <c r="B2" s="321"/>
      <c r="C2" s="321"/>
      <c r="D2" s="321"/>
      <c r="E2" s="321"/>
      <c r="F2" s="321"/>
    </row>
    <row r="3" spans="1:7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7">
      <c r="A4" s="45"/>
      <c r="B4" s="322" t="s">
        <v>15</v>
      </c>
      <c r="C4" s="323"/>
      <c r="D4" s="324"/>
      <c r="E4" s="45"/>
      <c r="F4" s="45">
        <v>0</v>
      </c>
    </row>
    <row r="5" spans="1:7">
      <c r="A5" s="100">
        <v>1</v>
      </c>
      <c r="B5" s="49">
        <v>42388</v>
      </c>
      <c r="C5" s="100" t="s">
        <v>488</v>
      </c>
      <c r="D5" s="100">
        <v>60372</v>
      </c>
      <c r="E5" s="100"/>
      <c r="F5" s="100">
        <f>+F4+D5-E5</f>
        <v>60372</v>
      </c>
    </row>
    <row r="6" spans="1:7">
      <c r="A6" s="100"/>
      <c r="B6" s="49">
        <v>42397</v>
      </c>
      <c r="C6" s="100" t="s">
        <v>194</v>
      </c>
      <c r="D6" s="100"/>
      <c r="E6" s="100">
        <v>60300</v>
      </c>
      <c r="F6" s="100">
        <f t="shared" ref="F6:F7" si="0">+F5+D6-E6</f>
        <v>72</v>
      </c>
    </row>
    <row r="7" spans="1:7">
      <c r="A7" s="100"/>
      <c r="B7" s="49">
        <v>42397</v>
      </c>
      <c r="C7" s="100" t="s">
        <v>50</v>
      </c>
      <c r="D7" s="100"/>
      <c r="E7" s="100">
        <v>72</v>
      </c>
      <c r="F7" s="100">
        <f t="shared" si="0"/>
        <v>0</v>
      </c>
    </row>
    <row r="8" spans="1:7">
      <c r="A8" s="82"/>
      <c r="B8" s="82"/>
      <c r="C8" s="82"/>
      <c r="D8" s="82"/>
      <c r="E8" s="82"/>
      <c r="F8" s="82"/>
      <c r="G8" s="82"/>
    </row>
    <row r="9" spans="1:7">
      <c r="A9" s="82"/>
      <c r="B9" s="82"/>
      <c r="C9" s="82"/>
      <c r="D9" s="82"/>
      <c r="E9" s="82"/>
      <c r="F9" s="82"/>
      <c r="G9" s="82"/>
    </row>
    <row r="10" spans="1:7">
      <c r="A10" s="82"/>
      <c r="B10" s="82"/>
      <c r="C10" s="82"/>
      <c r="D10" s="82"/>
      <c r="E10" s="82"/>
      <c r="F10" s="82"/>
      <c r="G10" s="82"/>
    </row>
    <row r="11" spans="1:7">
      <c r="A11" s="82"/>
      <c r="B11" s="82"/>
      <c r="C11" s="82"/>
      <c r="D11" s="82"/>
      <c r="E11" s="82"/>
      <c r="F11" s="82"/>
      <c r="G11" s="82"/>
    </row>
    <row r="12" spans="1:7">
      <c r="A12" s="82"/>
      <c r="B12" s="82"/>
      <c r="C12" s="82"/>
      <c r="D12" s="82"/>
      <c r="E12" s="82"/>
      <c r="F12" s="82"/>
      <c r="G12" s="82"/>
    </row>
    <row r="13" spans="1:7">
      <c r="A13" s="82"/>
      <c r="B13" s="82"/>
      <c r="C13" s="82"/>
      <c r="D13" s="82"/>
      <c r="E13" s="82"/>
      <c r="F13" s="82"/>
      <c r="G13" s="82"/>
    </row>
    <row r="14" spans="1:7">
      <c r="A14" s="82"/>
      <c r="B14" s="82"/>
      <c r="C14" s="82"/>
      <c r="D14" s="82"/>
      <c r="E14" s="82"/>
      <c r="F14" s="82"/>
      <c r="G14" s="82"/>
    </row>
    <row r="15" spans="1:7">
      <c r="A15" s="82"/>
      <c r="B15" s="82"/>
      <c r="C15" s="82"/>
      <c r="D15" s="82"/>
      <c r="E15" s="82"/>
      <c r="F15" s="82"/>
      <c r="G15" s="82"/>
    </row>
    <row r="16" spans="1:7">
      <c r="A16" s="82"/>
      <c r="B16" s="82"/>
      <c r="C16" s="82"/>
      <c r="D16" s="82"/>
      <c r="E16" s="82"/>
      <c r="F16" s="82"/>
      <c r="G16" s="82"/>
    </row>
    <row r="17" spans="1:7">
      <c r="A17" s="82"/>
      <c r="B17" s="82"/>
      <c r="C17" s="82"/>
      <c r="D17" s="82"/>
      <c r="E17" s="82"/>
      <c r="F17" s="82"/>
      <c r="G17" s="82"/>
    </row>
    <row r="18" spans="1:7">
      <c r="A18" s="82"/>
      <c r="B18" s="82"/>
      <c r="C18" s="82"/>
      <c r="D18" s="82"/>
      <c r="E18" s="82"/>
      <c r="F18" s="82"/>
      <c r="G18" s="82"/>
    </row>
    <row r="19" spans="1:7">
      <c r="A19" s="82"/>
      <c r="B19" s="82"/>
      <c r="C19" s="82"/>
      <c r="D19" s="82"/>
      <c r="E19" s="82"/>
      <c r="F19" s="82"/>
      <c r="G19" s="82"/>
    </row>
    <row r="20" spans="1:7">
      <c r="A20" s="82"/>
      <c r="B20" s="82"/>
      <c r="C20" s="82"/>
      <c r="D20" s="82"/>
      <c r="E20" s="82"/>
      <c r="F20" s="82"/>
      <c r="G20" s="82"/>
    </row>
    <row r="21" spans="1:7">
      <c r="A21" s="82"/>
      <c r="B21" s="82"/>
      <c r="C21" s="82"/>
      <c r="D21" s="82"/>
      <c r="E21" s="82"/>
      <c r="F21" s="82"/>
      <c r="G21" s="82"/>
    </row>
    <row r="22" spans="1:7">
      <c r="A22" s="82"/>
      <c r="B22" s="82"/>
      <c r="C22" s="82"/>
      <c r="D22" s="82"/>
      <c r="E22" s="82"/>
      <c r="F22" s="82"/>
      <c r="G22" s="82"/>
    </row>
    <row r="23" spans="1:7">
      <c r="A23" s="82"/>
      <c r="B23" s="82"/>
      <c r="C23" s="82"/>
      <c r="D23" s="82"/>
      <c r="E23" s="82"/>
      <c r="F23" s="82"/>
      <c r="G23" s="82"/>
    </row>
    <row r="24" spans="1:7">
      <c r="A24" s="82"/>
      <c r="B24" s="82"/>
      <c r="C24" s="82"/>
      <c r="D24" s="82"/>
      <c r="E24" s="82"/>
      <c r="F24" s="82"/>
      <c r="G24" s="82"/>
    </row>
    <row r="25" spans="1:7">
      <c r="A25" s="82"/>
      <c r="B25" s="82"/>
      <c r="C25" s="82"/>
      <c r="D25" s="82"/>
      <c r="E25" s="82"/>
      <c r="F25" s="82"/>
      <c r="G25" s="82"/>
    </row>
    <row r="26" spans="1:7">
      <c r="A26" s="82"/>
      <c r="B26" s="82"/>
      <c r="C26" s="82"/>
      <c r="D26" s="82"/>
      <c r="E26" s="82"/>
      <c r="F26" s="82"/>
      <c r="G26" s="82"/>
    </row>
    <row r="27" spans="1:7">
      <c r="A27" s="82"/>
      <c r="B27" s="82"/>
      <c r="C27" s="82"/>
      <c r="D27" s="82"/>
      <c r="E27" s="82"/>
      <c r="F27" s="82"/>
      <c r="G27" s="82"/>
    </row>
    <row r="28" spans="1:7">
      <c r="A28" s="82"/>
      <c r="B28" s="82"/>
      <c r="C28" s="82"/>
      <c r="D28" s="82"/>
      <c r="E28" s="82"/>
      <c r="F28" s="82"/>
      <c r="G28" s="82"/>
    </row>
    <row r="29" spans="1:7">
      <c r="A29" s="82"/>
      <c r="B29" s="82"/>
      <c r="C29" s="82"/>
      <c r="D29" s="82"/>
      <c r="E29" s="82"/>
      <c r="F29" s="82"/>
      <c r="G29" s="82"/>
    </row>
    <row r="30" spans="1:7">
      <c r="A30" s="82"/>
      <c r="B30" s="82"/>
      <c r="C30" s="82"/>
      <c r="D30" s="82"/>
      <c r="E30" s="82"/>
      <c r="F30" s="82"/>
      <c r="G30" s="82"/>
    </row>
    <row r="31" spans="1:7">
      <c r="A31" s="82"/>
      <c r="B31" s="82"/>
      <c r="C31" s="82"/>
      <c r="D31" s="82"/>
      <c r="E31" s="82"/>
      <c r="F31" s="82"/>
      <c r="G31" s="82"/>
    </row>
    <row r="32" spans="1:7">
      <c r="A32" s="82"/>
      <c r="B32" s="82"/>
      <c r="C32" s="82"/>
      <c r="D32" s="82"/>
      <c r="E32" s="82"/>
      <c r="F32" s="82"/>
      <c r="G32" s="82"/>
    </row>
    <row r="33" spans="1:7">
      <c r="A33" s="82"/>
      <c r="B33" s="82"/>
      <c r="C33" s="82"/>
      <c r="D33" s="82"/>
      <c r="E33" s="82"/>
      <c r="F33" s="82"/>
      <c r="G33" s="82"/>
    </row>
    <row r="34" spans="1:7">
      <c r="A34" s="82"/>
      <c r="B34" s="82"/>
      <c r="C34" s="82"/>
      <c r="D34" s="82"/>
      <c r="E34" s="82"/>
      <c r="F34" s="82"/>
      <c r="G34" s="82"/>
    </row>
    <row r="35" spans="1:7">
      <c r="A35" s="82"/>
      <c r="B35" s="82"/>
      <c r="C35" s="82"/>
      <c r="D35" s="82"/>
      <c r="E35" s="82"/>
      <c r="F35" s="82"/>
      <c r="G35" s="82"/>
    </row>
    <row r="36" spans="1:7">
      <c r="A36" s="82"/>
      <c r="B36" s="82"/>
      <c r="C36" s="82"/>
      <c r="D36" s="82"/>
      <c r="E36" s="82"/>
      <c r="F36" s="82"/>
      <c r="G36" s="82"/>
    </row>
    <row r="37" spans="1:7">
      <c r="A37" s="82"/>
      <c r="B37" s="82"/>
      <c r="C37" s="82"/>
      <c r="D37" s="82"/>
      <c r="E37" s="82"/>
      <c r="F37" s="82"/>
      <c r="G37" s="82"/>
    </row>
    <row r="38" spans="1:7">
      <c r="A38" s="82"/>
      <c r="B38" s="82"/>
      <c r="C38" s="82"/>
      <c r="D38" s="82"/>
      <c r="E38" s="82"/>
      <c r="F38" s="82"/>
      <c r="G38" s="82"/>
    </row>
    <row r="39" spans="1:7">
      <c r="A39" s="82"/>
      <c r="B39" s="82"/>
      <c r="C39" s="82"/>
      <c r="D39" s="82"/>
      <c r="E39" s="82"/>
      <c r="F39" s="82"/>
      <c r="G39" s="82"/>
    </row>
    <row r="40" spans="1:7">
      <c r="A40" s="82"/>
      <c r="B40" s="82"/>
      <c r="C40" s="82"/>
      <c r="D40" s="82"/>
      <c r="E40" s="82"/>
      <c r="F40" s="82"/>
      <c r="G40" s="82"/>
    </row>
    <row r="41" spans="1:7">
      <c r="A41" s="82"/>
      <c r="B41" s="82"/>
      <c r="C41" s="82"/>
      <c r="D41" s="82"/>
      <c r="E41" s="82"/>
      <c r="F41" s="82"/>
      <c r="G41" s="82"/>
    </row>
    <row r="42" spans="1:7">
      <c r="A42" s="82"/>
      <c r="B42" s="82"/>
      <c r="C42" s="82"/>
      <c r="D42" s="82"/>
      <c r="E42" s="82"/>
      <c r="F42" s="82"/>
      <c r="G42" s="82"/>
    </row>
    <row r="43" spans="1:7">
      <c r="A43" s="82"/>
      <c r="B43" s="82"/>
      <c r="C43" s="82"/>
      <c r="D43" s="82"/>
      <c r="E43" s="82"/>
      <c r="F43" s="82"/>
      <c r="G43" s="82"/>
    </row>
    <row r="44" spans="1:7">
      <c r="A44" s="82"/>
      <c r="B44" s="82"/>
      <c r="C44" s="82"/>
      <c r="D44" s="82"/>
      <c r="E44" s="82"/>
      <c r="F44" s="82"/>
      <c r="G44" s="82"/>
    </row>
    <row r="45" spans="1:7">
      <c r="A45" s="82"/>
      <c r="B45" s="82"/>
      <c r="C45" s="82"/>
      <c r="D45" s="82"/>
      <c r="E45" s="82"/>
      <c r="F45" s="82"/>
      <c r="G45" s="82"/>
    </row>
    <row r="46" spans="1:7">
      <c r="A46" s="82"/>
      <c r="B46" s="82"/>
      <c r="C46" s="82"/>
      <c r="D46" s="82"/>
      <c r="E46" s="82"/>
      <c r="F46" s="82"/>
      <c r="G46" s="82"/>
    </row>
    <row r="47" spans="1:7">
      <c r="A47" s="82"/>
      <c r="B47" s="82"/>
      <c r="C47" s="82"/>
      <c r="D47" s="82"/>
      <c r="E47" s="82"/>
      <c r="F47" s="82"/>
      <c r="G47" s="82"/>
    </row>
    <row r="48" spans="1:7">
      <c r="A48" s="82"/>
      <c r="B48" s="82"/>
      <c r="C48" s="82"/>
      <c r="D48" s="82"/>
      <c r="E48" s="82"/>
      <c r="F48" s="82"/>
      <c r="G48" s="82"/>
    </row>
    <row r="49" spans="1:7">
      <c r="A49" s="82"/>
      <c r="B49" s="82"/>
      <c r="C49" s="82"/>
      <c r="D49" s="82"/>
      <c r="E49" s="82"/>
      <c r="F49" s="82"/>
      <c r="G49" s="82"/>
    </row>
    <row r="50" spans="1:7">
      <c r="A50" s="82"/>
      <c r="B50" s="82"/>
      <c r="C50" s="82"/>
      <c r="D50" s="82"/>
      <c r="E50" s="82"/>
      <c r="F50" s="82"/>
      <c r="G50" s="82"/>
    </row>
    <row r="51" spans="1:7">
      <c r="A51" s="82"/>
      <c r="B51" s="82"/>
      <c r="C51" s="82"/>
      <c r="D51" s="82"/>
      <c r="E51" s="82"/>
      <c r="F51" s="82"/>
      <c r="G51" s="82"/>
    </row>
    <row r="52" spans="1:7">
      <c r="A52" s="82"/>
      <c r="B52" s="82"/>
      <c r="C52" s="82"/>
      <c r="D52" s="82"/>
      <c r="E52" s="82"/>
      <c r="F52" s="82"/>
      <c r="G52" s="82"/>
    </row>
    <row r="53" spans="1:7">
      <c r="A53" s="82"/>
      <c r="B53" s="82"/>
      <c r="C53" s="82"/>
      <c r="D53" s="82"/>
      <c r="E53" s="82"/>
      <c r="F53" s="82"/>
      <c r="G53" s="82"/>
    </row>
    <row r="54" spans="1:7">
      <c r="A54" s="82"/>
      <c r="B54" s="82"/>
      <c r="C54" s="82"/>
      <c r="D54" s="82"/>
      <c r="E54" s="82"/>
      <c r="F54" s="82"/>
      <c r="G54" s="82"/>
    </row>
    <row r="55" spans="1:7">
      <c r="A55" s="82"/>
      <c r="B55" s="82"/>
      <c r="C55" s="82"/>
      <c r="D55" s="82"/>
      <c r="E55" s="82"/>
      <c r="F55" s="82"/>
      <c r="G55" s="82"/>
    </row>
    <row r="56" spans="1:7">
      <c r="A56" s="82"/>
      <c r="B56" s="82"/>
      <c r="C56" s="82"/>
      <c r="D56" s="82"/>
      <c r="E56" s="82"/>
      <c r="F56" s="82"/>
      <c r="G56" s="82"/>
    </row>
    <row r="57" spans="1:7">
      <c r="A57" s="82"/>
      <c r="B57" s="82"/>
      <c r="C57" s="82"/>
      <c r="D57" s="82"/>
      <c r="E57" s="82"/>
      <c r="F57" s="82"/>
      <c r="G57" s="82"/>
    </row>
    <row r="58" spans="1:7">
      <c r="A58" s="82"/>
      <c r="B58" s="82"/>
      <c r="C58" s="82"/>
      <c r="D58" s="82"/>
      <c r="E58" s="82"/>
      <c r="F58" s="82"/>
      <c r="G58" s="82"/>
    </row>
    <row r="59" spans="1:7">
      <c r="A59" s="82"/>
      <c r="B59" s="82"/>
      <c r="C59" s="82"/>
      <c r="D59" s="82"/>
      <c r="E59" s="82"/>
      <c r="F59" s="82"/>
      <c r="G59" s="82"/>
    </row>
    <row r="60" spans="1:7">
      <c r="A60" s="82"/>
      <c r="B60" s="82"/>
      <c r="C60" s="82"/>
      <c r="D60" s="82"/>
      <c r="E60" s="82"/>
      <c r="F60" s="82"/>
      <c r="G60" s="82"/>
    </row>
    <row r="61" spans="1:7">
      <c r="A61" s="82"/>
      <c r="B61" s="82"/>
      <c r="C61" s="82"/>
      <c r="D61" s="82"/>
      <c r="E61" s="82"/>
      <c r="F61" s="82"/>
      <c r="G61" s="82"/>
    </row>
    <row r="62" spans="1:7">
      <c r="A62" s="82"/>
      <c r="B62" s="82"/>
      <c r="C62" s="82"/>
      <c r="D62" s="82"/>
      <c r="E62" s="82"/>
      <c r="F62" s="82"/>
      <c r="G62" s="82"/>
    </row>
    <row r="63" spans="1:7">
      <c r="A63" s="82"/>
      <c r="B63" s="82"/>
      <c r="C63" s="82"/>
      <c r="D63" s="82"/>
      <c r="E63" s="82"/>
      <c r="F63" s="82"/>
      <c r="G63" s="82"/>
    </row>
    <row r="64" spans="1:7">
      <c r="A64" s="82"/>
      <c r="B64" s="82"/>
      <c r="C64" s="82"/>
      <c r="D64" s="82"/>
      <c r="E64" s="82"/>
      <c r="F64" s="82"/>
      <c r="G64" s="82"/>
    </row>
    <row r="65" spans="1:7">
      <c r="A65" s="82"/>
      <c r="B65" s="82"/>
      <c r="C65" s="82"/>
      <c r="D65" s="82"/>
      <c r="E65" s="82"/>
      <c r="F65" s="82"/>
      <c r="G65" s="82"/>
    </row>
    <row r="66" spans="1:7">
      <c r="A66" s="82"/>
      <c r="B66" s="82"/>
      <c r="C66" s="82"/>
      <c r="D66" s="82"/>
      <c r="E66" s="82"/>
      <c r="F66" s="82"/>
      <c r="G66" s="82"/>
    </row>
    <row r="67" spans="1:7">
      <c r="A67" s="82"/>
      <c r="B67" s="82"/>
      <c r="C67" s="82"/>
      <c r="D67" s="82"/>
      <c r="E67" s="82"/>
      <c r="F67" s="82"/>
      <c r="G67" s="82"/>
    </row>
    <row r="68" spans="1:7">
      <c r="A68" s="82"/>
      <c r="B68" s="82"/>
      <c r="C68" s="82"/>
      <c r="D68" s="82"/>
      <c r="E68" s="82"/>
      <c r="F68" s="82"/>
      <c r="G68" s="82"/>
    </row>
    <row r="69" spans="1:7">
      <c r="A69" s="82"/>
      <c r="B69" s="82"/>
      <c r="C69" s="82"/>
      <c r="D69" s="82"/>
      <c r="E69" s="82"/>
      <c r="F69" s="82"/>
      <c r="G69" s="82"/>
    </row>
    <row r="70" spans="1:7">
      <c r="A70" s="82"/>
      <c r="B70" s="82"/>
      <c r="C70" s="82"/>
      <c r="D70" s="82"/>
      <c r="E70" s="82"/>
      <c r="F70" s="82"/>
      <c r="G70" s="82"/>
    </row>
    <row r="71" spans="1:7">
      <c r="A71" s="82"/>
      <c r="B71" s="82"/>
      <c r="C71" s="82"/>
      <c r="D71" s="82"/>
      <c r="E71" s="82"/>
      <c r="F71" s="82"/>
      <c r="G71" s="82"/>
    </row>
    <row r="72" spans="1:7">
      <c r="A72" s="82"/>
      <c r="B72" s="82"/>
      <c r="C72" s="82"/>
      <c r="D72" s="82"/>
      <c r="E72" s="82"/>
      <c r="F72" s="82"/>
      <c r="G72" s="82"/>
    </row>
    <row r="73" spans="1:7">
      <c r="A73" s="82"/>
      <c r="B73" s="82"/>
      <c r="C73" s="82"/>
      <c r="D73" s="82"/>
      <c r="E73" s="82"/>
      <c r="F73" s="82"/>
      <c r="G73" s="82"/>
    </row>
    <row r="74" spans="1:7">
      <c r="A74" s="82"/>
      <c r="B74" s="82"/>
      <c r="C74" s="82"/>
      <c r="D74" s="82"/>
      <c r="E74" s="82"/>
      <c r="F74" s="82"/>
      <c r="G74" s="82"/>
    </row>
    <row r="75" spans="1:7">
      <c r="A75" s="82"/>
      <c r="B75" s="82"/>
      <c r="C75" s="82"/>
      <c r="D75" s="82"/>
      <c r="E75" s="82"/>
      <c r="F75" s="82"/>
      <c r="G75" s="82"/>
    </row>
    <row r="76" spans="1:7">
      <c r="A76" s="82"/>
      <c r="B76" s="82"/>
      <c r="C76" s="82"/>
      <c r="D76" s="82"/>
      <c r="E76" s="82"/>
      <c r="F76" s="82"/>
      <c r="G76" s="82"/>
    </row>
    <row r="77" spans="1:7">
      <c r="A77" s="82"/>
      <c r="B77" s="82"/>
      <c r="C77" s="82"/>
      <c r="D77" s="82"/>
      <c r="E77" s="82"/>
      <c r="F77" s="82"/>
      <c r="G77" s="82"/>
    </row>
    <row r="78" spans="1:7">
      <c r="A78" s="82"/>
      <c r="B78" s="82"/>
      <c r="C78" s="82"/>
      <c r="D78" s="82"/>
      <c r="E78" s="82"/>
      <c r="F78" s="82"/>
      <c r="G78" s="82"/>
    </row>
    <row r="79" spans="1:7">
      <c r="A79" s="82"/>
      <c r="B79" s="82"/>
      <c r="C79" s="82"/>
      <c r="D79" s="82"/>
      <c r="E79" s="82"/>
      <c r="F79" s="82"/>
      <c r="G79" s="82"/>
    </row>
    <row r="80" spans="1:7">
      <c r="A80" s="82"/>
      <c r="B80" s="82"/>
      <c r="C80" s="82"/>
      <c r="D80" s="82"/>
      <c r="E80" s="82"/>
      <c r="F80" s="82"/>
      <c r="G80" s="82"/>
    </row>
    <row r="81" spans="1:7">
      <c r="A81" s="82"/>
      <c r="B81" s="82"/>
      <c r="C81" s="82"/>
      <c r="D81" s="82"/>
      <c r="E81" s="82"/>
      <c r="F81" s="82"/>
      <c r="G81" s="82"/>
    </row>
    <row r="82" spans="1:7">
      <c r="A82" s="82"/>
      <c r="B82" s="82"/>
      <c r="C82" s="82"/>
      <c r="D82" s="82"/>
      <c r="E82" s="82"/>
      <c r="F82" s="82"/>
      <c r="G82" s="82"/>
    </row>
    <row r="83" spans="1:7">
      <c r="A83" s="82"/>
      <c r="B83" s="82"/>
      <c r="C83" s="82"/>
      <c r="D83" s="82"/>
      <c r="E83" s="82"/>
      <c r="F83" s="82"/>
      <c r="G83" s="82"/>
    </row>
    <row r="84" spans="1:7">
      <c r="A84" s="82"/>
      <c r="B84" s="82"/>
      <c r="C84" s="82"/>
      <c r="D84" s="82"/>
      <c r="E84" s="82"/>
      <c r="F84" s="82"/>
      <c r="G84" s="82"/>
    </row>
    <row r="85" spans="1:7">
      <c r="A85" s="82"/>
      <c r="B85" s="82"/>
      <c r="C85" s="82"/>
      <c r="D85" s="82"/>
      <c r="E85" s="82"/>
      <c r="F85" s="82"/>
      <c r="G85" s="82"/>
    </row>
    <row r="86" spans="1:7">
      <c r="A86" s="82"/>
      <c r="B86" s="82"/>
      <c r="C86" s="82"/>
      <c r="D86" s="82"/>
      <c r="E86" s="82"/>
      <c r="F86" s="82"/>
      <c r="G86" s="82"/>
    </row>
    <row r="87" spans="1:7">
      <c r="A87" s="82"/>
      <c r="B87" s="82"/>
      <c r="C87" s="82"/>
      <c r="D87" s="82"/>
      <c r="E87" s="82"/>
      <c r="F87" s="82"/>
      <c r="G87" s="82"/>
    </row>
    <row r="88" spans="1:7">
      <c r="A88" s="82"/>
      <c r="B88" s="82"/>
      <c r="C88" s="82"/>
      <c r="D88" s="82"/>
      <c r="E88" s="82"/>
      <c r="F88" s="82"/>
      <c r="G88" s="82"/>
    </row>
    <row r="89" spans="1:7">
      <c r="A89" s="82"/>
      <c r="B89" s="82"/>
      <c r="C89" s="82"/>
      <c r="D89" s="82"/>
      <c r="E89" s="82"/>
      <c r="F89" s="82"/>
      <c r="G89" s="82"/>
    </row>
    <row r="90" spans="1:7">
      <c r="A90" s="82"/>
      <c r="B90" s="82"/>
      <c r="C90" s="82"/>
      <c r="D90" s="82"/>
      <c r="E90" s="82"/>
      <c r="F90" s="82"/>
      <c r="G90" s="82"/>
    </row>
    <row r="91" spans="1:7">
      <c r="A91" s="82"/>
      <c r="B91" s="82"/>
      <c r="C91" s="82"/>
      <c r="D91" s="82"/>
      <c r="E91" s="82"/>
      <c r="F91" s="82"/>
      <c r="G91" s="82"/>
    </row>
    <row r="92" spans="1:7">
      <c r="A92" s="82"/>
      <c r="B92" s="82"/>
      <c r="C92" s="82"/>
      <c r="D92" s="82"/>
      <c r="E92" s="82"/>
      <c r="F92" s="82"/>
      <c r="G92" s="82"/>
    </row>
    <row r="93" spans="1:7">
      <c r="A93" s="82"/>
      <c r="B93" s="82"/>
      <c r="C93" s="82"/>
      <c r="D93" s="82"/>
      <c r="E93" s="82"/>
      <c r="F93" s="82"/>
      <c r="G93" s="82"/>
    </row>
    <row r="94" spans="1:7">
      <c r="A94" s="82"/>
      <c r="B94" s="82"/>
      <c r="C94" s="82"/>
      <c r="D94" s="82"/>
      <c r="E94" s="82"/>
      <c r="F94" s="82"/>
      <c r="G94" s="82"/>
    </row>
    <row r="95" spans="1:7">
      <c r="A95" s="82"/>
      <c r="B95" s="82"/>
      <c r="C95" s="82"/>
      <c r="D95" s="82"/>
      <c r="E95" s="82"/>
      <c r="F95" s="82"/>
      <c r="G95" s="82"/>
    </row>
    <row r="96" spans="1:7">
      <c r="A96" s="82"/>
      <c r="B96" s="82"/>
      <c r="C96" s="82"/>
      <c r="D96" s="82"/>
      <c r="E96" s="82"/>
      <c r="F96" s="82"/>
      <c r="G96" s="82"/>
    </row>
    <row r="97" spans="1:7">
      <c r="A97" s="82"/>
      <c r="B97" s="82"/>
      <c r="C97" s="82"/>
      <c r="D97" s="82"/>
      <c r="E97" s="82"/>
      <c r="F97" s="82"/>
      <c r="G97" s="82"/>
    </row>
    <row r="98" spans="1:7">
      <c r="A98" s="82"/>
      <c r="B98" s="82"/>
      <c r="C98" s="82"/>
      <c r="D98" s="82"/>
      <c r="E98" s="82"/>
      <c r="F98" s="82"/>
      <c r="G98" s="82"/>
    </row>
    <row r="99" spans="1:7">
      <c r="A99" s="82"/>
      <c r="B99" s="82"/>
      <c r="C99" s="82"/>
      <c r="D99" s="82"/>
      <c r="E99" s="82"/>
      <c r="F99" s="82"/>
      <c r="G99" s="82"/>
    </row>
    <row r="100" spans="1:7">
      <c r="A100" s="82"/>
      <c r="B100" s="82"/>
      <c r="C100" s="82"/>
      <c r="D100" s="82"/>
      <c r="E100" s="82"/>
      <c r="F100" s="82"/>
      <c r="G100" s="82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S314"/>
  <sheetViews>
    <sheetView workbookViewId="0">
      <selection sqref="A1:F1"/>
    </sheetView>
  </sheetViews>
  <sheetFormatPr defaultRowHeight="14.4"/>
  <cols>
    <col min="1" max="1" width="5" style="16" customWidth="1"/>
    <col min="2" max="2" width="15.44140625" style="6" customWidth="1"/>
    <col min="3" max="3" width="26.5546875" style="10" customWidth="1"/>
    <col min="4" max="5" width="11.5546875" style="221" bestFit="1" customWidth="1"/>
    <col min="6" max="6" width="11.6640625" style="25" customWidth="1"/>
    <col min="8" max="8" width="10.5546875" bestFit="1" customWidth="1"/>
    <col min="12" max="13" width="9.88671875" bestFit="1" customWidth="1"/>
    <col min="16" max="16" width="15" bestFit="1" customWidth="1"/>
    <col min="17" max="17" width="9.88671875" bestFit="1" customWidth="1"/>
    <col min="19" max="19" width="11.33203125" bestFit="1" customWidth="1"/>
  </cols>
  <sheetData>
    <row r="1" spans="1:8" ht="49.5" customHeight="1">
      <c r="A1" s="371" t="str">
        <f>+Manu!C3</f>
        <v>Al-Jannat Mall</v>
      </c>
      <c r="B1" s="371"/>
      <c r="C1" s="371"/>
      <c r="D1" s="371"/>
      <c r="E1" s="371"/>
      <c r="F1" s="371"/>
    </row>
    <row r="2" spans="1:8">
      <c r="A2" s="17" t="s">
        <v>0</v>
      </c>
      <c r="B2" s="18" t="s">
        <v>1</v>
      </c>
      <c r="C2" s="19" t="s">
        <v>2</v>
      </c>
      <c r="D2" s="217" t="s">
        <v>3</v>
      </c>
      <c r="E2" s="217" t="s">
        <v>4</v>
      </c>
      <c r="F2" s="20" t="s">
        <v>5</v>
      </c>
    </row>
    <row r="3" spans="1:8">
      <c r="A3" s="21"/>
      <c r="B3" s="372" t="s">
        <v>6</v>
      </c>
      <c r="C3" s="372"/>
      <c r="D3" s="372"/>
      <c r="E3" s="218"/>
      <c r="F3" s="27">
        <v>1566877</v>
      </c>
    </row>
    <row r="4" spans="1:8">
      <c r="A4" s="15">
        <v>1</v>
      </c>
      <c r="B4" s="50">
        <v>42373</v>
      </c>
      <c r="C4" s="9" t="s">
        <v>471</v>
      </c>
      <c r="D4" s="139">
        <v>154935</v>
      </c>
      <c r="E4" s="139"/>
      <c r="F4" s="24">
        <f>+F3+D4-E4</f>
        <v>1721812</v>
      </c>
    </row>
    <row r="5" spans="1:8">
      <c r="A5" s="15">
        <v>2</v>
      </c>
      <c r="B5" s="50">
        <v>42374</v>
      </c>
      <c r="C5" s="9" t="s">
        <v>194</v>
      </c>
      <c r="D5" s="139"/>
      <c r="E5" s="139">
        <v>50000</v>
      </c>
      <c r="F5" s="24">
        <f t="shared" ref="F5:F49" si="0">+F4+D5-E5</f>
        <v>1671812</v>
      </c>
    </row>
    <row r="6" spans="1:8">
      <c r="A6" s="15">
        <v>3</v>
      </c>
      <c r="B6" s="50">
        <v>42381</v>
      </c>
      <c r="C6" s="9" t="s">
        <v>194</v>
      </c>
      <c r="D6" s="139"/>
      <c r="E6" s="139">
        <v>50000</v>
      </c>
      <c r="F6" s="24">
        <f t="shared" si="0"/>
        <v>1621812</v>
      </c>
    </row>
    <row r="7" spans="1:8">
      <c r="A7" s="15">
        <v>4</v>
      </c>
      <c r="B7" s="50">
        <v>42388</v>
      </c>
      <c r="C7" s="9" t="s">
        <v>194</v>
      </c>
      <c r="D7" s="139"/>
      <c r="E7" s="139">
        <v>50000</v>
      </c>
      <c r="F7" s="24">
        <f t="shared" si="0"/>
        <v>1571812</v>
      </c>
    </row>
    <row r="8" spans="1:8">
      <c r="A8" s="15">
        <v>5</v>
      </c>
      <c r="B8" s="316">
        <v>42395</v>
      </c>
      <c r="C8" s="3" t="s">
        <v>194</v>
      </c>
      <c r="D8" s="219"/>
      <c r="E8" s="138">
        <v>50000</v>
      </c>
      <c r="F8" s="24">
        <f t="shared" si="0"/>
        <v>1521812</v>
      </c>
    </row>
    <row r="9" spans="1:8">
      <c r="A9" s="15">
        <v>6</v>
      </c>
      <c r="B9" s="316">
        <v>42402</v>
      </c>
      <c r="C9" s="7" t="s">
        <v>194</v>
      </c>
      <c r="D9" s="216"/>
      <c r="E9" s="216">
        <v>50000</v>
      </c>
      <c r="F9" s="24">
        <f t="shared" si="0"/>
        <v>1471812</v>
      </c>
    </row>
    <row r="10" spans="1:8">
      <c r="A10" s="15">
        <v>7</v>
      </c>
      <c r="B10" s="316">
        <v>42409</v>
      </c>
      <c r="C10" s="66" t="s">
        <v>194</v>
      </c>
      <c r="D10" s="216"/>
      <c r="E10" s="216">
        <v>50000</v>
      </c>
      <c r="F10" s="24">
        <f t="shared" si="0"/>
        <v>1421812</v>
      </c>
    </row>
    <row r="11" spans="1:8">
      <c r="A11" s="15">
        <v>8</v>
      </c>
      <c r="B11" s="317">
        <v>42416</v>
      </c>
      <c r="C11" s="66" t="s">
        <v>194</v>
      </c>
      <c r="D11" s="220"/>
      <c r="E11" s="216">
        <v>50000</v>
      </c>
      <c r="F11" s="24">
        <f t="shared" si="0"/>
        <v>1371812</v>
      </c>
    </row>
    <row r="12" spans="1:8">
      <c r="A12" s="15">
        <v>9</v>
      </c>
      <c r="B12" s="316">
        <v>42423</v>
      </c>
      <c r="C12" s="66" t="s">
        <v>194</v>
      </c>
      <c r="D12" s="216"/>
      <c r="E12" s="216">
        <v>50000</v>
      </c>
      <c r="F12" s="24">
        <f t="shared" si="0"/>
        <v>1321812</v>
      </c>
      <c r="H12" s="80"/>
    </row>
    <row r="13" spans="1:8">
      <c r="A13" s="15">
        <v>10</v>
      </c>
      <c r="B13" s="316">
        <v>42428</v>
      </c>
      <c r="C13" s="66" t="s">
        <v>531</v>
      </c>
      <c r="D13" s="216">
        <v>196170</v>
      </c>
      <c r="E13" s="216"/>
      <c r="F13" s="24">
        <f t="shared" si="0"/>
        <v>1517982</v>
      </c>
      <c r="H13" s="80"/>
    </row>
    <row r="14" spans="1:8">
      <c r="A14" s="15">
        <v>11</v>
      </c>
      <c r="B14" s="316">
        <v>42430</v>
      </c>
      <c r="C14" s="66" t="s">
        <v>194</v>
      </c>
      <c r="D14" s="216"/>
      <c r="E14" s="216">
        <v>50000</v>
      </c>
      <c r="F14" s="24">
        <f t="shared" si="0"/>
        <v>1467982</v>
      </c>
    </row>
    <row r="15" spans="1:8">
      <c r="A15" s="15">
        <v>12</v>
      </c>
      <c r="B15" s="316">
        <v>42437</v>
      </c>
      <c r="C15" s="66" t="s">
        <v>194</v>
      </c>
      <c r="D15" s="216"/>
      <c r="E15" s="216">
        <v>50000</v>
      </c>
      <c r="F15" s="24">
        <f t="shared" si="0"/>
        <v>1417982</v>
      </c>
    </row>
    <row r="16" spans="1:8">
      <c r="A16" s="15">
        <v>13</v>
      </c>
      <c r="B16" s="316">
        <v>42444</v>
      </c>
      <c r="C16" s="66" t="s">
        <v>194</v>
      </c>
      <c r="D16" s="216"/>
      <c r="E16" s="216">
        <v>50000</v>
      </c>
      <c r="F16" s="24">
        <f t="shared" si="0"/>
        <v>1367982</v>
      </c>
    </row>
    <row r="17" spans="1:19">
      <c r="A17" s="15">
        <v>14</v>
      </c>
      <c r="B17" s="316">
        <v>42451</v>
      </c>
      <c r="C17" s="66" t="s">
        <v>194</v>
      </c>
      <c r="D17" s="216"/>
      <c r="E17" s="216">
        <v>50000</v>
      </c>
      <c r="F17" s="24">
        <f t="shared" si="0"/>
        <v>1317982</v>
      </c>
    </row>
    <row r="18" spans="1:19">
      <c r="A18" s="15">
        <v>15</v>
      </c>
      <c r="B18" s="316">
        <v>42458</v>
      </c>
      <c r="C18" s="66" t="s">
        <v>194</v>
      </c>
      <c r="D18" s="216"/>
      <c r="E18" s="216">
        <v>50000</v>
      </c>
      <c r="F18" s="24">
        <f t="shared" si="0"/>
        <v>1267982</v>
      </c>
    </row>
    <row r="19" spans="1:19">
      <c r="A19" s="15">
        <v>16</v>
      </c>
      <c r="B19" s="316">
        <v>42461</v>
      </c>
      <c r="C19" s="66" t="s">
        <v>723</v>
      </c>
      <c r="D19" s="216">
        <v>187110</v>
      </c>
      <c r="E19" s="216"/>
      <c r="F19" s="24">
        <f t="shared" si="0"/>
        <v>1455092</v>
      </c>
    </row>
    <row r="20" spans="1:19">
      <c r="A20" s="15">
        <v>17</v>
      </c>
      <c r="B20" s="316">
        <v>42465</v>
      </c>
      <c r="C20" s="66" t="s">
        <v>194</v>
      </c>
      <c r="D20" s="216"/>
      <c r="E20" s="216">
        <v>50000</v>
      </c>
      <c r="F20" s="24">
        <f t="shared" si="0"/>
        <v>1405092</v>
      </c>
    </row>
    <row r="21" spans="1:19">
      <c r="A21" s="15">
        <v>18</v>
      </c>
      <c r="B21" s="316">
        <v>42472</v>
      </c>
      <c r="C21" s="66" t="s">
        <v>194</v>
      </c>
      <c r="D21" s="216"/>
      <c r="E21" s="216">
        <v>50000</v>
      </c>
      <c r="F21" s="24">
        <f t="shared" si="0"/>
        <v>1355092</v>
      </c>
      <c r="H21" s="80"/>
    </row>
    <row r="22" spans="1:19">
      <c r="A22" s="15">
        <v>19</v>
      </c>
      <c r="B22" s="316">
        <v>42479</v>
      </c>
      <c r="C22" s="66" t="s">
        <v>194</v>
      </c>
      <c r="D22" s="216"/>
      <c r="E22" s="216">
        <v>50000</v>
      </c>
      <c r="F22" s="24">
        <f t="shared" si="0"/>
        <v>1305092</v>
      </c>
    </row>
    <row r="23" spans="1:19">
      <c r="A23" s="15">
        <v>20</v>
      </c>
      <c r="B23" s="316">
        <v>42486</v>
      </c>
      <c r="C23" s="66" t="s">
        <v>194</v>
      </c>
      <c r="D23" s="216"/>
      <c r="E23" s="216">
        <v>50000</v>
      </c>
      <c r="F23" s="24">
        <f t="shared" si="0"/>
        <v>1255092</v>
      </c>
    </row>
    <row r="24" spans="1:19">
      <c r="A24" s="15">
        <v>21</v>
      </c>
      <c r="B24" s="316">
        <v>42493</v>
      </c>
      <c r="C24" s="66" t="s">
        <v>194</v>
      </c>
      <c r="D24" s="216"/>
      <c r="E24" s="216">
        <v>50000</v>
      </c>
      <c r="F24" s="24">
        <f t="shared" si="0"/>
        <v>1205092</v>
      </c>
    </row>
    <row r="25" spans="1:19">
      <c r="A25" s="15">
        <v>22</v>
      </c>
      <c r="B25" s="316">
        <v>42507</v>
      </c>
      <c r="C25" s="66" t="s">
        <v>194</v>
      </c>
      <c r="D25" s="216"/>
      <c r="E25" s="216">
        <v>50000</v>
      </c>
      <c r="F25" s="24">
        <f t="shared" si="0"/>
        <v>1155092</v>
      </c>
    </row>
    <row r="26" spans="1:19">
      <c r="A26" s="15">
        <v>23</v>
      </c>
      <c r="B26" s="316">
        <v>41968</v>
      </c>
      <c r="C26" s="66" t="s">
        <v>194</v>
      </c>
      <c r="D26" s="216"/>
      <c r="E26" s="216">
        <v>25000</v>
      </c>
      <c r="F26" s="24">
        <f t="shared" si="0"/>
        <v>1130092</v>
      </c>
    </row>
    <row r="27" spans="1:19">
      <c r="A27" s="32">
        <v>24</v>
      </c>
      <c r="B27" s="316">
        <v>42514</v>
      </c>
      <c r="C27" s="66" t="s">
        <v>194</v>
      </c>
      <c r="D27" s="216"/>
      <c r="E27" s="216">
        <v>50000</v>
      </c>
      <c r="F27" s="24">
        <f t="shared" si="0"/>
        <v>1080092</v>
      </c>
    </row>
    <row r="28" spans="1:19">
      <c r="A28" s="15">
        <v>25</v>
      </c>
      <c r="B28" s="316">
        <f t="shared" ref="B28" si="1">B27</f>
        <v>42514</v>
      </c>
      <c r="C28" s="66" t="s">
        <v>672</v>
      </c>
      <c r="D28" s="216">
        <v>372896</v>
      </c>
      <c r="E28" s="216"/>
      <c r="F28" s="24">
        <f t="shared" si="0"/>
        <v>1452988</v>
      </c>
    </row>
    <row r="29" spans="1:19">
      <c r="A29" s="15">
        <v>26</v>
      </c>
      <c r="B29" s="316">
        <v>42501</v>
      </c>
      <c r="C29" s="66" t="s">
        <v>194</v>
      </c>
      <c r="D29" s="216"/>
      <c r="E29" s="216">
        <v>50000</v>
      </c>
      <c r="F29" s="24">
        <f t="shared" si="0"/>
        <v>1402988</v>
      </c>
    </row>
    <row r="30" spans="1:19">
      <c r="A30" s="15">
        <v>27</v>
      </c>
      <c r="B30" s="316">
        <v>42516</v>
      </c>
      <c r="C30" s="66" t="s">
        <v>194</v>
      </c>
      <c r="D30" s="216"/>
      <c r="E30" s="216">
        <v>50000</v>
      </c>
      <c r="F30" s="24">
        <f t="shared" si="0"/>
        <v>1352988</v>
      </c>
      <c r="L30" s="206"/>
      <c r="M30" s="206"/>
      <c r="N30" s="207"/>
      <c r="P30" s="206"/>
      <c r="Q30" s="215"/>
      <c r="R30" s="215"/>
      <c r="S30" s="208"/>
    </row>
    <row r="31" spans="1:19">
      <c r="A31" s="15">
        <v>28</v>
      </c>
      <c r="B31" s="316">
        <v>42523</v>
      </c>
      <c r="C31" s="66" t="s">
        <v>194</v>
      </c>
      <c r="D31" s="216"/>
      <c r="E31" s="216">
        <v>50000</v>
      </c>
      <c r="F31" s="24">
        <f t="shared" si="0"/>
        <v>1302988</v>
      </c>
      <c r="L31" s="206"/>
      <c r="M31" s="206"/>
      <c r="N31" s="207"/>
      <c r="Q31" s="215"/>
      <c r="S31" s="208"/>
    </row>
    <row r="32" spans="1:19">
      <c r="A32" s="15">
        <v>29</v>
      </c>
      <c r="B32" s="316">
        <v>42528</v>
      </c>
      <c r="C32" s="66" t="s">
        <v>728</v>
      </c>
      <c r="D32" s="216"/>
      <c r="E32" s="216">
        <v>50000</v>
      </c>
      <c r="F32" s="24">
        <f t="shared" si="0"/>
        <v>1252988</v>
      </c>
      <c r="L32" s="206"/>
      <c r="M32" s="206"/>
      <c r="N32" s="207"/>
      <c r="Q32" s="215"/>
      <c r="S32" s="208"/>
    </row>
    <row r="33" spans="1:19">
      <c r="A33" s="222">
        <v>30</v>
      </c>
      <c r="B33" s="318">
        <v>42538</v>
      </c>
      <c r="C33" s="206" t="s">
        <v>730</v>
      </c>
      <c r="D33" s="227">
        <v>191376</v>
      </c>
      <c r="E33" s="227"/>
      <c r="F33" s="42">
        <f t="shared" si="0"/>
        <v>1444364</v>
      </c>
      <c r="L33" s="206"/>
      <c r="M33" s="206"/>
      <c r="P33" s="206"/>
      <c r="R33" s="215"/>
      <c r="S33" s="208"/>
    </row>
    <row r="34" spans="1:19">
      <c r="A34" s="15">
        <v>31</v>
      </c>
      <c r="B34" s="313">
        <v>42535</v>
      </c>
      <c r="C34" s="209" t="s">
        <v>717</v>
      </c>
      <c r="D34" s="216"/>
      <c r="E34" s="228">
        <v>50000</v>
      </c>
      <c r="F34" s="24">
        <f t="shared" si="0"/>
        <v>1394364</v>
      </c>
      <c r="L34" s="206"/>
      <c r="M34" s="206"/>
      <c r="N34" s="207"/>
      <c r="S34" s="208"/>
    </row>
    <row r="35" spans="1:19">
      <c r="A35" s="15">
        <v>32</v>
      </c>
      <c r="B35" s="313">
        <v>42542</v>
      </c>
      <c r="C35" s="209" t="s">
        <v>717</v>
      </c>
      <c r="D35" s="216"/>
      <c r="E35" s="228">
        <v>75000</v>
      </c>
      <c r="F35" s="24">
        <f t="shared" si="0"/>
        <v>1319364</v>
      </c>
      <c r="L35" s="206"/>
      <c r="M35" s="206"/>
      <c r="R35" s="215"/>
      <c r="S35" s="208"/>
    </row>
    <row r="36" spans="1:19">
      <c r="A36" s="15">
        <v>33</v>
      </c>
      <c r="B36" s="313">
        <v>42550</v>
      </c>
      <c r="C36" s="209" t="s">
        <v>731</v>
      </c>
      <c r="D36" s="228">
        <v>139440</v>
      </c>
      <c r="E36" s="216"/>
      <c r="F36" s="24">
        <f t="shared" si="0"/>
        <v>1458804</v>
      </c>
      <c r="L36" s="206"/>
      <c r="M36" s="206"/>
      <c r="R36" s="215"/>
      <c r="S36" s="208"/>
    </row>
    <row r="37" spans="1:19">
      <c r="A37" s="15">
        <v>34</v>
      </c>
      <c r="B37" s="313">
        <v>42550</v>
      </c>
      <c r="C37" s="209" t="s">
        <v>717</v>
      </c>
      <c r="D37" s="228"/>
      <c r="E37" s="228">
        <v>75000</v>
      </c>
      <c r="F37" s="24">
        <f t="shared" si="0"/>
        <v>1383804</v>
      </c>
      <c r="L37" s="206"/>
      <c r="M37" s="206"/>
      <c r="N37" s="207"/>
      <c r="S37" s="208"/>
    </row>
    <row r="38" spans="1:19">
      <c r="A38" s="15">
        <v>35</v>
      </c>
      <c r="B38" s="313">
        <v>42551</v>
      </c>
      <c r="C38" s="209" t="s">
        <v>732</v>
      </c>
      <c r="D38" s="229" t="s">
        <v>735</v>
      </c>
      <c r="E38" s="228"/>
      <c r="F38" s="24">
        <f t="shared" si="0"/>
        <v>1841934</v>
      </c>
      <c r="L38" s="206"/>
      <c r="M38" s="206"/>
      <c r="N38" s="207"/>
      <c r="S38" s="208"/>
    </row>
    <row r="39" spans="1:19">
      <c r="A39" s="15">
        <v>36</v>
      </c>
      <c r="B39" s="313">
        <v>42551</v>
      </c>
      <c r="C39" s="209" t="s">
        <v>733</v>
      </c>
      <c r="D39" s="229" t="s">
        <v>736</v>
      </c>
      <c r="E39" s="228"/>
      <c r="F39" s="24">
        <f t="shared" si="0"/>
        <v>2108334</v>
      </c>
      <c r="L39" s="206"/>
      <c r="M39" s="206"/>
      <c r="N39" s="207"/>
      <c r="S39" s="208"/>
    </row>
    <row r="40" spans="1:19">
      <c r="A40" s="15">
        <v>37</v>
      </c>
      <c r="B40" s="313">
        <v>42554</v>
      </c>
      <c r="C40" s="209" t="s">
        <v>717</v>
      </c>
      <c r="D40" s="228"/>
      <c r="E40" s="228">
        <v>75000</v>
      </c>
      <c r="F40" s="24">
        <f t="shared" si="0"/>
        <v>2033334</v>
      </c>
      <c r="L40" s="206"/>
      <c r="M40" s="206"/>
      <c r="N40" s="207"/>
      <c r="S40" s="208"/>
    </row>
    <row r="41" spans="1:19">
      <c r="A41" s="15">
        <v>38</v>
      </c>
      <c r="B41" s="313" t="s">
        <v>729</v>
      </c>
      <c r="C41" s="209" t="s">
        <v>717</v>
      </c>
      <c r="D41" s="228"/>
      <c r="E41" s="228">
        <v>50000</v>
      </c>
      <c r="F41" s="24">
        <f t="shared" si="0"/>
        <v>1983334</v>
      </c>
      <c r="L41" s="206"/>
      <c r="M41" s="206"/>
      <c r="N41" s="207"/>
      <c r="S41" s="208"/>
    </row>
    <row r="42" spans="1:19">
      <c r="A42" s="15">
        <v>39</v>
      </c>
      <c r="B42" s="313">
        <v>42584</v>
      </c>
      <c r="C42" s="209" t="s">
        <v>717</v>
      </c>
      <c r="D42" s="228"/>
      <c r="E42" s="228">
        <v>50000</v>
      </c>
      <c r="F42" s="24">
        <f t="shared" si="0"/>
        <v>1933334</v>
      </c>
      <c r="L42" s="206"/>
      <c r="M42" s="206"/>
      <c r="N42" s="207"/>
      <c r="S42" s="208"/>
    </row>
    <row r="43" spans="1:19">
      <c r="A43" s="15">
        <v>40</v>
      </c>
      <c r="B43" s="313">
        <v>42591</v>
      </c>
      <c r="C43" s="209" t="s">
        <v>717</v>
      </c>
      <c r="D43" s="228"/>
      <c r="E43" s="228">
        <v>50000</v>
      </c>
      <c r="F43" s="24">
        <f t="shared" si="0"/>
        <v>1883334</v>
      </c>
      <c r="L43" s="206"/>
      <c r="M43" s="206"/>
      <c r="N43" s="207"/>
      <c r="S43" s="208"/>
    </row>
    <row r="44" spans="1:19">
      <c r="A44" s="15">
        <v>41</v>
      </c>
      <c r="B44" s="313">
        <v>42598</v>
      </c>
      <c r="C44" s="209" t="s">
        <v>717</v>
      </c>
      <c r="D44" s="228"/>
      <c r="E44" s="228">
        <v>50000</v>
      </c>
      <c r="F44" s="24">
        <f t="shared" si="0"/>
        <v>1833334</v>
      </c>
      <c r="L44" s="206"/>
      <c r="M44" s="206"/>
      <c r="N44" s="207"/>
      <c r="S44" s="208"/>
    </row>
    <row r="45" spans="1:19">
      <c r="A45" s="15">
        <v>42</v>
      </c>
      <c r="B45" s="313">
        <v>42605</v>
      </c>
      <c r="C45" s="209" t="s">
        <v>717</v>
      </c>
      <c r="D45" s="228"/>
      <c r="E45" s="228">
        <v>50000</v>
      </c>
      <c r="F45" s="24">
        <f t="shared" si="0"/>
        <v>1783334</v>
      </c>
      <c r="L45" s="206"/>
      <c r="M45" s="206"/>
      <c r="R45" s="215"/>
      <c r="S45" s="208"/>
    </row>
    <row r="46" spans="1:19">
      <c r="A46" s="15">
        <v>43</v>
      </c>
      <c r="B46" s="313">
        <v>42612</v>
      </c>
      <c r="C46" s="209" t="s">
        <v>717</v>
      </c>
      <c r="D46" s="228"/>
      <c r="E46" s="228">
        <v>50000</v>
      </c>
      <c r="F46" s="24">
        <f t="shared" si="0"/>
        <v>1733334</v>
      </c>
      <c r="L46" s="206"/>
      <c r="M46" s="206"/>
      <c r="N46" s="207"/>
      <c r="S46" s="208"/>
    </row>
    <row r="47" spans="1:19">
      <c r="A47" s="15">
        <v>44</v>
      </c>
      <c r="B47" s="313">
        <v>42609</v>
      </c>
      <c r="C47" s="209" t="s">
        <v>717</v>
      </c>
      <c r="D47" s="228"/>
      <c r="E47" s="228">
        <v>50000</v>
      </c>
      <c r="F47" s="24">
        <f t="shared" si="0"/>
        <v>1683334</v>
      </c>
    </row>
    <row r="48" spans="1:19">
      <c r="A48" s="15">
        <v>45</v>
      </c>
      <c r="B48" s="313">
        <v>42623</v>
      </c>
      <c r="C48" s="209" t="s">
        <v>734</v>
      </c>
      <c r="D48" s="229" t="s">
        <v>737</v>
      </c>
      <c r="E48" s="228"/>
      <c r="F48" s="24">
        <f t="shared" si="0"/>
        <v>2036884</v>
      </c>
    </row>
    <row r="49" spans="1:9">
      <c r="A49" s="15">
        <v>46</v>
      </c>
      <c r="B49" s="313">
        <v>42623</v>
      </c>
      <c r="C49" s="209" t="s">
        <v>717</v>
      </c>
      <c r="D49" s="228"/>
      <c r="E49" s="228">
        <v>50000</v>
      </c>
      <c r="F49" s="24">
        <f t="shared" si="0"/>
        <v>1986884</v>
      </c>
    </row>
    <row r="50" spans="1:9">
      <c r="A50" s="223"/>
      <c r="B50" s="224"/>
      <c r="C50" s="55"/>
      <c r="D50" s="225"/>
      <c r="E50" s="225"/>
      <c r="F50" s="226"/>
      <c r="G50" s="82"/>
      <c r="H50" s="82"/>
      <c r="I50" s="82"/>
    </row>
    <row r="51" spans="1:9">
      <c r="A51" s="223"/>
      <c r="B51" s="224"/>
      <c r="C51" s="55"/>
      <c r="D51" s="225"/>
      <c r="E51" s="225"/>
      <c r="F51" s="226"/>
      <c r="G51" s="82"/>
      <c r="H51" s="82"/>
      <c r="I51" s="82"/>
    </row>
    <row r="52" spans="1:9">
      <c r="A52" s="223"/>
      <c r="B52" s="224"/>
      <c r="C52" s="55"/>
      <c r="D52" s="225"/>
      <c r="E52" s="225"/>
      <c r="F52" s="226"/>
      <c r="G52" s="82"/>
      <c r="H52" s="82"/>
      <c r="I52" s="82"/>
    </row>
    <row r="53" spans="1:9">
      <c r="A53" s="223"/>
      <c r="B53" s="224"/>
      <c r="C53" s="55"/>
      <c r="D53" s="225"/>
      <c r="E53" s="225"/>
      <c r="F53" s="226"/>
      <c r="G53" s="82"/>
      <c r="H53" s="82"/>
      <c r="I53" s="82"/>
    </row>
    <row r="54" spans="1:9">
      <c r="A54" s="223"/>
      <c r="B54" s="224"/>
      <c r="C54" s="55"/>
      <c r="D54" s="225"/>
      <c r="E54" s="225"/>
      <c r="F54" s="226"/>
      <c r="G54" s="82"/>
      <c r="H54" s="82"/>
      <c r="I54" s="82"/>
    </row>
    <row r="55" spans="1:9">
      <c r="A55" s="223"/>
      <c r="B55" s="224"/>
      <c r="C55" s="55"/>
      <c r="D55" s="225"/>
      <c r="E55" s="225"/>
      <c r="F55" s="226"/>
      <c r="G55" s="82"/>
      <c r="H55" s="82"/>
      <c r="I55" s="82"/>
    </row>
    <row r="56" spans="1:9">
      <c r="A56" s="223"/>
      <c r="B56" s="224"/>
      <c r="C56" s="55"/>
      <c r="D56" s="225"/>
      <c r="E56" s="225"/>
      <c r="F56" s="226"/>
      <c r="G56" s="82"/>
      <c r="H56" s="82"/>
      <c r="I56" s="82"/>
    </row>
    <row r="57" spans="1:9">
      <c r="A57" s="223"/>
      <c r="B57" s="224"/>
      <c r="C57" s="55"/>
      <c r="D57" s="225"/>
      <c r="E57" s="225"/>
      <c r="F57" s="226"/>
      <c r="G57" s="82"/>
      <c r="H57" s="82"/>
      <c r="I57" s="82"/>
    </row>
    <row r="58" spans="1:9">
      <c r="A58" s="223"/>
      <c r="B58" s="224"/>
      <c r="C58" s="55"/>
      <c r="D58" s="225"/>
      <c r="E58" s="225"/>
      <c r="F58" s="226"/>
      <c r="G58" s="82"/>
      <c r="H58" s="82"/>
      <c r="I58" s="82"/>
    </row>
    <row r="59" spans="1:9">
      <c r="A59" s="223"/>
      <c r="B59" s="224"/>
      <c r="C59" s="55"/>
      <c r="D59" s="225"/>
      <c r="E59" s="225"/>
      <c r="F59" s="226"/>
      <c r="G59" s="82"/>
      <c r="H59" s="82"/>
      <c r="I59" s="82"/>
    </row>
    <row r="60" spans="1:9">
      <c r="A60" s="223"/>
      <c r="B60" s="224"/>
      <c r="C60" s="55"/>
      <c r="D60" s="225"/>
      <c r="E60" s="225"/>
      <c r="F60" s="226"/>
      <c r="G60" s="82"/>
      <c r="H60" s="82"/>
      <c r="I60" s="82"/>
    </row>
    <row r="61" spans="1:9">
      <c r="A61" s="223"/>
      <c r="B61" s="224"/>
      <c r="C61" s="55"/>
      <c r="D61" s="225"/>
      <c r="E61" s="225"/>
      <c r="F61" s="226"/>
      <c r="G61" s="82"/>
      <c r="H61" s="82"/>
      <c r="I61" s="82"/>
    </row>
    <row r="62" spans="1:9">
      <c r="A62" s="223"/>
      <c r="B62" s="224"/>
      <c r="C62" s="55"/>
      <c r="D62" s="225"/>
      <c r="E62" s="225"/>
      <c r="F62" s="226"/>
      <c r="G62" s="82"/>
      <c r="H62" s="82"/>
      <c r="I62" s="82"/>
    </row>
    <row r="63" spans="1:9">
      <c r="A63" s="223"/>
      <c r="B63" s="224"/>
      <c r="C63" s="55"/>
      <c r="D63" s="225"/>
      <c r="E63" s="225"/>
      <c r="F63" s="226"/>
      <c r="G63" s="82"/>
      <c r="H63" s="82"/>
      <c r="I63" s="82"/>
    </row>
    <row r="64" spans="1:9">
      <c r="A64" s="223"/>
      <c r="B64" s="224"/>
      <c r="C64" s="55"/>
      <c r="D64" s="225"/>
      <c r="E64" s="225"/>
      <c r="F64" s="226"/>
      <c r="G64" s="82"/>
      <c r="H64" s="82"/>
      <c r="I64" s="82"/>
    </row>
    <row r="65" spans="1:9">
      <c r="A65" s="223"/>
      <c r="B65" s="224"/>
      <c r="C65" s="55"/>
      <c r="D65" s="225"/>
      <c r="E65" s="225"/>
      <c r="F65" s="226"/>
      <c r="G65" s="82"/>
      <c r="H65" s="82"/>
      <c r="I65" s="82"/>
    </row>
    <row r="66" spans="1:9">
      <c r="A66" s="223"/>
      <c r="B66" s="224"/>
      <c r="C66" s="55"/>
      <c r="D66" s="225"/>
      <c r="E66" s="225"/>
      <c r="F66" s="226"/>
      <c r="G66" s="82"/>
      <c r="H66" s="82"/>
      <c r="I66" s="82"/>
    </row>
    <row r="67" spans="1:9">
      <c r="A67" s="223"/>
      <c r="B67" s="224"/>
      <c r="C67" s="55"/>
      <c r="D67" s="225"/>
      <c r="E67" s="225"/>
      <c r="F67" s="226"/>
      <c r="G67" s="82"/>
      <c r="H67" s="82"/>
      <c r="I67" s="82"/>
    </row>
    <row r="68" spans="1:9">
      <c r="A68" s="223"/>
      <c r="B68" s="224"/>
      <c r="C68" s="55"/>
      <c r="D68" s="225"/>
      <c r="E68" s="225"/>
      <c r="F68" s="226"/>
      <c r="G68" s="82"/>
      <c r="H68" s="82"/>
      <c r="I68" s="82"/>
    </row>
    <row r="69" spans="1:9">
      <c r="A69" s="223"/>
      <c r="B69" s="224"/>
      <c r="C69" s="55"/>
      <c r="D69" s="225"/>
      <c r="E69" s="225"/>
      <c r="F69" s="226"/>
      <c r="G69" s="82"/>
      <c r="H69" s="82"/>
      <c r="I69" s="82"/>
    </row>
    <row r="70" spans="1:9">
      <c r="A70" s="223"/>
      <c r="B70" s="224"/>
      <c r="C70" s="55"/>
      <c r="D70" s="225"/>
      <c r="E70" s="225"/>
      <c r="F70" s="226"/>
      <c r="G70" s="82"/>
      <c r="H70" s="82"/>
      <c r="I70" s="82"/>
    </row>
    <row r="71" spans="1:9">
      <c r="A71" s="223"/>
      <c r="B71" s="224"/>
      <c r="C71" s="55"/>
      <c r="D71" s="225"/>
      <c r="E71" s="225"/>
      <c r="F71" s="226"/>
      <c r="G71" s="82"/>
      <c r="H71" s="82"/>
      <c r="I71" s="82"/>
    </row>
    <row r="72" spans="1:9">
      <c r="A72" s="223"/>
      <c r="B72" s="224"/>
      <c r="C72" s="55"/>
      <c r="D72" s="225"/>
      <c r="E72" s="225"/>
      <c r="F72" s="226"/>
      <c r="G72" s="82"/>
      <c r="H72" s="82"/>
      <c r="I72" s="82"/>
    </row>
    <row r="73" spans="1:9">
      <c r="A73" s="223"/>
      <c r="B73" s="224"/>
      <c r="C73" s="55"/>
      <c r="D73" s="225"/>
      <c r="E73" s="225"/>
      <c r="F73" s="226"/>
      <c r="G73" s="82"/>
      <c r="H73" s="82"/>
      <c r="I73" s="82"/>
    </row>
    <row r="74" spans="1:9">
      <c r="A74" s="223"/>
      <c r="B74" s="224"/>
      <c r="C74" s="55"/>
      <c r="D74" s="225"/>
      <c r="E74" s="225"/>
      <c r="F74" s="226"/>
      <c r="G74" s="82"/>
      <c r="H74" s="82"/>
      <c r="I74" s="82"/>
    </row>
    <row r="75" spans="1:9">
      <c r="A75" s="223"/>
      <c r="B75" s="224"/>
      <c r="C75" s="55"/>
      <c r="D75" s="225"/>
      <c r="E75" s="225"/>
      <c r="F75" s="226"/>
      <c r="G75" s="82"/>
      <c r="H75" s="82"/>
      <c r="I75" s="82"/>
    </row>
    <row r="76" spans="1:9">
      <c r="A76" s="223"/>
      <c r="B76" s="224"/>
      <c r="C76" s="55"/>
      <c r="D76" s="225"/>
      <c r="E76" s="225"/>
      <c r="F76" s="226"/>
      <c r="G76" s="82"/>
      <c r="H76" s="82"/>
      <c r="I76" s="82"/>
    </row>
    <row r="77" spans="1:9">
      <c r="A77" s="223"/>
      <c r="B77" s="224"/>
      <c r="C77" s="55"/>
      <c r="D77" s="225"/>
      <c r="E77" s="225"/>
      <c r="F77" s="226"/>
      <c r="G77" s="82"/>
      <c r="H77" s="82"/>
      <c r="I77" s="82"/>
    </row>
    <row r="78" spans="1:9">
      <c r="A78" s="223"/>
      <c r="B78" s="224"/>
      <c r="C78" s="55"/>
      <c r="D78" s="225"/>
      <c r="E78" s="225"/>
      <c r="F78" s="226"/>
      <c r="G78" s="82"/>
      <c r="H78" s="82"/>
      <c r="I78" s="82"/>
    </row>
    <row r="79" spans="1:9">
      <c r="A79" s="223"/>
      <c r="B79" s="224"/>
      <c r="C79" s="55"/>
      <c r="D79" s="225"/>
      <c r="E79" s="225"/>
      <c r="F79" s="226"/>
      <c r="G79" s="82"/>
      <c r="H79" s="82"/>
      <c r="I79" s="82"/>
    </row>
    <row r="80" spans="1:9">
      <c r="A80" s="223"/>
      <c r="B80" s="224"/>
      <c r="C80" s="55"/>
      <c r="D80" s="225"/>
      <c r="E80" s="225"/>
      <c r="F80" s="226"/>
      <c r="G80" s="82"/>
      <c r="H80" s="82"/>
      <c r="I80" s="82"/>
    </row>
    <row r="81" spans="1:9">
      <c r="A81" s="223"/>
      <c r="B81" s="224"/>
      <c r="C81" s="55"/>
      <c r="D81" s="225"/>
      <c r="E81" s="225"/>
      <c r="F81" s="226"/>
      <c r="G81" s="82"/>
      <c r="H81" s="82"/>
      <c r="I81" s="82"/>
    </row>
    <row r="82" spans="1:9">
      <c r="A82" s="223"/>
      <c r="B82" s="224"/>
      <c r="C82" s="55"/>
      <c r="D82" s="225"/>
      <c r="E82" s="225"/>
      <c r="F82" s="226"/>
      <c r="G82" s="82"/>
      <c r="H82" s="82"/>
      <c r="I82" s="82"/>
    </row>
    <row r="83" spans="1:9">
      <c r="A83" s="223"/>
      <c r="B83" s="224"/>
      <c r="C83" s="55"/>
      <c r="D83" s="225"/>
      <c r="E83" s="225"/>
      <c r="F83" s="226"/>
      <c r="G83" s="82"/>
      <c r="H83" s="82"/>
      <c r="I83" s="82"/>
    </row>
    <row r="84" spans="1:9">
      <c r="A84" s="223"/>
      <c r="B84" s="224"/>
      <c r="C84" s="55"/>
      <c r="D84" s="225"/>
      <c r="E84" s="225"/>
      <c r="F84" s="226"/>
      <c r="G84" s="82"/>
      <c r="H84" s="82"/>
      <c r="I84" s="82"/>
    </row>
    <row r="85" spans="1:9">
      <c r="A85" s="223"/>
      <c r="B85" s="224"/>
      <c r="C85" s="55"/>
      <c r="D85" s="225"/>
      <c r="E85" s="225"/>
      <c r="F85" s="226"/>
      <c r="G85" s="82"/>
      <c r="H85" s="82"/>
      <c r="I85" s="82"/>
    </row>
    <row r="86" spans="1:9">
      <c r="A86" s="223"/>
      <c r="B86" s="224"/>
      <c r="C86" s="55"/>
      <c r="D86" s="225"/>
      <c r="E86" s="225"/>
      <c r="F86" s="226"/>
      <c r="G86" s="82"/>
      <c r="H86" s="82"/>
      <c r="I86" s="82"/>
    </row>
    <row r="87" spans="1:9">
      <c r="A87" s="223"/>
      <c r="B87" s="224"/>
      <c r="C87" s="55"/>
      <c r="D87" s="225"/>
      <c r="E87" s="225"/>
      <c r="F87" s="226"/>
      <c r="G87" s="82"/>
      <c r="H87" s="82"/>
      <c r="I87" s="82"/>
    </row>
    <row r="88" spans="1:9">
      <c r="A88" s="223"/>
      <c r="B88" s="224"/>
      <c r="C88" s="55"/>
      <c r="D88" s="225"/>
      <c r="E88" s="225"/>
      <c r="F88" s="226"/>
      <c r="G88" s="82"/>
      <c r="H88" s="82"/>
      <c r="I88" s="82"/>
    </row>
    <row r="89" spans="1:9">
      <c r="A89" s="223"/>
      <c r="B89" s="224"/>
      <c r="C89" s="55"/>
      <c r="D89" s="225"/>
      <c r="E89" s="225"/>
      <c r="F89" s="226"/>
      <c r="G89" s="82"/>
      <c r="H89" s="82"/>
      <c r="I89" s="82"/>
    </row>
    <row r="90" spans="1:9">
      <c r="A90" s="223"/>
      <c r="B90" s="224"/>
      <c r="C90" s="55"/>
      <c r="D90" s="225"/>
      <c r="E90" s="225"/>
      <c r="F90" s="226"/>
      <c r="G90" s="82"/>
      <c r="H90" s="82"/>
      <c r="I90" s="82"/>
    </row>
    <row r="91" spans="1:9">
      <c r="A91" s="223"/>
      <c r="B91" s="224"/>
      <c r="C91" s="55"/>
      <c r="D91" s="225"/>
      <c r="E91" s="225"/>
      <c r="F91" s="226"/>
      <c r="G91" s="82"/>
      <c r="H91" s="82"/>
      <c r="I91" s="82"/>
    </row>
    <row r="92" spans="1:9">
      <c r="A92" s="223"/>
      <c r="B92" s="224"/>
      <c r="C92" s="55"/>
      <c r="D92" s="225"/>
      <c r="E92" s="225"/>
      <c r="F92" s="226"/>
      <c r="G92" s="82"/>
      <c r="H92" s="82"/>
      <c r="I92" s="82"/>
    </row>
    <row r="93" spans="1:9">
      <c r="A93" s="223"/>
      <c r="B93" s="224"/>
      <c r="C93" s="55"/>
      <c r="D93" s="225"/>
      <c r="E93" s="225"/>
      <c r="F93" s="226"/>
      <c r="G93" s="82"/>
      <c r="H93" s="82"/>
      <c r="I93" s="82"/>
    </row>
    <row r="94" spans="1:9">
      <c r="A94" s="223"/>
      <c r="B94" s="224"/>
      <c r="C94" s="55"/>
      <c r="D94" s="225"/>
      <c r="E94" s="225"/>
      <c r="F94" s="226"/>
      <c r="G94" s="82"/>
      <c r="H94" s="82"/>
      <c r="I94" s="82"/>
    </row>
    <row r="95" spans="1:9">
      <c r="A95" s="223"/>
      <c r="B95" s="224"/>
      <c r="C95" s="55"/>
      <c r="D95" s="225"/>
      <c r="E95" s="225"/>
      <c r="F95" s="226"/>
      <c r="G95" s="82"/>
      <c r="H95" s="82"/>
      <c r="I95" s="82"/>
    </row>
    <row r="96" spans="1:9">
      <c r="A96" s="223"/>
      <c r="B96" s="224"/>
      <c r="C96" s="55"/>
      <c r="D96" s="225"/>
      <c r="E96" s="225"/>
      <c r="F96" s="226"/>
      <c r="G96" s="82"/>
      <c r="H96" s="82"/>
      <c r="I96" s="82"/>
    </row>
    <row r="97" spans="1:9">
      <c r="A97" s="223"/>
      <c r="B97" s="224"/>
      <c r="C97" s="55"/>
      <c r="D97" s="225"/>
      <c r="E97" s="225"/>
      <c r="F97" s="226"/>
      <c r="G97" s="82"/>
      <c r="H97" s="82"/>
      <c r="I97" s="82"/>
    </row>
    <row r="98" spans="1:9">
      <c r="A98" s="223"/>
      <c r="B98" s="224"/>
      <c r="C98" s="55"/>
      <c r="D98" s="225"/>
      <c r="E98" s="225"/>
      <c r="F98" s="226"/>
      <c r="G98" s="82"/>
      <c r="H98" s="82"/>
      <c r="I98" s="82"/>
    </row>
    <row r="99" spans="1:9">
      <c r="A99" s="223"/>
      <c r="B99" s="224"/>
      <c r="C99" s="55"/>
      <c r="D99" s="225"/>
      <c r="E99" s="225"/>
      <c r="F99" s="226"/>
      <c r="G99" s="82"/>
      <c r="H99" s="82"/>
      <c r="I99" s="82"/>
    </row>
    <row r="100" spans="1:9">
      <c r="A100" s="223"/>
      <c r="B100" s="224"/>
      <c r="C100" s="55"/>
      <c r="D100" s="225"/>
      <c r="E100" s="225"/>
      <c r="F100" s="226"/>
      <c r="G100" s="82"/>
      <c r="H100" s="82"/>
      <c r="I100" s="82"/>
    </row>
    <row r="101" spans="1:9">
      <c r="A101" s="223"/>
      <c r="B101" s="224"/>
      <c r="C101" s="55"/>
      <c r="D101" s="225"/>
      <c r="E101" s="225"/>
      <c r="F101" s="226"/>
      <c r="G101" s="82"/>
      <c r="H101" s="82"/>
      <c r="I101" s="82"/>
    </row>
    <row r="102" spans="1:9">
      <c r="A102" s="223"/>
      <c r="B102" s="224"/>
      <c r="C102" s="55"/>
      <c r="D102" s="225"/>
      <c r="E102" s="225"/>
      <c r="F102" s="226"/>
      <c r="G102" s="82"/>
      <c r="H102" s="82"/>
      <c r="I102" s="82"/>
    </row>
    <row r="103" spans="1:9">
      <c r="A103" s="223"/>
      <c r="B103" s="224"/>
      <c r="C103" s="55"/>
      <c r="D103" s="225"/>
      <c r="E103" s="225"/>
      <c r="F103" s="226"/>
      <c r="G103" s="82"/>
      <c r="H103" s="82"/>
      <c r="I103" s="82"/>
    </row>
    <row r="104" spans="1:9">
      <c r="A104" s="223"/>
      <c r="B104" s="224"/>
      <c r="C104" s="55"/>
      <c r="D104" s="225"/>
      <c r="E104" s="225"/>
      <c r="F104" s="226"/>
      <c r="G104" s="82"/>
      <c r="H104" s="82"/>
      <c r="I104" s="82"/>
    </row>
    <row r="105" spans="1:9">
      <c r="A105" s="223"/>
      <c r="B105" s="224"/>
      <c r="C105" s="55"/>
      <c r="D105" s="225"/>
      <c r="E105" s="225"/>
      <c r="F105" s="226"/>
      <c r="G105" s="82"/>
      <c r="H105" s="82"/>
      <c r="I105" s="82"/>
    </row>
    <row r="106" spans="1:9">
      <c r="A106" s="223"/>
      <c r="B106" s="224"/>
      <c r="C106" s="55"/>
      <c r="D106" s="225"/>
      <c r="E106" s="225"/>
      <c r="F106" s="226"/>
      <c r="G106" s="82"/>
      <c r="H106" s="82"/>
      <c r="I106" s="82"/>
    </row>
    <row r="107" spans="1:9">
      <c r="A107" s="223"/>
      <c r="B107" s="224"/>
      <c r="C107" s="55"/>
      <c r="D107" s="225"/>
      <c r="E107" s="225"/>
      <c r="F107" s="226"/>
      <c r="G107" s="82"/>
      <c r="H107" s="82"/>
      <c r="I107" s="82"/>
    </row>
    <row r="108" spans="1:9">
      <c r="A108" s="223"/>
      <c r="B108" s="224"/>
      <c r="C108" s="55"/>
      <c r="D108" s="225"/>
      <c r="E108" s="225"/>
      <c r="F108" s="226"/>
      <c r="G108" s="82"/>
      <c r="H108" s="82"/>
      <c r="I108" s="82"/>
    </row>
    <row r="109" spans="1:9">
      <c r="A109" s="223"/>
      <c r="B109" s="224"/>
      <c r="C109" s="55"/>
      <c r="D109" s="225"/>
      <c r="E109" s="225"/>
      <c r="F109" s="226"/>
      <c r="G109" s="82"/>
      <c r="H109" s="82"/>
      <c r="I109" s="82"/>
    </row>
    <row r="110" spans="1:9">
      <c r="A110" s="223"/>
      <c r="B110" s="224"/>
      <c r="C110" s="55"/>
      <c r="D110" s="225"/>
      <c r="E110" s="225"/>
      <c r="F110" s="226"/>
      <c r="G110" s="82"/>
      <c r="H110" s="82"/>
      <c r="I110" s="82"/>
    </row>
    <row r="111" spans="1:9">
      <c r="A111" s="223"/>
      <c r="B111" s="224"/>
      <c r="C111" s="55"/>
      <c r="D111" s="225"/>
      <c r="E111" s="225"/>
      <c r="F111" s="226"/>
      <c r="G111" s="82"/>
      <c r="H111" s="82"/>
      <c r="I111" s="82"/>
    </row>
    <row r="112" spans="1:9">
      <c r="A112" s="223"/>
      <c r="B112" s="224"/>
      <c r="C112" s="55"/>
      <c r="D112" s="225"/>
      <c r="E112" s="225"/>
      <c r="F112" s="226"/>
      <c r="G112" s="82"/>
      <c r="H112" s="82"/>
      <c r="I112" s="82"/>
    </row>
    <row r="113" spans="1:9">
      <c r="A113" s="223"/>
      <c r="B113" s="224"/>
      <c r="C113" s="55"/>
      <c r="D113" s="225"/>
      <c r="E113" s="225"/>
      <c r="F113" s="226"/>
      <c r="G113" s="82"/>
      <c r="H113" s="82"/>
      <c r="I113" s="82"/>
    </row>
    <row r="114" spans="1:9">
      <c r="A114" s="223"/>
      <c r="B114" s="224"/>
      <c r="C114" s="55"/>
      <c r="D114" s="225"/>
      <c r="E114" s="225"/>
      <c r="F114" s="226"/>
      <c r="G114" s="82"/>
      <c r="H114" s="82"/>
      <c r="I114" s="82"/>
    </row>
    <row r="115" spans="1:9">
      <c r="A115" s="223"/>
      <c r="B115" s="224"/>
      <c r="C115" s="55"/>
      <c r="D115" s="225"/>
      <c r="E115" s="225"/>
      <c r="F115" s="226"/>
      <c r="G115" s="82"/>
      <c r="H115" s="82"/>
      <c r="I115" s="82"/>
    </row>
    <row r="116" spans="1:9">
      <c r="A116" s="223"/>
      <c r="B116" s="224"/>
      <c r="C116" s="55"/>
      <c r="D116" s="225"/>
      <c r="E116" s="225"/>
      <c r="F116" s="226"/>
      <c r="G116" s="82"/>
      <c r="H116" s="82"/>
      <c r="I116" s="82"/>
    </row>
    <row r="117" spans="1:9">
      <c r="A117" s="223"/>
      <c r="B117" s="224"/>
      <c r="C117" s="55"/>
      <c r="D117" s="225"/>
      <c r="E117" s="225"/>
      <c r="F117" s="226"/>
      <c r="G117" s="82"/>
      <c r="H117" s="82"/>
      <c r="I117" s="82"/>
    </row>
    <row r="118" spans="1:9">
      <c r="A118" s="223"/>
      <c r="B118" s="224"/>
      <c r="C118" s="55"/>
      <c r="D118" s="225"/>
      <c r="E118" s="225"/>
      <c r="F118" s="226"/>
      <c r="G118" s="82"/>
      <c r="H118" s="82"/>
      <c r="I118" s="82"/>
    </row>
    <row r="119" spans="1:9">
      <c r="A119" s="223"/>
      <c r="B119" s="224"/>
      <c r="C119" s="55"/>
      <c r="D119" s="225"/>
      <c r="E119" s="225"/>
      <c r="F119" s="226"/>
      <c r="G119" s="82"/>
      <c r="H119" s="82"/>
      <c r="I119" s="82"/>
    </row>
    <row r="120" spans="1:9">
      <c r="A120" s="223"/>
      <c r="B120" s="224"/>
      <c r="C120" s="55"/>
      <c r="D120" s="225"/>
      <c r="E120" s="225"/>
      <c r="F120" s="226"/>
      <c r="G120" s="82"/>
      <c r="H120" s="82"/>
      <c r="I120" s="82"/>
    </row>
    <row r="121" spans="1:9">
      <c r="A121" s="223"/>
      <c r="B121" s="224"/>
      <c r="C121" s="55"/>
      <c r="D121" s="225"/>
      <c r="E121" s="225"/>
      <c r="F121" s="226"/>
      <c r="G121" s="82"/>
      <c r="H121" s="82"/>
      <c r="I121" s="82"/>
    </row>
    <row r="122" spans="1:9">
      <c r="A122" s="223"/>
      <c r="B122" s="224"/>
      <c r="C122" s="55"/>
      <c r="D122" s="225"/>
      <c r="E122" s="225"/>
      <c r="F122" s="226"/>
      <c r="G122" s="82"/>
      <c r="H122" s="82"/>
      <c r="I122" s="82"/>
    </row>
    <row r="123" spans="1:9">
      <c r="A123" s="223"/>
      <c r="B123" s="224"/>
      <c r="C123" s="55"/>
      <c r="D123" s="225"/>
      <c r="E123" s="225"/>
      <c r="F123" s="226"/>
      <c r="G123" s="82"/>
      <c r="H123" s="82"/>
      <c r="I123" s="82"/>
    </row>
    <row r="124" spans="1:9">
      <c r="A124" s="223"/>
      <c r="B124" s="224"/>
      <c r="C124" s="55"/>
      <c r="D124" s="225"/>
      <c r="E124" s="225"/>
      <c r="F124" s="226"/>
      <c r="G124" s="82"/>
      <c r="H124" s="82"/>
      <c r="I124" s="82"/>
    </row>
    <row r="125" spans="1:9">
      <c r="A125" s="223"/>
      <c r="B125" s="224"/>
      <c r="C125" s="55"/>
      <c r="D125" s="225"/>
      <c r="E125" s="225"/>
      <c r="F125" s="226"/>
      <c r="G125" s="82"/>
      <c r="H125" s="82"/>
      <c r="I125" s="82"/>
    </row>
    <row r="126" spans="1:9">
      <c r="A126" s="223"/>
      <c r="B126" s="224"/>
      <c r="C126" s="55"/>
      <c r="D126" s="225"/>
      <c r="E126" s="225"/>
      <c r="F126" s="226"/>
      <c r="G126" s="82"/>
      <c r="H126" s="82"/>
      <c r="I126" s="82"/>
    </row>
    <row r="127" spans="1:9">
      <c r="A127" s="223"/>
      <c r="B127" s="224"/>
      <c r="C127" s="55"/>
      <c r="D127" s="225"/>
      <c r="E127" s="225"/>
      <c r="F127" s="226"/>
      <c r="G127" s="82"/>
      <c r="H127" s="82"/>
      <c r="I127" s="82"/>
    </row>
    <row r="128" spans="1:9">
      <c r="A128" s="223"/>
      <c r="B128" s="224"/>
      <c r="C128" s="55"/>
      <c r="D128" s="225"/>
      <c r="E128" s="225"/>
      <c r="F128" s="226"/>
      <c r="G128" s="82"/>
      <c r="H128" s="82"/>
      <c r="I128" s="82"/>
    </row>
    <row r="129" spans="1:9">
      <c r="A129" s="223"/>
      <c r="B129" s="224"/>
      <c r="C129" s="55"/>
      <c r="D129" s="225"/>
      <c r="E129" s="225"/>
      <c r="F129" s="226"/>
      <c r="G129" s="82"/>
      <c r="H129" s="82"/>
      <c r="I129" s="82"/>
    </row>
    <row r="130" spans="1:9">
      <c r="A130" s="223"/>
      <c r="B130" s="224"/>
      <c r="C130" s="55"/>
      <c r="D130" s="225"/>
      <c r="E130" s="225"/>
      <c r="F130" s="226"/>
      <c r="G130" s="82"/>
      <c r="H130" s="82"/>
      <c r="I130" s="82"/>
    </row>
    <row r="131" spans="1:9">
      <c r="A131" s="223"/>
      <c r="B131" s="224"/>
      <c r="C131" s="55"/>
      <c r="D131" s="225"/>
      <c r="E131" s="225"/>
      <c r="F131" s="226"/>
      <c r="G131" s="82"/>
      <c r="H131" s="82"/>
      <c r="I131" s="82"/>
    </row>
    <row r="132" spans="1:9">
      <c r="A132" s="223"/>
      <c r="B132" s="224"/>
      <c r="C132" s="55"/>
      <c r="D132" s="225"/>
      <c r="E132" s="225"/>
      <c r="F132" s="226"/>
      <c r="G132" s="82"/>
      <c r="H132" s="82"/>
      <c r="I132" s="82"/>
    </row>
    <row r="133" spans="1:9">
      <c r="A133" s="223"/>
      <c r="B133" s="224"/>
      <c r="C133" s="55"/>
      <c r="D133" s="225"/>
      <c r="E133" s="225"/>
      <c r="F133" s="226"/>
      <c r="G133" s="82"/>
      <c r="H133" s="82"/>
      <c r="I133" s="82"/>
    </row>
    <row r="134" spans="1:9">
      <c r="A134" s="223"/>
      <c r="B134" s="224"/>
      <c r="C134" s="55"/>
      <c r="D134" s="225"/>
      <c r="E134" s="225"/>
      <c r="F134" s="226"/>
      <c r="G134" s="82"/>
      <c r="H134" s="82"/>
      <c r="I134" s="82"/>
    </row>
    <row r="135" spans="1:9">
      <c r="A135" s="223"/>
      <c r="B135" s="224"/>
      <c r="C135" s="55"/>
      <c r="D135" s="225"/>
      <c r="E135" s="225"/>
      <c r="F135" s="226"/>
      <c r="G135" s="82"/>
      <c r="H135" s="82"/>
      <c r="I135" s="82"/>
    </row>
    <row r="136" spans="1:9">
      <c r="A136" s="223"/>
      <c r="B136" s="224"/>
      <c r="C136" s="55"/>
      <c r="D136" s="225"/>
      <c r="E136" s="225"/>
      <c r="F136" s="226"/>
      <c r="G136" s="82"/>
      <c r="H136" s="82"/>
      <c r="I136" s="82"/>
    </row>
    <row r="137" spans="1:9">
      <c r="A137" s="223"/>
      <c r="B137" s="224"/>
      <c r="C137" s="55"/>
      <c r="D137" s="225"/>
      <c r="E137" s="225"/>
      <c r="F137" s="226"/>
      <c r="G137" s="82"/>
      <c r="H137" s="82"/>
      <c r="I137" s="82"/>
    </row>
    <row r="138" spans="1:9">
      <c r="A138" s="223"/>
      <c r="B138" s="224"/>
      <c r="C138" s="55"/>
      <c r="D138" s="225"/>
      <c r="E138" s="225"/>
      <c r="F138" s="226"/>
      <c r="G138" s="82"/>
      <c r="H138" s="82"/>
      <c r="I138" s="82"/>
    </row>
    <row r="139" spans="1:9">
      <c r="A139" s="223"/>
      <c r="B139" s="224"/>
      <c r="C139" s="55"/>
      <c r="D139" s="225"/>
      <c r="E139" s="225"/>
      <c r="F139" s="226"/>
      <c r="G139" s="82"/>
      <c r="H139" s="82"/>
      <c r="I139" s="82"/>
    </row>
    <row r="140" spans="1:9">
      <c r="A140" s="223"/>
      <c r="B140" s="224"/>
      <c r="C140" s="55"/>
      <c r="D140" s="225"/>
      <c r="E140" s="225"/>
      <c r="F140" s="226"/>
      <c r="G140" s="82"/>
      <c r="H140" s="82"/>
      <c r="I140" s="82"/>
    </row>
    <row r="141" spans="1:9">
      <c r="A141" s="223"/>
      <c r="B141" s="224"/>
      <c r="C141" s="55"/>
      <c r="D141" s="225"/>
      <c r="E141" s="225"/>
      <c r="F141" s="226"/>
      <c r="G141" s="82"/>
      <c r="H141" s="82"/>
      <c r="I141" s="82"/>
    </row>
    <row r="142" spans="1:9">
      <c r="A142" s="223"/>
      <c r="B142" s="224"/>
      <c r="C142" s="55"/>
      <c r="D142" s="225"/>
      <c r="E142" s="225"/>
      <c r="F142" s="226"/>
      <c r="G142" s="82"/>
      <c r="H142" s="82"/>
      <c r="I142" s="82"/>
    </row>
    <row r="143" spans="1:9">
      <c r="A143" s="223"/>
      <c r="B143" s="224"/>
      <c r="C143" s="55"/>
      <c r="D143" s="225"/>
      <c r="E143" s="225"/>
      <c r="F143" s="226"/>
      <c r="G143" s="82"/>
      <c r="H143" s="82"/>
      <c r="I143" s="82"/>
    </row>
    <row r="144" spans="1:9">
      <c r="A144" s="223"/>
      <c r="B144" s="224"/>
      <c r="C144" s="55"/>
      <c r="D144" s="225"/>
      <c r="E144" s="225"/>
      <c r="F144" s="226"/>
      <c r="G144" s="82"/>
      <c r="H144" s="82"/>
      <c r="I144" s="82"/>
    </row>
    <row r="145" spans="1:9">
      <c r="A145" s="223"/>
      <c r="B145" s="224"/>
      <c r="C145" s="55"/>
      <c r="D145" s="225"/>
      <c r="E145" s="225"/>
      <c r="F145" s="226"/>
      <c r="G145" s="82"/>
      <c r="H145" s="82"/>
      <c r="I145" s="82"/>
    </row>
    <row r="146" spans="1:9">
      <c r="A146" s="223"/>
      <c r="B146" s="224"/>
      <c r="C146" s="55"/>
      <c r="D146" s="225"/>
      <c r="E146" s="225"/>
      <c r="F146" s="226"/>
      <c r="G146" s="82"/>
      <c r="H146" s="82"/>
      <c r="I146" s="82"/>
    </row>
    <row r="147" spans="1:9">
      <c r="A147" s="223"/>
      <c r="B147" s="224"/>
      <c r="C147" s="55"/>
      <c r="D147" s="225"/>
      <c r="E147" s="225"/>
      <c r="F147" s="226"/>
      <c r="G147" s="82"/>
      <c r="H147" s="82"/>
      <c r="I147" s="82"/>
    </row>
    <row r="148" spans="1:9">
      <c r="A148" s="223"/>
      <c r="B148" s="224"/>
      <c r="C148" s="55"/>
      <c r="D148" s="225"/>
      <c r="E148" s="225"/>
      <c r="F148" s="226"/>
      <c r="G148" s="82"/>
      <c r="H148" s="82"/>
      <c r="I148" s="82"/>
    </row>
    <row r="149" spans="1:9">
      <c r="A149" s="223"/>
      <c r="B149" s="224"/>
      <c r="C149" s="55"/>
      <c r="D149" s="225"/>
      <c r="E149" s="225"/>
      <c r="F149" s="226"/>
      <c r="G149" s="82"/>
      <c r="H149" s="82"/>
      <c r="I149" s="82"/>
    </row>
    <row r="150" spans="1:9">
      <c r="A150" s="223"/>
      <c r="B150" s="224"/>
      <c r="C150" s="55"/>
      <c r="D150" s="225"/>
      <c r="E150" s="225"/>
      <c r="F150" s="226"/>
      <c r="G150" s="82"/>
      <c r="H150" s="82"/>
      <c r="I150" s="82"/>
    </row>
    <row r="151" spans="1:9">
      <c r="A151" s="223"/>
      <c r="B151" s="224"/>
      <c r="C151" s="55"/>
      <c r="D151" s="225"/>
      <c r="E151" s="225"/>
      <c r="F151" s="226"/>
      <c r="G151" s="82"/>
      <c r="H151" s="82"/>
      <c r="I151" s="82"/>
    </row>
    <row r="152" spans="1:9">
      <c r="A152" s="223"/>
      <c r="B152" s="224"/>
      <c r="C152" s="55"/>
      <c r="D152" s="225"/>
      <c r="E152" s="225"/>
      <c r="F152" s="226"/>
      <c r="G152" s="82"/>
      <c r="H152" s="82"/>
      <c r="I152" s="82"/>
    </row>
    <row r="153" spans="1:9">
      <c r="A153" s="223"/>
      <c r="B153" s="224"/>
      <c r="C153" s="55"/>
      <c r="D153" s="225"/>
      <c r="E153" s="225"/>
      <c r="F153" s="226"/>
      <c r="G153" s="82"/>
      <c r="H153" s="82"/>
      <c r="I153" s="82"/>
    </row>
    <row r="154" spans="1:9">
      <c r="A154" s="223"/>
      <c r="B154" s="224"/>
      <c r="C154" s="55"/>
      <c r="D154" s="225"/>
      <c r="E154" s="225"/>
      <c r="F154" s="226"/>
      <c r="G154" s="82"/>
      <c r="H154" s="82"/>
      <c r="I154" s="82"/>
    </row>
    <row r="155" spans="1:9">
      <c r="A155" s="223"/>
      <c r="B155" s="224"/>
      <c r="C155" s="55"/>
      <c r="D155" s="225"/>
      <c r="E155" s="225"/>
      <c r="F155" s="226"/>
      <c r="G155" s="82"/>
      <c r="H155" s="82"/>
      <c r="I155" s="82"/>
    </row>
    <row r="156" spans="1:9">
      <c r="A156" s="223"/>
      <c r="B156" s="224"/>
      <c r="C156" s="55"/>
      <c r="D156" s="225"/>
      <c r="E156" s="225"/>
      <c r="F156" s="226"/>
      <c r="G156" s="82"/>
      <c r="H156" s="82"/>
      <c r="I156" s="82"/>
    </row>
    <row r="157" spans="1:9">
      <c r="A157" s="223"/>
      <c r="B157" s="224"/>
      <c r="C157" s="55"/>
      <c r="D157" s="225"/>
      <c r="E157" s="225"/>
      <c r="F157" s="226"/>
      <c r="G157" s="82"/>
      <c r="H157" s="82"/>
      <c r="I157" s="82"/>
    </row>
    <row r="158" spans="1:9">
      <c r="A158" s="223"/>
      <c r="B158" s="224"/>
      <c r="C158" s="55"/>
      <c r="D158" s="225"/>
      <c r="E158" s="225"/>
      <c r="F158" s="226"/>
      <c r="G158" s="82"/>
      <c r="H158" s="82"/>
      <c r="I158" s="82"/>
    </row>
    <row r="159" spans="1:9">
      <c r="A159" s="223"/>
      <c r="B159" s="224"/>
      <c r="C159" s="55"/>
      <c r="D159" s="225"/>
      <c r="E159" s="225"/>
      <c r="F159" s="226"/>
      <c r="G159" s="82"/>
      <c r="H159" s="82"/>
      <c r="I159" s="82"/>
    </row>
    <row r="160" spans="1:9">
      <c r="A160" s="223"/>
      <c r="B160" s="224"/>
      <c r="C160" s="55"/>
      <c r="D160" s="225"/>
      <c r="E160" s="225"/>
      <c r="F160" s="226"/>
      <c r="G160" s="82"/>
      <c r="H160" s="82"/>
      <c r="I160" s="82"/>
    </row>
    <row r="161" spans="1:9">
      <c r="A161" s="223"/>
      <c r="B161" s="224"/>
      <c r="C161" s="55"/>
      <c r="D161" s="225"/>
      <c r="E161" s="225"/>
      <c r="F161" s="226"/>
      <c r="G161" s="82"/>
      <c r="H161" s="82"/>
      <c r="I161" s="82"/>
    </row>
    <row r="162" spans="1:9">
      <c r="A162" s="223"/>
      <c r="B162" s="224"/>
      <c r="C162" s="55"/>
      <c r="D162" s="225"/>
      <c r="E162" s="225"/>
      <c r="F162" s="226"/>
      <c r="G162" s="82"/>
      <c r="H162" s="82"/>
      <c r="I162" s="82"/>
    </row>
    <row r="163" spans="1:9">
      <c r="A163" s="223"/>
      <c r="B163" s="224"/>
      <c r="C163" s="55"/>
      <c r="D163" s="225"/>
      <c r="E163" s="225"/>
      <c r="F163" s="226"/>
      <c r="G163" s="82"/>
      <c r="H163" s="82"/>
      <c r="I163" s="82"/>
    </row>
    <row r="164" spans="1:9">
      <c r="A164" s="223"/>
      <c r="B164" s="224"/>
      <c r="C164" s="55"/>
      <c r="D164" s="225"/>
      <c r="E164" s="225"/>
      <c r="F164" s="226"/>
      <c r="G164" s="82"/>
      <c r="H164" s="82"/>
      <c r="I164" s="82"/>
    </row>
    <row r="165" spans="1:9">
      <c r="A165" s="223"/>
      <c r="B165" s="224"/>
      <c r="C165" s="55"/>
      <c r="D165" s="225"/>
      <c r="E165" s="225"/>
      <c r="F165" s="226"/>
      <c r="G165" s="82"/>
      <c r="H165" s="82"/>
      <c r="I165" s="82"/>
    </row>
    <row r="166" spans="1:9">
      <c r="A166" s="223"/>
      <c r="B166" s="224"/>
      <c r="C166" s="55"/>
      <c r="D166" s="225"/>
      <c r="E166" s="225"/>
      <c r="F166" s="226"/>
      <c r="G166" s="82"/>
      <c r="H166" s="82"/>
      <c r="I166" s="82"/>
    </row>
    <row r="167" spans="1:9">
      <c r="A167" s="223"/>
      <c r="B167" s="224"/>
      <c r="C167" s="55"/>
      <c r="D167" s="225"/>
      <c r="E167" s="225"/>
      <c r="F167" s="226"/>
      <c r="G167" s="82"/>
      <c r="H167" s="82"/>
      <c r="I167" s="82"/>
    </row>
    <row r="168" spans="1:9">
      <c r="A168" s="223"/>
      <c r="B168" s="224"/>
      <c r="C168" s="55"/>
      <c r="D168" s="225"/>
      <c r="E168" s="225"/>
      <c r="F168" s="226"/>
      <c r="G168" s="82"/>
      <c r="H168" s="82"/>
      <c r="I168" s="82"/>
    </row>
    <row r="169" spans="1:9">
      <c r="A169" s="223"/>
      <c r="B169" s="224"/>
      <c r="C169" s="55"/>
      <c r="D169" s="225"/>
      <c r="E169" s="225"/>
      <c r="F169" s="226"/>
      <c r="G169" s="82"/>
      <c r="H169" s="82"/>
      <c r="I169" s="82"/>
    </row>
    <row r="170" spans="1:9">
      <c r="A170" s="223"/>
      <c r="B170" s="224"/>
      <c r="C170" s="55"/>
      <c r="D170" s="225"/>
      <c r="E170" s="225"/>
      <c r="F170" s="226"/>
      <c r="G170" s="82"/>
      <c r="H170" s="82"/>
      <c r="I170" s="82"/>
    </row>
    <row r="171" spans="1:9">
      <c r="A171" s="223"/>
      <c r="B171" s="224"/>
      <c r="C171" s="55"/>
      <c r="D171" s="225"/>
      <c r="E171" s="225"/>
      <c r="F171" s="226"/>
      <c r="G171" s="82"/>
      <c r="H171" s="82"/>
      <c r="I171" s="82"/>
    </row>
    <row r="172" spans="1:9">
      <c r="A172" s="223"/>
      <c r="B172" s="224"/>
      <c r="C172" s="55"/>
      <c r="D172" s="225"/>
      <c r="E172" s="225"/>
      <c r="F172" s="226"/>
      <c r="G172" s="82"/>
      <c r="H172" s="82"/>
      <c r="I172" s="82"/>
    </row>
    <row r="173" spans="1:9">
      <c r="A173" s="223"/>
      <c r="B173" s="224"/>
      <c r="C173" s="55"/>
      <c r="D173" s="225"/>
      <c r="E173" s="225"/>
      <c r="F173" s="226"/>
      <c r="G173" s="82"/>
      <c r="H173" s="82"/>
      <c r="I173" s="82"/>
    </row>
    <row r="174" spans="1:9">
      <c r="A174" s="223"/>
      <c r="B174" s="224"/>
      <c r="C174" s="55"/>
      <c r="D174" s="225"/>
      <c r="E174" s="225"/>
      <c r="F174" s="226"/>
      <c r="G174" s="82"/>
      <c r="H174" s="82"/>
      <c r="I174" s="82"/>
    </row>
    <row r="175" spans="1:9">
      <c r="A175" s="223"/>
      <c r="B175" s="224"/>
      <c r="C175" s="55"/>
      <c r="D175" s="225"/>
      <c r="E175" s="225"/>
      <c r="F175" s="226"/>
      <c r="G175" s="82"/>
      <c r="H175" s="82"/>
      <c r="I175" s="82"/>
    </row>
    <row r="176" spans="1:9">
      <c r="A176" s="223"/>
      <c r="B176" s="224"/>
      <c r="C176" s="55"/>
      <c r="D176" s="225"/>
      <c r="E176" s="225"/>
      <c r="F176" s="226"/>
      <c r="G176" s="82"/>
      <c r="H176" s="82"/>
      <c r="I176" s="82"/>
    </row>
    <row r="177" spans="1:9">
      <c r="A177" s="223"/>
      <c r="B177" s="224"/>
      <c r="C177" s="55"/>
      <c r="D177" s="225"/>
      <c r="E177" s="225"/>
      <c r="F177" s="226"/>
      <c r="G177" s="82"/>
      <c r="H177" s="82"/>
      <c r="I177" s="82"/>
    </row>
    <row r="178" spans="1:9">
      <c r="A178" s="223"/>
      <c r="B178" s="224"/>
      <c r="C178" s="55"/>
      <c r="D178" s="225"/>
      <c r="E178" s="225"/>
      <c r="F178" s="226"/>
      <c r="G178" s="82"/>
      <c r="H178" s="82"/>
      <c r="I178" s="82"/>
    </row>
    <row r="179" spans="1:9">
      <c r="A179" s="223"/>
      <c r="B179" s="224"/>
      <c r="C179" s="55"/>
      <c r="D179" s="225"/>
      <c r="E179" s="225"/>
      <c r="F179" s="226"/>
      <c r="G179" s="82"/>
      <c r="H179" s="82"/>
      <c r="I179" s="82"/>
    </row>
    <row r="180" spans="1:9">
      <c r="A180" s="223"/>
      <c r="B180" s="224"/>
      <c r="C180" s="55"/>
      <c r="D180" s="225"/>
      <c r="E180" s="225"/>
      <c r="F180" s="226"/>
      <c r="G180" s="82"/>
      <c r="H180" s="82"/>
      <c r="I180" s="82"/>
    </row>
    <row r="181" spans="1:9">
      <c r="A181" s="223"/>
      <c r="B181" s="224"/>
      <c r="C181" s="55"/>
      <c r="D181" s="225"/>
      <c r="E181" s="225"/>
      <c r="F181" s="226"/>
      <c r="G181" s="82"/>
      <c r="H181" s="82"/>
      <c r="I181" s="82"/>
    </row>
    <row r="182" spans="1:9">
      <c r="A182" s="223"/>
      <c r="B182" s="224"/>
      <c r="C182" s="55"/>
      <c r="D182" s="225"/>
      <c r="E182" s="225"/>
      <c r="F182" s="226"/>
      <c r="G182" s="82"/>
      <c r="H182" s="82"/>
      <c r="I182" s="82"/>
    </row>
    <row r="183" spans="1:9">
      <c r="A183" s="223"/>
      <c r="B183" s="224"/>
      <c r="C183" s="55"/>
      <c r="D183" s="225"/>
      <c r="E183" s="225"/>
      <c r="F183" s="226"/>
      <c r="G183" s="82"/>
      <c r="H183" s="82"/>
      <c r="I183" s="82"/>
    </row>
    <row r="184" spans="1:9">
      <c r="A184" s="223"/>
      <c r="B184" s="224"/>
      <c r="C184" s="55"/>
      <c r="D184" s="225"/>
      <c r="E184" s="225"/>
      <c r="F184" s="226"/>
      <c r="G184" s="82"/>
      <c r="H184" s="82"/>
      <c r="I184" s="82"/>
    </row>
    <row r="185" spans="1:9">
      <c r="A185" s="223"/>
      <c r="B185" s="224"/>
      <c r="C185" s="55"/>
      <c r="D185" s="225"/>
      <c r="E185" s="225"/>
      <c r="F185" s="226"/>
      <c r="G185" s="82"/>
      <c r="H185" s="82"/>
      <c r="I185" s="82"/>
    </row>
    <row r="186" spans="1:9">
      <c r="A186" s="223"/>
      <c r="B186" s="224"/>
      <c r="C186" s="55"/>
      <c r="D186" s="225"/>
      <c r="E186" s="225"/>
      <c r="F186" s="226"/>
      <c r="G186" s="82"/>
      <c r="H186" s="82"/>
      <c r="I186" s="82"/>
    </row>
    <row r="187" spans="1:9">
      <c r="A187" s="223"/>
      <c r="B187" s="224"/>
      <c r="C187" s="55"/>
      <c r="D187" s="225"/>
      <c r="E187" s="225"/>
      <c r="F187" s="226"/>
      <c r="G187" s="82"/>
      <c r="H187" s="82"/>
      <c r="I187" s="82"/>
    </row>
    <row r="188" spans="1:9">
      <c r="A188" s="223"/>
      <c r="B188" s="224"/>
      <c r="C188" s="55"/>
      <c r="D188" s="225"/>
      <c r="E188" s="225"/>
      <c r="F188" s="226"/>
      <c r="G188" s="82"/>
      <c r="H188" s="82"/>
      <c r="I188" s="82"/>
    </row>
    <row r="189" spans="1:9">
      <c r="A189" s="223"/>
      <c r="B189" s="224"/>
      <c r="C189" s="55"/>
      <c r="D189" s="225"/>
      <c r="E189" s="225"/>
      <c r="F189" s="226"/>
      <c r="G189" s="82"/>
      <c r="H189" s="82"/>
      <c r="I189" s="82"/>
    </row>
    <row r="190" spans="1:9">
      <c r="A190" s="223"/>
      <c r="B190" s="224"/>
      <c r="C190" s="55"/>
      <c r="D190" s="225"/>
      <c r="E190" s="225"/>
      <c r="F190" s="226"/>
      <c r="G190" s="82"/>
      <c r="H190" s="82"/>
      <c r="I190" s="82"/>
    </row>
    <row r="191" spans="1:9">
      <c r="A191" s="223"/>
      <c r="B191" s="224"/>
      <c r="C191" s="55"/>
      <c r="D191" s="225"/>
      <c r="E191" s="225"/>
      <c r="F191" s="226"/>
      <c r="G191" s="82"/>
      <c r="H191" s="82"/>
      <c r="I191" s="82"/>
    </row>
    <row r="192" spans="1:9">
      <c r="A192" s="223"/>
      <c r="B192" s="224"/>
      <c r="C192" s="55"/>
      <c r="D192" s="225"/>
      <c r="E192" s="225"/>
      <c r="F192" s="226"/>
      <c r="G192" s="82"/>
      <c r="H192" s="82"/>
      <c r="I192" s="82"/>
    </row>
    <row r="193" spans="1:9">
      <c r="A193" s="223"/>
      <c r="B193" s="224"/>
      <c r="C193" s="55"/>
      <c r="D193" s="225"/>
      <c r="E193" s="225"/>
      <c r="F193" s="226"/>
      <c r="G193" s="82"/>
      <c r="H193" s="82"/>
      <c r="I193" s="82"/>
    </row>
    <row r="194" spans="1:9">
      <c r="A194" s="223"/>
      <c r="B194" s="224"/>
      <c r="C194" s="55"/>
      <c r="D194" s="225"/>
      <c r="E194" s="225"/>
      <c r="F194" s="226"/>
      <c r="G194" s="82"/>
      <c r="H194" s="82"/>
      <c r="I194" s="82"/>
    </row>
    <row r="195" spans="1:9">
      <c r="A195" s="223"/>
      <c r="B195" s="224"/>
      <c r="C195" s="55"/>
      <c r="D195" s="225"/>
      <c r="E195" s="225"/>
      <c r="F195" s="226"/>
      <c r="G195" s="82"/>
      <c r="H195" s="82"/>
      <c r="I195" s="82"/>
    </row>
    <row r="196" spans="1:9">
      <c r="A196" s="223"/>
      <c r="B196" s="224"/>
      <c r="C196" s="55"/>
      <c r="D196" s="225"/>
      <c r="E196" s="225"/>
      <c r="F196" s="226"/>
      <c r="G196" s="82"/>
      <c r="H196" s="82"/>
      <c r="I196" s="82"/>
    </row>
    <row r="197" spans="1:9">
      <c r="A197" s="223"/>
      <c r="B197" s="224"/>
      <c r="C197" s="55"/>
      <c r="D197" s="225"/>
      <c r="E197" s="225"/>
      <c r="F197" s="226"/>
      <c r="G197" s="82"/>
      <c r="H197" s="82"/>
      <c r="I197" s="82"/>
    </row>
    <row r="198" spans="1:9">
      <c r="A198" s="223"/>
      <c r="B198" s="224"/>
      <c r="C198" s="55"/>
      <c r="D198" s="225"/>
      <c r="E198" s="225"/>
      <c r="F198" s="226"/>
      <c r="G198" s="82"/>
      <c r="H198" s="82"/>
      <c r="I198" s="82"/>
    </row>
    <row r="199" spans="1:9">
      <c r="A199" s="223"/>
      <c r="B199" s="224"/>
      <c r="C199" s="55"/>
      <c r="D199" s="225"/>
      <c r="E199" s="225"/>
      <c r="F199" s="226"/>
      <c r="G199" s="82"/>
      <c r="H199" s="82"/>
      <c r="I199" s="82"/>
    </row>
    <row r="200" spans="1:9">
      <c r="A200" s="223"/>
      <c r="B200" s="224"/>
      <c r="C200" s="55"/>
      <c r="D200" s="225"/>
      <c r="E200" s="225"/>
      <c r="F200" s="226"/>
      <c r="G200" s="82"/>
      <c r="H200" s="82"/>
      <c r="I200" s="82"/>
    </row>
    <row r="201" spans="1:9">
      <c r="A201" s="223"/>
      <c r="B201" s="224"/>
      <c r="C201" s="55"/>
      <c r="D201" s="225"/>
      <c r="E201" s="225"/>
      <c r="F201" s="226"/>
      <c r="G201" s="82"/>
      <c r="H201" s="82"/>
      <c r="I201" s="82"/>
    </row>
    <row r="202" spans="1:9">
      <c r="A202" s="223"/>
      <c r="B202" s="224"/>
      <c r="C202" s="55"/>
      <c r="D202" s="225"/>
      <c r="E202" s="225"/>
      <c r="F202" s="226"/>
      <c r="G202" s="82"/>
      <c r="H202" s="82"/>
      <c r="I202" s="82"/>
    </row>
    <row r="203" spans="1:9">
      <c r="A203" s="223"/>
      <c r="B203" s="224"/>
      <c r="C203" s="55"/>
      <c r="D203" s="225"/>
      <c r="E203" s="225"/>
      <c r="F203" s="226"/>
      <c r="G203" s="82"/>
      <c r="H203" s="82"/>
      <c r="I203" s="82"/>
    </row>
    <row r="204" spans="1:9">
      <c r="A204" s="223"/>
      <c r="B204" s="224"/>
      <c r="C204" s="55"/>
      <c r="D204" s="225"/>
      <c r="E204" s="225"/>
      <c r="F204" s="226"/>
      <c r="G204" s="82"/>
      <c r="H204" s="82"/>
      <c r="I204" s="82"/>
    </row>
    <row r="205" spans="1:9">
      <c r="A205" s="223"/>
      <c r="B205" s="224"/>
      <c r="C205" s="55"/>
      <c r="D205" s="225"/>
      <c r="E205" s="225"/>
      <c r="F205" s="226"/>
      <c r="G205" s="82"/>
      <c r="H205" s="82"/>
      <c r="I205" s="82"/>
    </row>
    <row r="206" spans="1:9">
      <c r="A206" s="223"/>
      <c r="B206" s="224"/>
      <c r="C206" s="55"/>
      <c r="D206" s="225"/>
      <c r="E206" s="225"/>
      <c r="F206" s="226"/>
      <c r="G206" s="82"/>
      <c r="H206" s="82"/>
      <c r="I206" s="82"/>
    </row>
    <row r="207" spans="1:9">
      <c r="A207" s="223"/>
      <c r="B207" s="224"/>
      <c r="C207" s="55"/>
      <c r="D207" s="225"/>
      <c r="E207" s="225"/>
      <c r="F207" s="226"/>
      <c r="G207" s="82"/>
      <c r="H207" s="82"/>
      <c r="I207" s="82"/>
    </row>
    <row r="208" spans="1:9">
      <c r="A208" s="223"/>
      <c r="B208" s="224"/>
      <c r="C208" s="55"/>
      <c r="D208" s="225"/>
      <c r="E208" s="225"/>
      <c r="F208" s="226"/>
      <c r="G208" s="82"/>
      <c r="H208" s="82"/>
      <c r="I208" s="82"/>
    </row>
    <row r="209" spans="1:9">
      <c r="A209" s="223"/>
      <c r="B209" s="224"/>
      <c r="C209" s="55"/>
      <c r="D209" s="225"/>
      <c r="E209" s="225"/>
      <c r="F209" s="226"/>
      <c r="G209" s="82"/>
      <c r="H209" s="82"/>
      <c r="I209" s="82"/>
    </row>
    <row r="210" spans="1:9">
      <c r="A210" s="223"/>
      <c r="B210" s="224"/>
      <c r="C210" s="55"/>
      <c r="D210" s="225"/>
      <c r="E210" s="225"/>
      <c r="F210" s="226"/>
      <c r="G210" s="82"/>
      <c r="H210" s="82"/>
      <c r="I210" s="82"/>
    </row>
    <row r="211" spans="1:9">
      <c r="A211" s="223"/>
      <c r="B211" s="224"/>
      <c r="C211" s="55"/>
      <c r="D211" s="225"/>
      <c r="E211" s="225"/>
      <c r="F211" s="226"/>
      <c r="G211" s="82"/>
      <c r="H211" s="82"/>
      <c r="I211" s="82"/>
    </row>
    <row r="212" spans="1:9">
      <c r="A212" s="223"/>
      <c r="B212" s="224"/>
      <c r="C212" s="55"/>
      <c r="D212" s="225"/>
      <c r="E212" s="225"/>
      <c r="F212" s="226"/>
      <c r="G212" s="82"/>
      <c r="H212" s="82"/>
      <c r="I212" s="82"/>
    </row>
    <row r="213" spans="1:9">
      <c r="A213" s="223"/>
      <c r="B213" s="224"/>
      <c r="C213" s="55"/>
      <c r="D213" s="225"/>
      <c r="E213" s="225"/>
      <c r="F213" s="226"/>
      <c r="G213" s="82"/>
      <c r="H213" s="82"/>
      <c r="I213" s="82"/>
    </row>
    <row r="214" spans="1:9">
      <c r="A214" s="223"/>
      <c r="B214" s="224"/>
      <c r="C214" s="55"/>
      <c r="D214" s="225"/>
      <c r="E214" s="225"/>
      <c r="F214" s="226"/>
      <c r="G214" s="82"/>
      <c r="H214" s="82"/>
      <c r="I214" s="82"/>
    </row>
    <row r="215" spans="1:9">
      <c r="A215" s="223"/>
      <c r="B215" s="224"/>
      <c r="C215" s="55"/>
      <c r="D215" s="225"/>
      <c r="E215" s="225"/>
      <c r="F215" s="226"/>
      <c r="G215" s="82"/>
      <c r="H215" s="82"/>
      <c r="I215" s="82"/>
    </row>
    <row r="216" spans="1:9">
      <c r="A216" s="223"/>
      <c r="B216" s="224"/>
      <c r="C216" s="55"/>
      <c r="D216" s="225"/>
      <c r="E216" s="225"/>
      <c r="F216" s="226"/>
      <c r="G216" s="82"/>
      <c r="H216" s="82"/>
      <c r="I216" s="82"/>
    </row>
    <row r="217" spans="1:9">
      <c r="A217" s="223"/>
      <c r="B217" s="224"/>
      <c r="C217" s="55"/>
      <c r="D217" s="225"/>
      <c r="E217" s="225"/>
      <c r="F217" s="226"/>
      <c r="G217" s="82"/>
      <c r="H217" s="82"/>
      <c r="I217" s="82"/>
    </row>
    <row r="218" spans="1:9">
      <c r="A218" s="223"/>
      <c r="B218" s="224"/>
      <c r="C218" s="55"/>
      <c r="D218" s="225"/>
      <c r="E218" s="225"/>
      <c r="F218" s="226"/>
      <c r="G218" s="82"/>
      <c r="H218" s="82"/>
      <c r="I218" s="82"/>
    </row>
    <row r="219" spans="1:9">
      <c r="A219" s="223"/>
      <c r="B219" s="224"/>
      <c r="C219" s="55"/>
      <c r="D219" s="225"/>
      <c r="E219" s="225"/>
      <c r="F219" s="226"/>
      <c r="G219" s="82"/>
      <c r="H219" s="82"/>
      <c r="I219" s="82"/>
    </row>
    <row r="220" spans="1:9">
      <c r="A220" s="223"/>
      <c r="B220" s="224"/>
      <c r="C220" s="55"/>
      <c r="D220" s="225"/>
      <c r="E220" s="225"/>
      <c r="F220" s="226"/>
      <c r="G220" s="82"/>
      <c r="H220" s="82"/>
      <c r="I220" s="82"/>
    </row>
    <row r="221" spans="1:9">
      <c r="A221" s="223"/>
      <c r="B221" s="224"/>
      <c r="C221" s="55"/>
      <c r="D221" s="225"/>
      <c r="E221" s="225"/>
      <c r="F221" s="226"/>
      <c r="G221" s="82"/>
      <c r="H221" s="82"/>
      <c r="I221" s="82"/>
    </row>
    <row r="222" spans="1:9">
      <c r="A222" s="223"/>
      <c r="B222" s="224"/>
      <c r="C222" s="55"/>
      <c r="D222" s="225"/>
      <c r="E222" s="225"/>
      <c r="F222" s="226"/>
      <c r="G222" s="82"/>
      <c r="H222" s="82"/>
      <c r="I222" s="82"/>
    </row>
    <row r="223" spans="1:9">
      <c r="A223" s="223"/>
      <c r="B223" s="224"/>
      <c r="C223" s="55"/>
      <c r="D223" s="225"/>
      <c r="E223" s="225"/>
      <c r="F223" s="226"/>
      <c r="G223" s="82"/>
      <c r="H223" s="82"/>
      <c r="I223" s="82"/>
    </row>
    <row r="224" spans="1:9">
      <c r="A224" s="223"/>
      <c r="B224" s="224"/>
      <c r="C224" s="55"/>
      <c r="D224" s="225"/>
      <c r="E224" s="225"/>
      <c r="F224" s="226"/>
      <c r="G224" s="82"/>
      <c r="H224" s="82"/>
      <c r="I224" s="82"/>
    </row>
    <row r="225" spans="1:9">
      <c r="A225" s="223"/>
      <c r="B225" s="224"/>
      <c r="C225" s="55"/>
      <c r="D225" s="225"/>
      <c r="E225" s="225"/>
      <c r="F225" s="226"/>
      <c r="G225" s="82"/>
      <c r="H225" s="82"/>
      <c r="I225" s="82"/>
    </row>
    <row r="226" spans="1:9">
      <c r="A226" s="223"/>
      <c r="B226" s="224"/>
      <c r="C226" s="55"/>
      <c r="D226" s="225"/>
      <c r="E226" s="225"/>
      <c r="F226" s="226"/>
      <c r="G226" s="82"/>
      <c r="H226" s="82"/>
      <c r="I226" s="82"/>
    </row>
    <row r="227" spans="1:9">
      <c r="A227" s="223"/>
      <c r="B227" s="224"/>
      <c r="C227" s="55"/>
      <c r="D227" s="225"/>
      <c r="E227" s="225"/>
      <c r="F227" s="226"/>
      <c r="G227" s="82"/>
      <c r="H227" s="82"/>
      <c r="I227" s="82"/>
    </row>
    <row r="228" spans="1:9">
      <c r="A228" s="223"/>
      <c r="B228" s="224"/>
      <c r="C228" s="55"/>
      <c r="D228" s="225"/>
      <c r="E228" s="225"/>
      <c r="F228" s="226"/>
      <c r="G228" s="82"/>
      <c r="H228" s="82"/>
      <c r="I228" s="82"/>
    </row>
    <row r="229" spans="1:9">
      <c r="A229" s="223"/>
      <c r="B229" s="224"/>
      <c r="C229" s="55"/>
      <c r="D229" s="225"/>
      <c r="E229" s="225"/>
      <c r="F229" s="226"/>
      <c r="G229" s="82"/>
      <c r="H229" s="82"/>
      <c r="I229" s="82"/>
    </row>
    <row r="230" spans="1:9">
      <c r="A230" s="223"/>
      <c r="B230" s="224"/>
      <c r="C230" s="55"/>
      <c r="D230" s="225"/>
      <c r="E230" s="225"/>
      <c r="F230" s="226"/>
      <c r="G230" s="82"/>
      <c r="H230" s="82"/>
      <c r="I230" s="82"/>
    </row>
    <row r="231" spans="1:9">
      <c r="A231" s="223"/>
      <c r="B231" s="224"/>
      <c r="C231" s="55"/>
      <c r="D231" s="225"/>
      <c r="E231" s="225"/>
      <c r="F231" s="226"/>
      <c r="G231" s="82"/>
      <c r="H231" s="82"/>
      <c r="I231" s="82"/>
    </row>
    <row r="232" spans="1:9">
      <c r="A232" s="223"/>
      <c r="B232" s="224"/>
      <c r="C232" s="55"/>
      <c r="D232" s="225"/>
      <c r="E232" s="225"/>
      <c r="F232" s="226"/>
      <c r="G232" s="82"/>
      <c r="H232" s="82"/>
      <c r="I232" s="82"/>
    </row>
    <row r="233" spans="1:9">
      <c r="A233" s="223"/>
      <c r="B233" s="224"/>
      <c r="C233" s="55"/>
      <c r="D233" s="225"/>
      <c r="E233" s="225"/>
      <c r="F233" s="226"/>
      <c r="G233" s="82"/>
      <c r="H233" s="82"/>
      <c r="I233" s="82"/>
    </row>
    <row r="234" spans="1:9">
      <c r="A234" s="223"/>
      <c r="B234" s="224"/>
      <c r="C234" s="55"/>
      <c r="D234" s="225"/>
      <c r="E234" s="225"/>
      <c r="F234" s="226"/>
      <c r="G234" s="82"/>
      <c r="H234" s="82"/>
      <c r="I234" s="82"/>
    </row>
    <row r="235" spans="1:9">
      <c r="A235" s="223"/>
      <c r="B235" s="224"/>
      <c r="C235" s="55"/>
      <c r="D235" s="225"/>
      <c r="E235" s="225"/>
      <c r="F235" s="226"/>
      <c r="G235" s="82"/>
      <c r="H235" s="82"/>
      <c r="I235" s="82"/>
    </row>
    <row r="236" spans="1:9">
      <c r="A236" s="223"/>
      <c r="B236" s="224"/>
      <c r="C236" s="55"/>
      <c r="D236" s="225"/>
      <c r="E236" s="225"/>
      <c r="F236" s="226"/>
      <c r="G236" s="82"/>
      <c r="H236" s="82"/>
      <c r="I236" s="82"/>
    </row>
    <row r="237" spans="1:9">
      <c r="A237" s="223"/>
      <c r="B237" s="224"/>
      <c r="C237" s="55"/>
      <c r="D237" s="225"/>
      <c r="E237" s="225"/>
      <c r="F237" s="226"/>
      <c r="G237" s="82"/>
      <c r="H237" s="82"/>
      <c r="I237" s="82"/>
    </row>
    <row r="238" spans="1:9">
      <c r="A238" s="223"/>
      <c r="B238" s="224"/>
      <c r="C238" s="55"/>
      <c r="D238" s="225"/>
      <c r="E238" s="225"/>
      <c r="F238" s="226"/>
      <c r="G238" s="82"/>
      <c r="H238" s="82"/>
      <c r="I238" s="82"/>
    </row>
    <row r="239" spans="1:9">
      <c r="A239" s="223"/>
      <c r="B239" s="224"/>
      <c r="C239" s="55"/>
      <c r="D239" s="225"/>
      <c r="E239" s="225"/>
      <c r="F239" s="226"/>
      <c r="G239" s="82"/>
      <c r="H239" s="82"/>
      <c r="I239" s="82"/>
    </row>
    <row r="240" spans="1:9">
      <c r="A240" s="223"/>
      <c r="B240" s="224"/>
      <c r="C240" s="55"/>
      <c r="D240" s="225"/>
      <c r="E240" s="225"/>
      <c r="F240" s="226"/>
      <c r="G240" s="82"/>
      <c r="H240" s="82"/>
      <c r="I240" s="82"/>
    </row>
    <row r="241" spans="1:9">
      <c r="A241" s="223"/>
      <c r="B241" s="224"/>
      <c r="C241" s="55"/>
      <c r="D241" s="225"/>
      <c r="E241" s="225"/>
      <c r="F241" s="226"/>
      <c r="G241" s="82"/>
      <c r="H241" s="82"/>
      <c r="I241" s="82"/>
    </row>
    <row r="242" spans="1:9">
      <c r="A242" s="223"/>
      <c r="B242" s="224"/>
      <c r="C242" s="55"/>
      <c r="D242" s="225"/>
      <c r="E242" s="225"/>
      <c r="F242" s="226"/>
      <c r="G242" s="82"/>
      <c r="H242" s="82"/>
      <c r="I242" s="82"/>
    </row>
    <row r="243" spans="1:9">
      <c r="A243" s="223"/>
      <c r="B243" s="224"/>
      <c r="C243" s="55"/>
      <c r="D243" s="225"/>
      <c r="E243" s="225"/>
      <c r="F243" s="226"/>
      <c r="G243" s="82"/>
      <c r="H243" s="82"/>
      <c r="I243" s="82"/>
    </row>
    <row r="244" spans="1:9">
      <c r="A244" s="223"/>
      <c r="B244" s="224"/>
      <c r="C244" s="55"/>
      <c r="D244" s="225"/>
      <c r="E244" s="225"/>
      <c r="F244" s="226"/>
      <c r="G244" s="82"/>
      <c r="H244" s="82"/>
      <c r="I244" s="82"/>
    </row>
    <row r="245" spans="1:9">
      <c r="A245" s="223"/>
      <c r="B245" s="224"/>
      <c r="C245" s="55"/>
      <c r="D245" s="225"/>
      <c r="E245" s="225"/>
      <c r="F245" s="226"/>
      <c r="G245" s="82"/>
      <c r="H245" s="82"/>
      <c r="I245" s="82"/>
    </row>
    <row r="246" spans="1:9">
      <c r="A246" s="223"/>
      <c r="B246" s="224"/>
      <c r="C246" s="55"/>
      <c r="D246" s="225"/>
      <c r="E246" s="225"/>
      <c r="F246" s="226"/>
      <c r="G246" s="82"/>
      <c r="H246" s="82"/>
      <c r="I246" s="82"/>
    </row>
    <row r="247" spans="1:9">
      <c r="A247" s="223"/>
      <c r="B247" s="224"/>
      <c r="C247" s="55"/>
      <c r="D247" s="225"/>
      <c r="E247" s="225"/>
      <c r="F247" s="226"/>
      <c r="G247" s="82"/>
      <c r="H247" s="82"/>
      <c r="I247" s="82"/>
    </row>
    <row r="248" spans="1:9">
      <c r="A248" s="223"/>
      <c r="B248" s="224"/>
      <c r="C248" s="55"/>
      <c r="D248" s="225"/>
      <c r="E248" s="225"/>
      <c r="F248" s="226"/>
      <c r="G248" s="82"/>
      <c r="H248" s="82"/>
      <c r="I248" s="82"/>
    </row>
    <row r="249" spans="1:9">
      <c r="A249" s="223"/>
      <c r="B249" s="224"/>
      <c r="C249" s="55"/>
      <c r="D249" s="225"/>
      <c r="E249" s="225"/>
      <c r="F249" s="226"/>
      <c r="G249" s="82"/>
      <c r="H249" s="82"/>
      <c r="I249" s="82"/>
    </row>
    <row r="250" spans="1:9">
      <c r="A250" s="223"/>
      <c r="B250" s="224"/>
      <c r="C250" s="55"/>
      <c r="D250" s="225"/>
      <c r="E250" s="225"/>
      <c r="F250" s="226"/>
      <c r="G250" s="82"/>
      <c r="H250" s="82"/>
      <c r="I250" s="82"/>
    </row>
    <row r="251" spans="1:9">
      <c r="A251" s="223"/>
      <c r="B251" s="224"/>
      <c r="C251" s="55"/>
      <c r="D251" s="225"/>
      <c r="E251" s="225"/>
      <c r="F251" s="226"/>
      <c r="G251" s="82"/>
      <c r="H251" s="82"/>
      <c r="I251" s="82"/>
    </row>
    <row r="252" spans="1:9">
      <c r="A252" s="223"/>
      <c r="B252" s="224"/>
      <c r="C252" s="55"/>
      <c r="D252" s="225"/>
      <c r="E252" s="225"/>
      <c r="F252" s="226"/>
      <c r="G252" s="82"/>
      <c r="H252" s="82"/>
      <c r="I252" s="82"/>
    </row>
    <row r="253" spans="1:9">
      <c r="A253" s="223"/>
      <c r="B253" s="224"/>
      <c r="C253" s="55"/>
      <c r="D253" s="225"/>
      <c r="E253" s="225"/>
      <c r="F253" s="226"/>
      <c r="G253" s="82"/>
      <c r="H253" s="82"/>
      <c r="I253" s="82"/>
    </row>
    <row r="254" spans="1:9">
      <c r="A254" s="223"/>
      <c r="B254" s="224"/>
      <c r="C254" s="55"/>
      <c r="D254" s="225"/>
      <c r="E254" s="225"/>
      <c r="F254" s="226"/>
      <c r="G254" s="82"/>
      <c r="H254" s="82"/>
      <c r="I254" s="82"/>
    </row>
    <row r="255" spans="1:9">
      <c r="A255" s="223"/>
      <c r="B255" s="224"/>
      <c r="C255" s="55"/>
      <c r="D255" s="225"/>
      <c r="E255" s="225"/>
      <c r="F255" s="226"/>
      <c r="G255" s="82"/>
      <c r="H255" s="82"/>
      <c r="I255" s="82"/>
    </row>
    <row r="256" spans="1:9">
      <c r="A256" s="223"/>
      <c r="B256" s="224"/>
      <c r="C256" s="55"/>
      <c r="D256" s="225"/>
      <c r="E256" s="225"/>
      <c r="F256" s="226"/>
      <c r="G256" s="82"/>
      <c r="H256" s="82"/>
      <c r="I256" s="82"/>
    </row>
    <row r="257" spans="1:9">
      <c r="A257" s="223"/>
      <c r="B257" s="224"/>
      <c r="C257" s="55"/>
      <c r="D257" s="225"/>
      <c r="E257" s="225"/>
      <c r="F257" s="226"/>
      <c r="G257" s="82"/>
      <c r="H257" s="82"/>
      <c r="I257" s="82"/>
    </row>
    <row r="258" spans="1:9">
      <c r="A258" s="223"/>
      <c r="B258" s="224"/>
      <c r="C258" s="55"/>
      <c r="D258" s="225"/>
      <c r="E258" s="225"/>
      <c r="F258" s="226"/>
      <c r="G258" s="82"/>
      <c r="H258" s="82"/>
      <c r="I258" s="82"/>
    </row>
    <row r="259" spans="1:9">
      <c r="A259" s="223"/>
      <c r="B259" s="224"/>
      <c r="C259" s="55"/>
      <c r="D259" s="225"/>
      <c r="E259" s="225"/>
      <c r="F259" s="226"/>
      <c r="G259" s="82"/>
      <c r="H259" s="82"/>
      <c r="I259" s="82"/>
    </row>
    <row r="260" spans="1:9">
      <c r="A260" s="223"/>
      <c r="B260" s="224"/>
      <c r="C260" s="55"/>
      <c r="D260" s="225"/>
      <c r="E260" s="225"/>
      <c r="F260" s="226"/>
      <c r="G260" s="82"/>
      <c r="H260" s="82"/>
      <c r="I260" s="82"/>
    </row>
    <row r="261" spans="1:9">
      <c r="A261" s="223"/>
      <c r="B261" s="224"/>
      <c r="C261" s="55"/>
      <c r="D261" s="225"/>
      <c r="E261" s="225"/>
      <c r="F261" s="226"/>
      <c r="G261" s="82"/>
      <c r="H261" s="82"/>
      <c r="I261" s="82"/>
    </row>
    <row r="262" spans="1:9">
      <c r="A262" s="223"/>
      <c r="B262" s="224"/>
      <c r="C262" s="55"/>
      <c r="D262" s="225"/>
      <c r="E262" s="225"/>
      <c r="F262" s="226"/>
      <c r="G262" s="82"/>
      <c r="H262" s="82"/>
      <c r="I262" s="82"/>
    </row>
    <row r="263" spans="1:9">
      <c r="A263" s="223"/>
      <c r="B263" s="224"/>
      <c r="C263" s="55"/>
      <c r="D263" s="225"/>
      <c r="E263" s="225"/>
      <c r="F263" s="226"/>
      <c r="G263" s="82"/>
      <c r="H263" s="82"/>
      <c r="I263" s="82"/>
    </row>
    <row r="264" spans="1:9">
      <c r="A264" s="223"/>
      <c r="B264" s="224"/>
      <c r="C264" s="55"/>
      <c r="D264" s="225"/>
      <c r="E264" s="225"/>
      <c r="F264" s="226"/>
      <c r="G264" s="82"/>
      <c r="H264" s="82"/>
      <c r="I264" s="82"/>
    </row>
    <row r="265" spans="1:9">
      <c r="A265" s="223"/>
      <c r="B265" s="224"/>
      <c r="C265" s="55"/>
      <c r="D265" s="225"/>
      <c r="E265" s="225"/>
      <c r="F265" s="226"/>
      <c r="G265" s="82"/>
      <c r="H265" s="82"/>
      <c r="I265" s="82"/>
    </row>
    <row r="266" spans="1:9">
      <c r="A266" s="223"/>
      <c r="B266" s="224"/>
      <c r="C266" s="55"/>
      <c r="D266" s="225"/>
      <c r="E266" s="225"/>
      <c r="F266" s="226"/>
      <c r="G266" s="82"/>
      <c r="H266" s="82"/>
      <c r="I266" s="82"/>
    </row>
    <row r="267" spans="1:9">
      <c r="A267" s="223"/>
      <c r="B267" s="224"/>
      <c r="C267" s="55"/>
      <c r="D267" s="225"/>
      <c r="E267" s="225"/>
      <c r="F267" s="226"/>
      <c r="G267" s="82"/>
      <c r="H267" s="82"/>
      <c r="I267" s="82"/>
    </row>
    <row r="268" spans="1:9">
      <c r="A268" s="223"/>
      <c r="B268" s="224"/>
      <c r="C268" s="55"/>
      <c r="D268" s="225"/>
      <c r="E268" s="225"/>
      <c r="F268" s="226"/>
      <c r="G268" s="82"/>
      <c r="H268" s="82"/>
      <c r="I268" s="82"/>
    </row>
    <row r="269" spans="1:9">
      <c r="A269" s="223"/>
      <c r="B269" s="224"/>
      <c r="C269" s="55"/>
      <c r="D269" s="225"/>
      <c r="E269" s="225"/>
      <c r="F269" s="226"/>
      <c r="G269" s="82"/>
      <c r="H269" s="82"/>
      <c r="I269" s="82"/>
    </row>
    <row r="270" spans="1:9">
      <c r="A270" s="223"/>
      <c r="B270" s="224"/>
      <c r="C270" s="55"/>
      <c r="D270" s="225"/>
      <c r="E270" s="225"/>
      <c r="F270" s="226"/>
      <c r="G270" s="82"/>
      <c r="H270" s="82"/>
      <c r="I270" s="82"/>
    </row>
    <row r="271" spans="1:9">
      <c r="A271" s="223"/>
      <c r="B271" s="224"/>
      <c r="C271" s="55"/>
      <c r="D271" s="225"/>
      <c r="E271" s="225"/>
      <c r="F271" s="226"/>
      <c r="G271" s="82"/>
      <c r="H271" s="82"/>
      <c r="I271" s="82"/>
    </row>
    <row r="272" spans="1:9">
      <c r="A272" s="223"/>
      <c r="B272" s="224"/>
      <c r="C272" s="55"/>
      <c r="D272" s="225"/>
      <c r="E272" s="225"/>
      <c r="F272" s="226"/>
      <c r="G272" s="82"/>
      <c r="H272" s="82"/>
      <c r="I272" s="82"/>
    </row>
    <row r="273" spans="1:9">
      <c r="A273" s="223"/>
      <c r="B273" s="224"/>
      <c r="C273" s="55"/>
      <c r="D273" s="225"/>
      <c r="E273" s="225"/>
      <c r="F273" s="226"/>
      <c r="G273" s="82"/>
      <c r="H273" s="82"/>
      <c r="I273" s="82"/>
    </row>
    <row r="274" spans="1:9">
      <c r="A274" s="223"/>
      <c r="B274" s="224"/>
      <c r="C274" s="55"/>
      <c r="D274" s="225"/>
      <c r="E274" s="225"/>
      <c r="F274" s="226"/>
      <c r="G274" s="82"/>
      <c r="H274" s="82"/>
      <c r="I274" s="82"/>
    </row>
    <row r="275" spans="1:9">
      <c r="A275" s="223"/>
      <c r="B275" s="224"/>
      <c r="C275" s="55"/>
      <c r="D275" s="225"/>
      <c r="E275" s="225"/>
      <c r="F275" s="226"/>
      <c r="G275" s="82"/>
      <c r="H275" s="82"/>
      <c r="I275" s="82"/>
    </row>
    <row r="276" spans="1:9">
      <c r="A276" s="223"/>
      <c r="B276" s="224"/>
      <c r="C276" s="55"/>
      <c r="D276" s="225"/>
      <c r="E276" s="225"/>
      <c r="F276" s="226"/>
      <c r="G276" s="82"/>
      <c r="H276" s="82"/>
      <c r="I276" s="82"/>
    </row>
    <row r="277" spans="1:9">
      <c r="A277" s="223"/>
      <c r="B277" s="224"/>
      <c r="C277" s="55"/>
      <c r="D277" s="225"/>
      <c r="E277" s="225"/>
      <c r="F277" s="226"/>
      <c r="G277" s="82"/>
      <c r="H277" s="82"/>
      <c r="I277" s="82"/>
    </row>
    <row r="278" spans="1:9">
      <c r="A278" s="223"/>
      <c r="B278" s="224"/>
      <c r="C278" s="55"/>
      <c r="D278" s="225"/>
      <c r="E278" s="225"/>
      <c r="F278" s="226"/>
      <c r="G278" s="82"/>
      <c r="H278" s="82"/>
      <c r="I278" s="82"/>
    </row>
    <row r="279" spans="1:9">
      <c r="A279" s="223"/>
      <c r="B279" s="224"/>
      <c r="C279" s="55"/>
      <c r="D279" s="225"/>
      <c r="E279" s="225"/>
      <c r="F279" s="226"/>
      <c r="G279" s="82"/>
      <c r="H279" s="82"/>
      <c r="I279" s="82"/>
    </row>
    <row r="280" spans="1:9">
      <c r="A280" s="223"/>
      <c r="B280" s="224"/>
      <c r="C280" s="55"/>
      <c r="D280" s="225"/>
      <c r="E280" s="225"/>
      <c r="F280" s="226"/>
      <c r="G280" s="82"/>
      <c r="H280" s="82"/>
      <c r="I280" s="82"/>
    </row>
    <row r="281" spans="1:9">
      <c r="A281" s="223"/>
      <c r="B281" s="224"/>
      <c r="C281" s="55"/>
      <c r="D281" s="225"/>
      <c r="E281" s="225"/>
      <c r="F281" s="226"/>
      <c r="G281" s="82"/>
      <c r="H281" s="82"/>
      <c r="I281" s="82"/>
    </row>
    <row r="282" spans="1:9">
      <c r="A282" s="223"/>
      <c r="B282" s="224"/>
      <c r="C282" s="55"/>
      <c r="D282" s="225"/>
      <c r="E282" s="225"/>
      <c r="F282" s="226"/>
      <c r="G282" s="82"/>
      <c r="H282" s="82"/>
      <c r="I282" s="82"/>
    </row>
    <row r="283" spans="1:9">
      <c r="A283" s="223"/>
      <c r="B283" s="224"/>
      <c r="C283" s="55"/>
      <c r="D283" s="225"/>
      <c r="E283" s="225"/>
      <c r="F283" s="226"/>
      <c r="G283" s="82"/>
      <c r="H283" s="82"/>
      <c r="I283" s="82"/>
    </row>
    <row r="284" spans="1:9">
      <c r="A284" s="223"/>
      <c r="B284" s="224"/>
      <c r="C284" s="55"/>
      <c r="D284" s="225"/>
      <c r="E284" s="225"/>
      <c r="F284" s="226"/>
      <c r="G284" s="82"/>
      <c r="H284" s="82"/>
      <c r="I284" s="82"/>
    </row>
    <row r="285" spans="1:9">
      <c r="A285" s="223"/>
      <c r="B285" s="224"/>
      <c r="C285" s="55"/>
      <c r="D285" s="225"/>
      <c r="E285" s="225"/>
      <c r="F285" s="226"/>
      <c r="G285" s="82"/>
      <c r="H285" s="82"/>
      <c r="I285" s="82"/>
    </row>
    <row r="286" spans="1:9">
      <c r="A286" s="223"/>
      <c r="B286" s="224"/>
      <c r="C286" s="55"/>
      <c r="D286" s="225"/>
      <c r="E286" s="225"/>
      <c r="F286" s="226"/>
      <c r="G286" s="82"/>
      <c r="H286" s="82"/>
      <c r="I286" s="82"/>
    </row>
    <row r="287" spans="1:9">
      <c r="A287" s="223"/>
      <c r="B287" s="224"/>
      <c r="C287" s="55"/>
      <c r="D287" s="225"/>
      <c r="E287" s="225"/>
      <c r="F287" s="226"/>
      <c r="G287" s="82"/>
      <c r="H287" s="82"/>
      <c r="I287" s="82"/>
    </row>
    <row r="288" spans="1:9">
      <c r="A288" s="223"/>
      <c r="B288" s="224"/>
      <c r="C288" s="55"/>
      <c r="D288" s="225"/>
      <c r="E288" s="225"/>
      <c r="F288" s="226"/>
      <c r="G288" s="82"/>
      <c r="H288" s="82"/>
      <c r="I288" s="82"/>
    </row>
    <row r="289" spans="1:9">
      <c r="A289" s="223"/>
      <c r="B289" s="224"/>
      <c r="C289" s="55"/>
      <c r="D289" s="225"/>
      <c r="E289" s="225"/>
      <c r="F289" s="226"/>
      <c r="G289" s="82"/>
      <c r="H289" s="82"/>
      <c r="I289" s="82"/>
    </row>
    <row r="290" spans="1:9">
      <c r="A290" s="223"/>
      <c r="B290" s="224"/>
      <c r="C290" s="55"/>
      <c r="D290" s="225"/>
      <c r="E290" s="225"/>
      <c r="F290" s="226"/>
      <c r="G290" s="82"/>
      <c r="H290" s="82"/>
      <c r="I290" s="82"/>
    </row>
    <row r="291" spans="1:9">
      <c r="A291" s="223"/>
      <c r="B291" s="224"/>
      <c r="C291" s="55"/>
      <c r="D291" s="225"/>
      <c r="E291" s="225"/>
      <c r="F291" s="226"/>
      <c r="G291" s="82"/>
      <c r="H291" s="82"/>
      <c r="I291" s="82"/>
    </row>
    <row r="292" spans="1:9">
      <c r="A292" s="223"/>
      <c r="B292" s="224"/>
      <c r="C292" s="55"/>
      <c r="D292" s="225"/>
      <c r="E292" s="225"/>
      <c r="F292" s="226"/>
      <c r="G292" s="82"/>
      <c r="H292" s="82"/>
      <c r="I292" s="82"/>
    </row>
    <row r="293" spans="1:9">
      <c r="A293" s="223"/>
      <c r="B293" s="224"/>
      <c r="C293" s="55"/>
      <c r="D293" s="225"/>
      <c r="E293" s="225"/>
      <c r="F293" s="226"/>
      <c r="G293" s="82"/>
      <c r="H293" s="82"/>
      <c r="I293" s="82"/>
    </row>
    <row r="294" spans="1:9">
      <c r="A294" s="223"/>
      <c r="B294" s="224"/>
      <c r="C294" s="55"/>
      <c r="D294" s="225"/>
      <c r="E294" s="225"/>
      <c r="F294" s="226"/>
      <c r="G294" s="82"/>
      <c r="H294" s="82"/>
      <c r="I294" s="82"/>
    </row>
    <row r="295" spans="1:9">
      <c r="A295" s="223"/>
      <c r="B295" s="224"/>
      <c r="C295" s="55"/>
      <c r="D295" s="225"/>
      <c r="E295" s="225"/>
      <c r="F295" s="226"/>
      <c r="G295" s="82"/>
      <c r="H295" s="82"/>
      <c r="I295" s="82"/>
    </row>
    <row r="296" spans="1:9">
      <c r="A296" s="223"/>
      <c r="B296" s="224"/>
      <c r="C296" s="55"/>
      <c r="D296" s="225"/>
      <c r="E296" s="225"/>
      <c r="F296" s="226"/>
      <c r="G296" s="82"/>
      <c r="H296" s="82"/>
      <c r="I296" s="82"/>
    </row>
    <row r="297" spans="1:9">
      <c r="A297" s="223"/>
      <c r="B297" s="224"/>
      <c r="C297" s="55"/>
      <c r="D297" s="225"/>
      <c r="E297" s="225"/>
      <c r="F297" s="226"/>
      <c r="G297" s="82"/>
      <c r="H297" s="82"/>
      <c r="I297" s="82"/>
    </row>
    <row r="298" spans="1:9">
      <c r="A298" s="223"/>
      <c r="B298" s="224"/>
      <c r="C298" s="55"/>
      <c r="D298" s="225"/>
      <c r="E298" s="225"/>
      <c r="F298" s="226"/>
      <c r="G298" s="82"/>
      <c r="H298" s="82"/>
      <c r="I298" s="82"/>
    </row>
    <row r="299" spans="1:9">
      <c r="A299" s="223"/>
      <c r="B299" s="224"/>
      <c r="C299" s="55"/>
      <c r="D299" s="225"/>
      <c r="E299" s="225"/>
      <c r="F299" s="226"/>
      <c r="G299" s="82"/>
      <c r="H299" s="82"/>
      <c r="I299" s="82"/>
    </row>
    <row r="300" spans="1:9">
      <c r="A300" s="223"/>
      <c r="B300" s="224"/>
      <c r="C300" s="55"/>
      <c r="D300" s="225"/>
      <c r="E300" s="225"/>
      <c r="F300" s="226"/>
      <c r="G300" s="82"/>
      <c r="H300" s="82"/>
      <c r="I300" s="82"/>
    </row>
    <row r="301" spans="1:9">
      <c r="A301" s="223"/>
      <c r="B301" s="224"/>
      <c r="C301" s="55"/>
      <c r="D301" s="225"/>
      <c r="E301" s="225"/>
      <c r="F301" s="226"/>
      <c r="G301" s="82"/>
      <c r="H301" s="82"/>
      <c r="I301" s="82"/>
    </row>
    <row r="302" spans="1:9">
      <c r="A302" s="223"/>
      <c r="B302" s="224"/>
      <c r="C302" s="55"/>
      <c r="D302" s="225"/>
      <c r="E302" s="225"/>
      <c r="F302" s="226"/>
      <c r="G302" s="82"/>
      <c r="H302" s="82"/>
      <c r="I302" s="82"/>
    </row>
    <row r="303" spans="1:9">
      <c r="A303" s="223"/>
      <c r="B303" s="224"/>
      <c r="C303" s="55"/>
      <c r="D303" s="225"/>
      <c r="E303" s="225"/>
      <c r="F303" s="226"/>
      <c r="G303" s="82"/>
      <c r="H303" s="82"/>
      <c r="I303" s="82"/>
    </row>
    <row r="304" spans="1:9">
      <c r="A304" s="223"/>
      <c r="B304" s="224"/>
      <c r="C304" s="55"/>
      <c r="D304" s="225"/>
      <c r="E304" s="225"/>
      <c r="F304" s="226"/>
      <c r="G304" s="82"/>
      <c r="H304" s="82"/>
      <c r="I304" s="82"/>
    </row>
    <row r="305" spans="1:9">
      <c r="A305" s="223"/>
      <c r="B305" s="224"/>
      <c r="C305" s="55"/>
      <c r="D305" s="225"/>
      <c r="E305" s="225"/>
      <c r="F305" s="226"/>
      <c r="G305" s="82"/>
      <c r="H305" s="82"/>
      <c r="I305" s="82"/>
    </row>
    <row r="306" spans="1:9">
      <c r="A306" s="223"/>
      <c r="B306" s="224"/>
      <c r="C306" s="55"/>
      <c r="D306" s="225"/>
      <c r="E306" s="225"/>
      <c r="F306" s="226"/>
      <c r="G306" s="82"/>
      <c r="H306" s="82"/>
      <c r="I306" s="82"/>
    </row>
    <row r="307" spans="1:9">
      <c r="A307" s="223"/>
      <c r="B307" s="224"/>
      <c r="C307" s="55"/>
      <c r="D307" s="225"/>
      <c r="E307" s="225"/>
      <c r="F307" s="226"/>
      <c r="G307" s="82"/>
      <c r="H307" s="82"/>
      <c r="I307" s="82"/>
    </row>
    <row r="308" spans="1:9">
      <c r="A308" s="223"/>
      <c r="B308" s="224"/>
      <c r="C308" s="55"/>
      <c r="D308" s="225"/>
      <c r="E308" s="225"/>
      <c r="F308" s="226"/>
      <c r="G308" s="82"/>
      <c r="H308" s="82"/>
      <c r="I308" s="82"/>
    </row>
    <row r="309" spans="1:9">
      <c r="A309" s="223"/>
      <c r="B309" s="224"/>
      <c r="C309" s="55"/>
      <c r="D309" s="225"/>
      <c r="E309" s="225"/>
      <c r="F309" s="226"/>
      <c r="G309" s="82"/>
      <c r="H309" s="82"/>
      <c r="I309" s="82"/>
    </row>
    <row r="310" spans="1:9">
      <c r="A310" s="223"/>
      <c r="B310" s="224"/>
      <c r="C310" s="55"/>
      <c r="D310" s="225"/>
      <c r="E310" s="225"/>
      <c r="F310" s="226"/>
      <c r="G310" s="82"/>
      <c r="H310" s="82"/>
      <c r="I310" s="82"/>
    </row>
    <row r="311" spans="1:9">
      <c r="A311" s="223"/>
      <c r="B311" s="224"/>
      <c r="C311" s="55"/>
      <c r="D311" s="225"/>
      <c r="E311" s="225"/>
      <c r="F311" s="226"/>
      <c r="G311" s="82"/>
      <c r="H311" s="82"/>
      <c r="I311" s="82"/>
    </row>
    <row r="312" spans="1:9">
      <c r="A312" s="223"/>
      <c r="B312" s="224"/>
      <c r="C312" s="55"/>
      <c r="D312" s="225"/>
      <c r="E312" s="225"/>
      <c r="F312" s="226"/>
      <c r="G312" s="82"/>
      <c r="H312" s="82"/>
      <c r="I312" s="82"/>
    </row>
    <row r="313" spans="1:9">
      <c r="A313" s="223"/>
      <c r="B313" s="224"/>
      <c r="C313" s="55"/>
      <c r="D313" s="225"/>
      <c r="E313" s="225"/>
      <c r="F313" s="226"/>
      <c r="G313" s="82"/>
      <c r="H313" s="82"/>
      <c r="I313" s="82"/>
    </row>
    <row r="314" spans="1:9">
      <c r="A314" s="53"/>
      <c r="B314" s="54"/>
      <c r="C314" s="55"/>
      <c r="D314" s="225"/>
      <c r="E314" s="225"/>
      <c r="F314" s="57"/>
      <c r="G314" s="82"/>
      <c r="H314" s="82"/>
      <c r="I314" s="82"/>
    </row>
  </sheetData>
  <mergeCells count="2">
    <mergeCell ref="A1:F1"/>
    <mergeCell ref="B3:D3"/>
  </mergeCells>
  <conditionalFormatting sqref="F1:F1048576">
    <cfRule type="cellIs" dxfId="16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  <ignoredErrors>
    <ignoredError sqref="B41" twoDigitTextYear="1"/>
  </ignoredErrors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53"/>
  <dimension ref="A1:Q100"/>
  <sheetViews>
    <sheetView workbookViewId="0">
      <selection activeCell="F31" sqref="F31"/>
    </sheetView>
  </sheetViews>
  <sheetFormatPr defaultRowHeight="14.4"/>
  <cols>
    <col min="2" max="2" width="11.33203125" customWidth="1"/>
    <col min="3" max="3" width="26.44140625" customWidth="1"/>
  </cols>
  <sheetData>
    <row r="1" spans="1:17">
      <c r="A1" s="320" t="s">
        <v>34</v>
      </c>
      <c r="B1" s="321"/>
      <c r="C1" s="321"/>
      <c r="D1" s="321"/>
      <c r="E1" s="321"/>
      <c r="F1" s="321"/>
    </row>
    <row r="2" spans="1:17">
      <c r="A2" s="321"/>
      <c r="B2" s="321"/>
      <c r="C2" s="321"/>
      <c r="D2" s="321"/>
      <c r="E2" s="321"/>
      <c r="F2" s="321"/>
    </row>
    <row r="3" spans="1:17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17">
      <c r="A4" s="45"/>
      <c r="B4" s="322" t="s">
        <v>15</v>
      </c>
      <c r="C4" s="323"/>
      <c r="D4" s="324"/>
      <c r="E4" s="45"/>
      <c r="F4" s="45">
        <v>99772</v>
      </c>
    </row>
    <row r="5" spans="1:17">
      <c r="A5" s="1">
        <v>1</v>
      </c>
      <c r="B5" s="63">
        <v>42377</v>
      </c>
      <c r="C5" s="100" t="s">
        <v>453</v>
      </c>
      <c r="D5" s="100"/>
      <c r="E5" s="100">
        <v>15000</v>
      </c>
      <c r="F5" s="1">
        <f>+F4+D5-E5</f>
        <v>84772</v>
      </c>
    </row>
    <row r="6" spans="1:17">
      <c r="A6" s="1">
        <v>2</v>
      </c>
      <c r="B6" s="49">
        <v>42377</v>
      </c>
      <c r="C6" s="100" t="s">
        <v>454</v>
      </c>
      <c r="D6" s="100"/>
      <c r="E6" s="100">
        <v>10000</v>
      </c>
      <c r="F6" s="1">
        <f t="shared" ref="F6:F22" si="0">+F5+D6-E6</f>
        <v>74772</v>
      </c>
    </row>
    <row r="7" spans="1:17">
      <c r="A7" s="1">
        <v>3</v>
      </c>
      <c r="B7" s="65">
        <v>42428</v>
      </c>
      <c r="C7" s="1" t="s">
        <v>537</v>
      </c>
      <c r="D7" s="1"/>
      <c r="E7" s="1">
        <v>10000</v>
      </c>
      <c r="F7" s="1">
        <f t="shared" si="0"/>
        <v>64772</v>
      </c>
    </row>
    <row r="8" spans="1:17">
      <c r="A8" s="1">
        <v>4</v>
      </c>
      <c r="B8" s="65">
        <v>42396</v>
      </c>
      <c r="C8" s="1" t="s">
        <v>63</v>
      </c>
      <c r="D8" s="1"/>
      <c r="E8" s="1">
        <v>10000</v>
      </c>
      <c r="F8" s="1">
        <f t="shared" si="0"/>
        <v>54772</v>
      </c>
    </row>
    <row r="9" spans="1:17">
      <c r="A9" s="1">
        <v>5</v>
      </c>
      <c r="B9" s="65">
        <v>42445</v>
      </c>
      <c r="C9" s="1" t="s">
        <v>63</v>
      </c>
      <c r="D9" s="1"/>
      <c r="E9" s="1">
        <v>5000</v>
      </c>
      <c r="F9" s="1">
        <f t="shared" si="0"/>
        <v>49772</v>
      </c>
    </row>
    <row r="10" spans="1:17">
      <c r="A10" s="1">
        <v>6</v>
      </c>
      <c r="B10" s="63">
        <v>42451</v>
      </c>
      <c r="C10" s="1" t="s">
        <v>63</v>
      </c>
      <c r="D10" s="1"/>
      <c r="E10" s="1">
        <v>6000</v>
      </c>
      <c r="F10" s="1">
        <f t="shared" si="0"/>
        <v>43772</v>
      </c>
    </row>
    <row r="11" spans="1:17">
      <c r="A11" s="1">
        <v>7</v>
      </c>
      <c r="B11" s="63">
        <v>42467</v>
      </c>
      <c r="C11" s="1" t="s">
        <v>63</v>
      </c>
      <c r="D11" s="1"/>
      <c r="E11" s="1">
        <v>5000</v>
      </c>
      <c r="F11" s="1">
        <f t="shared" si="0"/>
        <v>38772</v>
      </c>
      <c r="I11" s="206"/>
      <c r="J11" s="206"/>
      <c r="K11" s="207"/>
      <c r="L11" s="206"/>
      <c r="M11" s="206"/>
      <c r="N11" s="215"/>
      <c r="O11" s="215"/>
      <c r="P11" s="208"/>
      <c r="Q11" s="244"/>
    </row>
    <row r="12" spans="1:17">
      <c r="A12" s="1">
        <v>8</v>
      </c>
      <c r="B12" s="63">
        <v>42472</v>
      </c>
      <c r="C12" s="1" t="s">
        <v>63</v>
      </c>
      <c r="D12" s="1"/>
      <c r="E12" s="1">
        <v>5000</v>
      </c>
      <c r="F12" s="1">
        <f t="shared" si="0"/>
        <v>33772</v>
      </c>
      <c r="I12" s="206"/>
      <c r="J12" s="206"/>
      <c r="K12" s="207"/>
      <c r="P12" s="208"/>
      <c r="Q12" s="244"/>
    </row>
    <row r="13" spans="1:17">
      <c r="A13" s="1">
        <v>9</v>
      </c>
      <c r="B13" s="63">
        <v>42481</v>
      </c>
      <c r="C13" s="1" t="s">
        <v>63</v>
      </c>
      <c r="D13" s="1"/>
      <c r="E13" s="1">
        <v>5000</v>
      </c>
      <c r="F13" s="1">
        <f t="shared" si="0"/>
        <v>28772</v>
      </c>
      <c r="I13" s="206"/>
      <c r="J13" s="206"/>
      <c r="K13" s="207"/>
      <c r="P13" s="208"/>
      <c r="Q13" s="244"/>
    </row>
    <row r="14" spans="1:17">
      <c r="A14" s="1">
        <v>10</v>
      </c>
      <c r="B14" s="63">
        <v>42493</v>
      </c>
      <c r="C14" s="1" t="s">
        <v>641</v>
      </c>
      <c r="D14" s="1"/>
      <c r="E14" s="1">
        <v>5000</v>
      </c>
      <c r="F14" s="1">
        <f t="shared" si="0"/>
        <v>23772</v>
      </c>
      <c r="I14" s="206"/>
      <c r="J14" s="206"/>
      <c r="K14" s="207"/>
      <c r="P14" s="208"/>
      <c r="Q14" s="244"/>
    </row>
    <row r="15" spans="1:17">
      <c r="A15" s="1">
        <v>11</v>
      </c>
      <c r="B15" s="63">
        <v>42500</v>
      </c>
      <c r="C15" s="1" t="s">
        <v>641</v>
      </c>
      <c r="D15" s="1"/>
      <c r="E15" s="1">
        <v>5000</v>
      </c>
      <c r="F15" s="1">
        <f t="shared" si="0"/>
        <v>18772</v>
      </c>
      <c r="I15" s="206"/>
      <c r="J15" s="206"/>
      <c r="K15" s="207"/>
      <c r="P15" s="208"/>
      <c r="Q15" s="244"/>
    </row>
    <row r="16" spans="1:17">
      <c r="A16" s="1">
        <v>12</v>
      </c>
      <c r="B16" s="63">
        <v>42516</v>
      </c>
      <c r="C16" s="1" t="s">
        <v>641</v>
      </c>
      <c r="D16" s="1"/>
      <c r="E16" s="1">
        <v>5000</v>
      </c>
      <c r="F16" s="1">
        <f t="shared" si="0"/>
        <v>13772</v>
      </c>
      <c r="I16" s="206"/>
      <c r="J16" s="206"/>
      <c r="K16" s="207"/>
      <c r="P16" s="208"/>
      <c r="Q16" s="244"/>
    </row>
    <row r="17" spans="1:6">
      <c r="A17" s="1">
        <v>13</v>
      </c>
      <c r="B17" s="63">
        <v>42521</v>
      </c>
      <c r="C17" s="1" t="s">
        <v>776</v>
      </c>
      <c r="D17" s="1"/>
      <c r="E17" s="1">
        <v>5000</v>
      </c>
      <c r="F17" s="1">
        <f t="shared" si="0"/>
        <v>8772</v>
      </c>
    </row>
    <row r="18" spans="1:6">
      <c r="A18" s="1">
        <v>14</v>
      </c>
      <c r="B18" s="288">
        <v>42536</v>
      </c>
      <c r="C18" s="233" t="s">
        <v>638</v>
      </c>
      <c r="D18" s="259"/>
      <c r="E18" s="259">
        <v>3000</v>
      </c>
      <c r="F18" s="100">
        <f t="shared" si="0"/>
        <v>5772</v>
      </c>
    </row>
    <row r="19" spans="1:6">
      <c r="A19" s="1">
        <v>15</v>
      </c>
      <c r="B19" s="288">
        <v>42542</v>
      </c>
      <c r="C19" s="233" t="s">
        <v>638</v>
      </c>
      <c r="D19" s="259"/>
      <c r="E19" s="259">
        <v>4000</v>
      </c>
      <c r="F19" s="100">
        <f t="shared" si="0"/>
        <v>1772</v>
      </c>
    </row>
    <row r="20" spans="1:6">
      <c r="A20" s="1">
        <v>16</v>
      </c>
      <c r="B20" s="288">
        <v>42550</v>
      </c>
      <c r="C20" s="233" t="s">
        <v>638</v>
      </c>
      <c r="D20" s="259"/>
      <c r="E20" s="259">
        <v>3000</v>
      </c>
      <c r="F20" s="100">
        <f t="shared" si="0"/>
        <v>-1228</v>
      </c>
    </row>
    <row r="21" spans="1:6">
      <c r="A21" s="1">
        <v>17</v>
      </c>
      <c r="B21" s="288">
        <v>42570</v>
      </c>
      <c r="C21" s="233" t="s">
        <v>638</v>
      </c>
      <c r="D21" s="259"/>
      <c r="E21" s="259">
        <v>2000</v>
      </c>
      <c r="F21" s="100">
        <f t="shared" si="0"/>
        <v>-3228</v>
      </c>
    </row>
    <row r="22" spans="1:6">
      <c r="A22" s="100">
        <v>18</v>
      </c>
      <c r="B22" s="288">
        <v>42584</v>
      </c>
      <c r="C22" s="233" t="s">
        <v>638</v>
      </c>
      <c r="D22" s="259"/>
      <c r="E22" s="259">
        <v>2000</v>
      </c>
      <c r="F22" s="100">
        <f t="shared" si="0"/>
        <v>-5228</v>
      </c>
    </row>
    <row r="23" spans="1:6">
      <c r="A23" s="82"/>
      <c r="B23" s="281"/>
      <c r="C23" s="82"/>
      <c r="D23" s="82"/>
      <c r="E23" s="82"/>
      <c r="F23" s="82"/>
    </row>
    <row r="24" spans="1:6">
      <c r="A24" s="82"/>
      <c r="B24" s="281"/>
      <c r="C24" s="82"/>
      <c r="D24" s="82"/>
      <c r="E24" s="82"/>
      <c r="F24" s="82"/>
    </row>
    <row r="25" spans="1:6">
      <c r="A25" s="82"/>
      <c r="B25" s="282"/>
      <c r="C25" s="82"/>
      <c r="D25" s="82"/>
      <c r="E25" s="82"/>
      <c r="F25" s="82"/>
    </row>
    <row r="26" spans="1:6">
      <c r="A26" s="82"/>
      <c r="B26" s="281"/>
      <c r="C26" s="82"/>
      <c r="D26" s="82"/>
      <c r="E26" s="82"/>
      <c r="F26" s="82"/>
    </row>
    <row r="27" spans="1:6">
      <c r="A27" s="82"/>
      <c r="B27" s="281"/>
      <c r="C27" s="82"/>
      <c r="D27" s="82"/>
      <c r="E27" s="82"/>
      <c r="F27" s="82"/>
    </row>
    <row r="28" spans="1:6">
      <c r="A28" s="82"/>
      <c r="B28" s="282"/>
      <c r="C28" s="82"/>
      <c r="D28" s="82"/>
      <c r="E28" s="82"/>
      <c r="F28" s="82"/>
    </row>
    <row r="29" spans="1:6">
      <c r="A29" s="82"/>
      <c r="B29" s="179"/>
      <c r="C29" s="82"/>
      <c r="D29" s="82"/>
      <c r="E29" s="82"/>
      <c r="F29" s="82"/>
    </row>
    <row r="30" spans="1:6">
      <c r="A30" s="82"/>
      <c r="B30" s="82"/>
      <c r="C30" s="82"/>
      <c r="D30" s="82"/>
      <c r="E30" s="82"/>
      <c r="F30" s="82"/>
    </row>
    <row r="31" spans="1:6">
      <c r="A31" s="82"/>
      <c r="B31" s="82"/>
      <c r="C31" s="82"/>
      <c r="D31" s="82"/>
      <c r="E31" s="82"/>
      <c r="F31" s="82"/>
    </row>
    <row r="32" spans="1:6">
      <c r="A32" s="82"/>
      <c r="B32" s="82"/>
      <c r="C32" s="82"/>
      <c r="D32" s="82"/>
      <c r="E32" s="82"/>
      <c r="F32" s="82"/>
    </row>
    <row r="33" spans="1:6">
      <c r="A33" s="82"/>
      <c r="B33" s="82"/>
      <c r="C33" s="82"/>
      <c r="D33" s="82"/>
      <c r="E33" s="82"/>
      <c r="F33" s="82"/>
    </row>
    <row r="34" spans="1:6">
      <c r="A34" s="82"/>
      <c r="B34" s="82"/>
      <c r="C34" s="82"/>
      <c r="D34" s="82"/>
      <c r="E34" s="82"/>
      <c r="F34" s="82"/>
    </row>
    <row r="35" spans="1:6">
      <c r="A35" s="82"/>
      <c r="B35" s="82"/>
      <c r="C35" s="82"/>
      <c r="D35" s="82"/>
      <c r="E35" s="82"/>
      <c r="F35" s="82"/>
    </row>
    <row r="36" spans="1:6">
      <c r="A36" s="82"/>
      <c r="B36" s="82"/>
      <c r="C36" s="82"/>
      <c r="D36" s="82"/>
      <c r="E36" s="82"/>
      <c r="F36" s="82"/>
    </row>
    <row r="37" spans="1:6">
      <c r="A37" s="82"/>
      <c r="B37" s="82"/>
      <c r="C37" s="82"/>
      <c r="D37" s="82"/>
      <c r="E37" s="82"/>
      <c r="F37" s="82"/>
    </row>
    <row r="38" spans="1:6">
      <c r="A38" s="82"/>
      <c r="B38" s="82"/>
      <c r="C38" s="82"/>
      <c r="D38" s="82"/>
      <c r="E38" s="82"/>
      <c r="F38" s="82"/>
    </row>
    <row r="39" spans="1:6">
      <c r="A39" s="82"/>
      <c r="B39" s="82"/>
      <c r="C39" s="82"/>
      <c r="D39" s="82"/>
      <c r="E39" s="82"/>
      <c r="F39" s="82"/>
    </row>
    <row r="40" spans="1:6">
      <c r="A40" s="82"/>
      <c r="B40" s="82"/>
      <c r="C40" s="82"/>
      <c r="D40" s="82"/>
      <c r="E40" s="82"/>
      <c r="F40" s="82"/>
    </row>
    <row r="41" spans="1:6">
      <c r="A41" s="82"/>
      <c r="B41" s="82"/>
      <c r="C41" s="82"/>
      <c r="D41" s="82"/>
      <c r="E41" s="82"/>
      <c r="F41" s="82"/>
    </row>
    <row r="42" spans="1:6">
      <c r="A42" s="82"/>
      <c r="B42" s="82"/>
      <c r="C42" s="82"/>
      <c r="D42" s="82"/>
      <c r="E42" s="82"/>
      <c r="F42" s="82"/>
    </row>
    <row r="43" spans="1:6">
      <c r="A43" s="82"/>
      <c r="B43" s="82"/>
      <c r="C43" s="82"/>
      <c r="D43" s="82"/>
      <c r="E43" s="82"/>
      <c r="F43" s="82"/>
    </row>
    <row r="44" spans="1:6">
      <c r="A44" s="82"/>
      <c r="B44" s="82"/>
      <c r="C44" s="82"/>
      <c r="D44" s="82"/>
      <c r="E44" s="82"/>
      <c r="F44" s="82"/>
    </row>
    <row r="45" spans="1:6">
      <c r="A45" s="82"/>
      <c r="B45" s="82"/>
      <c r="C45" s="82"/>
      <c r="D45" s="82"/>
      <c r="E45" s="82"/>
      <c r="F45" s="82"/>
    </row>
    <row r="46" spans="1:6">
      <c r="A46" s="82"/>
      <c r="B46" s="82"/>
      <c r="C46" s="82"/>
      <c r="D46" s="82"/>
      <c r="E46" s="82"/>
      <c r="F46" s="82"/>
    </row>
    <row r="47" spans="1:6">
      <c r="A47" s="82"/>
      <c r="B47" s="82"/>
      <c r="C47" s="82"/>
      <c r="D47" s="82"/>
      <c r="E47" s="82"/>
      <c r="F47" s="82"/>
    </row>
    <row r="48" spans="1:6">
      <c r="A48" s="82"/>
      <c r="B48" s="82"/>
      <c r="C48" s="82"/>
      <c r="D48" s="82"/>
      <c r="E48" s="82"/>
      <c r="F48" s="82"/>
    </row>
    <row r="49" spans="1:6">
      <c r="A49" s="82"/>
      <c r="B49" s="82"/>
      <c r="C49" s="82"/>
      <c r="D49" s="82"/>
      <c r="E49" s="82"/>
      <c r="F49" s="82"/>
    </row>
    <row r="50" spans="1:6">
      <c r="A50" s="82"/>
      <c r="B50" s="82"/>
      <c r="C50" s="82"/>
      <c r="D50" s="82"/>
      <c r="E50" s="82"/>
      <c r="F50" s="82"/>
    </row>
    <row r="51" spans="1:6">
      <c r="A51" s="82"/>
      <c r="B51" s="82"/>
      <c r="C51" s="82"/>
      <c r="D51" s="82"/>
      <c r="E51" s="82"/>
      <c r="F51" s="82"/>
    </row>
    <row r="52" spans="1:6">
      <c r="A52" s="82"/>
      <c r="B52" s="82"/>
      <c r="C52" s="82"/>
      <c r="D52" s="82"/>
      <c r="E52" s="82"/>
      <c r="F52" s="82"/>
    </row>
    <row r="53" spans="1:6">
      <c r="A53" s="82"/>
      <c r="B53" s="82"/>
      <c r="C53" s="82"/>
      <c r="D53" s="82"/>
      <c r="E53" s="82"/>
      <c r="F53" s="82"/>
    </row>
    <row r="54" spans="1:6">
      <c r="A54" s="82"/>
      <c r="B54" s="82"/>
      <c r="C54" s="82"/>
      <c r="D54" s="82"/>
      <c r="E54" s="82"/>
      <c r="F54" s="82"/>
    </row>
    <row r="55" spans="1:6">
      <c r="A55" s="82"/>
      <c r="B55" s="82"/>
      <c r="C55" s="82"/>
      <c r="D55" s="82"/>
      <c r="E55" s="82"/>
      <c r="F55" s="82"/>
    </row>
    <row r="56" spans="1:6">
      <c r="A56" s="82"/>
      <c r="B56" s="82"/>
      <c r="C56" s="82"/>
      <c r="D56" s="82"/>
      <c r="E56" s="82"/>
      <c r="F56" s="82"/>
    </row>
    <row r="57" spans="1:6">
      <c r="A57" s="82"/>
      <c r="B57" s="82"/>
      <c r="C57" s="82"/>
      <c r="D57" s="82"/>
      <c r="E57" s="82"/>
      <c r="F57" s="82"/>
    </row>
    <row r="58" spans="1:6">
      <c r="A58" s="82"/>
      <c r="B58" s="82"/>
      <c r="C58" s="82"/>
      <c r="D58" s="82"/>
      <c r="E58" s="82"/>
      <c r="F58" s="82"/>
    </row>
    <row r="59" spans="1:6">
      <c r="A59" s="82"/>
      <c r="B59" s="82"/>
      <c r="C59" s="82"/>
      <c r="D59" s="82"/>
      <c r="E59" s="82"/>
      <c r="F59" s="82"/>
    </row>
    <row r="60" spans="1:6">
      <c r="A60" s="82"/>
      <c r="B60" s="82"/>
      <c r="C60" s="82"/>
      <c r="D60" s="82"/>
      <c r="E60" s="82"/>
      <c r="F60" s="82"/>
    </row>
    <row r="61" spans="1:6">
      <c r="A61" s="82"/>
      <c r="B61" s="82"/>
      <c r="C61" s="82"/>
      <c r="D61" s="82"/>
      <c r="E61" s="82"/>
      <c r="F61" s="82"/>
    </row>
    <row r="62" spans="1:6">
      <c r="A62" s="82"/>
      <c r="B62" s="82"/>
      <c r="C62" s="82"/>
      <c r="D62" s="82"/>
      <c r="E62" s="82"/>
      <c r="F62" s="82"/>
    </row>
    <row r="63" spans="1:6">
      <c r="A63" s="82"/>
      <c r="B63" s="82"/>
      <c r="C63" s="82"/>
      <c r="D63" s="82"/>
      <c r="E63" s="82"/>
      <c r="F63" s="82"/>
    </row>
    <row r="64" spans="1:6">
      <c r="A64" s="82"/>
      <c r="B64" s="82"/>
      <c r="C64" s="82"/>
      <c r="D64" s="82"/>
      <c r="E64" s="82"/>
      <c r="F64" s="82"/>
    </row>
    <row r="65" spans="1:6">
      <c r="A65" s="82"/>
      <c r="B65" s="82"/>
      <c r="C65" s="82"/>
      <c r="D65" s="82"/>
      <c r="E65" s="82"/>
      <c r="F65" s="82"/>
    </row>
    <row r="66" spans="1:6">
      <c r="A66" s="82"/>
      <c r="B66" s="82"/>
      <c r="C66" s="82"/>
      <c r="D66" s="82"/>
      <c r="E66" s="82"/>
      <c r="F66" s="82"/>
    </row>
    <row r="67" spans="1:6">
      <c r="A67" s="82"/>
      <c r="B67" s="82"/>
      <c r="C67" s="82"/>
      <c r="D67" s="82"/>
      <c r="E67" s="82"/>
      <c r="F67" s="82"/>
    </row>
    <row r="68" spans="1:6">
      <c r="A68" s="82"/>
      <c r="B68" s="82"/>
      <c r="C68" s="82"/>
      <c r="D68" s="82"/>
      <c r="E68" s="82"/>
      <c r="F68" s="82"/>
    </row>
    <row r="69" spans="1:6">
      <c r="A69" s="82"/>
      <c r="B69" s="82"/>
      <c r="C69" s="82"/>
      <c r="D69" s="82"/>
      <c r="E69" s="82"/>
      <c r="F69" s="82"/>
    </row>
    <row r="70" spans="1:6">
      <c r="A70" s="82"/>
      <c r="B70" s="82"/>
      <c r="C70" s="82"/>
      <c r="D70" s="82"/>
      <c r="E70" s="82"/>
      <c r="F70" s="82"/>
    </row>
    <row r="71" spans="1:6">
      <c r="A71" s="82"/>
      <c r="B71" s="82"/>
      <c r="C71" s="82"/>
      <c r="D71" s="82"/>
      <c r="E71" s="82"/>
      <c r="F71" s="82"/>
    </row>
    <row r="72" spans="1:6">
      <c r="A72" s="82"/>
      <c r="B72" s="82"/>
      <c r="C72" s="82"/>
      <c r="D72" s="82"/>
      <c r="E72" s="82"/>
      <c r="F72" s="82"/>
    </row>
    <row r="73" spans="1:6">
      <c r="A73" s="82"/>
      <c r="B73" s="82"/>
      <c r="C73" s="82"/>
      <c r="D73" s="82"/>
      <c r="E73" s="82"/>
      <c r="F73" s="82"/>
    </row>
    <row r="74" spans="1:6">
      <c r="A74" s="82"/>
      <c r="B74" s="82"/>
      <c r="C74" s="82"/>
      <c r="D74" s="82"/>
      <c r="E74" s="82"/>
      <c r="F74" s="82"/>
    </row>
    <row r="75" spans="1:6">
      <c r="A75" s="82"/>
      <c r="B75" s="82"/>
      <c r="C75" s="82"/>
      <c r="D75" s="82"/>
      <c r="E75" s="82"/>
      <c r="F75" s="82"/>
    </row>
    <row r="76" spans="1:6">
      <c r="A76" s="82"/>
      <c r="B76" s="82"/>
      <c r="C76" s="82"/>
      <c r="D76" s="82"/>
      <c r="E76" s="82"/>
      <c r="F76" s="82"/>
    </row>
    <row r="77" spans="1:6">
      <c r="A77" s="82"/>
      <c r="B77" s="82"/>
      <c r="C77" s="82"/>
      <c r="D77" s="82"/>
      <c r="E77" s="82"/>
      <c r="F77" s="82"/>
    </row>
    <row r="78" spans="1:6">
      <c r="A78" s="82"/>
      <c r="B78" s="82"/>
      <c r="C78" s="82"/>
      <c r="D78" s="82"/>
      <c r="E78" s="82"/>
      <c r="F78" s="82"/>
    </row>
    <row r="79" spans="1:6">
      <c r="A79" s="82"/>
      <c r="B79" s="82"/>
      <c r="C79" s="82"/>
      <c r="D79" s="82"/>
      <c r="E79" s="82"/>
      <c r="F79" s="82"/>
    </row>
    <row r="80" spans="1:6">
      <c r="A80" s="82"/>
      <c r="B80" s="82"/>
      <c r="C80" s="82"/>
      <c r="D80" s="82"/>
      <c r="E80" s="82"/>
      <c r="F80" s="82"/>
    </row>
    <row r="81" spans="1:6">
      <c r="A81" s="82"/>
      <c r="B81" s="82"/>
      <c r="C81" s="82"/>
      <c r="D81" s="82"/>
      <c r="E81" s="82"/>
      <c r="F81" s="82"/>
    </row>
    <row r="82" spans="1:6">
      <c r="A82" s="82"/>
      <c r="B82" s="82"/>
      <c r="C82" s="82"/>
      <c r="D82" s="82"/>
      <c r="E82" s="82"/>
      <c r="F82" s="82"/>
    </row>
    <row r="83" spans="1:6">
      <c r="A83" s="82"/>
      <c r="B83" s="82"/>
      <c r="C83" s="82"/>
      <c r="D83" s="82"/>
      <c r="E83" s="82"/>
      <c r="F83" s="82"/>
    </row>
    <row r="84" spans="1:6">
      <c r="A84" s="82"/>
      <c r="B84" s="82"/>
      <c r="C84" s="82"/>
      <c r="D84" s="82"/>
      <c r="E84" s="82"/>
      <c r="F84" s="82"/>
    </row>
    <row r="85" spans="1:6">
      <c r="A85" s="82"/>
      <c r="B85" s="82"/>
      <c r="C85" s="82"/>
      <c r="D85" s="82"/>
      <c r="E85" s="82"/>
      <c r="F85" s="82"/>
    </row>
    <row r="86" spans="1:6">
      <c r="A86" s="82"/>
      <c r="B86" s="82"/>
      <c r="C86" s="82"/>
      <c r="D86" s="82"/>
      <c r="E86" s="82"/>
      <c r="F86" s="82"/>
    </row>
    <row r="87" spans="1:6">
      <c r="A87" s="82"/>
      <c r="B87" s="82"/>
      <c r="C87" s="82"/>
      <c r="D87" s="82"/>
      <c r="E87" s="82"/>
      <c r="F87" s="82"/>
    </row>
    <row r="88" spans="1:6">
      <c r="A88" s="82"/>
      <c r="B88" s="82"/>
      <c r="C88" s="82"/>
      <c r="D88" s="82"/>
      <c r="E88" s="82"/>
      <c r="F88" s="82"/>
    </row>
    <row r="89" spans="1:6">
      <c r="A89" s="82"/>
      <c r="B89" s="82"/>
      <c r="C89" s="82"/>
      <c r="D89" s="82"/>
      <c r="E89" s="82"/>
      <c r="F89" s="82"/>
    </row>
    <row r="90" spans="1:6">
      <c r="A90" s="82"/>
      <c r="B90" s="82"/>
      <c r="C90" s="82"/>
      <c r="D90" s="82"/>
      <c r="E90" s="82"/>
      <c r="F90" s="82"/>
    </row>
    <row r="91" spans="1:6">
      <c r="A91" s="82"/>
      <c r="B91" s="82"/>
      <c r="C91" s="82"/>
      <c r="D91" s="82"/>
      <c r="E91" s="82"/>
      <c r="F91" s="82"/>
    </row>
    <row r="92" spans="1:6">
      <c r="A92" s="82"/>
      <c r="B92" s="82"/>
      <c r="C92" s="82"/>
      <c r="D92" s="82"/>
      <c r="E92" s="82"/>
      <c r="F92" s="82"/>
    </row>
    <row r="93" spans="1:6">
      <c r="A93" s="82"/>
      <c r="B93" s="82"/>
      <c r="C93" s="82"/>
      <c r="D93" s="82"/>
      <c r="E93" s="82"/>
      <c r="F93" s="82"/>
    </row>
    <row r="94" spans="1:6">
      <c r="A94" s="82"/>
      <c r="B94" s="82"/>
      <c r="C94" s="82"/>
      <c r="D94" s="82"/>
      <c r="E94" s="82"/>
      <c r="F94" s="82"/>
    </row>
    <row r="95" spans="1:6">
      <c r="A95" s="82"/>
      <c r="B95" s="82"/>
      <c r="C95" s="82"/>
      <c r="D95" s="82"/>
      <c r="E95" s="82"/>
      <c r="F95" s="82"/>
    </row>
    <row r="96" spans="1:6">
      <c r="A96" s="82"/>
      <c r="B96" s="82"/>
      <c r="C96" s="82"/>
      <c r="D96" s="82"/>
      <c r="E96" s="82"/>
      <c r="F96" s="82"/>
    </row>
    <row r="97" spans="1:6">
      <c r="A97" s="82"/>
      <c r="B97" s="82"/>
      <c r="C97" s="82"/>
      <c r="D97" s="82"/>
      <c r="E97" s="82"/>
      <c r="F97" s="82"/>
    </row>
    <row r="98" spans="1:6">
      <c r="A98" s="82"/>
      <c r="B98" s="82"/>
      <c r="C98" s="82"/>
      <c r="D98" s="82"/>
      <c r="E98" s="82"/>
      <c r="F98" s="82"/>
    </row>
    <row r="99" spans="1:6">
      <c r="A99" s="82"/>
      <c r="B99" s="82"/>
      <c r="C99" s="82"/>
      <c r="D99" s="82"/>
      <c r="E99" s="82"/>
      <c r="F99" s="82"/>
    </row>
    <row r="100" spans="1:6">
      <c r="A100" s="82"/>
      <c r="B100" s="82"/>
      <c r="C100" s="82"/>
      <c r="D100" s="82"/>
      <c r="E100" s="82"/>
      <c r="F100" s="82"/>
    </row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56"/>
  <dimension ref="A1:U363"/>
  <sheetViews>
    <sheetView workbookViewId="0">
      <selection activeCell="I33" sqref="I33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339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</v>
      </c>
      <c r="B5" s="63">
        <v>42370</v>
      </c>
      <c r="C5" s="1" t="s">
        <v>450</v>
      </c>
      <c r="D5" s="1">
        <v>15715</v>
      </c>
      <c r="E5" s="1"/>
      <c r="F5" s="45">
        <f>+F4+D5-E5</f>
        <v>15715</v>
      </c>
      <c r="U5" s="72" t="s">
        <v>95</v>
      </c>
    </row>
    <row r="6" spans="1:21">
      <c r="A6" s="1">
        <v>2</v>
      </c>
      <c r="B6" s="63">
        <v>42370</v>
      </c>
      <c r="C6" s="1" t="s">
        <v>451</v>
      </c>
      <c r="D6" s="1"/>
      <c r="E6" s="1">
        <v>15715</v>
      </c>
      <c r="F6" s="45">
        <f t="shared" ref="F6:F24" si="0">+F5+D6-E6</f>
        <v>0</v>
      </c>
      <c r="U6" s="72" t="s">
        <v>96</v>
      </c>
    </row>
    <row r="7" spans="1:21">
      <c r="A7" s="1">
        <v>3</v>
      </c>
      <c r="B7" s="63">
        <v>42370</v>
      </c>
      <c r="C7" s="1" t="s">
        <v>450</v>
      </c>
      <c r="D7" s="1">
        <v>15750</v>
      </c>
      <c r="E7" s="1"/>
      <c r="F7" s="45">
        <f t="shared" si="0"/>
        <v>15750</v>
      </c>
      <c r="U7" s="72" t="s">
        <v>97</v>
      </c>
    </row>
    <row r="8" spans="1:21">
      <c r="A8" s="1">
        <v>4</v>
      </c>
      <c r="B8" s="63">
        <v>42370</v>
      </c>
      <c r="C8" s="1" t="s">
        <v>451</v>
      </c>
      <c r="D8" s="1"/>
      <c r="E8" s="1">
        <v>15750</v>
      </c>
      <c r="F8" s="45">
        <f t="shared" si="0"/>
        <v>0</v>
      </c>
      <c r="U8" s="72" t="s">
        <v>98</v>
      </c>
    </row>
    <row r="9" spans="1:21">
      <c r="A9" s="1">
        <v>5</v>
      </c>
      <c r="B9" s="63">
        <v>42394</v>
      </c>
      <c r="C9" s="1" t="s">
        <v>484</v>
      </c>
      <c r="D9" s="1">
        <v>14000</v>
      </c>
      <c r="E9" s="1"/>
      <c r="F9" s="45">
        <f t="shared" si="0"/>
        <v>14000</v>
      </c>
    </row>
    <row r="10" spans="1:21">
      <c r="A10" s="1">
        <v>6</v>
      </c>
      <c r="B10" s="63">
        <v>42394</v>
      </c>
      <c r="C10" s="1" t="s">
        <v>63</v>
      </c>
      <c r="D10" s="1"/>
      <c r="E10" s="1">
        <v>14000</v>
      </c>
      <c r="F10" s="45">
        <f t="shared" si="0"/>
        <v>0</v>
      </c>
    </row>
    <row r="11" spans="1:21">
      <c r="A11" s="1">
        <v>7</v>
      </c>
      <c r="B11" s="63">
        <v>42402</v>
      </c>
      <c r="C11" s="1" t="s">
        <v>508</v>
      </c>
      <c r="D11" s="1">
        <v>13600</v>
      </c>
      <c r="E11" s="1"/>
      <c r="F11" s="45">
        <f t="shared" si="0"/>
        <v>13600</v>
      </c>
    </row>
    <row r="12" spans="1:21">
      <c r="A12" s="1">
        <v>8</v>
      </c>
      <c r="B12" s="63">
        <v>42402</v>
      </c>
      <c r="C12" s="1" t="s">
        <v>63</v>
      </c>
      <c r="D12" s="1"/>
      <c r="E12" s="1">
        <v>13600</v>
      </c>
      <c r="F12" s="45">
        <f t="shared" si="0"/>
        <v>0</v>
      </c>
    </row>
    <row r="13" spans="1:21">
      <c r="A13" s="1">
        <v>9</v>
      </c>
      <c r="B13" s="49">
        <v>42420</v>
      </c>
      <c r="C13" s="1" t="s">
        <v>535</v>
      </c>
      <c r="D13" s="1">
        <v>13600</v>
      </c>
      <c r="E13" s="1"/>
      <c r="F13" s="45">
        <f t="shared" si="0"/>
        <v>13600</v>
      </c>
    </row>
    <row r="14" spans="1:21">
      <c r="A14" s="1">
        <v>10</v>
      </c>
      <c r="B14" s="50">
        <v>42420</v>
      </c>
      <c r="C14" s="1" t="s">
        <v>63</v>
      </c>
      <c r="D14" s="1"/>
      <c r="E14" s="1">
        <v>13600</v>
      </c>
      <c r="F14" s="45">
        <f t="shared" si="0"/>
        <v>0</v>
      </c>
    </row>
    <row r="15" spans="1:21">
      <c r="A15" s="1">
        <v>11</v>
      </c>
      <c r="B15" s="50">
        <v>42429</v>
      </c>
      <c r="C15" s="1" t="s">
        <v>536</v>
      </c>
      <c r="D15" s="1">
        <v>18020</v>
      </c>
      <c r="E15" s="1"/>
      <c r="F15" s="45">
        <f t="shared" si="0"/>
        <v>18020</v>
      </c>
    </row>
    <row r="16" spans="1:21">
      <c r="A16" s="1">
        <v>12</v>
      </c>
      <c r="B16" s="49">
        <v>42429</v>
      </c>
      <c r="C16" s="1" t="s">
        <v>63</v>
      </c>
      <c r="D16" s="1"/>
      <c r="E16" s="1">
        <v>18020</v>
      </c>
      <c r="F16" s="45">
        <f t="shared" si="0"/>
        <v>0</v>
      </c>
    </row>
    <row r="17" spans="1:14">
      <c r="A17" s="1">
        <v>13</v>
      </c>
      <c r="B17" s="49">
        <v>42445</v>
      </c>
      <c r="C17" s="100" t="s">
        <v>572</v>
      </c>
      <c r="D17" s="1">
        <v>20723</v>
      </c>
      <c r="E17" s="1"/>
      <c r="F17" s="45">
        <f t="shared" si="0"/>
        <v>20723</v>
      </c>
    </row>
    <row r="18" spans="1:14">
      <c r="A18" s="1">
        <v>14</v>
      </c>
      <c r="B18" s="49">
        <v>42445</v>
      </c>
      <c r="C18" s="100" t="s">
        <v>63</v>
      </c>
      <c r="D18" s="1"/>
      <c r="E18" s="1">
        <v>20723</v>
      </c>
      <c r="F18" s="45">
        <f t="shared" si="0"/>
        <v>0</v>
      </c>
    </row>
    <row r="19" spans="1:14">
      <c r="A19" s="1">
        <v>15</v>
      </c>
      <c r="B19" s="49">
        <v>42471</v>
      </c>
      <c r="C19" s="100" t="s">
        <v>618</v>
      </c>
      <c r="D19" s="1">
        <v>10200</v>
      </c>
      <c r="E19" s="1"/>
      <c r="F19" s="45">
        <f t="shared" si="0"/>
        <v>10200</v>
      </c>
      <c r="G19" s="137"/>
      <c r="H19" s="137"/>
      <c r="I19" s="137"/>
      <c r="J19" s="137"/>
    </row>
    <row r="20" spans="1:14">
      <c r="A20" s="1">
        <v>16</v>
      </c>
      <c r="B20" s="49">
        <v>42471</v>
      </c>
      <c r="C20" s="100" t="s">
        <v>641</v>
      </c>
      <c r="D20" s="1"/>
      <c r="E20" s="1">
        <v>10200</v>
      </c>
      <c r="F20" s="45">
        <f t="shared" si="0"/>
        <v>0</v>
      </c>
      <c r="G20" s="137"/>
      <c r="H20" s="137"/>
      <c r="I20" s="137"/>
      <c r="J20" s="137"/>
    </row>
    <row r="21" spans="1:14">
      <c r="A21" s="130">
        <v>17</v>
      </c>
      <c r="B21" s="131">
        <v>42490</v>
      </c>
      <c r="C21" s="130" t="s">
        <v>651</v>
      </c>
      <c r="D21" s="130">
        <v>22100</v>
      </c>
      <c r="E21" s="130"/>
      <c r="F21" s="130">
        <f t="shared" si="0"/>
        <v>22100</v>
      </c>
      <c r="G21" s="137"/>
      <c r="H21" s="137"/>
      <c r="I21" s="137"/>
      <c r="J21" s="137"/>
    </row>
    <row r="22" spans="1:14">
      <c r="A22" s="1">
        <v>18</v>
      </c>
      <c r="B22" s="49">
        <v>42490</v>
      </c>
      <c r="C22" s="100" t="s">
        <v>642</v>
      </c>
      <c r="D22" s="1"/>
      <c r="E22" s="1">
        <v>22100</v>
      </c>
      <c r="F22" s="45">
        <f t="shared" si="0"/>
        <v>0</v>
      </c>
      <c r="G22" s="137"/>
      <c r="H22" s="137"/>
      <c r="I22" s="137"/>
      <c r="J22" s="137"/>
    </row>
    <row r="23" spans="1:14">
      <c r="A23" s="1">
        <v>19</v>
      </c>
      <c r="B23" s="49">
        <v>42474</v>
      </c>
      <c r="C23" s="100" t="s">
        <v>644</v>
      </c>
      <c r="D23" s="1">
        <v>10693</v>
      </c>
      <c r="E23" s="1"/>
      <c r="F23" s="45">
        <f t="shared" si="0"/>
        <v>10693</v>
      </c>
      <c r="G23" s="137"/>
      <c r="H23" s="137"/>
      <c r="I23" s="137"/>
      <c r="J23" s="137"/>
      <c r="K23" s="82"/>
      <c r="L23" s="82"/>
      <c r="M23" s="82"/>
      <c r="N23" s="82"/>
    </row>
    <row r="24" spans="1:14">
      <c r="A24" s="1">
        <v>20</v>
      </c>
      <c r="B24" s="49">
        <v>42474</v>
      </c>
      <c r="C24" s="100" t="s">
        <v>642</v>
      </c>
      <c r="D24" s="1"/>
      <c r="E24" s="1">
        <v>10693</v>
      </c>
      <c r="F24" s="45">
        <f t="shared" si="0"/>
        <v>0</v>
      </c>
      <c r="G24" s="137"/>
      <c r="H24" s="137"/>
      <c r="I24" s="137"/>
      <c r="J24" s="137"/>
      <c r="K24" s="82"/>
      <c r="L24" s="82"/>
      <c r="M24" s="82"/>
      <c r="N24" s="82"/>
    </row>
    <row r="25" spans="1:14">
      <c r="A25" s="1">
        <v>21</v>
      </c>
      <c r="B25" s="49">
        <v>42495</v>
      </c>
      <c r="C25" s="100" t="s">
        <v>650</v>
      </c>
      <c r="D25" s="100">
        <v>8940</v>
      </c>
      <c r="E25" s="100"/>
      <c r="F25" s="45">
        <f>+F24+D27-E27</f>
        <v>18600</v>
      </c>
      <c r="G25" s="137"/>
      <c r="H25" s="137"/>
      <c r="I25" s="137"/>
      <c r="J25" s="137"/>
      <c r="K25" s="82"/>
      <c r="L25" s="82"/>
      <c r="M25" s="82"/>
      <c r="N25" s="82"/>
    </row>
    <row r="26" spans="1:14">
      <c r="A26" s="1">
        <v>22</v>
      </c>
      <c r="B26" s="49">
        <v>42495</v>
      </c>
      <c r="C26" s="100" t="s">
        <v>641</v>
      </c>
      <c r="D26" s="100"/>
      <c r="E26" s="100">
        <v>8940</v>
      </c>
      <c r="F26" s="45">
        <f>+F25+D28-E28</f>
        <v>0</v>
      </c>
      <c r="G26" s="137"/>
      <c r="H26" s="137"/>
      <c r="I26" s="137"/>
      <c r="J26" s="137"/>
      <c r="K26" s="82"/>
      <c r="L26" s="82"/>
      <c r="M26" s="82"/>
      <c r="N26" s="82"/>
    </row>
    <row r="27" spans="1:14">
      <c r="A27" s="1">
        <v>23</v>
      </c>
      <c r="B27" s="49">
        <v>42506</v>
      </c>
      <c r="C27" s="100" t="s">
        <v>650</v>
      </c>
      <c r="D27" s="1">
        <v>18600</v>
      </c>
      <c r="E27" s="1"/>
      <c r="F27" s="45">
        <f>+F26+D29-E29</f>
        <v>18581</v>
      </c>
      <c r="G27" s="82"/>
      <c r="H27" s="82"/>
      <c r="I27" s="82"/>
      <c r="J27" s="82"/>
      <c r="K27" s="82"/>
      <c r="L27" s="82"/>
      <c r="M27" s="82"/>
      <c r="N27" s="82"/>
    </row>
    <row r="28" spans="1:14">
      <c r="A28" s="1">
        <v>24</v>
      </c>
      <c r="B28" s="49">
        <v>42506</v>
      </c>
      <c r="C28" s="100" t="s">
        <v>641</v>
      </c>
      <c r="D28" s="1"/>
      <c r="E28" s="1">
        <v>18600</v>
      </c>
      <c r="F28" s="45">
        <f t="shared" ref="F28:F38" si="1">+F27+D30-E30</f>
        <v>0</v>
      </c>
      <c r="G28" s="82"/>
      <c r="H28" s="82"/>
      <c r="I28" s="82"/>
      <c r="J28" s="82"/>
      <c r="K28" s="82"/>
      <c r="L28" s="82"/>
      <c r="M28" s="82"/>
      <c r="N28" s="82"/>
    </row>
    <row r="29" spans="1:14">
      <c r="A29" s="1">
        <v>25</v>
      </c>
      <c r="B29" s="49">
        <v>42506</v>
      </c>
      <c r="C29" s="100" t="s">
        <v>665</v>
      </c>
      <c r="D29" s="1">
        <v>18581</v>
      </c>
      <c r="E29" s="1"/>
      <c r="F29" s="45">
        <f t="shared" si="1"/>
        <v>8940</v>
      </c>
      <c r="G29" s="82"/>
      <c r="H29" s="82"/>
      <c r="I29" s="82"/>
      <c r="J29" s="82"/>
      <c r="K29" s="82"/>
      <c r="L29" s="82"/>
      <c r="M29" s="82"/>
      <c r="N29" s="82"/>
    </row>
    <row r="30" spans="1:14">
      <c r="A30" s="1">
        <v>26</v>
      </c>
      <c r="B30" s="49">
        <v>42506</v>
      </c>
      <c r="C30" s="100" t="s">
        <v>666</v>
      </c>
      <c r="D30" s="1"/>
      <c r="E30" s="1">
        <v>18581</v>
      </c>
      <c r="F30" s="45">
        <f t="shared" si="1"/>
        <v>0</v>
      </c>
      <c r="G30" s="82"/>
      <c r="H30" s="82"/>
      <c r="I30" s="82"/>
      <c r="J30" s="82"/>
      <c r="K30" s="82"/>
      <c r="L30" s="82"/>
      <c r="M30" s="82"/>
      <c r="N30" s="82"/>
    </row>
    <row r="31" spans="1:14">
      <c r="A31" s="1">
        <v>27</v>
      </c>
      <c r="B31" s="49">
        <v>42516</v>
      </c>
      <c r="C31" s="100" t="s">
        <v>772</v>
      </c>
      <c r="D31" s="1">
        <v>8940</v>
      </c>
      <c r="E31" s="1"/>
      <c r="F31" s="45">
        <f t="shared" si="1"/>
        <v>15300</v>
      </c>
      <c r="G31" s="82"/>
      <c r="H31" s="82"/>
      <c r="I31" s="82"/>
      <c r="J31" s="82"/>
      <c r="K31" s="82"/>
      <c r="L31" s="82"/>
      <c r="M31" s="82"/>
      <c r="N31" s="82"/>
    </row>
    <row r="32" spans="1:14">
      <c r="A32" s="1">
        <v>28</v>
      </c>
      <c r="B32" s="49">
        <v>42516</v>
      </c>
      <c r="C32" s="100" t="s">
        <v>641</v>
      </c>
      <c r="D32" s="1"/>
      <c r="E32" s="1">
        <v>8940</v>
      </c>
      <c r="F32" s="45">
        <f t="shared" si="1"/>
        <v>0</v>
      </c>
    </row>
    <row r="33" spans="1:7">
      <c r="A33" s="1">
        <v>29</v>
      </c>
      <c r="B33" s="49">
        <v>42525</v>
      </c>
      <c r="C33" s="100" t="s">
        <v>773</v>
      </c>
      <c r="D33" s="1">
        <v>15300</v>
      </c>
      <c r="E33" s="1"/>
      <c r="F33" s="45">
        <f t="shared" si="1"/>
        <v>10200</v>
      </c>
    </row>
    <row r="34" spans="1:7">
      <c r="A34" s="1">
        <v>30</v>
      </c>
      <c r="B34" s="49">
        <v>42525</v>
      </c>
      <c r="C34" s="100" t="s">
        <v>641</v>
      </c>
      <c r="D34" s="1"/>
      <c r="E34" s="1">
        <v>15300</v>
      </c>
      <c r="F34" s="45">
        <f t="shared" si="1"/>
        <v>0</v>
      </c>
    </row>
    <row r="35" spans="1:7">
      <c r="A35" s="1">
        <v>31</v>
      </c>
      <c r="B35" s="49">
        <v>42527</v>
      </c>
      <c r="C35" s="100" t="s">
        <v>774</v>
      </c>
      <c r="D35" s="1">
        <v>10200</v>
      </c>
      <c r="E35" s="1"/>
      <c r="F35" s="45">
        <f t="shared" si="1"/>
        <v>5005</v>
      </c>
    </row>
    <row r="36" spans="1:7">
      <c r="A36" s="1">
        <v>32</v>
      </c>
      <c r="B36" s="49">
        <v>42527</v>
      </c>
      <c r="C36" s="100" t="s">
        <v>642</v>
      </c>
      <c r="D36" s="1"/>
      <c r="E36" s="1">
        <v>10200</v>
      </c>
      <c r="F36" s="45">
        <f t="shared" si="1"/>
        <v>0</v>
      </c>
    </row>
    <row r="37" spans="1:7">
      <c r="A37" s="1">
        <v>33</v>
      </c>
      <c r="B37" s="49">
        <v>42556</v>
      </c>
      <c r="C37" s="100" t="s">
        <v>775</v>
      </c>
      <c r="D37" s="1">
        <v>5005</v>
      </c>
      <c r="E37" s="1"/>
      <c r="F37" s="45">
        <f t="shared" si="1"/>
        <v>0</v>
      </c>
    </row>
    <row r="38" spans="1:7">
      <c r="A38" s="100">
        <v>34</v>
      </c>
      <c r="B38" s="49">
        <v>42556</v>
      </c>
      <c r="C38" s="100" t="s">
        <v>642</v>
      </c>
      <c r="D38" s="100"/>
      <c r="E38" s="100">
        <v>5005</v>
      </c>
      <c r="F38" s="45">
        <f t="shared" si="1"/>
        <v>0</v>
      </c>
    </row>
    <row r="39" spans="1:7">
      <c r="A39" s="137"/>
      <c r="B39" s="185"/>
      <c r="C39" s="137"/>
      <c r="D39" s="137"/>
      <c r="E39" s="137"/>
      <c r="F39" s="137"/>
      <c r="G39" s="137"/>
    </row>
    <row r="40" spans="1:7">
      <c r="A40" s="137"/>
      <c r="B40" s="137"/>
      <c r="C40" s="137"/>
      <c r="D40" s="137"/>
      <c r="E40" s="137"/>
      <c r="F40" s="137"/>
      <c r="G40" s="137"/>
    </row>
    <row r="41" spans="1:7">
      <c r="A41" s="137"/>
      <c r="B41" s="137"/>
      <c r="C41" s="137"/>
      <c r="D41" s="137"/>
      <c r="E41" s="137"/>
      <c r="F41" s="137"/>
      <c r="G41" s="137"/>
    </row>
    <row r="42" spans="1:7">
      <c r="A42" s="137"/>
      <c r="B42" s="137"/>
      <c r="C42" s="137"/>
      <c r="D42" s="137"/>
      <c r="E42" s="137"/>
      <c r="F42" s="137"/>
      <c r="G42" s="137"/>
    </row>
    <row r="43" spans="1:7">
      <c r="A43" s="137"/>
      <c r="B43" s="137"/>
      <c r="C43" s="137"/>
      <c r="D43" s="137"/>
      <c r="E43" s="137"/>
      <c r="F43" s="137"/>
      <c r="G43" s="137"/>
    </row>
    <row r="44" spans="1:7">
      <c r="A44" s="137"/>
      <c r="B44" s="137"/>
      <c r="C44" s="137"/>
      <c r="D44" s="137"/>
      <c r="E44" s="137"/>
      <c r="F44" s="137"/>
      <c r="G44" s="137"/>
    </row>
    <row r="45" spans="1:7">
      <c r="A45" s="137"/>
      <c r="B45" s="137"/>
      <c r="C45" s="137"/>
      <c r="D45" s="137"/>
      <c r="E45" s="137"/>
      <c r="F45" s="137"/>
      <c r="G45" s="137"/>
    </row>
    <row r="46" spans="1:7">
      <c r="A46" s="137"/>
      <c r="B46" s="137"/>
      <c r="C46" s="137"/>
      <c r="D46" s="137"/>
      <c r="E46" s="137"/>
      <c r="F46" s="137"/>
      <c r="G46" s="137"/>
    </row>
    <row r="47" spans="1:7">
      <c r="A47" s="137"/>
      <c r="B47" s="137"/>
      <c r="C47" s="137"/>
      <c r="D47" s="137"/>
      <c r="E47" s="137"/>
      <c r="F47" s="137"/>
      <c r="G47" s="137"/>
    </row>
    <row r="48" spans="1:7">
      <c r="A48" s="137"/>
      <c r="B48" s="137"/>
      <c r="C48" s="137"/>
      <c r="D48" s="137"/>
      <c r="E48" s="137"/>
      <c r="F48" s="137"/>
      <c r="G48" s="137"/>
    </row>
    <row r="49" spans="1:7">
      <c r="A49" s="137"/>
      <c r="B49" s="185"/>
      <c r="C49" s="137"/>
      <c r="D49" s="137"/>
      <c r="E49" s="137"/>
      <c r="F49" s="137"/>
      <c r="G49" s="137"/>
    </row>
    <row r="50" spans="1:7">
      <c r="A50" s="137"/>
      <c r="B50" s="185"/>
      <c r="C50" s="137"/>
      <c r="D50" s="137"/>
      <c r="E50" s="137"/>
      <c r="F50" s="137"/>
      <c r="G50" s="137"/>
    </row>
    <row r="51" spans="1:7">
      <c r="A51" s="137"/>
      <c r="B51" s="137"/>
      <c r="C51" s="137"/>
      <c r="D51" s="137"/>
      <c r="E51" s="137"/>
      <c r="F51" s="137"/>
      <c r="G51" s="137"/>
    </row>
    <row r="52" spans="1:7">
      <c r="A52" s="137"/>
      <c r="B52" s="137"/>
      <c r="C52" s="137"/>
      <c r="D52" s="137"/>
      <c r="E52" s="137"/>
      <c r="F52" s="137"/>
      <c r="G52" s="137"/>
    </row>
    <row r="53" spans="1:7">
      <c r="A53" s="137"/>
      <c r="B53" s="137"/>
      <c r="C53" s="137"/>
      <c r="D53" s="137"/>
      <c r="E53" s="137"/>
      <c r="F53" s="137"/>
      <c r="G53" s="137"/>
    </row>
    <row r="54" spans="1:7">
      <c r="A54" s="137"/>
      <c r="B54" s="137"/>
      <c r="C54" s="137"/>
      <c r="D54" s="137"/>
      <c r="E54" s="137"/>
      <c r="F54" s="137"/>
      <c r="G54" s="137"/>
    </row>
    <row r="55" spans="1:7">
      <c r="A55" s="137"/>
      <c r="B55" s="137"/>
      <c r="C55" s="137"/>
      <c r="D55" s="137"/>
      <c r="E55" s="137"/>
      <c r="F55" s="137"/>
      <c r="G55" s="137"/>
    </row>
    <row r="56" spans="1:7">
      <c r="A56" s="137"/>
      <c r="B56" s="185"/>
      <c r="C56" s="137"/>
      <c r="D56" s="137"/>
      <c r="E56" s="137"/>
      <c r="F56" s="137"/>
      <c r="G56" s="137"/>
    </row>
    <row r="57" spans="1:7">
      <c r="A57" s="137"/>
      <c r="B57" s="185"/>
      <c r="C57" s="137"/>
      <c r="D57" s="137"/>
      <c r="E57" s="137"/>
      <c r="F57" s="137"/>
      <c r="G57" s="137"/>
    </row>
    <row r="58" spans="1:7">
      <c r="A58" s="137"/>
      <c r="B58" s="137"/>
      <c r="C58" s="137"/>
      <c r="D58" s="137"/>
      <c r="E58" s="137"/>
      <c r="F58" s="137"/>
      <c r="G58" s="137"/>
    </row>
    <row r="59" spans="1:7">
      <c r="A59" s="137"/>
      <c r="B59" s="137"/>
      <c r="C59" s="137"/>
      <c r="D59" s="137"/>
      <c r="E59" s="137"/>
      <c r="F59" s="137"/>
      <c r="G59" s="137"/>
    </row>
    <row r="60" spans="1:7">
      <c r="A60" s="137"/>
      <c r="B60" s="137"/>
      <c r="C60" s="137"/>
      <c r="D60" s="137"/>
      <c r="E60" s="137"/>
      <c r="F60" s="137"/>
      <c r="G60" s="137"/>
    </row>
    <row r="61" spans="1:7">
      <c r="A61" s="137"/>
      <c r="B61" s="137"/>
      <c r="C61" s="137"/>
      <c r="D61" s="137"/>
      <c r="E61" s="137"/>
      <c r="F61" s="137"/>
      <c r="G61" s="137"/>
    </row>
    <row r="62" spans="1:7">
      <c r="A62" s="137"/>
      <c r="B62" s="137"/>
      <c r="C62" s="137"/>
      <c r="D62" s="137"/>
      <c r="E62" s="137"/>
      <c r="F62" s="137"/>
      <c r="G62" s="137"/>
    </row>
    <row r="63" spans="1:7">
      <c r="A63" s="137"/>
      <c r="B63" s="137"/>
      <c r="C63" s="137"/>
      <c r="D63" s="137"/>
      <c r="E63" s="137"/>
      <c r="F63" s="137"/>
      <c r="G63" s="137"/>
    </row>
    <row r="64" spans="1:7">
      <c r="A64" s="137"/>
      <c r="B64" s="137"/>
      <c r="C64" s="137"/>
      <c r="D64" s="137"/>
      <c r="E64" s="137"/>
      <c r="F64" s="137"/>
      <c r="G64" s="137"/>
    </row>
    <row r="65" spans="1:7">
      <c r="A65" s="137"/>
      <c r="B65" s="137"/>
      <c r="C65" s="137"/>
      <c r="D65" s="137"/>
      <c r="E65" s="137"/>
      <c r="F65" s="137"/>
      <c r="G65" s="137"/>
    </row>
    <row r="66" spans="1:7">
      <c r="A66" s="137"/>
      <c r="B66" s="185"/>
      <c r="C66" s="137"/>
      <c r="D66" s="137"/>
      <c r="E66" s="137"/>
      <c r="F66" s="137"/>
      <c r="G66" s="137"/>
    </row>
    <row r="67" spans="1:7">
      <c r="A67" s="137"/>
      <c r="B67" s="137"/>
      <c r="C67" s="137"/>
      <c r="D67" s="137"/>
      <c r="E67" s="137"/>
      <c r="F67" s="137"/>
      <c r="G67" s="137"/>
    </row>
    <row r="68" spans="1:7">
      <c r="A68" s="137"/>
      <c r="B68" s="137"/>
      <c r="C68" s="137"/>
      <c r="D68" s="137"/>
      <c r="E68" s="137"/>
      <c r="F68" s="137"/>
      <c r="G68" s="137"/>
    </row>
    <row r="69" spans="1:7">
      <c r="A69" s="137"/>
      <c r="B69" s="137"/>
      <c r="C69" s="137"/>
      <c r="D69" s="137"/>
      <c r="E69" s="137"/>
      <c r="F69" s="137"/>
      <c r="G69" s="137"/>
    </row>
    <row r="70" spans="1:7">
      <c r="A70" s="137"/>
      <c r="B70" s="137"/>
      <c r="C70" s="137"/>
      <c r="D70" s="137"/>
      <c r="E70" s="137"/>
      <c r="F70" s="137"/>
      <c r="G70" s="137"/>
    </row>
    <row r="71" spans="1:7">
      <c r="A71" s="137"/>
      <c r="B71" s="137"/>
      <c r="C71" s="137"/>
      <c r="D71" s="137"/>
      <c r="E71" s="137"/>
      <c r="F71" s="137"/>
      <c r="G71" s="137"/>
    </row>
    <row r="72" spans="1:7">
      <c r="A72" s="137"/>
      <c r="B72" s="137"/>
      <c r="C72" s="137"/>
      <c r="D72" s="137"/>
      <c r="E72" s="137"/>
      <c r="F72" s="137"/>
      <c r="G72" s="137"/>
    </row>
    <row r="73" spans="1:7">
      <c r="A73" s="137"/>
      <c r="B73" s="137"/>
      <c r="C73" s="137"/>
      <c r="D73" s="137"/>
      <c r="E73" s="137"/>
      <c r="F73" s="137"/>
      <c r="G73" s="137"/>
    </row>
    <row r="74" spans="1:7">
      <c r="A74" s="137"/>
      <c r="B74" s="137"/>
      <c r="C74" s="137"/>
      <c r="D74" s="137"/>
      <c r="E74" s="137"/>
      <c r="F74" s="137"/>
      <c r="G74" s="137"/>
    </row>
    <row r="75" spans="1:7">
      <c r="A75" s="137"/>
      <c r="B75" s="137"/>
      <c r="C75" s="137"/>
      <c r="D75" s="137"/>
      <c r="E75" s="137"/>
      <c r="F75" s="137"/>
      <c r="G75" s="137"/>
    </row>
    <row r="76" spans="1:7">
      <c r="A76" s="137"/>
      <c r="B76" s="137"/>
      <c r="C76" s="137"/>
      <c r="D76" s="137"/>
      <c r="E76" s="137"/>
      <c r="F76" s="137"/>
      <c r="G76" s="137"/>
    </row>
    <row r="77" spans="1:7">
      <c r="A77" s="137"/>
      <c r="B77" s="137"/>
      <c r="C77" s="137"/>
      <c r="D77" s="137"/>
      <c r="E77" s="137"/>
      <c r="F77" s="137"/>
      <c r="G77" s="137"/>
    </row>
    <row r="78" spans="1:7">
      <c r="A78" s="137"/>
      <c r="B78" s="137"/>
      <c r="C78" s="137"/>
      <c r="D78" s="137"/>
      <c r="E78" s="137"/>
      <c r="F78" s="137"/>
      <c r="G78" s="137"/>
    </row>
    <row r="79" spans="1:7">
      <c r="A79" s="137"/>
      <c r="B79" s="137"/>
      <c r="C79" s="137"/>
      <c r="D79" s="137"/>
      <c r="E79" s="137"/>
      <c r="F79" s="137"/>
      <c r="G79" s="137"/>
    </row>
    <row r="80" spans="1:7">
      <c r="A80" s="137"/>
      <c r="B80" s="137"/>
      <c r="C80" s="137"/>
      <c r="D80" s="137"/>
      <c r="E80" s="137"/>
      <c r="F80" s="137"/>
      <c r="G80" s="137"/>
    </row>
    <row r="81" spans="1:7">
      <c r="A81" s="137"/>
      <c r="B81" s="137"/>
      <c r="C81" s="137"/>
      <c r="D81" s="137"/>
      <c r="E81" s="137"/>
      <c r="F81" s="137"/>
      <c r="G81" s="137"/>
    </row>
    <row r="82" spans="1:7">
      <c r="A82" s="137"/>
      <c r="B82" s="137"/>
      <c r="C82" s="137"/>
      <c r="D82" s="137"/>
      <c r="E82" s="137"/>
      <c r="F82" s="137"/>
      <c r="G82" s="137"/>
    </row>
    <row r="83" spans="1:7">
      <c r="A83" s="137"/>
      <c r="B83" s="137"/>
      <c r="C83" s="137"/>
      <c r="D83" s="137"/>
      <c r="E83" s="137"/>
      <c r="F83" s="137"/>
      <c r="G83" s="137"/>
    </row>
    <row r="84" spans="1:7">
      <c r="A84" s="137"/>
      <c r="B84" s="137"/>
      <c r="C84" s="137"/>
      <c r="D84" s="137"/>
      <c r="E84" s="137"/>
      <c r="F84" s="137"/>
      <c r="G84" s="137"/>
    </row>
    <row r="85" spans="1:7">
      <c r="A85" s="137"/>
      <c r="B85" s="137"/>
      <c r="C85" s="137"/>
      <c r="D85" s="137"/>
      <c r="E85" s="137"/>
      <c r="F85" s="137"/>
      <c r="G85" s="137"/>
    </row>
    <row r="86" spans="1:7">
      <c r="A86" s="137"/>
      <c r="B86" s="137"/>
      <c r="C86" s="137"/>
      <c r="D86" s="137"/>
      <c r="E86" s="137"/>
      <c r="F86" s="137"/>
      <c r="G86" s="137"/>
    </row>
    <row r="87" spans="1:7">
      <c r="A87" s="137"/>
      <c r="B87" s="137"/>
      <c r="C87" s="137"/>
      <c r="D87" s="137"/>
      <c r="E87" s="137"/>
      <c r="F87" s="137"/>
      <c r="G87" s="137"/>
    </row>
    <row r="88" spans="1:7">
      <c r="A88" s="137"/>
      <c r="B88" s="137"/>
      <c r="C88" s="137"/>
      <c r="D88" s="137"/>
      <c r="E88" s="137"/>
      <c r="F88" s="137"/>
      <c r="G88" s="137"/>
    </row>
    <row r="89" spans="1:7">
      <c r="A89" s="137"/>
      <c r="B89" s="137"/>
      <c r="C89" s="137"/>
      <c r="D89" s="137"/>
      <c r="E89" s="137"/>
      <c r="F89" s="137"/>
      <c r="G89" s="137"/>
    </row>
    <row r="90" spans="1:7">
      <c r="A90" s="137"/>
      <c r="B90" s="137"/>
      <c r="C90" s="137"/>
      <c r="D90" s="137"/>
      <c r="E90" s="137"/>
      <c r="F90" s="137"/>
      <c r="G90" s="137"/>
    </row>
    <row r="91" spans="1:7">
      <c r="A91" s="137"/>
      <c r="B91" s="137"/>
      <c r="C91" s="137"/>
      <c r="D91" s="137"/>
      <c r="E91" s="137"/>
      <c r="F91" s="137"/>
      <c r="G91" s="137"/>
    </row>
    <row r="92" spans="1:7">
      <c r="A92" s="137"/>
      <c r="B92" s="137"/>
      <c r="C92" s="137"/>
      <c r="D92" s="137"/>
      <c r="E92" s="137"/>
      <c r="F92" s="137"/>
      <c r="G92" s="137"/>
    </row>
    <row r="93" spans="1:7">
      <c r="A93" s="137"/>
      <c r="B93" s="137"/>
      <c r="C93" s="137"/>
      <c r="D93" s="137"/>
      <c r="E93" s="137"/>
      <c r="F93" s="137"/>
      <c r="G93" s="137"/>
    </row>
    <row r="94" spans="1:7">
      <c r="A94" s="137"/>
      <c r="B94" s="137"/>
      <c r="C94" s="137"/>
      <c r="D94" s="137"/>
      <c r="E94" s="137"/>
      <c r="F94" s="137"/>
      <c r="G94" s="137"/>
    </row>
    <row r="95" spans="1:7">
      <c r="A95" s="137"/>
      <c r="B95" s="137"/>
      <c r="C95" s="137"/>
      <c r="D95" s="137"/>
      <c r="E95" s="137"/>
      <c r="F95" s="137"/>
      <c r="G95" s="137"/>
    </row>
    <row r="96" spans="1:7">
      <c r="A96" s="137"/>
      <c r="B96" s="137"/>
      <c r="C96" s="137"/>
      <c r="D96" s="137"/>
      <c r="E96" s="137"/>
      <c r="F96" s="137"/>
      <c r="G96" s="137"/>
    </row>
    <row r="97" spans="1:7">
      <c r="A97" s="137"/>
      <c r="B97" s="137"/>
      <c r="C97" s="137"/>
      <c r="D97" s="137"/>
      <c r="E97" s="137"/>
      <c r="F97" s="137"/>
      <c r="G97" s="137"/>
    </row>
    <row r="98" spans="1:7">
      <c r="A98" s="137"/>
      <c r="B98" s="137"/>
      <c r="C98" s="137"/>
      <c r="D98" s="137"/>
      <c r="E98" s="137"/>
      <c r="F98" s="137"/>
      <c r="G98" s="137"/>
    </row>
    <row r="99" spans="1:7">
      <c r="A99" s="137"/>
      <c r="B99" s="137"/>
      <c r="C99" s="137"/>
      <c r="D99" s="137"/>
      <c r="E99" s="137"/>
      <c r="F99" s="137"/>
      <c r="G99" s="137"/>
    </row>
    <row r="100" spans="1:7">
      <c r="A100" s="137"/>
      <c r="B100" s="137"/>
      <c r="C100" s="137"/>
      <c r="D100" s="137"/>
      <c r="E100" s="137"/>
      <c r="F100" s="137"/>
      <c r="G100" s="137"/>
    </row>
    <row r="101" spans="1:7">
      <c r="A101" s="137"/>
      <c r="B101" s="137"/>
      <c r="C101" s="137"/>
      <c r="D101" s="137"/>
      <c r="E101" s="137"/>
      <c r="F101" s="137"/>
      <c r="G101" s="137"/>
    </row>
    <row r="102" spans="1:7">
      <c r="A102" s="137"/>
      <c r="B102" s="137"/>
      <c r="C102" s="137"/>
      <c r="D102" s="137"/>
      <c r="E102" s="137"/>
      <c r="F102" s="137"/>
      <c r="G102" s="137"/>
    </row>
    <row r="103" spans="1:7">
      <c r="A103" s="137"/>
      <c r="B103" s="137"/>
      <c r="C103" s="137"/>
      <c r="D103" s="137"/>
      <c r="E103" s="137"/>
      <c r="F103" s="137"/>
      <c r="G103" s="137"/>
    </row>
    <row r="104" spans="1:7">
      <c r="A104" s="137"/>
      <c r="B104" s="137"/>
      <c r="C104" s="137"/>
      <c r="D104" s="137"/>
      <c r="E104" s="137"/>
      <c r="F104" s="137"/>
      <c r="G104" s="137"/>
    </row>
    <row r="105" spans="1:7">
      <c r="A105" s="137"/>
      <c r="B105" s="137"/>
      <c r="C105" s="137"/>
      <c r="D105" s="137"/>
      <c r="E105" s="137"/>
      <c r="F105" s="137"/>
      <c r="G105" s="137"/>
    </row>
    <row r="106" spans="1:7">
      <c r="A106" s="137"/>
      <c r="B106" s="137"/>
      <c r="C106" s="137"/>
      <c r="D106" s="137"/>
      <c r="E106" s="137"/>
      <c r="F106" s="137"/>
      <c r="G106" s="137"/>
    </row>
    <row r="107" spans="1:7">
      <c r="A107" s="137"/>
      <c r="B107" s="137"/>
      <c r="C107" s="137"/>
      <c r="D107" s="137"/>
      <c r="E107" s="137"/>
      <c r="F107" s="137"/>
      <c r="G107" s="137"/>
    </row>
    <row r="108" spans="1:7">
      <c r="A108" s="137"/>
      <c r="B108" s="137"/>
      <c r="C108" s="137"/>
      <c r="D108" s="137"/>
      <c r="E108" s="137"/>
      <c r="F108" s="137"/>
      <c r="G108" s="137"/>
    </row>
    <row r="109" spans="1:7">
      <c r="A109" s="137"/>
      <c r="B109" s="137"/>
      <c r="C109" s="137"/>
      <c r="D109" s="137"/>
      <c r="E109" s="137"/>
      <c r="F109" s="137"/>
      <c r="G109" s="137"/>
    </row>
    <row r="110" spans="1:7">
      <c r="A110" s="137"/>
      <c r="B110" s="137"/>
      <c r="C110" s="137"/>
      <c r="D110" s="137"/>
      <c r="E110" s="137"/>
      <c r="F110" s="137"/>
      <c r="G110" s="137"/>
    </row>
    <row r="111" spans="1:7">
      <c r="A111" s="137"/>
      <c r="B111" s="137"/>
      <c r="C111" s="137"/>
      <c r="D111" s="137"/>
      <c r="E111" s="137"/>
      <c r="F111" s="137"/>
      <c r="G111" s="137"/>
    </row>
    <row r="112" spans="1:7">
      <c r="A112" s="137"/>
      <c r="B112" s="137"/>
      <c r="C112" s="137"/>
      <c r="D112" s="137"/>
      <c r="E112" s="137"/>
      <c r="F112" s="137"/>
      <c r="G112" s="137"/>
    </row>
    <row r="113" spans="1:7">
      <c r="A113" s="137"/>
      <c r="B113" s="137"/>
      <c r="C113" s="137"/>
      <c r="D113" s="137"/>
      <c r="E113" s="137"/>
      <c r="F113" s="137"/>
      <c r="G113" s="137"/>
    </row>
    <row r="114" spans="1:7">
      <c r="A114" s="137"/>
      <c r="B114" s="137"/>
      <c r="C114" s="137"/>
      <c r="D114" s="137"/>
      <c r="E114" s="137"/>
      <c r="F114" s="137"/>
      <c r="G114" s="137"/>
    </row>
    <row r="115" spans="1:7">
      <c r="A115" s="137"/>
      <c r="B115" s="137"/>
      <c r="C115" s="137"/>
      <c r="D115" s="137"/>
      <c r="E115" s="137"/>
      <c r="F115" s="137"/>
      <c r="G115" s="137"/>
    </row>
    <row r="116" spans="1:7">
      <c r="A116" s="137"/>
      <c r="B116" s="137"/>
      <c r="C116" s="137"/>
      <c r="D116" s="137"/>
      <c r="E116" s="137"/>
      <c r="F116" s="137"/>
      <c r="G116" s="137"/>
    </row>
    <row r="117" spans="1:7">
      <c r="A117" s="137"/>
      <c r="B117" s="137"/>
      <c r="C117" s="137"/>
      <c r="D117" s="137"/>
      <c r="E117" s="137"/>
      <c r="F117" s="137"/>
      <c r="G117" s="137"/>
    </row>
    <row r="118" spans="1:7">
      <c r="A118" s="137"/>
      <c r="B118" s="137"/>
      <c r="C118" s="137"/>
      <c r="D118" s="137"/>
      <c r="E118" s="137"/>
      <c r="F118" s="137"/>
      <c r="G118" s="137"/>
    </row>
    <row r="119" spans="1:7">
      <c r="A119" s="137"/>
      <c r="B119" s="137"/>
      <c r="C119" s="137"/>
      <c r="D119" s="137"/>
      <c r="E119" s="137"/>
      <c r="F119" s="137"/>
      <c r="G119" s="137"/>
    </row>
    <row r="120" spans="1:7">
      <c r="A120" s="137"/>
      <c r="B120" s="137"/>
      <c r="C120" s="137"/>
      <c r="D120" s="137"/>
      <c r="E120" s="137"/>
      <c r="F120" s="137"/>
      <c r="G120" s="137"/>
    </row>
    <row r="121" spans="1:7">
      <c r="A121" s="137"/>
      <c r="B121" s="137"/>
      <c r="C121" s="137"/>
      <c r="D121" s="137"/>
      <c r="E121" s="137"/>
      <c r="F121" s="137"/>
      <c r="G121" s="137"/>
    </row>
    <row r="122" spans="1:7">
      <c r="A122" s="137"/>
      <c r="B122" s="137"/>
      <c r="C122" s="137"/>
      <c r="D122" s="137"/>
      <c r="E122" s="137"/>
      <c r="F122" s="137"/>
      <c r="G122" s="137"/>
    </row>
    <row r="123" spans="1:7">
      <c r="A123" s="137"/>
      <c r="B123" s="137"/>
      <c r="C123" s="137"/>
      <c r="D123" s="137"/>
      <c r="E123" s="137"/>
      <c r="F123" s="137"/>
      <c r="G123" s="137"/>
    </row>
    <row r="124" spans="1:7">
      <c r="A124" s="137"/>
      <c r="B124" s="137"/>
      <c r="C124" s="137"/>
      <c r="D124" s="137"/>
      <c r="E124" s="137"/>
      <c r="F124" s="137"/>
      <c r="G124" s="137"/>
    </row>
    <row r="125" spans="1:7">
      <c r="A125" s="137"/>
      <c r="B125" s="137"/>
      <c r="C125" s="137"/>
      <c r="D125" s="137"/>
      <c r="E125" s="137"/>
      <c r="F125" s="137"/>
      <c r="G125" s="137"/>
    </row>
    <row r="126" spans="1:7">
      <c r="A126" s="137"/>
      <c r="B126" s="137"/>
      <c r="C126" s="137"/>
      <c r="D126" s="137"/>
      <c r="E126" s="137"/>
      <c r="F126" s="137"/>
      <c r="G126" s="137"/>
    </row>
    <row r="127" spans="1:7">
      <c r="A127" s="137"/>
      <c r="B127" s="137"/>
      <c r="C127" s="137"/>
      <c r="D127" s="137"/>
      <c r="E127" s="137"/>
      <c r="F127" s="137"/>
      <c r="G127" s="137"/>
    </row>
    <row r="128" spans="1:7">
      <c r="A128" s="137"/>
      <c r="B128" s="137"/>
      <c r="C128" s="137"/>
      <c r="D128" s="137"/>
      <c r="E128" s="137"/>
      <c r="F128" s="137"/>
      <c r="G128" s="137"/>
    </row>
    <row r="129" spans="1:7">
      <c r="A129" s="137"/>
      <c r="B129" s="137"/>
      <c r="C129" s="137"/>
      <c r="D129" s="137"/>
      <c r="E129" s="137"/>
      <c r="F129" s="137"/>
      <c r="G129" s="137"/>
    </row>
    <row r="130" spans="1:7">
      <c r="A130" s="137"/>
      <c r="B130" s="137"/>
      <c r="C130" s="137"/>
      <c r="D130" s="137"/>
      <c r="E130" s="137"/>
      <c r="F130" s="137"/>
      <c r="G130" s="137"/>
    </row>
    <row r="131" spans="1:7">
      <c r="A131" s="137"/>
      <c r="B131" s="137"/>
      <c r="C131" s="137"/>
      <c r="D131" s="137"/>
      <c r="E131" s="137"/>
      <c r="F131" s="137"/>
      <c r="G131" s="137"/>
    </row>
    <row r="132" spans="1:7">
      <c r="A132" s="137"/>
      <c r="B132" s="137"/>
      <c r="C132" s="137"/>
      <c r="D132" s="137"/>
      <c r="E132" s="137"/>
      <c r="F132" s="137"/>
      <c r="G132" s="137"/>
    </row>
    <row r="133" spans="1:7">
      <c r="A133" s="137"/>
      <c r="B133" s="137"/>
      <c r="C133" s="137"/>
      <c r="D133" s="137"/>
      <c r="E133" s="137"/>
      <c r="F133" s="137"/>
      <c r="G133" s="137"/>
    </row>
    <row r="134" spans="1:7">
      <c r="A134" s="137"/>
      <c r="B134" s="137"/>
      <c r="C134" s="137"/>
      <c r="D134" s="137"/>
      <c r="E134" s="137"/>
      <c r="F134" s="137"/>
      <c r="G134" s="137"/>
    </row>
    <row r="135" spans="1:7">
      <c r="A135" s="137"/>
      <c r="B135" s="137"/>
      <c r="C135" s="137"/>
      <c r="D135" s="137"/>
      <c r="E135" s="137"/>
      <c r="F135" s="137"/>
      <c r="G135" s="137"/>
    </row>
    <row r="136" spans="1:7">
      <c r="A136" s="137"/>
      <c r="B136" s="137"/>
      <c r="C136" s="137"/>
      <c r="D136" s="137"/>
      <c r="E136" s="137"/>
      <c r="F136" s="137"/>
      <c r="G136" s="137"/>
    </row>
    <row r="137" spans="1:7">
      <c r="A137" s="137"/>
      <c r="B137" s="137"/>
      <c r="C137" s="137"/>
      <c r="D137" s="137"/>
      <c r="E137" s="137"/>
      <c r="F137" s="137"/>
      <c r="G137" s="137"/>
    </row>
    <row r="138" spans="1:7">
      <c r="A138" s="137"/>
      <c r="B138" s="137"/>
      <c r="C138" s="137"/>
      <c r="D138" s="137"/>
      <c r="E138" s="137"/>
      <c r="F138" s="137"/>
      <c r="G138" s="137"/>
    </row>
    <row r="139" spans="1:7">
      <c r="A139" s="137"/>
      <c r="B139" s="137"/>
      <c r="C139" s="137"/>
      <c r="D139" s="137"/>
      <c r="E139" s="137"/>
      <c r="F139" s="137"/>
      <c r="G139" s="137"/>
    </row>
    <row r="140" spans="1:7">
      <c r="A140" s="137"/>
      <c r="B140" s="137"/>
      <c r="C140" s="137"/>
      <c r="D140" s="137"/>
      <c r="E140" s="137"/>
      <c r="F140" s="137"/>
      <c r="G140" s="137"/>
    </row>
    <row r="141" spans="1:7">
      <c r="A141" s="137"/>
      <c r="B141" s="137"/>
      <c r="C141" s="137"/>
      <c r="D141" s="137"/>
      <c r="E141" s="137"/>
      <c r="F141" s="137"/>
      <c r="G141" s="137"/>
    </row>
    <row r="142" spans="1:7">
      <c r="A142" s="137"/>
      <c r="B142" s="137"/>
      <c r="C142" s="137"/>
      <c r="D142" s="137"/>
      <c r="E142" s="137"/>
      <c r="F142" s="137"/>
      <c r="G142" s="137"/>
    </row>
    <row r="143" spans="1:7">
      <c r="A143" s="137"/>
      <c r="B143" s="137"/>
      <c r="C143" s="137"/>
      <c r="D143" s="137"/>
      <c r="E143" s="137"/>
      <c r="F143" s="137"/>
      <c r="G143" s="137"/>
    </row>
    <row r="144" spans="1:7">
      <c r="A144" s="137"/>
      <c r="B144" s="137"/>
      <c r="C144" s="137"/>
      <c r="D144" s="137"/>
      <c r="E144" s="137"/>
      <c r="F144" s="137"/>
      <c r="G144" s="137"/>
    </row>
    <row r="145" spans="1:7">
      <c r="A145" s="137"/>
      <c r="B145" s="137"/>
      <c r="C145" s="137"/>
      <c r="D145" s="137"/>
      <c r="E145" s="137"/>
      <c r="F145" s="137"/>
      <c r="G145" s="137"/>
    </row>
    <row r="146" spans="1:7">
      <c r="A146" s="137"/>
      <c r="B146" s="137"/>
      <c r="C146" s="137"/>
      <c r="D146" s="137"/>
      <c r="E146" s="137"/>
      <c r="F146" s="137"/>
      <c r="G146" s="137"/>
    </row>
    <row r="147" spans="1:7">
      <c r="A147" s="137"/>
      <c r="B147" s="137"/>
      <c r="C147" s="137"/>
      <c r="D147" s="137"/>
      <c r="E147" s="137"/>
      <c r="F147" s="137"/>
      <c r="G147" s="137"/>
    </row>
    <row r="148" spans="1:7">
      <c r="A148" s="137"/>
      <c r="B148" s="137"/>
      <c r="C148" s="137"/>
      <c r="D148" s="137"/>
      <c r="E148" s="137"/>
      <c r="F148" s="137"/>
      <c r="G148" s="137"/>
    </row>
    <row r="149" spans="1:7">
      <c r="A149" s="137"/>
      <c r="B149" s="137"/>
      <c r="C149" s="137"/>
      <c r="D149" s="137"/>
      <c r="E149" s="137"/>
      <c r="F149" s="137"/>
      <c r="G149" s="137"/>
    </row>
    <row r="150" spans="1:7">
      <c r="A150" s="137"/>
      <c r="B150" s="137"/>
      <c r="C150" s="137"/>
      <c r="D150" s="137"/>
      <c r="E150" s="137"/>
      <c r="F150" s="137"/>
      <c r="G150" s="137"/>
    </row>
    <row r="151" spans="1:7">
      <c r="A151" s="137"/>
      <c r="B151" s="137"/>
      <c r="C151" s="137"/>
      <c r="D151" s="137"/>
      <c r="E151" s="137"/>
      <c r="F151" s="137"/>
      <c r="G151" s="137"/>
    </row>
    <row r="152" spans="1:7">
      <c r="A152" s="137"/>
      <c r="B152" s="137"/>
      <c r="C152" s="137"/>
      <c r="D152" s="137"/>
      <c r="E152" s="137"/>
      <c r="F152" s="137"/>
      <c r="G152" s="137"/>
    </row>
    <row r="153" spans="1:7">
      <c r="A153" s="137"/>
      <c r="B153" s="137"/>
      <c r="C153" s="137"/>
      <c r="D153" s="137"/>
      <c r="E153" s="137"/>
      <c r="F153" s="137"/>
      <c r="G153" s="137"/>
    </row>
    <row r="154" spans="1:7">
      <c r="A154" s="137"/>
      <c r="B154" s="137"/>
      <c r="C154" s="137"/>
      <c r="D154" s="137"/>
      <c r="E154" s="137"/>
      <c r="F154" s="137"/>
      <c r="G154" s="137"/>
    </row>
    <row r="155" spans="1:7">
      <c r="A155" s="137"/>
      <c r="B155" s="137"/>
      <c r="C155" s="137"/>
      <c r="D155" s="137"/>
      <c r="E155" s="137"/>
      <c r="F155" s="137"/>
      <c r="G155" s="137"/>
    </row>
    <row r="156" spans="1:7">
      <c r="A156" s="137"/>
      <c r="B156" s="137"/>
      <c r="C156" s="137"/>
      <c r="D156" s="137"/>
      <c r="E156" s="137"/>
      <c r="F156" s="137"/>
      <c r="G156" s="137"/>
    </row>
    <row r="157" spans="1:7">
      <c r="A157" s="137"/>
      <c r="B157" s="137"/>
      <c r="C157" s="137"/>
      <c r="D157" s="137"/>
      <c r="E157" s="137"/>
      <c r="F157" s="137"/>
      <c r="G157" s="137"/>
    </row>
    <row r="158" spans="1:7">
      <c r="A158" s="137"/>
      <c r="B158" s="137"/>
      <c r="C158" s="137"/>
      <c r="D158" s="137"/>
      <c r="E158" s="137"/>
      <c r="F158" s="137"/>
      <c r="G158" s="137"/>
    </row>
    <row r="159" spans="1:7">
      <c r="A159" s="137"/>
      <c r="B159" s="137"/>
      <c r="C159" s="137"/>
      <c r="D159" s="137"/>
      <c r="E159" s="137"/>
      <c r="F159" s="137"/>
      <c r="G159" s="137"/>
    </row>
    <row r="160" spans="1:7">
      <c r="A160" s="137"/>
      <c r="B160" s="137"/>
      <c r="C160" s="137"/>
      <c r="D160" s="137"/>
      <c r="E160" s="137"/>
      <c r="F160" s="137"/>
      <c r="G160" s="137"/>
    </row>
    <row r="161" spans="1:7">
      <c r="A161" s="137"/>
      <c r="B161" s="137"/>
      <c r="C161" s="137"/>
      <c r="D161" s="137"/>
      <c r="E161" s="137"/>
      <c r="F161" s="137"/>
      <c r="G161" s="137"/>
    </row>
    <row r="162" spans="1:7">
      <c r="A162" s="137"/>
      <c r="B162" s="137"/>
      <c r="C162" s="137"/>
      <c r="D162" s="137"/>
      <c r="E162" s="137"/>
      <c r="F162" s="137"/>
      <c r="G162" s="137"/>
    </row>
    <row r="163" spans="1:7">
      <c r="A163" s="137"/>
      <c r="B163" s="137"/>
      <c r="C163" s="137"/>
      <c r="D163" s="137"/>
      <c r="E163" s="137"/>
      <c r="F163" s="137"/>
      <c r="G163" s="137"/>
    </row>
    <row r="164" spans="1:7">
      <c r="A164" s="137"/>
      <c r="B164" s="137"/>
      <c r="C164" s="137"/>
      <c r="D164" s="137"/>
      <c r="E164" s="137"/>
      <c r="F164" s="137"/>
      <c r="G164" s="137"/>
    </row>
    <row r="165" spans="1:7">
      <c r="A165" s="137"/>
      <c r="B165" s="137"/>
      <c r="C165" s="137"/>
      <c r="D165" s="137"/>
      <c r="E165" s="137"/>
      <c r="F165" s="137"/>
      <c r="G165" s="137"/>
    </row>
    <row r="166" spans="1:7">
      <c r="A166" s="137"/>
      <c r="B166" s="137"/>
      <c r="C166" s="137"/>
      <c r="D166" s="137"/>
      <c r="E166" s="137"/>
      <c r="F166" s="137"/>
      <c r="G166" s="137"/>
    </row>
    <row r="167" spans="1:7">
      <c r="A167" s="137"/>
      <c r="B167" s="137"/>
      <c r="C167" s="137"/>
      <c r="D167" s="137"/>
      <c r="E167" s="137"/>
      <c r="F167" s="137"/>
      <c r="G167" s="137"/>
    </row>
    <row r="168" spans="1:7">
      <c r="A168" s="137"/>
      <c r="B168" s="137"/>
      <c r="C168" s="137"/>
      <c r="D168" s="137"/>
      <c r="E168" s="137"/>
      <c r="F168" s="137"/>
      <c r="G168" s="137"/>
    </row>
    <row r="169" spans="1:7">
      <c r="A169" s="137"/>
      <c r="B169" s="137"/>
      <c r="C169" s="137"/>
      <c r="D169" s="137"/>
      <c r="E169" s="137"/>
      <c r="F169" s="137"/>
      <c r="G169" s="137"/>
    </row>
    <row r="170" spans="1:7">
      <c r="A170" s="137"/>
      <c r="B170" s="137"/>
      <c r="C170" s="137"/>
      <c r="D170" s="137"/>
      <c r="E170" s="137"/>
      <c r="F170" s="137"/>
      <c r="G170" s="137"/>
    </row>
    <row r="171" spans="1:7">
      <c r="A171" s="137"/>
      <c r="B171" s="137"/>
      <c r="C171" s="137"/>
      <c r="D171" s="137"/>
      <c r="E171" s="137"/>
      <c r="F171" s="137"/>
      <c r="G171" s="137"/>
    </row>
    <row r="172" spans="1:7">
      <c r="A172" s="137"/>
      <c r="B172" s="137"/>
      <c r="C172" s="137"/>
      <c r="D172" s="137"/>
      <c r="E172" s="137"/>
      <c r="F172" s="137"/>
      <c r="G172" s="137"/>
    </row>
    <row r="173" spans="1:7">
      <c r="A173" s="137"/>
      <c r="B173" s="137"/>
      <c r="C173" s="137"/>
      <c r="D173" s="137"/>
      <c r="E173" s="137"/>
      <c r="F173" s="137"/>
      <c r="G173" s="137"/>
    </row>
    <row r="174" spans="1:7">
      <c r="A174" s="137"/>
      <c r="B174" s="137"/>
      <c r="C174" s="137"/>
      <c r="D174" s="137"/>
      <c r="E174" s="137"/>
      <c r="F174" s="137"/>
      <c r="G174" s="137"/>
    </row>
    <row r="175" spans="1:7">
      <c r="A175" s="137"/>
      <c r="B175" s="137"/>
      <c r="C175" s="137"/>
      <c r="D175" s="137"/>
      <c r="E175" s="137"/>
      <c r="F175" s="137"/>
      <c r="G175" s="137"/>
    </row>
    <row r="176" spans="1:7">
      <c r="A176" s="137"/>
      <c r="B176" s="137"/>
      <c r="C176" s="137"/>
      <c r="D176" s="137"/>
      <c r="E176" s="137"/>
      <c r="F176" s="137"/>
      <c r="G176" s="137"/>
    </row>
    <row r="177" spans="1:7">
      <c r="A177" s="137"/>
      <c r="B177" s="137"/>
      <c r="C177" s="137"/>
      <c r="D177" s="137"/>
      <c r="E177" s="137"/>
      <c r="F177" s="137"/>
      <c r="G177" s="137"/>
    </row>
    <row r="178" spans="1:7">
      <c r="A178" s="137"/>
      <c r="B178" s="137"/>
      <c r="C178" s="137"/>
      <c r="D178" s="137"/>
      <c r="E178" s="137"/>
      <c r="F178" s="137"/>
      <c r="G178" s="137"/>
    </row>
    <row r="179" spans="1:7">
      <c r="A179" s="137"/>
      <c r="B179" s="137"/>
      <c r="C179" s="137"/>
      <c r="D179" s="137"/>
      <c r="E179" s="137"/>
      <c r="F179" s="137"/>
      <c r="G179" s="137"/>
    </row>
    <row r="180" spans="1:7">
      <c r="A180" s="137"/>
      <c r="B180" s="137"/>
      <c r="C180" s="137"/>
      <c r="D180" s="137"/>
      <c r="E180" s="137"/>
      <c r="F180" s="137"/>
      <c r="G180" s="137"/>
    </row>
    <row r="181" spans="1:7">
      <c r="A181" s="137"/>
      <c r="B181" s="137"/>
      <c r="C181" s="137"/>
      <c r="D181" s="137"/>
      <c r="E181" s="137"/>
      <c r="F181" s="137"/>
      <c r="G181" s="137"/>
    </row>
    <row r="182" spans="1:7">
      <c r="A182" s="137"/>
      <c r="B182" s="137"/>
      <c r="C182" s="137"/>
      <c r="D182" s="137"/>
      <c r="E182" s="137"/>
      <c r="F182" s="137"/>
      <c r="G182" s="137"/>
    </row>
    <row r="183" spans="1:7">
      <c r="A183" s="137"/>
      <c r="B183" s="137"/>
      <c r="C183" s="137"/>
      <c r="D183" s="137"/>
      <c r="E183" s="137"/>
      <c r="F183" s="137"/>
      <c r="G183" s="137"/>
    </row>
    <row r="184" spans="1:7">
      <c r="A184" s="137"/>
      <c r="B184" s="137"/>
      <c r="C184" s="137"/>
      <c r="D184" s="137"/>
      <c r="E184" s="137"/>
      <c r="F184" s="137"/>
      <c r="G184" s="137"/>
    </row>
    <row r="185" spans="1:7">
      <c r="A185" s="137"/>
      <c r="B185" s="137"/>
      <c r="C185" s="137"/>
      <c r="D185" s="137"/>
      <c r="E185" s="137"/>
      <c r="F185" s="137"/>
      <c r="G185" s="137"/>
    </row>
    <row r="186" spans="1:7">
      <c r="A186" s="137"/>
      <c r="B186" s="137"/>
      <c r="C186" s="137"/>
      <c r="D186" s="137"/>
      <c r="E186" s="137"/>
      <c r="F186" s="137"/>
      <c r="G186" s="137"/>
    </row>
    <row r="187" spans="1:7">
      <c r="A187" s="137"/>
      <c r="B187" s="137"/>
      <c r="C187" s="137"/>
      <c r="D187" s="137"/>
      <c r="E187" s="137"/>
      <c r="F187" s="137"/>
      <c r="G187" s="137"/>
    </row>
    <row r="188" spans="1:7">
      <c r="A188" s="137"/>
      <c r="B188" s="137"/>
      <c r="C188" s="137"/>
      <c r="D188" s="137"/>
      <c r="E188" s="137"/>
      <c r="F188" s="137"/>
      <c r="G188" s="137"/>
    </row>
    <row r="189" spans="1:7">
      <c r="A189" s="137"/>
      <c r="B189" s="137"/>
      <c r="C189" s="137"/>
      <c r="D189" s="137"/>
      <c r="E189" s="137"/>
      <c r="F189" s="137"/>
      <c r="G189" s="137"/>
    </row>
    <row r="190" spans="1:7">
      <c r="A190" s="137"/>
      <c r="B190" s="137"/>
      <c r="C190" s="137"/>
      <c r="D190" s="137"/>
      <c r="E190" s="137"/>
      <c r="F190" s="137"/>
      <c r="G190" s="137"/>
    </row>
    <row r="191" spans="1:7">
      <c r="A191" s="137"/>
      <c r="B191" s="137"/>
      <c r="C191" s="137"/>
      <c r="D191" s="137"/>
      <c r="E191" s="137"/>
      <c r="F191" s="137"/>
      <c r="G191" s="137"/>
    </row>
    <row r="192" spans="1:7">
      <c r="A192" s="137"/>
      <c r="B192" s="137"/>
      <c r="C192" s="137"/>
      <c r="D192" s="137"/>
      <c r="E192" s="137"/>
      <c r="F192" s="137"/>
      <c r="G192" s="137"/>
    </row>
    <row r="193" spans="1:7">
      <c r="A193" s="137"/>
      <c r="B193" s="137"/>
      <c r="C193" s="137"/>
      <c r="D193" s="137"/>
      <c r="E193" s="137"/>
      <c r="F193" s="137"/>
      <c r="G193" s="137"/>
    </row>
    <row r="194" spans="1:7">
      <c r="A194" s="137"/>
      <c r="B194" s="137"/>
      <c r="C194" s="137"/>
      <c r="D194" s="137"/>
      <c r="E194" s="137"/>
      <c r="F194" s="137"/>
      <c r="G194" s="137"/>
    </row>
    <row r="195" spans="1:7">
      <c r="A195" s="137"/>
      <c r="B195" s="137"/>
      <c r="C195" s="137"/>
      <c r="D195" s="137"/>
      <c r="E195" s="137"/>
      <c r="F195" s="137"/>
      <c r="G195" s="137"/>
    </row>
    <row r="196" spans="1:7">
      <c r="A196" s="137"/>
      <c r="B196" s="137"/>
      <c r="C196" s="137"/>
      <c r="D196" s="137"/>
      <c r="E196" s="137"/>
      <c r="F196" s="137"/>
      <c r="G196" s="137"/>
    </row>
    <row r="197" spans="1:7">
      <c r="A197" s="137"/>
      <c r="B197" s="137"/>
      <c r="C197" s="137"/>
      <c r="D197" s="137"/>
      <c r="E197" s="137"/>
      <c r="F197" s="137"/>
      <c r="G197" s="137"/>
    </row>
    <row r="198" spans="1:7">
      <c r="A198" s="137"/>
      <c r="B198" s="137"/>
      <c r="C198" s="137"/>
      <c r="D198" s="137"/>
      <c r="E198" s="137"/>
      <c r="F198" s="137"/>
      <c r="G198" s="137"/>
    </row>
    <row r="199" spans="1:7">
      <c r="A199" s="137"/>
      <c r="B199" s="137"/>
      <c r="C199" s="137"/>
      <c r="D199" s="137"/>
      <c r="E199" s="137"/>
      <c r="F199" s="137"/>
      <c r="G199" s="137"/>
    </row>
    <row r="200" spans="1:7">
      <c r="A200" s="137"/>
      <c r="B200" s="137"/>
      <c r="C200" s="137"/>
      <c r="D200" s="137"/>
      <c r="E200" s="137"/>
      <c r="F200" s="137"/>
      <c r="G200" s="137"/>
    </row>
    <row r="201" spans="1:7">
      <c r="A201" s="137"/>
      <c r="B201" s="137"/>
      <c r="C201" s="137"/>
      <c r="D201" s="137"/>
      <c r="E201" s="137"/>
      <c r="F201" s="137"/>
      <c r="G201" s="137"/>
    </row>
    <row r="202" spans="1:7">
      <c r="A202" s="137"/>
      <c r="B202" s="137"/>
      <c r="C202" s="137"/>
      <c r="D202" s="137"/>
      <c r="E202" s="137"/>
      <c r="F202" s="137"/>
      <c r="G202" s="137"/>
    </row>
    <row r="203" spans="1:7">
      <c r="A203" s="137"/>
      <c r="B203" s="137"/>
      <c r="C203" s="137"/>
      <c r="D203" s="137"/>
      <c r="E203" s="137"/>
      <c r="F203" s="137"/>
      <c r="G203" s="137"/>
    </row>
    <row r="204" spans="1:7">
      <c r="A204" s="137"/>
      <c r="B204" s="137"/>
      <c r="C204" s="137"/>
      <c r="D204" s="137"/>
      <c r="E204" s="137"/>
      <c r="F204" s="137"/>
      <c r="G204" s="137"/>
    </row>
    <row r="205" spans="1:7">
      <c r="A205" s="137"/>
      <c r="B205" s="137"/>
      <c r="C205" s="137"/>
      <c r="D205" s="137"/>
      <c r="E205" s="137"/>
      <c r="F205" s="137"/>
      <c r="G205" s="137"/>
    </row>
    <row r="206" spans="1:7">
      <c r="A206" s="137"/>
      <c r="B206" s="137"/>
      <c r="C206" s="137"/>
      <c r="D206" s="137"/>
      <c r="E206" s="137"/>
      <c r="F206" s="137"/>
      <c r="G206" s="137"/>
    </row>
    <row r="207" spans="1:7">
      <c r="A207" s="137"/>
      <c r="B207" s="137"/>
      <c r="C207" s="137"/>
      <c r="D207" s="137"/>
      <c r="E207" s="137"/>
      <c r="F207" s="137"/>
      <c r="G207" s="137"/>
    </row>
    <row r="208" spans="1:7">
      <c r="A208" s="137"/>
      <c r="B208" s="137"/>
      <c r="C208" s="137"/>
      <c r="D208" s="137"/>
      <c r="E208" s="137"/>
      <c r="F208" s="137"/>
      <c r="G208" s="137"/>
    </row>
    <row r="209" spans="1:7">
      <c r="A209" s="137"/>
      <c r="B209" s="137"/>
      <c r="C209" s="137"/>
      <c r="D209" s="137"/>
      <c r="E209" s="137"/>
      <c r="F209" s="137"/>
      <c r="G209" s="137"/>
    </row>
    <row r="210" spans="1:7">
      <c r="A210" s="137"/>
      <c r="B210" s="137"/>
      <c r="C210" s="137"/>
      <c r="D210" s="137"/>
      <c r="E210" s="137"/>
      <c r="F210" s="137"/>
      <c r="G210" s="137"/>
    </row>
    <row r="211" spans="1:7">
      <c r="A211" s="137"/>
      <c r="B211" s="137"/>
      <c r="C211" s="137"/>
      <c r="D211" s="137"/>
      <c r="E211" s="137"/>
      <c r="F211" s="137"/>
      <c r="G211" s="137"/>
    </row>
    <row r="212" spans="1:7">
      <c r="A212" s="137"/>
      <c r="B212" s="137"/>
      <c r="C212" s="137"/>
      <c r="D212" s="137"/>
      <c r="E212" s="137"/>
      <c r="F212" s="137"/>
      <c r="G212" s="137"/>
    </row>
    <row r="213" spans="1:7">
      <c r="A213" s="137"/>
      <c r="B213" s="137"/>
      <c r="C213" s="137"/>
      <c r="D213" s="137"/>
      <c r="E213" s="137"/>
      <c r="F213" s="137"/>
      <c r="G213" s="137"/>
    </row>
    <row r="214" spans="1:7">
      <c r="A214" s="137"/>
      <c r="B214" s="137"/>
      <c r="C214" s="137"/>
      <c r="D214" s="137"/>
      <c r="E214" s="137"/>
      <c r="F214" s="137"/>
      <c r="G214" s="137"/>
    </row>
    <row r="215" spans="1:7">
      <c r="A215" s="137"/>
      <c r="B215" s="137"/>
      <c r="C215" s="137"/>
      <c r="D215" s="137"/>
      <c r="E215" s="137"/>
      <c r="F215" s="137"/>
      <c r="G215" s="137"/>
    </row>
    <row r="216" spans="1:7">
      <c r="A216" s="137"/>
      <c r="B216" s="137"/>
      <c r="C216" s="137"/>
      <c r="D216" s="137"/>
      <c r="E216" s="137"/>
      <c r="F216" s="137"/>
      <c r="G216" s="137"/>
    </row>
    <row r="217" spans="1:7">
      <c r="A217" s="137"/>
      <c r="B217" s="137"/>
      <c r="C217" s="137"/>
      <c r="D217" s="137"/>
      <c r="E217" s="137"/>
      <c r="F217" s="137"/>
      <c r="G217" s="137"/>
    </row>
    <row r="218" spans="1:7">
      <c r="A218" s="137"/>
      <c r="B218" s="137"/>
      <c r="C218" s="137"/>
      <c r="D218" s="137"/>
      <c r="E218" s="137"/>
      <c r="F218" s="137"/>
      <c r="G218" s="137"/>
    </row>
    <row r="219" spans="1:7">
      <c r="A219" s="137"/>
      <c r="B219" s="137"/>
      <c r="C219" s="137"/>
      <c r="D219" s="137"/>
      <c r="E219" s="137"/>
      <c r="F219" s="137"/>
      <c r="G219" s="137"/>
    </row>
    <row r="220" spans="1:7">
      <c r="A220" s="137"/>
      <c r="B220" s="137"/>
      <c r="C220" s="137"/>
      <c r="D220" s="137"/>
      <c r="E220" s="137"/>
      <c r="F220" s="137"/>
      <c r="G220" s="137"/>
    </row>
    <row r="221" spans="1:7">
      <c r="A221" s="137"/>
      <c r="B221" s="137"/>
      <c r="C221" s="137"/>
      <c r="D221" s="137"/>
      <c r="E221" s="137"/>
      <c r="F221" s="137"/>
      <c r="G221" s="137"/>
    </row>
    <row r="222" spans="1:7">
      <c r="A222" s="137"/>
      <c r="B222" s="137"/>
      <c r="C222" s="137"/>
      <c r="D222" s="137"/>
      <c r="E222" s="137"/>
      <c r="F222" s="137"/>
      <c r="G222" s="137"/>
    </row>
    <row r="223" spans="1:7">
      <c r="A223" s="137"/>
      <c r="B223" s="137"/>
      <c r="C223" s="137"/>
      <c r="D223" s="137"/>
      <c r="E223" s="137"/>
      <c r="F223" s="137"/>
      <c r="G223" s="137"/>
    </row>
    <row r="224" spans="1:7">
      <c r="A224" s="137"/>
      <c r="B224" s="137"/>
      <c r="C224" s="137"/>
      <c r="D224" s="137"/>
      <c r="E224" s="137"/>
      <c r="F224" s="137"/>
      <c r="G224" s="137"/>
    </row>
    <row r="225" spans="1:7">
      <c r="A225" s="137"/>
      <c r="B225" s="137"/>
      <c r="C225" s="137"/>
      <c r="D225" s="137"/>
      <c r="E225" s="137"/>
      <c r="F225" s="137"/>
      <c r="G225" s="137"/>
    </row>
    <row r="226" spans="1:7">
      <c r="A226" s="137"/>
      <c r="B226" s="137"/>
      <c r="C226" s="137"/>
      <c r="D226" s="137"/>
      <c r="E226" s="137"/>
      <c r="F226" s="137"/>
      <c r="G226" s="137"/>
    </row>
    <row r="227" spans="1:7">
      <c r="A227" s="137"/>
      <c r="B227" s="137"/>
      <c r="C227" s="137"/>
      <c r="D227" s="137"/>
      <c r="E227" s="137"/>
      <c r="F227" s="137"/>
      <c r="G227" s="137"/>
    </row>
    <row r="228" spans="1:7">
      <c r="A228" s="137"/>
      <c r="B228" s="137"/>
      <c r="C228" s="137"/>
      <c r="D228" s="137"/>
      <c r="E228" s="137"/>
      <c r="F228" s="137"/>
      <c r="G228" s="137"/>
    </row>
    <row r="229" spans="1:7">
      <c r="A229" s="137"/>
      <c r="B229" s="137"/>
      <c r="C229" s="137"/>
      <c r="D229" s="137"/>
      <c r="E229" s="137"/>
      <c r="F229" s="137"/>
      <c r="G229" s="137"/>
    </row>
    <row r="230" spans="1:7">
      <c r="A230" s="137"/>
      <c r="B230" s="137"/>
      <c r="C230" s="137"/>
      <c r="D230" s="137"/>
      <c r="E230" s="137"/>
      <c r="F230" s="137"/>
      <c r="G230" s="137"/>
    </row>
    <row r="231" spans="1:7">
      <c r="A231" s="137"/>
      <c r="B231" s="137"/>
      <c r="C231" s="137"/>
      <c r="D231" s="137"/>
      <c r="E231" s="137"/>
      <c r="F231" s="137"/>
      <c r="G231" s="137"/>
    </row>
    <row r="232" spans="1:7">
      <c r="A232" s="137"/>
      <c r="B232" s="137"/>
      <c r="C232" s="137"/>
      <c r="D232" s="137"/>
      <c r="E232" s="137"/>
      <c r="F232" s="137"/>
      <c r="G232" s="137"/>
    </row>
    <row r="233" spans="1:7">
      <c r="A233" s="137"/>
      <c r="B233" s="137"/>
      <c r="C233" s="137"/>
      <c r="D233" s="137"/>
      <c r="E233" s="137"/>
      <c r="F233" s="137"/>
      <c r="G233" s="137"/>
    </row>
    <row r="234" spans="1:7">
      <c r="A234" s="137"/>
      <c r="B234" s="137"/>
      <c r="C234" s="137"/>
      <c r="D234" s="137"/>
      <c r="E234" s="137"/>
      <c r="F234" s="137"/>
      <c r="G234" s="137"/>
    </row>
    <row r="235" spans="1:7">
      <c r="A235" s="137"/>
      <c r="B235" s="137"/>
      <c r="C235" s="137"/>
      <c r="D235" s="137"/>
      <c r="E235" s="137"/>
      <c r="F235" s="137"/>
      <c r="G235" s="137"/>
    </row>
    <row r="236" spans="1:7">
      <c r="A236" s="137"/>
      <c r="B236" s="137"/>
      <c r="C236" s="137"/>
      <c r="D236" s="137"/>
      <c r="E236" s="137"/>
      <c r="F236" s="137"/>
      <c r="G236" s="137"/>
    </row>
    <row r="237" spans="1:7">
      <c r="A237" s="137"/>
      <c r="B237" s="137"/>
      <c r="C237" s="137"/>
      <c r="D237" s="137"/>
      <c r="E237" s="137"/>
      <c r="F237" s="137"/>
      <c r="G237" s="137"/>
    </row>
    <row r="238" spans="1:7">
      <c r="A238" s="137"/>
      <c r="B238" s="137"/>
      <c r="C238" s="137"/>
      <c r="D238" s="137"/>
      <c r="E238" s="137"/>
      <c r="F238" s="137"/>
      <c r="G238" s="137"/>
    </row>
    <row r="239" spans="1:7">
      <c r="A239" s="137"/>
      <c r="B239" s="137"/>
      <c r="C239" s="137"/>
      <c r="D239" s="137"/>
      <c r="E239" s="137"/>
      <c r="F239" s="137"/>
      <c r="G239" s="137"/>
    </row>
    <row r="240" spans="1:7">
      <c r="A240" s="137"/>
      <c r="B240" s="137"/>
      <c r="C240" s="137"/>
      <c r="D240" s="137"/>
      <c r="E240" s="137"/>
      <c r="F240" s="137"/>
      <c r="G240" s="137"/>
    </row>
    <row r="241" spans="1:7">
      <c r="A241" s="137"/>
      <c r="B241" s="137"/>
      <c r="C241" s="137"/>
      <c r="D241" s="137"/>
      <c r="E241" s="137"/>
      <c r="F241" s="137"/>
      <c r="G241" s="137"/>
    </row>
    <row r="242" spans="1:7">
      <c r="A242" s="137"/>
      <c r="B242" s="137"/>
      <c r="C242" s="137"/>
      <c r="D242" s="137"/>
      <c r="E242" s="137"/>
      <c r="F242" s="137"/>
      <c r="G242" s="137"/>
    </row>
    <row r="243" spans="1:7">
      <c r="A243" s="137"/>
      <c r="B243" s="137"/>
      <c r="C243" s="137"/>
      <c r="D243" s="137"/>
      <c r="E243" s="137"/>
      <c r="F243" s="137"/>
      <c r="G243" s="137"/>
    </row>
    <row r="244" spans="1:7">
      <c r="A244" s="137"/>
      <c r="B244" s="137"/>
      <c r="C244" s="137"/>
      <c r="D244" s="137"/>
      <c r="E244" s="137"/>
      <c r="F244" s="137"/>
      <c r="G244" s="137"/>
    </row>
    <row r="245" spans="1:7">
      <c r="A245" s="137"/>
      <c r="B245" s="137"/>
      <c r="C245" s="137"/>
      <c r="D245" s="137"/>
      <c r="E245" s="137"/>
      <c r="F245" s="137"/>
      <c r="G245" s="137"/>
    </row>
    <row r="246" spans="1:7">
      <c r="A246" s="137"/>
      <c r="B246" s="137"/>
      <c r="C246" s="137"/>
      <c r="D246" s="137"/>
      <c r="E246" s="137"/>
      <c r="F246" s="137"/>
      <c r="G246" s="137"/>
    </row>
    <row r="247" spans="1:7">
      <c r="A247" s="137"/>
      <c r="B247" s="137"/>
      <c r="C247" s="137"/>
      <c r="D247" s="137"/>
      <c r="E247" s="137"/>
      <c r="F247" s="137"/>
      <c r="G247" s="137"/>
    </row>
    <row r="248" spans="1:7">
      <c r="A248" s="137"/>
      <c r="B248" s="137"/>
      <c r="C248" s="137"/>
      <c r="D248" s="137"/>
      <c r="E248" s="137"/>
      <c r="F248" s="137"/>
      <c r="G248" s="137"/>
    </row>
    <row r="249" spans="1:7">
      <c r="A249" s="137"/>
      <c r="B249" s="137"/>
      <c r="C249" s="137"/>
      <c r="D249" s="137"/>
      <c r="E249" s="137"/>
      <c r="F249" s="137"/>
      <c r="G249" s="137"/>
    </row>
    <row r="250" spans="1:7">
      <c r="A250" s="137"/>
      <c r="B250" s="137"/>
      <c r="C250" s="137"/>
      <c r="D250" s="137"/>
      <c r="E250" s="137"/>
      <c r="F250" s="137"/>
      <c r="G250" s="137"/>
    </row>
    <row r="251" spans="1:7">
      <c r="A251" s="137"/>
      <c r="B251" s="137"/>
      <c r="C251" s="137"/>
      <c r="D251" s="137"/>
      <c r="E251" s="137"/>
      <c r="F251" s="137"/>
      <c r="G251" s="137"/>
    </row>
    <row r="252" spans="1:7">
      <c r="A252" s="137"/>
      <c r="B252" s="137"/>
      <c r="C252" s="137"/>
      <c r="D252" s="137"/>
      <c r="E252" s="137"/>
      <c r="F252" s="137"/>
      <c r="G252" s="137"/>
    </row>
    <row r="253" spans="1:7">
      <c r="A253" s="137"/>
      <c r="B253" s="137"/>
      <c r="C253" s="137"/>
      <c r="D253" s="137"/>
      <c r="E253" s="137"/>
      <c r="F253" s="137"/>
      <c r="G253" s="137"/>
    </row>
    <row r="254" spans="1:7">
      <c r="A254" s="137"/>
      <c r="B254" s="137"/>
      <c r="C254" s="137"/>
      <c r="D254" s="137"/>
      <c r="E254" s="137"/>
      <c r="F254" s="137"/>
      <c r="G254" s="137"/>
    </row>
    <row r="255" spans="1:7">
      <c r="A255" s="137"/>
      <c r="B255" s="137"/>
      <c r="C255" s="137"/>
      <c r="D255" s="137"/>
      <c r="E255" s="137"/>
      <c r="F255" s="137"/>
      <c r="G255" s="137"/>
    </row>
    <row r="256" spans="1:7">
      <c r="A256" s="137"/>
      <c r="B256" s="137"/>
      <c r="C256" s="137"/>
      <c r="D256" s="137"/>
      <c r="E256" s="137"/>
      <c r="F256" s="137"/>
      <c r="G256" s="137"/>
    </row>
    <row r="257" spans="1:7">
      <c r="A257" s="137"/>
      <c r="B257" s="137"/>
      <c r="C257" s="137"/>
      <c r="D257" s="137"/>
      <c r="E257" s="137"/>
      <c r="F257" s="137"/>
      <c r="G257" s="137"/>
    </row>
    <row r="258" spans="1:7">
      <c r="A258" s="137"/>
      <c r="B258" s="137"/>
      <c r="C258" s="137"/>
      <c r="D258" s="137"/>
      <c r="E258" s="137"/>
      <c r="F258" s="137"/>
      <c r="G258" s="137"/>
    </row>
    <row r="259" spans="1:7">
      <c r="A259" s="137"/>
      <c r="B259" s="137"/>
      <c r="C259" s="137"/>
      <c r="D259" s="137"/>
      <c r="E259" s="137"/>
      <c r="F259" s="137"/>
      <c r="G259" s="137"/>
    </row>
    <row r="260" spans="1:7">
      <c r="A260" s="137"/>
      <c r="B260" s="137"/>
      <c r="C260" s="137"/>
      <c r="D260" s="137"/>
      <c r="E260" s="137"/>
      <c r="F260" s="137"/>
      <c r="G260" s="137"/>
    </row>
    <row r="261" spans="1:7">
      <c r="A261" s="137"/>
      <c r="B261" s="137"/>
      <c r="C261" s="137"/>
      <c r="D261" s="137"/>
      <c r="E261" s="137"/>
      <c r="F261" s="137"/>
      <c r="G261" s="137"/>
    </row>
    <row r="262" spans="1:7">
      <c r="A262" s="137"/>
      <c r="B262" s="137"/>
      <c r="C262" s="137"/>
      <c r="D262" s="137"/>
      <c r="E262" s="137"/>
      <c r="F262" s="137"/>
      <c r="G262" s="137"/>
    </row>
    <row r="263" spans="1:7">
      <c r="A263" s="137"/>
      <c r="B263" s="137"/>
      <c r="C263" s="137"/>
      <c r="D263" s="137"/>
      <c r="E263" s="137"/>
      <c r="F263" s="137"/>
      <c r="G263" s="137"/>
    </row>
    <row r="264" spans="1:7">
      <c r="A264" s="137"/>
      <c r="B264" s="137"/>
      <c r="C264" s="137"/>
      <c r="D264" s="137"/>
      <c r="E264" s="137"/>
      <c r="F264" s="137"/>
      <c r="G264" s="137"/>
    </row>
    <row r="265" spans="1:7">
      <c r="A265" s="137"/>
      <c r="B265" s="137"/>
      <c r="C265" s="137"/>
      <c r="D265" s="137"/>
      <c r="E265" s="137"/>
      <c r="F265" s="137"/>
      <c r="G265" s="137"/>
    </row>
    <row r="266" spans="1:7">
      <c r="A266" s="137"/>
      <c r="B266" s="137"/>
      <c r="C266" s="137"/>
      <c r="D266" s="137"/>
      <c r="E266" s="137"/>
      <c r="F266" s="137"/>
      <c r="G266" s="137"/>
    </row>
    <row r="267" spans="1:7">
      <c r="A267" s="137"/>
      <c r="B267" s="137"/>
      <c r="C267" s="137"/>
      <c r="D267" s="137"/>
      <c r="E267" s="137"/>
      <c r="F267" s="137"/>
      <c r="G267" s="137"/>
    </row>
    <row r="268" spans="1:7">
      <c r="A268" s="137"/>
      <c r="B268" s="137"/>
      <c r="C268" s="137"/>
      <c r="D268" s="137"/>
      <c r="E268" s="137"/>
      <c r="F268" s="137"/>
      <c r="G268" s="137"/>
    </row>
    <row r="269" spans="1:7">
      <c r="A269" s="137"/>
      <c r="B269" s="137"/>
      <c r="C269" s="137"/>
      <c r="D269" s="137"/>
      <c r="E269" s="137"/>
      <c r="F269" s="137"/>
      <c r="G269" s="137"/>
    </row>
    <row r="270" spans="1:7">
      <c r="A270" s="137"/>
      <c r="B270" s="137"/>
      <c r="C270" s="137"/>
      <c r="D270" s="137"/>
      <c r="E270" s="137"/>
      <c r="F270" s="137"/>
      <c r="G270" s="137"/>
    </row>
    <row r="271" spans="1:7">
      <c r="A271" s="137"/>
      <c r="B271" s="137"/>
      <c r="C271" s="137"/>
      <c r="D271" s="137"/>
      <c r="E271" s="137"/>
      <c r="F271" s="137"/>
      <c r="G271" s="137"/>
    </row>
    <row r="272" spans="1:7">
      <c r="A272" s="137"/>
      <c r="B272" s="137"/>
      <c r="C272" s="137"/>
      <c r="D272" s="137"/>
      <c r="E272" s="137"/>
      <c r="F272" s="137"/>
      <c r="G272" s="137"/>
    </row>
    <row r="273" spans="1:7">
      <c r="A273" s="137"/>
      <c r="B273" s="137"/>
      <c r="C273" s="137"/>
      <c r="D273" s="137"/>
      <c r="E273" s="137"/>
      <c r="F273" s="137"/>
      <c r="G273" s="137"/>
    </row>
    <row r="274" spans="1:7">
      <c r="A274" s="137"/>
      <c r="B274" s="137"/>
      <c r="C274" s="137"/>
      <c r="D274" s="137"/>
      <c r="E274" s="137"/>
      <c r="F274" s="137"/>
      <c r="G274" s="137"/>
    </row>
    <row r="275" spans="1:7">
      <c r="A275" s="137"/>
      <c r="B275" s="137"/>
      <c r="C275" s="137"/>
      <c r="D275" s="137"/>
      <c r="E275" s="137"/>
      <c r="F275" s="137"/>
      <c r="G275" s="137"/>
    </row>
    <row r="276" spans="1:7">
      <c r="A276" s="137"/>
      <c r="B276" s="137"/>
      <c r="C276" s="137"/>
      <c r="D276" s="137"/>
      <c r="E276" s="137"/>
      <c r="F276" s="137"/>
      <c r="G276" s="137"/>
    </row>
    <row r="277" spans="1:7">
      <c r="A277" s="137"/>
      <c r="B277" s="137"/>
      <c r="C277" s="137"/>
      <c r="D277" s="137"/>
      <c r="E277" s="137"/>
      <c r="F277" s="137"/>
      <c r="G277" s="137"/>
    </row>
    <row r="278" spans="1:7">
      <c r="A278" s="137"/>
      <c r="B278" s="137"/>
      <c r="C278" s="137"/>
      <c r="D278" s="137"/>
      <c r="E278" s="137"/>
      <c r="F278" s="137"/>
      <c r="G278" s="137"/>
    </row>
    <row r="279" spans="1:7">
      <c r="A279" s="137"/>
      <c r="B279" s="137"/>
      <c r="C279" s="137"/>
      <c r="D279" s="137"/>
      <c r="E279" s="137"/>
      <c r="F279" s="137"/>
      <c r="G279" s="137"/>
    </row>
    <row r="280" spans="1:7">
      <c r="A280" s="137"/>
      <c r="B280" s="137"/>
      <c r="C280" s="137"/>
      <c r="D280" s="137"/>
      <c r="E280" s="137"/>
      <c r="F280" s="137"/>
      <c r="G280" s="137"/>
    </row>
    <row r="281" spans="1:7">
      <c r="A281" s="137"/>
      <c r="B281" s="137"/>
      <c r="C281" s="137"/>
      <c r="D281" s="137"/>
      <c r="E281" s="137"/>
      <c r="F281" s="137"/>
      <c r="G281" s="137"/>
    </row>
    <row r="282" spans="1:7">
      <c r="A282" s="137"/>
      <c r="B282" s="137"/>
      <c r="C282" s="137"/>
      <c r="D282" s="137"/>
      <c r="E282" s="137"/>
      <c r="F282" s="137"/>
      <c r="G282" s="137"/>
    </row>
    <row r="283" spans="1:7">
      <c r="A283" s="137"/>
      <c r="B283" s="137"/>
      <c r="C283" s="137"/>
      <c r="D283" s="137"/>
      <c r="E283" s="137"/>
      <c r="F283" s="137"/>
      <c r="G283" s="137"/>
    </row>
    <row r="284" spans="1:7">
      <c r="A284" s="137"/>
      <c r="B284" s="137"/>
      <c r="C284" s="137"/>
      <c r="D284" s="137"/>
      <c r="E284" s="137"/>
      <c r="F284" s="137"/>
      <c r="G284" s="137"/>
    </row>
    <row r="285" spans="1:7">
      <c r="A285" s="137"/>
      <c r="B285" s="137"/>
      <c r="C285" s="137"/>
      <c r="D285" s="137"/>
      <c r="E285" s="137"/>
      <c r="F285" s="137"/>
      <c r="G285" s="137"/>
    </row>
    <row r="286" spans="1:7">
      <c r="A286" s="137"/>
      <c r="B286" s="137"/>
      <c r="C286" s="137"/>
      <c r="D286" s="137"/>
      <c r="E286" s="137"/>
      <c r="F286" s="137"/>
      <c r="G286" s="137"/>
    </row>
    <row r="287" spans="1:7">
      <c r="A287" s="137"/>
      <c r="B287" s="137"/>
      <c r="C287" s="137"/>
      <c r="D287" s="137"/>
      <c r="E287" s="137"/>
      <c r="F287" s="137"/>
      <c r="G287" s="137"/>
    </row>
    <row r="288" spans="1:7">
      <c r="A288" s="137"/>
      <c r="B288" s="137"/>
      <c r="C288" s="137"/>
      <c r="D288" s="137"/>
      <c r="E288" s="137"/>
      <c r="F288" s="137"/>
      <c r="G288" s="137"/>
    </row>
    <row r="289" spans="1:7">
      <c r="A289" s="137"/>
      <c r="B289" s="137"/>
      <c r="C289" s="137"/>
      <c r="D289" s="137"/>
      <c r="E289" s="137"/>
      <c r="F289" s="137"/>
      <c r="G289" s="137"/>
    </row>
    <row r="290" spans="1:7">
      <c r="A290" s="137"/>
      <c r="B290" s="137"/>
      <c r="C290" s="137"/>
      <c r="D290" s="137"/>
      <c r="E290" s="137"/>
      <c r="F290" s="137"/>
      <c r="G290" s="137"/>
    </row>
    <row r="291" spans="1:7">
      <c r="A291" s="137"/>
      <c r="B291" s="137"/>
      <c r="C291" s="137"/>
      <c r="D291" s="137"/>
      <c r="E291" s="137"/>
      <c r="F291" s="137"/>
      <c r="G291" s="137"/>
    </row>
    <row r="292" spans="1:7">
      <c r="A292" s="137"/>
      <c r="B292" s="137"/>
      <c r="C292" s="137"/>
      <c r="D292" s="137"/>
      <c r="E292" s="137"/>
      <c r="F292" s="137"/>
      <c r="G292" s="137"/>
    </row>
    <row r="293" spans="1:7">
      <c r="A293" s="137"/>
      <c r="B293" s="137"/>
      <c r="C293" s="137"/>
      <c r="D293" s="137"/>
      <c r="E293" s="137"/>
      <c r="F293" s="137"/>
      <c r="G293" s="137"/>
    </row>
    <row r="294" spans="1:7">
      <c r="A294" s="137"/>
      <c r="B294" s="137"/>
      <c r="C294" s="137"/>
      <c r="D294" s="137"/>
      <c r="E294" s="137"/>
      <c r="F294" s="137"/>
      <c r="G294" s="137"/>
    </row>
    <row r="295" spans="1:7">
      <c r="A295" s="137"/>
      <c r="B295" s="137"/>
      <c r="C295" s="137"/>
      <c r="D295" s="137"/>
      <c r="E295" s="137"/>
      <c r="F295" s="137"/>
      <c r="G295" s="137"/>
    </row>
    <row r="296" spans="1:7">
      <c r="A296" s="137"/>
      <c r="B296" s="137"/>
      <c r="C296" s="137"/>
      <c r="D296" s="137"/>
      <c r="E296" s="137"/>
      <c r="F296" s="137"/>
      <c r="G296" s="137"/>
    </row>
    <row r="297" spans="1:7">
      <c r="A297" s="137"/>
      <c r="B297" s="137"/>
      <c r="C297" s="137"/>
      <c r="D297" s="137"/>
      <c r="E297" s="137"/>
      <c r="F297" s="137"/>
      <c r="G297" s="137"/>
    </row>
    <row r="298" spans="1:7">
      <c r="A298" s="137"/>
      <c r="B298" s="137"/>
      <c r="C298" s="137"/>
      <c r="D298" s="137"/>
      <c r="E298" s="137"/>
      <c r="F298" s="137"/>
      <c r="G298" s="137"/>
    </row>
    <row r="299" spans="1:7">
      <c r="A299" s="137"/>
      <c r="B299" s="137"/>
      <c r="C299" s="137"/>
      <c r="D299" s="137"/>
      <c r="E299" s="137"/>
      <c r="F299" s="137"/>
      <c r="G299" s="137"/>
    </row>
    <row r="300" spans="1:7">
      <c r="A300" s="137"/>
      <c r="B300" s="137"/>
      <c r="C300" s="137"/>
      <c r="D300" s="137"/>
      <c r="E300" s="137"/>
      <c r="F300" s="137"/>
      <c r="G300" s="137"/>
    </row>
    <row r="301" spans="1:7">
      <c r="A301" s="137"/>
      <c r="B301" s="137"/>
      <c r="C301" s="137"/>
      <c r="D301" s="137"/>
      <c r="E301" s="137"/>
      <c r="F301" s="137"/>
      <c r="G301" s="137"/>
    </row>
    <row r="302" spans="1:7">
      <c r="A302" s="137"/>
      <c r="B302" s="137"/>
      <c r="C302" s="137"/>
      <c r="D302" s="137"/>
      <c r="E302" s="137"/>
      <c r="F302" s="137"/>
      <c r="G302" s="137"/>
    </row>
    <row r="303" spans="1:7">
      <c r="A303" s="137"/>
      <c r="B303" s="137"/>
      <c r="C303" s="137"/>
      <c r="D303" s="137"/>
      <c r="E303" s="137"/>
      <c r="F303" s="137"/>
      <c r="G303" s="137"/>
    </row>
    <row r="304" spans="1:7">
      <c r="A304" s="137"/>
      <c r="B304" s="137"/>
      <c r="C304" s="137"/>
      <c r="D304" s="137"/>
      <c r="E304" s="137"/>
      <c r="F304" s="137"/>
      <c r="G304" s="137"/>
    </row>
    <row r="305" spans="1:7">
      <c r="A305" s="137"/>
      <c r="B305" s="137"/>
      <c r="C305" s="137"/>
      <c r="D305" s="137"/>
      <c r="E305" s="137"/>
      <c r="F305" s="137"/>
      <c r="G305" s="137"/>
    </row>
    <row r="306" spans="1:7">
      <c r="A306" s="137"/>
      <c r="B306" s="137"/>
      <c r="C306" s="137"/>
      <c r="D306" s="137"/>
      <c r="E306" s="137"/>
      <c r="F306" s="137"/>
      <c r="G306" s="137"/>
    </row>
    <row r="307" spans="1:7">
      <c r="A307" s="137"/>
      <c r="B307" s="137"/>
      <c r="C307" s="137"/>
      <c r="D307" s="137"/>
      <c r="E307" s="137"/>
      <c r="F307" s="137"/>
      <c r="G307" s="137"/>
    </row>
    <row r="308" spans="1:7">
      <c r="A308" s="137"/>
      <c r="B308" s="137"/>
      <c r="C308" s="137"/>
      <c r="D308" s="137"/>
      <c r="E308" s="137"/>
      <c r="F308" s="137"/>
      <c r="G308" s="137"/>
    </row>
    <row r="309" spans="1:7">
      <c r="A309" s="137"/>
      <c r="B309" s="137"/>
      <c r="C309" s="137"/>
      <c r="D309" s="137"/>
      <c r="E309" s="137"/>
      <c r="F309" s="137"/>
      <c r="G309" s="137"/>
    </row>
    <row r="310" spans="1:7">
      <c r="A310" s="137"/>
      <c r="B310" s="137"/>
      <c r="C310" s="137"/>
      <c r="D310" s="137"/>
      <c r="E310" s="137"/>
      <c r="F310" s="137"/>
      <c r="G310" s="137"/>
    </row>
    <row r="311" spans="1:7">
      <c r="A311" s="137"/>
      <c r="B311" s="137"/>
      <c r="C311" s="137"/>
      <c r="D311" s="137"/>
      <c r="E311" s="137"/>
      <c r="F311" s="137"/>
      <c r="G311" s="137"/>
    </row>
    <row r="312" spans="1:7">
      <c r="A312" s="137"/>
      <c r="B312" s="137"/>
      <c r="C312" s="137"/>
      <c r="D312" s="137"/>
      <c r="E312" s="137"/>
      <c r="F312" s="137"/>
      <c r="G312" s="137"/>
    </row>
    <row r="313" spans="1:7">
      <c r="A313" s="137"/>
      <c r="B313" s="137"/>
      <c r="C313" s="137"/>
      <c r="D313" s="137"/>
      <c r="E313" s="137"/>
      <c r="F313" s="137"/>
      <c r="G313" s="137"/>
    </row>
    <row r="314" spans="1:7">
      <c r="A314" s="137"/>
      <c r="B314" s="137"/>
      <c r="C314" s="137"/>
      <c r="D314" s="137"/>
      <c r="E314" s="137"/>
      <c r="F314" s="137"/>
      <c r="G314" s="137"/>
    </row>
    <row r="315" spans="1:7">
      <c r="A315" s="137"/>
      <c r="B315" s="137"/>
      <c r="C315" s="137"/>
      <c r="D315" s="137"/>
      <c r="E315" s="137"/>
      <c r="F315" s="137"/>
      <c r="G315" s="137"/>
    </row>
    <row r="316" spans="1:7">
      <c r="A316" s="137"/>
      <c r="B316" s="137"/>
      <c r="C316" s="137"/>
      <c r="D316" s="137"/>
      <c r="E316" s="137"/>
      <c r="F316" s="137"/>
      <c r="G316" s="137"/>
    </row>
    <row r="317" spans="1:7">
      <c r="A317" s="137"/>
      <c r="B317" s="137"/>
      <c r="C317" s="137"/>
      <c r="D317" s="137"/>
      <c r="E317" s="137"/>
      <c r="F317" s="137"/>
      <c r="G317" s="137"/>
    </row>
    <row r="318" spans="1:7">
      <c r="A318" s="137"/>
      <c r="B318" s="137"/>
      <c r="C318" s="137"/>
      <c r="D318" s="137"/>
      <c r="E318" s="137"/>
      <c r="F318" s="137"/>
      <c r="G318" s="137"/>
    </row>
    <row r="319" spans="1:7">
      <c r="A319" s="137"/>
      <c r="B319" s="137"/>
      <c r="C319" s="137"/>
      <c r="D319" s="137"/>
      <c r="E319" s="137"/>
      <c r="F319" s="137"/>
      <c r="G319" s="137"/>
    </row>
    <row r="320" spans="1:7">
      <c r="A320" s="137"/>
      <c r="B320" s="137"/>
      <c r="C320" s="137"/>
      <c r="D320" s="137"/>
      <c r="E320" s="137"/>
      <c r="F320" s="137"/>
      <c r="G320" s="137"/>
    </row>
    <row r="321" spans="1:7">
      <c r="A321" s="137"/>
      <c r="B321" s="137"/>
      <c r="C321" s="137"/>
      <c r="D321" s="137"/>
      <c r="E321" s="137"/>
      <c r="F321" s="137"/>
      <c r="G321" s="137"/>
    </row>
    <row r="322" spans="1:7">
      <c r="A322" s="137"/>
      <c r="B322" s="137"/>
      <c r="C322" s="137"/>
      <c r="D322" s="137"/>
      <c r="E322" s="137"/>
      <c r="F322" s="137"/>
      <c r="G322" s="137"/>
    </row>
    <row r="323" spans="1:7">
      <c r="A323" s="137"/>
      <c r="B323" s="137"/>
      <c r="C323" s="137"/>
      <c r="D323" s="137"/>
      <c r="E323" s="137"/>
      <c r="F323" s="137"/>
      <c r="G323" s="137"/>
    </row>
    <row r="324" spans="1:7">
      <c r="A324" s="137"/>
      <c r="B324" s="137"/>
      <c r="C324" s="137"/>
      <c r="D324" s="137"/>
      <c r="E324" s="137"/>
      <c r="F324" s="137"/>
      <c r="G324" s="137"/>
    </row>
    <row r="325" spans="1:7">
      <c r="A325" s="137"/>
      <c r="B325" s="137"/>
      <c r="C325" s="137"/>
      <c r="D325" s="137"/>
      <c r="E325" s="137"/>
      <c r="F325" s="137"/>
      <c r="G325" s="137"/>
    </row>
    <row r="326" spans="1:7">
      <c r="A326" s="137"/>
      <c r="B326" s="137"/>
      <c r="C326" s="137"/>
      <c r="D326" s="137"/>
      <c r="E326" s="137"/>
      <c r="F326" s="137"/>
      <c r="G326" s="137"/>
    </row>
    <row r="327" spans="1:7">
      <c r="A327" s="137"/>
      <c r="B327" s="137"/>
      <c r="C327" s="137"/>
      <c r="D327" s="137"/>
      <c r="E327" s="137"/>
      <c r="F327" s="137"/>
      <c r="G327" s="137"/>
    </row>
    <row r="328" spans="1:7">
      <c r="A328" s="137"/>
      <c r="B328" s="137"/>
      <c r="C328" s="137"/>
      <c r="D328" s="137"/>
      <c r="E328" s="137"/>
      <c r="F328" s="137"/>
      <c r="G328" s="137"/>
    </row>
    <row r="329" spans="1:7">
      <c r="A329" s="137"/>
      <c r="B329" s="137"/>
      <c r="C329" s="137"/>
      <c r="D329" s="137"/>
      <c r="E329" s="137"/>
      <c r="F329" s="137"/>
      <c r="G329" s="137"/>
    </row>
    <row r="330" spans="1:7">
      <c r="A330" s="137"/>
      <c r="B330" s="137"/>
      <c r="C330" s="137"/>
      <c r="D330" s="137"/>
      <c r="E330" s="137"/>
      <c r="F330" s="137"/>
      <c r="G330" s="137"/>
    </row>
    <row r="331" spans="1:7">
      <c r="A331" s="137"/>
      <c r="B331" s="137"/>
      <c r="C331" s="137"/>
      <c r="D331" s="137"/>
      <c r="E331" s="137"/>
      <c r="F331" s="137"/>
      <c r="G331" s="137"/>
    </row>
    <row r="332" spans="1:7">
      <c r="A332" s="137"/>
      <c r="B332" s="137"/>
      <c r="C332" s="137"/>
      <c r="D332" s="137"/>
      <c r="E332" s="137"/>
      <c r="F332" s="137"/>
      <c r="G332" s="137"/>
    </row>
    <row r="333" spans="1:7">
      <c r="A333" s="137"/>
      <c r="B333" s="137"/>
      <c r="C333" s="137"/>
      <c r="D333" s="137"/>
      <c r="E333" s="137"/>
      <c r="F333" s="137"/>
      <c r="G333" s="137"/>
    </row>
    <row r="334" spans="1:7">
      <c r="A334" s="137"/>
      <c r="B334" s="137"/>
      <c r="C334" s="137"/>
      <c r="D334" s="137"/>
      <c r="E334" s="137"/>
      <c r="F334" s="137"/>
      <c r="G334" s="137"/>
    </row>
    <row r="335" spans="1:7">
      <c r="A335" s="137"/>
      <c r="B335" s="137"/>
      <c r="C335" s="137"/>
      <c r="D335" s="137"/>
      <c r="E335" s="137"/>
      <c r="F335" s="137"/>
      <c r="G335" s="137"/>
    </row>
    <row r="336" spans="1:7">
      <c r="A336" s="137"/>
      <c r="B336" s="137"/>
      <c r="C336" s="137"/>
      <c r="D336" s="137"/>
      <c r="E336" s="137"/>
      <c r="F336" s="137"/>
      <c r="G336" s="137"/>
    </row>
    <row r="337" spans="1:7">
      <c r="A337" s="137"/>
      <c r="B337" s="137"/>
      <c r="C337" s="137"/>
      <c r="D337" s="137"/>
      <c r="E337" s="137"/>
      <c r="F337" s="137"/>
      <c r="G337" s="137"/>
    </row>
    <row r="338" spans="1:7">
      <c r="A338" s="137"/>
      <c r="B338" s="137"/>
      <c r="C338" s="137"/>
      <c r="D338" s="137"/>
      <c r="E338" s="137"/>
      <c r="F338" s="137"/>
      <c r="G338" s="137"/>
    </row>
    <row r="339" spans="1:7">
      <c r="A339" s="137"/>
      <c r="B339" s="137"/>
      <c r="C339" s="137"/>
      <c r="D339" s="137"/>
      <c r="E339" s="137"/>
      <c r="F339" s="137"/>
      <c r="G339" s="137"/>
    </row>
    <row r="340" spans="1:7">
      <c r="A340" s="137"/>
      <c r="B340" s="137"/>
      <c r="C340" s="137"/>
      <c r="D340" s="137"/>
      <c r="E340" s="137"/>
      <c r="F340" s="137"/>
      <c r="G340" s="137"/>
    </row>
    <row r="341" spans="1:7">
      <c r="A341" s="137"/>
      <c r="B341" s="137"/>
      <c r="C341" s="137"/>
      <c r="D341" s="137"/>
      <c r="E341" s="137"/>
      <c r="F341" s="137"/>
      <c r="G341" s="137"/>
    </row>
    <row r="342" spans="1:7">
      <c r="A342" s="137"/>
      <c r="B342" s="137"/>
      <c r="C342" s="137"/>
      <c r="D342" s="137"/>
      <c r="E342" s="137"/>
      <c r="F342" s="137"/>
      <c r="G342" s="137"/>
    </row>
    <row r="343" spans="1:7">
      <c r="A343" s="137"/>
      <c r="B343" s="137"/>
      <c r="C343" s="137"/>
      <c r="D343" s="137"/>
      <c r="E343" s="137"/>
      <c r="F343" s="137"/>
      <c r="G343" s="137"/>
    </row>
    <row r="344" spans="1:7">
      <c r="A344" s="137"/>
      <c r="B344" s="137"/>
      <c r="C344" s="137"/>
      <c r="D344" s="137"/>
      <c r="E344" s="137"/>
      <c r="F344" s="137"/>
      <c r="G344" s="137"/>
    </row>
    <row r="345" spans="1:7">
      <c r="A345" s="137"/>
      <c r="B345" s="137"/>
      <c r="C345" s="137"/>
      <c r="D345" s="137"/>
      <c r="E345" s="137"/>
      <c r="F345" s="137"/>
      <c r="G345" s="137"/>
    </row>
    <row r="346" spans="1:7">
      <c r="A346" s="137"/>
      <c r="B346" s="137"/>
      <c r="C346" s="137"/>
      <c r="D346" s="137"/>
      <c r="E346" s="137"/>
      <c r="F346" s="137"/>
      <c r="G346" s="137"/>
    </row>
    <row r="347" spans="1:7">
      <c r="A347" s="137"/>
      <c r="B347" s="137"/>
      <c r="C347" s="137"/>
      <c r="D347" s="137"/>
      <c r="E347" s="137"/>
      <c r="F347" s="137"/>
      <c r="G347" s="137"/>
    </row>
    <row r="348" spans="1:7">
      <c r="A348" s="137"/>
      <c r="B348" s="137"/>
      <c r="C348" s="137"/>
      <c r="D348" s="137"/>
      <c r="E348" s="137"/>
      <c r="F348" s="137"/>
      <c r="G348" s="137"/>
    </row>
    <row r="349" spans="1:7">
      <c r="A349" s="137"/>
      <c r="B349" s="137"/>
      <c r="C349" s="137"/>
      <c r="D349" s="137"/>
      <c r="E349" s="137"/>
      <c r="F349" s="137"/>
      <c r="G349" s="137"/>
    </row>
    <row r="350" spans="1:7">
      <c r="A350" s="137"/>
      <c r="B350" s="137"/>
      <c r="C350" s="137"/>
      <c r="D350" s="137"/>
      <c r="E350" s="137"/>
      <c r="F350" s="137"/>
      <c r="G350" s="137"/>
    </row>
    <row r="351" spans="1:7">
      <c r="A351" s="137"/>
      <c r="B351" s="137"/>
      <c r="C351" s="137"/>
      <c r="D351" s="137"/>
      <c r="E351" s="137"/>
      <c r="F351" s="137"/>
      <c r="G351" s="137"/>
    </row>
    <row r="352" spans="1:7">
      <c r="A352" s="137"/>
      <c r="B352" s="137"/>
      <c r="C352" s="137"/>
      <c r="D352" s="137"/>
      <c r="E352" s="137"/>
      <c r="F352" s="137"/>
      <c r="G352" s="137"/>
    </row>
    <row r="353" spans="1:7">
      <c r="A353" s="137"/>
      <c r="B353" s="137"/>
      <c r="C353" s="137"/>
      <c r="D353" s="137"/>
      <c r="E353" s="137"/>
      <c r="F353" s="137"/>
      <c r="G353" s="137"/>
    </row>
    <row r="354" spans="1:7">
      <c r="A354" s="137"/>
      <c r="B354" s="137"/>
      <c r="C354" s="137"/>
      <c r="D354" s="137"/>
      <c r="E354" s="137"/>
      <c r="F354" s="137"/>
      <c r="G354" s="137"/>
    </row>
    <row r="355" spans="1:7">
      <c r="A355" s="137"/>
      <c r="B355" s="137"/>
      <c r="C355" s="137"/>
      <c r="D355" s="137"/>
      <c r="E355" s="137"/>
      <c r="F355" s="137"/>
      <c r="G355" s="137"/>
    </row>
    <row r="356" spans="1:7">
      <c r="A356" s="137"/>
      <c r="B356" s="137"/>
      <c r="C356" s="137"/>
      <c r="D356" s="137"/>
      <c r="E356" s="137"/>
      <c r="F356" s="137"/>
      <c r="G356" s="137"/>
    </row>
    <row r="357" spans="1:7">
      <c r="A357" s="137"/>
      <c r="B357" s="137"/>
      <c r="C357" s="137"/>
      <c r="D357" s="137"/>
      <c r="E357" s="137"/>
      <c r="F357" s="137"/>
      <c r="G357" s="137"/>
    </row>
    <row r="358" spans="1:7">
      <c r="A358" s="137"/>
      <c r="B358" s="137"/>
      <c r="C358" s="137"/>
      <c r="D358" s="137"/>
      <c r="E358" s="137"/>
      <c r="F358" s="137"/>
      <c r="G358" s="137"/>
    </row>
    <row r="359" spans="1:7">
      <c r="A359" s="137"/>
      <c r="B359" s="137"/>
      <c r="C359" s="137"/>
      <c r="D359" s="137"/>
      <c r="E359" s="137"/>
      <c r="F359" s="137"/>
      <c r="G359" s="137"/>
    </row>
    <row r="360" spans="1:7">
      <c r="A360" s="137"/>
      <c r="B360" s="137"/>
      <c r="C360" s="137"/>
      <c r="D360" s="137"/>
      <c r="E360" s="137"/>
      <c r="F360" s="137"/>
      <c r="G360" s="137"/>
    </row>
    <row r="361" spans="1:7">
      <c r="A361" s="137"/>
      <c r="B361" s="137"/>
      <c r="C361" s="137"/>
      <c r="D361" s="137"/>
      <c r="E361" s="137"/>
      <c r="F361" s="137"/>
      <c r="G361" s="137"/>
    </row>
    <row r="362" spans="1:7">
      <c r="A362" s="137"/>
      <c r="B362" s="137"/>
      <c r="C362" s="137"/>
      <c r="D362" s="137"/>
      <c r="E362" s="137"/>
      <c r="F362" s="137"/>
      <c r="G362" s="137"/>
    </row>
    <row r="363" spans="1:7">
      <c r="A363" s="137"/>
      <c r="B363" s="137"/>
      <c r="C363" s="137"/>
      <c r="D363" s="137"/>
      <c r="E363" s="137"/>
      <c r="F363" s="137"/>
      <c r="G363" s="137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57"/>
  <dimension ref="A1:H116"/>
  <sheetViews>
    <sheetView workbookViewId="0">
      <selection activeCell="C16" sqref="C16"/>
    </sheetView>
  </sheetViews>
  <sheetFormatPr defaultRowHeight="14.4"/>
  <cols>
    <col min="2" max="2" width="13" customWidth="1"/>
    <col min="3" max="3" width="21.44140625" customWidth="1"/>
  </cols>
  <sheetData>
    <row r="1" spans="1:8">
      <c r="A1" s="320" t="s">
        <v>285</v>
      </c>
      <c r="B1" s="321"/>
      <c r="C1" s="321"/>
      <c r="D1" s="321"/>
      <c r="E1" s="321"/>
      <c r="F1" s="321"/>
    </row>
    <row r="2" spans="1:8">
      <c r="A2" s="321"/>
      <c r="B2" s="321"/>
      <c r="C2" s="321"/>
      <c r="D2" s="321"/>
      <c r="E2" s="321"/>
      <c r="F2" s="321"/>
    </row>
    <row r="3" spans="1:8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8">
      <c r="A4" s="45"/>
      <c r="B4" s="322" t="s">
        <v>15</v>
      </c>
      <c r="C4" s="323"/>
      <c r="D4" s="324"/>
      <c r="E4" s="45"/>
      <c r="F4" s="45">
        <v>203115</v>
      </c>
    </row>
    <row r="5" spans="1:8">
      <c r="A5" s="100">
        <v>1</v>
      </c>
      <c r="B5" s="63">
        <v>42370</v>
      </c>
      <c r="C5" s="100" t="s">
        <v>445</v>
      </c>
      <c r="D5" s="100"/>
      <c r="E5" s="100">
        <v>10000</v>
      </c>
      <c r="F5" s="100">
        <f>+F4+D5-E5</f>
        <v>193115</v>
      </c>
    </row>
    <row r="6" spans="1:8">
      <c r="A6" s="82"/>
      <c r="B6" s="282"/>
      <c r="C6" s="82"/>
      <c r="D6" s="82"/>
      <c r="E6" s="82"/>
      <c r="F6" s="82"/>
      <c r="G6" s="82"/>
      <c r="H6" s="82"/>
    </row>
    <row r="7" spans="1:8">
      <c r="A7" s="82"/>
      <c r="B7" s="282"/>
      <c r="C7" s="82"/>
      <c r="D7" s="82"/>
      <c r="E7" s="82"/>
      <c r="F7" s="82"/>
      <c r="G7" s="82"/>
      <c r="H7" s="82"/>
    </row>
    <row r="8" spans="1:8">
      <c r="A8" s="82"/>
      <c r="B8" s="281"/>
      <c r="C8" s="82"/>
      <c r="D8" s="82"/>
      <c r="E8" s="82"/>
      <c r="F8" s="82"/>
      <c r="G8" s="82"/>
      <c r="H8" s="82"/>
    </row>
    <row r="9" spans="1:8">
      <c r="A9" s="82"/>
      <c r="B9" s="281"/>
      <c r="C9" s="82"/>
      <c r="D9" s="82"/>
      <c r="E9" s="82"/>
      <c r="F9" s="82"/>
      <c r="G9" s="82"/>
      <c r="H9" s="82"/>
    </row>
    <row r="10" spans="1:8">
      <c r="A10" s="82"/>
      <c r="B10" s="281"/>
      <c r="C10" s="82"/>
      <c r="D10" s="82"/>
      <c r="E10" s="82"/>
      <c r="F10" s="82"/>
      <c r="G10" s="82"/>
      <c r="H10" s="82"/>
    </row>
    <row r="11" spans="1:8">
      <c r="A11" s="82"/>
      <c r="B11" s="282"/>
      <c r="C11" s="82"/>
      <c r="D11" s="82"/>
      <c r="E11" s="82"/>
      <c r="F11" s="82"/>
      <c r="G11" s="82"/>
      <c r="H11" s="82"/>
    </row>
    <row r="12" spans="1:8">
      <c r="A12" s="82"/>
      <c r="B12" s="282"/>
      <c r="C12" s="82"/>
      <c r="D12" s="82"/>
      <c r="E12" s="82"/>
      <c r="F12" s="82"/>
      <c r="G12" s="82"/>
      <c r="H12" s="82"/>
    </row>
    <row r="13" spans="1:8">
      <c r="A13" s="82"/>
      <c r="B13" s="82"/>
      <c r="C13" s="82"/>
      <c r="D13" s="82"/>
      <c r="E13" s="82"/>
      <c r="F13" s="82"/>
      <c r="G13" s="82"/>
      <c r="H13" s="82"/>
    </row>
    <row r="14" spans="1:8">
      <c r="A14" s="82"/>
      <c r="B14" s="82"/>
      <c r="C14" s="82"/>
      <c r="D14" s="82"/>
      <c r="E14" s="82"/>
      <c r="F14" s="82"/>
      <c r="G14" s="82"/>
      <c r="H14" s="82"/>
    </row>
    <row r="15" spans="1:8">
      <c r="A15" s="82"/>
      <c r="B15" s="82"/>
      <c r="C15" s="82"/>
      <c r="D15" s="82"/>
      <c r="E15" s="82"/>
      <c r="F15" s="82"/>
      <c r="G15" s="82"/>
      <c r="H15" s="82"/>
    </row>
    <row r="16" spans="1:8">
      <c r="A16" s="82"/>
      <c r="B16" s="82"/>
      <c r="C16" s="82"/>
      <c r="D16" s="82"/>
      <c r="E16" s="82"/>
      <c r="F16" s="82"/>
      <c r="G16" s="82"/>
      <c r="H16" s="82"/>
    </row>
    <row r="17" spans="1:8">
      <c r="A17" s="82"/>
      <c r="B17" s="82"/>
      <c r="C17" s="82"/>
      <c r="D17" s="82"/>
      <c r="E17" s="82"/>
      <c r="F17" s="82"/>
      <c r="G17" s="82"/>
      <c r="H17" s="82"/>
    </row>
    <row r="18" spans="1:8">
      <c r="A18" s="82"/>
      <c r="B18" s="82"/>
      <c r="C18" s="82"/>
      <c r="D18" s="82"/>
      <c r="E18" s="82"/>
      <c r="F18" s="82"/>
      <c r="G18" s="82"/>
      <c r="H18" s="82"/>
    </row>
    <row r="19" spans="1:8">
      <c r="A19" s="82"/>
      <c r="B19" s="82"/>
      <c r="C19" s="82"/>
      <c r="D19" s="82"/>
      <c r="E19" s="82"/>
      <c r="F19" s="82"/>
      <c r="G19" s="82"/>
      <c r="H19" s="82"/>
    </row>
    <row r="20" spans="1:8">
      <c r="A20" s="82"/>
      <c r="B20" s="82"/>
      <c r="C20" s="82"/>
      <c r="D20" s="82"/>
      <c r="E20" s="82"/>
      <c r="F20" s="82"/>
      <c r="G20" s="82"/>
      <c r="H20" s="82"/>
    </row>
    <row r="21" spans="1:8">
      <c r="A21" s="82"/>
      <c r="B21" s="82"/>
      <c r="C21" s="82"/>
      <c r="D21" s="82"/>
      <c r="E21" s="82"/>
      <c r="F21" s="82"/>
      <c r="G21" s="82"/>
      <c r="H21" s="82"/>
    </row>
    <row r="22" spans="1:8">
      <c r="A22" s="82"/>
      <c r="B22" s="82"/>
      <c r="C22" s="82"/>
      <c r="D22" s="82"/>
      <c r="E22" s="82"/>
      <c r="F22" s="82"/>
      <c r="G22" s="82"/>
      <c r="H22" s="82"/>
    </row>
    <row r="23" spans="1:8">
      <c r="A23" s="82"/>
      <c r="B23" s="82"/>
      <c r="C23" s="82"/>
      <c r="D23" s="82"/>
      <c r="E23" s="82"/>
      <c r="F23" s="82"/>
      <c r="G23" s="82"/>
      <c r="H23" s="82"/>
    </row>
    <row r="24" spans="1:8">
      <c r="A24" s="82"/>
      <c r="B24" s="82"/>
      <c r="C24" s="82"/>
      <c r="D24" s="82"/>
      <c r="E24" s="82"/>
      <c r="F24" s="82"/>
      <c r="G24" s="82"/>
      <c r="H24" s="82"/>
    </row>
    <row r="25" spans="1:8">
      <c r="A25" s="82"/>
      <c r="B25" s="82"/>
      <c r="C25" s="82"/>
      <c r="D25" s="82"/>
      <c r="E25" s="82"/>
      <c r="F25" s="82"/>
      <c r="G25" s="82"/>
      <c r="H25" s="82"/>
    </row>
    <row r="26" spans="1:8">
      <c r="A26" s="82"/>
      <c r="B26" s="82"/>
      <c r="C26" s="82"/>
      <c r="D26" s="82"/>
      <c r="E26" s="82"/>
      <c r="F26" s="82"/>
      <c r="G26" s="82"/>
      <c r="H26" s="82"/>
    </row>
    <row r="27" spans="1:8">
      <c r="A27" s="82"/>
      <c r="B27" s="82"/>
      <c r="C27" s="82"/>
      <c r="D27" s="82"/>
      <c r="E27" s="82"/>
      <c r="F27" s="82"/>
      <c r="G27" s="82"/>
      <c r="H27" s="82"/>
    </row>
    <row r="28" spans="1:8">
      <c r="A28" s="82"/>
      <c r="B28" s="82"/>
      <c r="C28" s="82"/>
      <c r="D28" s="82"/>
      <c r="E28" s="82"/>
      <c r="F28" s="82"/>
      <c r="G28" s="82"/>
      <c r="H28" s="82"/>
    </row>
    <row r="29" spans="1:8">
      <c r="A29" s="82"/>
      <c r="B29" s="82"/>
      <c r="C29" s="82"/>
      <c r="D29" s="82"/>
      <c r="E29" s="82"/>
      <c r="F29" s="82"/>
      <c r="G29" s="82"/>
      <c r="H29" s="82"/>
    </row>
    <row r="30" spans="1:8">
      <c r="A30" s="82"/>
      <c r="B30" s="82"/>
      <c r="C30" s="82"/>
      <c r="D30" s="82"/>
      <c r="E30" s="82"/>
      <c r="F30" s="82"/>
      <c r="G30" s="82"/>
      <c r="H30" s="82"/>
    </row>
    <row r="31" spans="1:8">
      <c r="A31" s="82"/>
      <c r="B31" s="82"/>
      <c r="C31" s="82"/>
      <c r="D31" s="82"/>
      <c r="E31" s="82"/>
      <c r="F31" s="82"/>
      <c r="G31" s="82"/>
      <c r="H31" s="82"/>
    </row>
    <row r="32" spans="1:8">
      <c r="A32" s="82"/>
      <c r="B32" s="82"/>
      <c r="C32" s="82"/>
      <c r="D32" s="82"/>
      <c r="E32" s="82"/>
      <c r="F32" s="82"/>
      <c r="G32" s="82"/>
      <c r="H32" s="82"/>
    </row>
    <row r="33" spans="1:8">
      <c r="A33" s="82"/>
      <c r="B33" s="82"/>
      <c r="C33" s="82"/>
      <c r="D33" s="82"/>
      <c r="E33" s="82"/>
      <c r="F33" s="82"/>
      <c r="G33" s="82"/>
      <c r="H33" s="82"/>
    </row>
    <row r="34" spans="1:8">
      <c r="A34" s="82"/>
      <c r="B34" s="82"/>
      <c r="C34" s="82"/>
      <c r="D34" s="82"/>
      <c r="E34" s="82"/>
      <c r="F34" s="82"/>
      <c r="G34" s="82"/>
      <c r="H34" s="82"/>
    </row>
    <row r="35" spans="1:8">
      <c r="A35" s="82"/>
      <c r="B35" s="82"/>
      <c r="C35" s="82"/>
      <c r="D35" s="82"/>
      <c r="E35" s="82"/>
      <c r="F35" s="82"/>
      <c r="G35" s="82"/>
      <c r="H35" s="82"/>
    </row>
    <row r="36" spans="1:8">
      <c r="A36" s="82"/>
      <c r="B36" s="82"/>
      <c r="C36" s="82"/>
      <c r="D36" s="82"/>
      <c r="E36" s="82"/>
      <c r="F36" s="82"/>
      <c r="G36" s="82"/>
      <c r="H36" s="82"/>
    </row>
    <row r="37" spans="1:8">
      <c r="A37" s="82"/>
      <c r="B37" s="82"/>
      <c r="C37" s="82"/>
      <c r="D37" s="82"/>
      <c r="E37" s="82"/>
      <c r="F37" s="82"/>
      <c r="G37" s="82"/>
      <c r="H37" s="82"/>
    </row>
    <row r="38" spans="1:8">
      <c r="A38" s="82"/>
      <c r="B38" s="82"/>
      <c r="C38" s="82"/>
      <c r="D38" s="82"/>
      <c r="E38" s="82"/>
      <c r="F38" s="82"/>
      <c r="G38" s="82"/>
      <c r="H38" s="82"/>
    </row>
    <row r="39" spans="1:8">
      <c r="A39" s="82"/>
      <c r="B39" s="82"/>
      <c r="C39" s="82"/>
      <c r="D39" s="82"/>
      <c r="E39" s="82"/>
      <c r="F39" s="82"/>
      <c r="G39" s="82"/>
      <c r="H39" s="82"/>
    </row>
    <row r="40" spans="1:8">
      <c r="A40" s="82"/>
      <c r="B40" s="82"/>
      <c r="C40" s="82"/>
      <c r="D40" s="82"/>
      <c r="E40" s="82"/>
      <c r="F40" s="82"/>
      <c r="G40" s="82"/>
      <c r="H40" s="82"/>
    </row>
    <row r="41" spans="1:8">
      <c r="A41" s="82"/>
      <c r="B41" s="82"/>
      <c r="C41" s="82"/>
      <c r="D41" s="82"/>
      <c r="E41" s="82"/>
      <c r="F41" s="82"/>
      <c r="G41" s="82"/>
      <c r="H41" s="82"/>
    </row>
    <row r="42" spans="1:8">
      <c r="A42" s="82"/>
      <c r="B42" s="82"/>
      <c r="C42" s="82"/>
      <c r="D42" s="82"/>
      <c r="E42" s="82"/>
      <c r="F42" s="82"/>
      <c r="G42" s="82"/>
      <c r="H42" s="82"/>
    </row>
    <row r="43" spans="1:8">
      <c r="A43" s="82"/>
      <c r="B43" s="82"/>
      <c r="C43" s="82"/>
      <c r="D43" s="82"/>
      <c r="E43" s="82"/>
      <c r="F43" s="82"/>
      <c r="G43" s="82"/>
      <c r="H43" s="82"/>
    </row>
    <row r="44" spans="1:8">
      <c r="A44" s="82"/>
      <c r="B44" s="82"/>
      <c r="C44" s="82"/>
      <c r="D44" s="82"/>
      <c r="E44" s="82"/>
      <c r="F44" s="82"/>
      <c r="G44" s="82"/>
      <c r="H44" s="82"/>
    </row>
    <row r="45" spans="1:8">
      <c r="A45" s="82"/>
      <c r="B45" s="82"/>
      <c r="C45" s="82"/>
      <c r="D45" s="82"/>
      <c r="E45" s="82"/>
      <c r="F45" s="82"/>
      <c r="G45" s="82"/>
      <c r="H45" s="82"/>
    </row>
    <row r="46" spans="1:8">
      <c r="A46" s="82"/>
      <c r="B46" s="82"/>
      <c r="C46" s="82"/>
      <c r="D46" s="82"/>
      <c r="E46" s="82"/>
      <c r="F46" s="82"/>
      <c r="G46" s="82"/>
      <c r="H46" s="82"/>
    </row>
    <row r="47" spans="1:8">
      <c r="A47" s="82"/>
      <c r="B47" s="82"/>
      <c r="C47" s="82"/>
      <c r="D47" s="82"/>
      <c r="E47" s="82"/>
      <c r="F47" s="82"/>
      <c r="G47" s="82"/>
      <c r="H47" s="82"/>
    </row>
    <row r="48" spans="1:8">
      <c r="A48" s="82"/>
      <c r="B48" s="82"/>
      <c r="C48" s="82"/>
      <c r="D48" s="82"/>
      <c r="E48" s="82"/>
      <c r="F48" s="82"/>
      <c r="G48" s="82"/>
      <c r="H48" s="82"/>
    </row>
    <row r="49" spans="1:8">
      <c r="A49" s="82"/>
      <c r="B49" s="82"/>
      <c r="C49" s="82"/>
      <c r="D49" s="82"/>
      <c r="E49" s="82"/>
      <c r="F49" s="82"/>
      <c r="G49" s="82"/>
      <c r="H49" s="82"/>
    </row>
    <row r="50" spans="1:8">
      <c r="A50" s="82"/>
      <c r="B50" s="82"/>
      <c r="C50" s="82"/>
      <c r="D50" s="82"/>
      <c r="E50" s="82"/>
      <c r="F50" s="82"/>
      <c r="G50" s="82"/>
      <c r="H50" s="82"/>
    </row>
    <row r="51" spans="1:8">
      <c r="A51" s="82"/>
      <c r="B51" s="82"/>
      <c r="C51" s="82"/>
      <c r="D51" s="82"/>
      <c r="E51" s="82"/>
      <c r="F51" s="82"/>
      <c r="G51" s="82"/>
      <c r="H51" s="82"/>
    </row>
    <row r="52" spans="1:8">
      <c r="A52" s="82"/>
      <c r="B52" s="82"/>
      <c r="C52" s="82"/>
      <c r="D52" s="82"/>
      <c r="E52" s="82"/>
      <c r="F52" s="82"/>
      <c r="G52" s="82"/>
      <c r="H52" s="82"/>
    </row>
    <row r="53" spans="1:8">
      <c r="A53" s="82"/>
      <c r="B53" s="82"/>
      <c r="C53" s="82"/>
      <c r="D53" s="82"/>
      <c r="E53" s="82"/>
      <c r="F53" s="82"/>
      <c r="G53" s="82"/>
      <c r="H53" s="82"/>
    </row>
    <row r="54" spans="1:8">
      <c r="A54" s="82"/>
      <c r="B54" s="82"/>
      <c r="C54" s="82"/>
      <c r="D54" s="82"/>
      <c r="E54" s="82"/>
      <c r="F54" s="82"/>
      <c r="G54" s="82"/>
      <c r="H54" s="82"/>
    </row>
    <row r="55" spans="1:8">
      <c r="A55" s="82"/>
      <c r="B55" s="82"/>
      <c r="C55" s="82"/>
      <c r="D55" s="82"/>
      <c r="E55" s="82"/>
      <c r="F55" s="82"/>
      <c r="G55" s="82"/>
      <c r="H55" s="82"/>
    </row>
    <row r="56" spans="1:8">
      <c r="A56" s="82"/>
      <c r="B56" s="82"/>
      <c r="C56" s="82"/>
      <c r="D56" s="82"/>
      <c r="E56" s="82"/>
      <c r="F56" s="82"/>
      <c r="G56" s="82"/>
      <c r="H56" s="82"/>
    </row>
    <row r="57" spans="1:8">
      <c r="A57" s="82"/>
      <c r="B57" s="82"/>
      <c r="C57" s="82"/>
      <c r="D57" s="82"/>
      <c r="E57" s="82"/>
      <c r="F57" s="82"/>
      <c r="G57" s="82"/>
      <c r="H57" s="82"/>
    </row>
    <row r="58" spans="1:8">
      <c r="A58" s="82"/>
      <c r="B58" s="82"/>
      <c r="C58" s="82"/>
      <c r="D58" s="82"/>
      <c r="E58" s="82"/>
      <c r="F58" s="82"/>
      <c r="G58" s="82"/>
      <c r="H58" s="82"/>
    </row>
    <row r="59" spans="1:8">
      <c r="A59" s="82"/>
      <c r="B59" s="82"/>
      <c r="C59" s="82"/>
      <c r="D59" s="82"/>
      <c r="E59" s="82"/>
      <c r="F59" s="82"/>
      <c r="G59" s="82"/>
      <c r="H59" s="82"/>
    </row>
    <row r="60" spans="1:8">
      <c r="A60" s="82"/>
      <c r="B60" s="82"/>
      <c r="C60" s="82"/>
      <c r="D60" s="82"/>
      <c r="E60" s="82"/>
      <c r="F60" s="82"/>
      <c r="G60" s="82"/>
      <c r="H60" s="82"/>
    </row>
    <row r="61" spans="1:8">
      <c r="A61" s="82"/>
      <c r="B61" s="82"/>
      <c r="C61" s="82"/>
      <c r="D61" s="82"/>
      <c r="E61" s="82"/>
      <c r="F61" s="82"/>
      <c r="G61" s="82"/>
      <c r="H61" s="82"/>
    </row>
    <row r="62" spans="1:8">
      <c r="A62" s="82"/>
      <c r="B62" s="82"/>
      <c r="C62" s="82"/>
      <c r="D62" s="82"/>
      <c r="E62" s="82"/>
      <c r="F62" s="82"/>
      <c r="G62" s="82"/>
      <c r="H62" s="82"/>
    </row>
    <row r="63" spans="1:8">
      <c r="A63" s="82"/>
      <c r="B63" s="82"/>
      <c r="C63" s="82"/>
      <c r="D63" s="82"/>
      <c r="E63" s="82"/>
      <c r="F63" s="82"/>
      <c r="G63" s="82"/>
      <c r="H63" s="82"/>
    </row>
    <row r="64" spans="1:8">
      <c r="A64" s="82"/>
      <c r="B64" s="82"/>
      <c r="C64" s="82"/>
      <c r="D64" s="82"/>
      <c r="E64" s="82"/>
      <c r="F64" s="82"/>
      <c r="G64" s="82"/>
      <c r="H64" s="82"/>
    </row>
    <row r="65" spans="1:8">
      <c r="A65" s="82"/>
      <c r="B65" s="82"/>
      <c r="C65" s="82"/>
      <c r="D65" s="82"/>
      <c r="E65" s="82"/>
      <c r="F65" s="82"/>
      <c r="G65" s="82"/>
      <c r="H65" s="82"/>
    </row>
    <row r="66" spans="1:8">
      <c r="A66" s="82"/>
      <c r="B66" s="82"/>
      <c r="C66" s="82"/>
      <c r="D66" s="82"/>
      <c r="E66" s="82"/>
      <c r="F66" s="82"/>
      <c r="G66" s="82"/>
      <c r="H66" s="82"/>
    </row>
    <row r="67" spans="1:8">
      <c r="A67" s="82"/>
      <c r="B67" s="82"/>
      <c r="C67" s="82"/>
      <c r="D67" s="82"/>
      <c r="E67" s="82"/>
      <c r="F67" s="82"/>
      <c r="G67" s="82"/>
      <c r="H67" s="82"/>
    </row>
    <row r="68" spans="1:8">
      <c r="A68" s="82"/>
      <c r="B68" s="82"/>
      <c r="C68" s="82"/>
      <c r="D68" s="82"/>
      <c r="E68" s="82"/>
      <c r="F68" s="82"/>
      <c r="G68" s="82"/>
      <c r="H68" s="82"/>
    </row>
    <row r="69" spans="1:8">
      <c r="A69" s="82"/>
      <c r="B69" s="82"/>
      <c r="C69" s="82"/>
      <c r="D69" s="82"/>
      <c r="E69" s="82"/>
      <c r="F69" s="82"/>
      <c r="G69" s="82"/>
      <c r="H69" s="82"/>
    </row>
    <row r="70" spans="1:8">
      <c r="A70" s="82"/>
      <c r="B70" s="82"/>
      <c r="C70" s="82"/>
      <c r="D70" s="82"/>
      <c r="E70" s="82"/>
      <c r="F70" s="82"/>
      <c r="G70" s="82"/>
      <c r="H70" s="82"/>
    </row>
    <row r="71" spans="1:8">
      <c r="A71" s="82"/>
      <c r="B71" s="82"/>
      <c r="C71" s="82"/>
      <c r="D71" s="82"/>
      <c r="E71" s="82"/>
      <c r="F71" s="82"/>
      <c r="G71" s="82"/>
      <c r="H71" s="82"/>
    </row>
    <row r="72" spans="1:8">
      <c r="A72" s="82"/>
      <c r="B72" s="82"/>
      <c r="C72" s="82"/>
      <c r="D72" s="82"/>
      <c r="E72" s="82"/>
      <c r="F72" s="82"/>
      <c r="G72" s="82"/>
      <c r="H72" s="82"/>
    </row>
    <row r="73" spans="1:8">
      <c r="A73" s="82"/>
      <c r="B73" s="82"/>
      <c r="C73" s="82"/>
      <c r="D73" s="82"/>
      <c r="E73" s="82"/>
      <c r="F73" s="82"/>
      <c r="G73" s="82"/>
      <c r="H73" s="82"/>
    </row>
    <row r="74" spans="1:8">
      <c r="A74" s="82"/>
      <c r="B74" s="82"/>
      <c r="C74" s="82"/>
      <c r="D74" s="82"/>
      <c r="E74" s="82"/>
      <c r="F74" s="82"/>
      <c r="G74" s="82"/>
      <c r="H74" s="82"/>
    </row>
    <row r="75" spans="1:8">
      <c r="A75" s="82"/>
      <c r="B75" s="82"/>
      <c r="C75" s="82"/>
      <c r="D75" s="82"/>
      <c r="E75" s="82"/>
      <c r="F75" s="82"/>
      <c r="G75" s="82"/>
      <c r="H75" s="82"/>
    </row>
    <row r="76" spans="1:8">
      <c r="A76" s="82"/>
      <c r="B76" s="82"/>
      <c r="C76" s="82"/>
      <c r="D76" s="82"/>
      <c r="E76" s="82"/>
      <c r="F76" s="82"/>
      <c r="G76" s="82"/>
      <c r="H76" s="82"/>
    </row>
    <row r="77" spans="1:8">
      <c r="A77" s="82"/>
      <c r="B77" s="82"/>
      <c r="C77" s="82"/>
      <c r="D77" s="82"/>
      <c r="E77" s="82"/>
      <c r="F77" s="82"/>
      <c r="G77" s="82"/>
      <c r="H77" s="82"/>
    </row>
    <row r="78" spans="1:8">
      <c r="A78" s="82"/>
      <c r="B78" s="82"/>
      <c r="C78" s="82"/>
      <c r="D78" s="82"/>
      <c r="E78" s="82"/>
      <c r="F78" s="82"/>
      <c r="G78" s="82"/>
      <c r="H78" s="82"/>
    </row>
    <row r="79" spans="1:8">
      <c r="A79" s="82"/>
      <c r="B79" s="82"/>
      <c r="C79" s="82"/>
      <c r="D79" s="82"/>
      <c r="E79" s="82"/>
      <c r="F79" s="82"/>
      <c r="G79" s="82"/>
      <c r="H79" s="82"/>
    </row>
    <row r="80" spans="1:8">
      <c r="A80" s="82"/>
      <c r="B80" s="82"/>
      <c r="C80" s="82"/>
      <c r="D80" s="82"/>
      <c r="E80" s="82"/>
      <c r="F80" s="82"/>
      <c r="G80" s="82"/>
      <c r="H80" s="82"/>
    </row>
    <row r="81" spans="1:8">
      <c r="A81" s="82"/>
      <c r="B81" s="82"/>
      <c r="C81" s="82"/>
      <c r="D81" s="82"/>
      <c r="E81" s="82"/>
      <c r="F81" s="82"/>
      <c r="G81" s="82"/>
      <c r="H81" s="82"/>
    </row>
    <row r="82" spans="1:8">
      <c r="A82" s="82"/>
      <c r="B82" s="82"/>
      <c r="C82" s="82"/>
      <c r="D82" s="82"/>
      <c r="E82" s="82"/>
      <c r="F82" s="82"/>
      <c r="G82" s="82"/>
      <c r="H82" s="82"/>
    </row>
    <row r="83" spans="1:8">
      <c r="A83" s="82"/>
      <c r="B83" s="82"/>
      <c r="C83" s="82"/>
      <c r="D83" s="82"/>
      <c r="E83" s="82"/>
      <c r="F83" s="82"/>
      <c r="G83" s="82"/>
      <c r="H83" s="82"/>
    </row>
    <row r="84" spans="1:8">
      <c r="A84" s="82"/>
      <c r="B84" s="82"/>
      <c r="C84" s="82"/>
      <c r="D84" s="82"/>
      <c r="E84" s="82"/>
      <c r="F84" s="82"/>
      <c r="G84" s="82"/>
      <c r="H84" s="82"/>
    </row>
    <row r="85" spans="1:8">
      <c r="A85" s="82"/>
      <c r="B85" s="82"/>
      <c r="C85" s="82"/>
      <c r="D85" s="82"/>
      <c r="E85" s="82"/>
      <c r="F85" s="82"/>
      <c r="G85" s="82"/>
      <c r="H85" s="82"/>
    </row>
    <row r="86" spans="1:8">
      <c r="A86" s="82"/>
      <c r="B86" s="82"/>
      <c r="C86" s="82"/>
      <c r="D86" s="82"/>
      <c r="E86" s="82"/>
      <c r="F86" s="82"/>
      <c r="G86" s="82"/>
      <c r="H86" s="82"/>
    </row>
    <row r="87" spans="1:8">
      <c r="A87" s="82"/>
      <c r="B87" s="82"/>
      <c r="C87" s="82"/>
      <c r="D87" s="82"/>
      <c r="E87" s="82"/>
      <c r="F87" s="82"/>
      <c r="G87" s="82"/>
      <c r="H87" s="82"/>
    </row>
    <row r="88" spans="1:8">
      <c r="A88" s="82"/>
      <c r="B88" s="82"/>
      <c r="C88" s="82"/>
      <c r="D88" s="82"/>
      <c r="E88" s="82"/>
      <c r="F88" s="82"/>
      <c r="G88" s="82"/>
      <c r="H88" s="82"/>
    </row>
    <row r="89" spans="1:8">
      <c r="A89" s="82"/>
      <c r="B89" s="82"/>
      <c r="C89" s="82"/>
      <c r="D89" s="82"/>
      <c r="E89" s="82"/>
      <c r="F89" s="82"/>
      <c r="G89" s="82"/>
      <c r="H89" s="82"/>
    </row>
    <row r="90" spans="1:8">
      <c r="A90" s="82"/>
      <c r="B90" s="82"/>
      <c r="C90" s="82"/>
      <c r="D90" s="82"/>
      <c r="E90" s="82"/>
      <c r="F90" s="82"/>
      <c r="G90" s="82"/>
      <c r="H90" s="82"/>
    </row>
    <row r="91" spans="1:8">
      <c r="A91" s="82"/>
      <c r="B91" s="82"/>
      <c r="C91" s="82"/>
      <c r="D91" s="82"/>
      <c r="E91" s="82"/>
      <c r="F91" s="82"/>
      <c r="G91" s="82"/>
      <c r="H91" s="82"/>
    </row>
    <row r="92" spans="1:8">
      <c r="A92" s="82"/>
      <c r="B92" s="82"/>
      <c r="C92" s="82"/>
      <c r="D92" s="82"/>
      <c r="E92" s="82"/>
      <c r="F92" s="82"/>
      <c r="G92" s="82"/>
      <c r="H92" s="82"/>
    </row>
    <row r="93" spans="1:8">
      <c r="A93" s="82"/>
      <c r="B93" s="82"/>
      <c r="C93" s="82"/>
      <c r="D93" s="82"/>
      <c r="E93" s="82"/>
      <c r="F93" s="82"/>
      <c r="G93" s="82"/>
      <c r="H93" s="82"/>
    </row>
    <row r="94" spans="1:8">
      <c r="A94" s="82"/>
      <c r="B94" s="82"/>
      <c r="C94" s="82"/>
      <c r="D94" s="82"/>
      <c r="E94" s="82"/>
      <c r="F94" s="82"/>
      <c r="G94" s="82"/>
      <c r="H94" s="82"/>
    </row>
    <row r="95" spans="1:8">
      <c r="A95" s="82"/>
      <c r="B95" s="82"/>
      <c r="C95" s="82"/>
      <c r="D95" s="82"/>
      <c r="E95" s="82"/>
      <c r="F95" s="82"/>
      <c r="G95" s="82"/>
      <c r="H95" s="82"/>
    </row>
    <row r="96" spans="1:8">
      <c r="A96" s="82"/>
      <c r="B96" s="82"/>
      <c r="C96" s="82"/>
      <c r="D96" s="82"/>
      <c r="E96" s="82"/>
      <c r="F96" s="82"/>
      <c r="G96" s="82"/>
      <c r="H96" s="82"/>
    </row>
    <row r="97" spans="1:8">
      <c r="A97" s="82"/>
      <c r="B97" s="82"/>
      <c r="C97" s="82"/>
      <c r="D97" s="82"/>
      <c r="E97" s="82"/>
      <c r="F97" s="82"/>
      <c r="G97" s="82"/>
      <c r="H97" s="82"/>
    </row>
    <row r="98" spans="1:8">
      <c r="A98" s="82"/>
      <c r="B98" s="82"/>
      <c r="C98" s="82"/>
      <c r="D98" s="82"/>
      <c r="E98" s="82"/>
      <c r="F98" s="82"/>
      <c r="G98" s="82"/>
      <c r="H98" s="82"/>
    </row>
    <row r="99" spans="1:8">
      <c r="A99" s="82"/>
      <c r="B99" s="82"/>
      <c r="C99" s="82"/>
      <c r="D99" s="82"/>
      <c r="E99" s="82"/>
      <c r="F99" s="82"/>
      <c r="G99" s="82"/>
      <c r="H99" s="82"/>
    </row>
    <row r="100" spans="1:8">
      <c r="A100" s="82"/>
      <c r="B100" s="82"/>
      <c r="C100" s="82"/>
      <c r="D100" s="82"/>
      <c r="E100" s="82"/>
      <c r="F100" s="82"/>
      <c r="G100" s="82"/>
      <c r="H100" s="82"/>
    </row>
    <row r="101" spans="1:8">
      <c r="A101" s="82"/>
      <c r="B101" s="82"/>
      <c r="C101" s="82"/>
      <c r="D101" s="82"/>
      <c r="E101" s="82"/>
      <c r="F101" s="82"/>
      <c r="G101" s="82"/>
      <c r="H101" s="82"/>
    </row>
    <row r="102" spans="1:8">
      <c r="A102" s="82"/>
      <c r="B102" s="82"/>
      <c r="C102" s="82"/>
      <c r="D102" s="82"/>
      <c r="E102" s="82"/>
      <c r="F102" s="82"/>
      <c r="G102" s="82"/>
      <c r="H102" s="82"/>
    </row>
    <row r="103" spans="1:8">
      <c r="A103" s="82"/>
      <c r="B103" s="82"/>
      <c r="C103" s="82"/>
      <c r="D103" s="82"/>
      <c r="E103" s="82"/>
      <c r="F103" s="82"/>
      <c r="G103" s="82"/>
      <c r="H103" s="82"/>
    </row>
    <row r="104" spans="1:8">
      <c r="A104" s="82"/>
      <c r="B104" s="82"/>
      <c r="C104" s="82"/>
      <c r="D104" s="82"/>
      <c r="E104" s="82"/>
      <c r="F104" s="82"/>
      <c r="G104" s="82"/>
      <c r="H104" s="82"/>
    </row>
    <row r="105" spans="1:8">
      <c r="A105" s="82"/>
      <c r="B105" s="82"/>
      <c r="C105" s="82"/>
      <c r="D105" s="82"/>
      <c r="E105" s="82"/>
      <c r="F105" s="82"/>
      <c r="G105" s="82"/>
      <c r="H105" s="82"/>
    </row>
    <row r="106" spans="1:8">
      <c r="A106" s="82"/>
      <c r="B106" s="82"/>
      <c r="C106" s="82"/>
      <c r="D106" s="82"/>
      <c r="E106" s="82"/>
      <c r="F106" s="82"/>
      <c r="G106" s="82"/>
      <c r="H106" s="82"/>
    </row>
    <row r="107" spans="1:8">
      <c r="A107" s="82"/>
      <c r="B107" s="82"/>
      <c r="C107" s="82"/>
      <c r="D107" s="82"/>
      <c r="E107" s="82"/>
      <c r="F107" s="82"/>
      <c r="G107" s="82"/>
      <c r="H107" s="82"/>
    </row>
    <row r="108" spans="1:8">
      <c r="A108" s="82"/>
      <c r="B108" s="82"/>
      <c r="C108" s="82"/>
      <c r="D108" s="82"/>
      <c r="E108" s="82"/>
      <c r="F108" s="82"/>
      <c r="G108" s="82"/>
      <c r="H108" s="82"/>
    </row>
    <row r="109" spans="1:8">
      <c r="A109" s="82"/>
      <c r="B109" s="82"/>
      <c r="C109" s="82"/>
      <c r="D109" s="82"/>
      <c r="E109" s="82"/>
      <c r="F109" s="82"/>
      <c r="G109" s="82"/>
      <c r="H109" s="82"/>
    </row>
    <row r="110" spans="1:8">
      <c r="A110" s="82"/>
      <c r="B110" s="82"/>
      <c r="C110" s="82"/>
      <c r="D110" s="82"/>
      <c r="E110" s="82"/>
      <c r="F110" s="82"/>
      <c r="G110" s="82"/>
      <c r="H110" s="82"/>
    </row>
    <row r="111" spans="1:8">
      <c r="A111" s="82"/>
      <c r="B111" s="82"/>
      <c r="C111" s="82"/>
      <c r="D111" s="82"/>
      <c r="E111" s="82"/>
      <c r="F111" s="82"/>
      <c r="G111" s="82"/>
      <c r="H111" s="82"/>
    </row>
    <row r="112" spans="1:8">
      <c r="A112" s="82"/>
      <c r="B112" s="82"/>
      <c r="C112" s="82"/>
      <c r="D112" s="82"/>
      <c r="E112" s="82"/>
      <c r="F112" s="82"/>
      <c r="G112" s="82"/>
      <c r="H112" s="82"/>
    </row>
    <row r="113" spans="1:8">
      <c r="A113" s="82"/>
      <c r="B113" s="82"/>
      <c r="C113" s="82"/>
      <c r="D113" s="82"/>
      <c r="E113" s="82"/>
      <c r="F113" s="82"/>
      <c r="G113" s="82"/>
      <c r="H113" s="82"/>
    </row>
    <row r="114" spans="1:8">
      <c r="A114" s="82"/>
      <c r="B114" s="82"/>
      <c r="C114" s="82"/>
      <c r="D114" s="82"/>
      <c r="E114" s="82"/>
      <c r="F114" s="82"/>
      <c r="G114" s="82"/>
      <c r="H114" s="82"/>
    </row>
    <row r="115" spans="1:8">
      <c r="A115" s="82"/>
      <c r="B115" s="82"/>
      <c r="C115" s="82"/>
      <c r="D115" s="82"/>
      <c r="E115" s="82"/>
      <c r="F115" s="82"/>
      <c r="G115" s="82"/>
      <c r="H115" s="82"/>
    </row>
    <row r="116" spans="1:8">
      <c r="A116" s="82"/>
      <c r="B116" s="82"/>
      <c r="C116" s="82"/>
      <c r="D116" s="82"/>
      <c r="E116" s="82"/>
      <c r="F116" s="82"/>
      <c r="G116" s="82"/>
      <c r="H116" s="82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58"/>
  <dimension ref="A1:I100"/>
  <sheetViews>
    <sheetView workbookViewId="0">
      <selection activeCell="H18" sqref="H18"/>
    </sheetView>
  </sheetViews>
  <sheetFormatPr defaultRowHeight="14.4"/>
  <cols>
    <col min="2" max="2" width="10.33203125" customWidth="1"/>
    <col min="3" max="3" width="29.6640625" customWidth="1"/>
  </cols>
  <sheetData>
    <row r="1" spans="1:6">
      <c r="A1" s="320" t="s">
        <v>35</v>
      </c>
      <c r="B1" s="320"/>
      <c r="C1" s="320"/>
      <c r="D1" s="320"/>
      <c r="E1" s="320"/>
      <c r="F1" s="320"/>
    </row>
    <row r="2" spans="1:6">
      <c r="A2" s="320"/>
      <c r="B2" s="320"/>
      <c r="C2" s="320"/>
      <c r="D2" s="320"/>
      <c r="E2" s="320"/>
      <c r="F2" s="320"/>
    </row>
    <row r="3" spans="1:6">
      <c r="A3" s="91" t="s">
        <v>0</v>
      </c>
      <c r="B3" s="91" t="s">
        <v>1</v>
      </c>
      <c r="C3" s="91" t="s">
        <v>2</v>
      </c>
      <c r="D3" s="95" t="s">
        <v>3</v>
      </c>
      <c r="E3" s="96" t="s">
        <v>4</v>
      </c>
      <c r="F3" s="97" t="s">
        <v>5</v>
      </c>
    </row>
    <row r="4" spans="1:6">
      <c r="A4" s="91"/>
      <c r="B4" s="384" t="s">
        <v>15</v>
      </c>
      <c r="C4" s="385"/>
      <c r="D4" s="386"/>
      <c r="E4" s="91"/>
      <c r="F4" s="91"/>
    </row>
    <row r="5" spans="1:6">
      <c r="A5" s="1">
        <v>1</v>
      </c>
      <c r="B5" s="63">
        <v>42371</v>
      </c>
      <c r="C5" s="1" t="s">
        <v>443</v>
      </c>
      <c r="D5" s="1">
        <v>110038</v>
      </c>
      <c r="E5" s="1"/>
      <c r="F5" s="1">
        <f>+F4+D5-E5</f>
        <v>110038</v>
      </c>
    </row>
    <row r="6" spans="1:6">
      <c r="A6" s="1">
        <v>2</v>
      </c>
      <c r="B6" s="63">
        <v>42381</v>
      </c>
      <c r="C6" s="1" t="s">
        <v>501</v>
      </c>
      <c r="D6" s="1"/>
      <c r="E6" s="1">
        <v>10000</v>
      </c>
      <c r="F6" s="1">
        <f t="shared" ref="F6:F16" si="0">+F5+D6-E6</f>
        <v>100038</v>
      </c>
    </row>
    <row r="7" spans="1:6">
      <c r="A7" s="1">
        <v>3</v>
      </c>
      <c r="B7" s="63">
        <v>42402</v>
      </c>
      <c r="C7" s="1" t="s">
        <v>502</v>
      </c>
      <c r="D7" s="1"/>
      <c r="E7" s="1">
        <v>10000</v>
      </c>
      <c r="F7" s="1">
        <f t="shared" si="0"/>
        <v>90038</v>
      </c>
    </row>
    <row r="8" spans="1:6">
      <c r="A8" s="1">
        <v>4</v>
      </c>
      <c r="B8" s="63">
        <v>42406</v>
      </c>
      <c r="C8" s="1" t="s">
        <v>503</v>
      </c>
      <c r="D8" s="1"/>
      <c r="E8" s="1">
        <v>10000</v>
      </c>
      <c r="F8" s="1">
        <f t="shared" si="0"/>
        <v>80038</v>
      </c>
    </row>
    <row r="9" spans="1:6">
      <c r="A9" s="1">
        <v>5</v>
      </c>
      <c r="B9" s="63">
        <v>42437</v>
      </c>
      <c r="C9" s="1" t="s">
        <v>558</v>
      </c>
      <c r="D9" s="1"/>
      <c r="E9" s="79">
        <v>10000</v>
      </c>
      <c r="F9" s="1">
        <f t="shared" si="0"/>
        <v>70038</v>
      </c>
    </row>
    <row r="10" spans="1:6">
      <c r="A10" s="1">
        <v>6</v>
      </c>
      <c r="B10" s="63">
        <v>42440</v>
      </c>
      <c r="C10" s="1" t="s">
        <v>558</v>
      </c>
      <c r="D10" s="1"/>
      <c r="E10" s="70">
        <v>10000</v>
      </c>
      <c r="F10" s="1">
        <f t="shared" si="0"/>
        <v>60038</v>
      </c>
    </row>
    <row r="11" spans="1:6">
      <c r="A11" s="1">
        <v>7</v>
      </c>
      <c r="B11" s="63">
        <v>42471</v>
      </c>
      <c r="C11" s="1" t="s">
        <v>473</v>
      </c>
      <c r="D11" s="1"/>
      <c r="E11" s="70">
        <v>10000</v>
      </c>
      <c r="F11" s="1">
        <f t="shared" si="0"/>
        <v>50038</v>
      </c>
    </row>
    <row r="12" spans="1:6">
      <c r="A12" s="1">
        <v>8</v>
      </c>
      <c r="B12" s="63">
        <v>42522</v>
      </c>
      <c r="C12" s="1" t="s">
        <v>641</v>
      </c>
      <c r="D12" s="1"/>
      <c r="E12" s="70">
        <v>10000</v>
      </c>
      <c r="F12" s="1">
        <f t="shared" si="0"/>
        <v>40038</v>
      </c>
    </row>
    <row r="13" spans="1:6">
      <c r="A13" s="1">
        <v>9</v>
      </c>
      <c r="B13" s="63">
        <v>42534</v>
      </c>
      <c r="C13" s="100" t="s">
        <v>641</v>
      </c>
      <c r="D13" s="1"/>
      <c r="E13" s="70">
        <v>10000</v>
      </c>
      <c r="F13" s="1">
        <f t="shared" si="0"/>
        <v>30038</v>
      </c>
    </row>
    <row r="14" spans="1:6">
      <c r="A14" s="1">
        <v>10</v>
      </c>
      <c r="B14" s="63">
        <v>42544</v>
      </c>
      <c r="C14" s="100" t="s">
        <v>641</v>
      </c>
      <c r="D14" s="1"/>
      <c r="E14" s="70">
        <v>10000</v>
      </c>
      <c r="F14" s="1">
        <f t="shared" si="0"/>
        <v>20038</v>
      </c>
    </row>
    <row r="15" spans="1:6">
      <c r="A15" s="1">
        <v>11</v>
      </c>
      <c r="B15" s="63">
        <v>42576</v>
      </c>
      <c r="C15" s="100" t="s">
        <v>641</v>
      </c>
      <c r="D15" s="1"/>
      <c r="E15" s="70">
        <v>5000</v>
      </c>
      <c r="F15" s="1">
        <f t="shared" si="0"/>
        <v>15038</v>
      </c>
    </row>
    <row r="16" spans="1:6">
      <c r="A16" s="100">
        <v>12</v>
      </c>
      <c r="B16" s="63">
        <v>42604</v>
      </c>
      <c r="C16" s="100" t="s">
        <v>641</v>
      </c>
      <c r="D16" s="100"/>
      <c r="E16" s="70">
        <v>10000</v>
      </c>
      <c r="F16" s="100">
        <f t="shared" si="0"/>
        <v>5038</v>
      </c>
    </row>
    <row r="17" spans="1:9">
      <c r="A17" s="82"/>
      <c r="B17" s="281"/>
      <c r="C17" s="82"/>
      <c r="D17" s="82"/>
      <c r="E17" s="285"/>
      <c r="F17" s="82"/>
      <c r="G17" s="82"/>
      <c r="H17" s="82"/>
    </row>
    <row r="18" spans="1:9">
      <c r="A18" s="137"/>
      <c r="B18" s="212"/>
      <c r="C18" s="137"/>
      <c r="D18" s="137"/>
      <c r="E18" s="286"/>
      <c r="F18" s="137"/>
      <c r="G18" s="137"/>
      <c r="H18" s="137"/>
      <c r="I18" s="180"/>
    </row>
    <row r="19" spans="1:9">
      <c r="A19" s="137"/>
      <c r="B19" s="212"/>
      <c r="C19" s="137"/>
      <c r="D19" s="137"/>
      <c r="E19" s="137"/>
      <c r="F19" s="137"/>
      <c r="G19" s="137"/>
      <c r="H19" s="137"/>
      <c r="I19" s="180"/>
    </row>
    <row r="20" spans="1:9">
      <c r="A20" s="137"/>
      <c r="B20" s="212"/>
      <c r="C20" s="137"/>
      <c r="D20" s="137"/>
      <c r="E20" s="137"/>
      <c r="F20" s="137"/>
      <c r="G20" s="137"/>
      <c r="H20" s="137"/>
      <c r="I20" s="180"/>
    </row>
    <row r="21" spans="1:9">
      <c r="A21" s="137"/>
      <c r="B21" s="137"/>
      <c r="C21" s="137"/>
      <c r="D21" s="137"/>
      <c r="E21" s="137"/>
      <c r="F21" s="137"/>
      <c r="G21" s="137"/>
      <c r="H21" s="137"/>
      <c r="I21" s="180"/>
    </row>
    <row r="22" spans="1:9">
      <c r="A22" s="137"/>
      <c r="B22" s="185"/>
      <c r="C22" s="137"/>
      <c r="D22" s="137"/>
      <c r="E22" s="137"/>
      <c r="F22" s="137"/>
      <c r="G22" s="137"/>
      <c r="H22" s="137"/>
      <c r="I22" s="180"/>
    </row>
    <row r="23" spans="1:9">
      <c r="A23" s="137"/>
      <c r="B23" s="185"/>
      <c r="C23" s="137"/>
      <c r="D23" s="137"/>
      <c r="E23" s="137"/>
      <c r="F23" s="137"/>
      <c r="G23" s="137"/>
      <c r="H23" s="137"/>
      <c r="I23" s="180"/>
    </row>
    <row r="24" spans="1:9">
      <c r="A24" s="137"/>
      <c r="B24" s="137"/>
      <c r="C24" s="137"/>
      <c r="D24" s="137"/>
      <c r="E24" s="137"/>
      <c r="F24" s="137"/>
      <c r="G24" s="137"/>
      <c r="H24" s="137"/>
      <c r="I24" s="180"/>
    </row>
    <row r="25" spans="1:9">
      <c r="A25" s="137"/>
      <c r="B25" s="137"/>
      <c r="C25" s="137"/>
      <c r="D25" s="137"/>
      <c r="E25" s="137"/>
      <c r="F25" s="137"/>
      <c r="G25" s="137"/>
      <c r="H25" s="137"/>
      <c r="I25" s="180"/>
    </row>
    <row r="26" spans="1:9">
      <c r="A26" s="137"/>
      <c r="B26" s="137"/>
      <c r="C26" s="137"/>
      <c r="D26" s="137"/>
      <c r="E26" s="137"/>
      <c r="F26" s="137"/>
      <c r="G26" s="137"/>
      <c r="H26" s="137"/>
      <c r="I26" s="180"/>
    </row>
    <row r="27" spans="1:9">
      <c r="A27" s="137"/>
      <c r="B27" s="185"/>
      <c r="C27" s="137"/>
      <c r="D27" s="137"/>
      <c r="E27" s="137"/>
      <c r="F27" s="137"/>
      <c r="G27" s="137"/>
      <c r="H27" s="137"/>
      <c r="I27" s="180"/>
    </row>
    <row r="28" spans="1:9">
      <c r="A28" s="137"/>
      <c r="B28" s="185"/>
      <c r="C28" s="137"/>
      <c r="D28" s="137"/>
      <c r="E28" s="137"/>
      <c r="F28" s="137"/>
      <c r="G28" s="137"/>
      <c r="H28" s="137"/>
      <c r="I28" s="180"/>
    </row>
    <row r="29" spans="1:9">
      <c r="A29" s="137"/>
      <c r="B29" s="137"/>
      <c r="C29" s="137"/>
      <c r="D29" s="137"/>
      <c r="E29" s="137"/>
      <c r="F29" s="137"/>
      <c r="G29" s="137"/>
      <c r="H29" s="137"/>
      <c r="I29" s="180"/>
    </row>
    <row r="30" spans="1:9">
      <c r="A30" s="137"/>
      <c r="B30" s="137"/>
      <c r="C30" s="137"/>
      <c r="D30" s="137"/>
      <c r="E30" s="137"/>
      <c r="F30" s="137"/>
      <c r="G30" s="137"/>
      <c r="H30" s="137"/>
      <c r="I30" s="180"/>
    </row>
    <row r="31" spans="1:9">
      <c r="A31" s="137"/>
      <c r="B31" s="137"/>
      <c r="C31" s="137"/>
      <c r="D31" s="137"/>
      <c r="E31" s="137"/>
      <c r="F31" s="137"/>
      <c r="G31" s="137"/>
      <c r="H31" s="137"/>
      <c r="I31" s="180"/>
    </row>
    <row r="32" spans="1:9">
      <c r="A32" s="137"/>
      <c r="B32" s="137"/>
      <c r="C32" s="137"/>
      <c r="D32" s="137"/>
      <c r="E32" s="137"/>
      <c r="F32" s="137"/>
      <c r="G32" s="137"/>
      <c r="H32" s="137"/>
      <c r="I32" s="180"/>
    </row>
    <row r="33" spans="1:9">
      <c r="A33" s="137"/>
      <c r="B33" s="137"/>
      <c r="C33" s="137"/>
      <c r="D33" s="137"/>
      <c r="E33" s="137"/>
      <c r="F33" s="137"/>
      <c r="G33" s="137"/>
      <c r="H33" s="137"/>
      <c r="I33" s="180"/>
    </row>
    <row r="34" spans="1:9">
      <c r="A34" s="137"/>
      <c r="B34" s="185"/>
      <c r="C34" s="137"/>
      <c r="D34" s="137"/>
      <c r="E34" s="137"/>
      <c r="F34" s="137"/>
      <c r="G34" s="137"/>
      <c r="H34" s="137"/>
      <c r="I34" s="180"/>
    </row>
    <row r="35" spans="1:9">
      <c r="A35" s="137"/>
      <c r="B35" s="137"/>
      <c r="C35" s="137"/>
      <c r="D35" s="137"/>
      <c r="E35" s="137"/>
      <c r="F35" s="137"/>
      <c r="G35" s="137"/>
      <c r="H35" s="137"/>
      <c r="I35" s="180"/>
    </row>
    <row r="36" spans="1:9">
      <c r="A36" s="137"/>
      <c r="B36" s="137"/>
      <c r="C36" s="137"/>
      <c r="D36" s="137"/>
      <c r="E36" s="137"/>
      <c r="F36" s="137"/>
      <c r="G36" s="137"/>
      <c r="H36" s="137"/>
      <c r="I36" s="180"/>
    </row>
    <row r="37" spans="1:9">
      <c r="A37" s="137"/>
      <c r="B37" s="137"/>
      <c r="C37" s="137"/>
      <c r="D37" s="137"/>
      <c r="E37" s="137"/>
      <c r="F37" s="137"/>
      <c r="G37" s="137"/>
      <c r="H37" s="137"/>
      <c r="I37" s="180"/>
    </row>
    <row r="38" spans="1:9">
      <c r="A38" s="137"/>
      <c r="B38" s="137"/>
      <c r="C38" s="137"/>
      <c r="D38" s="137"/>
      <c r="E38" s="137"/>
      <c r="F38" s="137"/>
      <c r="G38" s="137"/>
      <c r="H38" s="137"/>
      <c r="I38" s="180"/>
    </row>
    <row r="39" spans="1:9">
      <c r="A39" s="137"/>
      <c r="B39" s="137"/>
      <c r="C39" s="137"/>
      <c r="D39" s="137"/>
      <c r="E39" s="137"/>
      <c r="F39" s="137"/>
      <c r="G39" s="137"/>
      <c r="H39" s="137"/>
      <c r="I39" s="180"/>
    </row>
    <row r="40" spans="1:9">
      <c r="A40" s="137"/>
      <c r="B40" s="137"/>
      <c r="C40" s="137"/>
      <c r="D40" s="137"/>
      <c r="E40" s="137"/>
      <c r="F40" s="137"/>
      <c r="G40" s="137"/>
      <c r="H40" s="137"/>
      <c r="I40" s="180"/>
    </row>
    <row r="41" spans="1:9">
      <c r="A41" s="137"/>
      <c r="B41" s="137"/>
      <c r="C41" s="137"/>
      <c r="D41" s="137"/>
      <c r="E41" s="137"/>
      <c r="F41" s="137"/>
      <c r="G41" s="137"/>
      <c r="H41" s="137"/>
      <c r="I41" s="180"/>
    </row>
    <row r="42" spans="1:9">
      <c r="A42" s="137"/>
      <c r="B42" s="137"/>
      <c r="C42" s="137"/>
      <c r="D42" s="137"/>
      <c r="E42" s="137"/>
      <c r="F42" s="137"/>
      <c r="G42" s="137"/>
      <c r="H42" s="137"/>
      <c r="I42" s="180"/>
    </row>
    <row r="43" spans="1:9">
      <c r="A43" s="137"/>
      <c r="B43" s="137"/>
      <c r="C43" s="137"/>
      <c r="D43" s="137"/>
      <c r="E43" s="137"/>
      <c r="F43" s="137"/>
      <c r="G43" s="137"/>
      <c r="H43" s="137"/>
      <c r="I43" s="180"/>
    </row>
    <row r="44" spans="1:9">
      <c r="A44" s="137"/>
      <c r="B44" s="137"/>
      <c r="C44" s="137"/>
      <c r="D44" s="137"/>
      <c r="E44" s="137"/>
      <c r="F44" s="137"/>
      <c r="G44" s="137"/>
      <c r="H44" s="137"/>
      <c r="I44" s="180"/>
    </row>
    <row r="45" spans="1:9">
      <c r="A45" s="137"/>
      <c r="B45" s="137"/>
      <c r="C45" s="137"/>
      <c r="D45" s="137"/>
      <c r="E45" s="137"/>
      <c r="F45" s="137"/>
      <c r="G45" s="137"/>
      <c r="H45" s="137"/>
      <c r="I45" s="180"/>
    </row>
    <row r="46" spans="1:9">
      <c r="A46" s="137"/>
      <c r="B46" s="137"/>
      <c r="C46" s="137"/>
      <c r="D46" s="137"/>
      <c r="E46" s="137"/>
      <c r="F46" s="137"/>
      <c r="G46" s="137"/>
      <c r="H46" s="137"/>
      <c r="I46" s="180"/>
    </row>
    <row r="47" spans="1:9">
      <c r="A47" s="137"/>
      <c r="B47" s="137"/>
      <c r="C47" s="137"/>
      <c r="D47" s="137"/>
      <c r="E47" s="137"/>
      <c r="F47" s="137"/>
      <c r="G47" s="137"/>
      <c r="H47" s="137"/>
      <c r="I47" s="180"/>
    </row>
    <row r="48" spans="1:9">
      <c r="A48" s="137"/>
      <c r="B48" s="137"/>
      <c r="C48" s="137"/>
      <c r="D48" s="137"/>
      <c r="E48" s="137"/>
      <c r="F48" s="137"/>
      <c r="G48" s="137"/>
      <c r="H48" s="137"/>
      <c r="I48" s="180"/>
    </row>
    <row r="49" spans="1:9">
      <c r="A49" s="137"/>
      <c r="B49" s="137"/>
      <c r="C49" s="137"/>
      <c r="D49" s="137"/>
      <c r="E49" s="137"/>
      <c r="F49" s="137"/>
      <c r="G49" s="137"/>
      <c r="H49" s="137"/>
      <c r="I49" s="180"/>
    </row>
    <row r="50" spans="1:9">
      <c r="A50" s="137"/>
      <c r="B50" s="137"/>
      <c r="C50" s="137"/>
      <c r="D50" s="137"/>
      <c r="E50" s="137"/>
      <c r="F50" s="137"/>
      <c r="G50" s="137"/>
      <c r="H50" s="137"/>
      <c r="I50" s="180"/>
    </row>
    <row r="51" spans="1:9">
      <c r="A51" s="137"/>
      <c r="B51" s="137"/>
      <c r="C51" s="137"/>
      <c r="D51" s="137"/>
      <c r="E51" s="137"/>
      <c r="F51" s="137"/>
      <c r="G51" s="137"/>
      <c r="H51" s="137"/>
      <c r="I51" s="180"/>
    </row>
    <row r="52" spans="1:9">
      <c r="A52" s="137"/>
      <c r="B52" s="137"/>
      <c r="C52" s="137"/>
      <c r="D52" s="137"/>
      <c r="E52" s="137"/>
      <c r="F52" s="137"/>
      <c r="G52" s="137"/>
      <c r="H52" s="137"/>
      <c r="I52" s="180"/>
    </row>
    <row r="53" spans="1:9">
      <c r="A53" s="137"/>
      <c r="B53" s="137"/>
      <c r="C53" s="137"/>
      <c r="D53" s="137"/>
      <c r="E53" s="137"/>
      <c r="F53" s="137"/>
      <c r="G53" s="137"/>
      <c r="H53" s="137"/>
      <c r="I53" s="180"/>
    </row>
    <row r="54" spans="1:9">
      <c r="A54" s="137"/>
      <c r="B54" s="137"/>
      <c r="C54" s="137"/>
      <c r="D54" s="137"/>
      <c r="E54" s="137"/>
      <c r="F54" s="137"/>
      <c r="G54" s="137"/>
      <c r="H54" s="137"/>
      <c r="I54" s="180"/>
    </row>
    <row r="55" spans="1:9">
      <c r="A55" s="137"/>
      <c r="B55" s="137"/>
      <c r="C55" s="137"/>
      <c r="D55" s="137"/>
      <c r="E55" s="137"/>
      <c r="F55" s="137"/>
      <c r="G55" s="137"/>
      <c r="H55" s="137"/>
      <c r="I55" s="180"/>
    </row>
    <row r="56" spans="1:9">
      <c r="A56" s="137"/>
      <c r="B56" s="137"/>
      <c r="C56" s="137"/>
      <c r="D56" s="137"/>
      <c r="E56" s="137"/>
      <c r="F56" s="137"/>
      <c r="G56" s="137"/>
      <c r="H56" s="137"/>
      <c r="I56" s="180"/>
    </row>
    <row r="57" spans="1:9">
      <c r="A57" s="137"/>
      <c r="B57" s="137"/>
      <c r="C57" s="137"/>
      <c r="D57" s="137"/>
      <c r="E57" s="137"/>
      <c r="F57" s="137"/>
      <c r="G57" s="137"/>
      <c r="H57" s="137"/>
      <c r="I57" s="180"/>
    </row>
    <row r="58" spans="1:9">
      <c r="A58" s="137"/>
      <c r="B58" s="137"/>
      <c r="C58" s="137"/>
      <c r="D58" s="137"/>
      <c r="E58" s="137"/>
      <c r="F58" s="137"/>
      <c r="G58" s="137"/>
      <c r="H58" s="137"/>
      <c r="I58" s="180"/>
    </row>
    <row r="59" spans="1:9">
      <c r="A59" s="137"/>
      <c r="B59" s="137"/>
      <c r="C59" s="137"/>
      <c r="D59" s="137"/>
      <c r="E59" s="137"/>
      <c r="F59" s="137"/>
      <c r="G59" s="137"/>
      <c r="H59" s="137"/>
      <c r="I59" s="180"/>
    </row>
    <row r="60" spans="1:9">
      <c r="A60" s="137"/>
      <c r="B60" s="137"/>
      <c r="C60" s="137"/>
      <c r="D60" s="137"/>
      <c r="E60" s="137"/>
      <c r="F60" s="137"/>
      <c r="G60" s="137"/>
      <c r="H60" s="137"/>
      <c r="I60" s="180"/>
    </row>
    <row r="61" spans="1:9">
      <c r="A61" s="137"/>
      <c r="B61" s="137"/>
      <c r="C61" s="137"/>
      <c r="D61" s="137"/>
      <c r="E61" s="137"/>
      <c r="F61" s="137"/>
      <c r="G61" s="137"/>
      <c r="H61" s="137"/>
      <c r="I61" s="180"/>
    </row>
    <row r="62" spans="1:9">
      <c r="A62" s="137"/>
      <c r="B62" s="137"/>
      <c r="C62" s="137"/>
      <c r="D62" s="137"/>
      <c r="E62" s="137"/>
      <c r="F62" s="137"/>
      <c r="G62" s="137"/>
      <c r="H62" s="137"/>
      <c r="I62" s="180"/>
    </row>
    <row r="63" spans="1:9">
      <c r="A63" s="137"/>
      <c r="B63" s="137"/>
      <c r="C63" s="137"/>
      <c r="D63" s="137"/>
      <c r="E63" s="137"/>
      <c r="F63" s="137"/>
      <c r="G63" s="137"/>
      <c r="H63" s="137"/>
      <c r="I63" s="180"/>
    </row>
    <row r="64" spans="1:9">
      <c r="A64" s="137"/>
      <c r="B64" s="137"/>
      <c r="C64" s="137"/>
      <c r="D64" s="137"/>
      <c r="E64" s="137"/>
      <c r="F64" s="137"/>
      <c r="G64" s="137"/>
      <c r="H64" s="137"/>
      <c r="I64" s="180"/>
    </row>
    <row r="65" spans="1:9">
      <c r="A65" s="137"/>
      <c r="B65" s="137"/>
      <c r="C65" s="137"/>
      <c r="D65" s="137"/>
      <c r="E65" s="137"/>
      <c r="F65" s="137"/>
      <c r="G65" s="137"/>
      <c r="H65" s="137"/>
      <c r="I65" s="180"/>
    </row>
    <row r="66" spans="1:9">
      <c r="A66" s="137"/>
      <c r="B66" s="137"/>
      <c r="C66" s="137"/>
      <c r="D66" s="137"/>
      <c r="E66" s="137"/>
      <c r="F66" s="137"/>
      <c r="G66" s="137"/>
      <c r="H66" s="137"/>
      <c r="I66" s="180"/>
    </row>
    <row r="67" spans="1:9">
      <c r="A67" s="137"/>
      <c r="B67" s="137"/>
      <c r="C67" s="137"/>
      <c r="D67" s="137"/>
      <c r="E67" s="137"/>
      <c r="F67" s="137"/>
      <c r="G67" s="137"/>
      <c r="H67" s="137"/>
      <c r="I67" s="180"/>
    </row>
    <row r="68" spans="1:9">
      <c r="A68" s="137"/>
      <c r="B68" s="137"/>
      <c r="C68" s="137"/>
      <c r="D68" s="137"/>
      <c r="E68" s="137"/>
      <c r="F68" s="137"/>
      <c r="G68" s="137"/>
      <c r="H68" s="137"/>
      <c r="I68" s="180"/>
    </row>
    <row r="69" spans="1:9">
      <c r="A69" s="137"/>
      <c r="B69" s="137"/>
      <c r="C69" s="137"/>
      <c r="D69" s="137"/>
      <c r="E69" s="137"/>
      <c r="F69" s="137"/>
      <c r="G69" s="137"/>
      <c r="H69" s="137"/>
      <c r="I69" s="180"/>
    </row>
    <row r="70" spans="1:9">
      <c r="A70" s="137"/>
      <c r="B70" s="137"/>
      <c r="C70" s="137"/>
      <c r="D70" s="137"/>
      <c r="E70" s="137"/>
      <c r="F70" s="137"/>
      <c r="G70" s="137"/>
      <c r="H70" s="137"/>
      <c r="I70" s="180"/>
    </row>
    <row r="71" spans="1:9">
      <c r="A71" s="137"/>
      <c r="B71" s="137"/>
      <c r="C71" s="137"/>
      <c r="D71" s="137"/>
      <c r="E71" s="137"/>
      <c r="F71" s="137"/>
      <c r="G71" s="137"/>
      <c r="H71" s="137"/>
      <c r="I71" s="180"/>
    </row>
    <row r="72" spans="1:9">
      <c r="A72" s="137"/>
      <c r="B72" s="137"/>
      <c r="C72" s="137"/>
      <c r="D72" s="137"/>
      <c r="E72" s="137"/>
      <c r="F72" s="137"/>
      <c r="G72" s="137"/>
      <c r="H72" s="137"/>
      <c r="I72" s="180"/>
    </row>
    <row r="73" spans="1:9">
      <c r="A73" s="137"/>
      <c r="B73" s="137"/>
      <c r="C73" s="137"/>
      <c r="D73" s="137"/>
      <c r="E73" s="137"/>
      <c r="F73" s="137"/>
      <c r="G73" s="137"/>
      <c r="H73" s="137"/>
      <c r="I73" s="180"/>
    </row>
    <row r="74" spans="1:9">
      <c r="A74" s="137"/>
      <c r="B74" s="137"/>
      <c r="C74" s="137"/>
      <c r="D74" s="137"/>
      <c r="E74" s="137"/>
      <c r="F74" s="137"/>
      <c r="G74" s="137"/>
      <c r="H74" s="137"/>
      <c r="I74" s="180"/>
    </row>
    <row r="75" spans="1:9">
      <c r="A75" s="137"/>
      <c r="B75" s="137"/>
      <c r="C75" s="137"/>
      <c r="D75" s="137"/>
      <c r="E75" s="137"/>
      <c r="F75" s="137"/>
      <c r="G75" s="137"/>
      <c r="H75" s="137"/>
      <c r="I75" s="180"/>
    </row>
    <row r="76" spans="1:9">
      <c r="A76" s="137"/>
      <c r="B76" s="137"/>
      <c r="C76" s="137"/>
      <c r="D76" s="137"/>
      <c r="E76" s="137"/>
      <c r="F76" s="137"/>
      <c r="G76" s="137"/>
      <c r="H76" s="137"/>
      <c r="I76" s="180"/>
    </row>
    <row r="77" spans="1:9">
      <c r="A77" s="137"/>
      <c r="B77" s="137"/>
      <c r="C77" s="137"/>
      <c r="D77" s="137"/>
      <c r="E77" s="137"/>
      <c r="F77" s="137"/>
      <c r="G77" s="137"/>
      <c r="H77" s="137"/>
      <c r="I77" s="180"/>
    </row>
    <row r="78" spans="1:9">
      <c r="A78" s="137"/>
      <c r="B78" s="137"/>
      <c r="C78" s="137"/>
      <c r="D78" s="137"/>
      <c r="E78" s="137"/>
      <c r="F78" s="137"/>
      <c r="G78" s="137"/>
      <c r="H78" s="137"/>
      <c r="I78" s="180"/>
    </row>
    <row r="79" spans="1:9">
      <c r="A79" s="137"/>
      <c r="B79" s="137"/>
      <c r="C79" s="137"/>
      <c r="D79" s="137"/>
      <c r="E79" s="137"/>
      <c r="F79" s="137"/>
      <c r="G79" s="137"/>
      <c r="H79" s="137"/>
      <c r="I79" s="180"/>
    </row>
    <row r="80" spans="1:9">
      <c r="A80" s="137"/>
      <c r="B80" s="137"/>
      <c r="C80" s="137"/>
      <c r="D80" s="137"/>
      <c r="E80" s="137"/>
      <c r="F80" s="137"/>
      <c r="G80" s="137"/>
      <c r="H80" s="137"/>
      <c r="I80" s="180"/>
    </row>
    <row r="81" spans="1:9">
      <c r="A81" s="137"/>
      <c r="B81" s="137"/>
      <c r="C81" s="137"/>
      <c r="D81" s="137"/>
      <c r="E81" s="137"/>
      <c r="F81" s="137"/>
      <c r="G81" s="137"/>
      <c r="H81" s="137"/>
      <c r="I81" s="180"/>
    </row>
    <row r="82" spans="1:9">
      <c r="A82" s="137"/>
      <c r="B82" s="137"/>
      <c r="C82" s="137"/>
      <c r="D82" s="137"/>
      <c r="E82" s="137"/>
      <c r="F82" s="137"/>
      <c r="G82" s="137"/>
      <c r="H82" s="137"/>
      <c r="I82" s="180"/>
    </row>
    <row r="83" spans="1:9">
      <c r="A83" s="137"/>
      <c r="B83" s="137"/>
      <c r="C83" s="137"/>
      <c r="D83" s="137"/>
      <c r="E83" s="137"/>
      <c r="F83" s="137"/>
      <c r="G83" s="137"/>
      <c r="H83" s="137"/>
      <c r="I83" s="180"/>
    </row>
    <row r="84" spans="1:9">
      <c r="A84" s="137"/>
      <c r="B84" s="137"/>
      <c r="C84" s="137"/>
      <c r="D84" s="137"/>
      <c r="E84" s="137"/>
      <c r="F84" s="137"/>
      <c r="G84" s="137"/>
      <c r="H84" s="137"/>
      <c r="I84" s="180"/>
    </row>
    <row r="85" spans="1:9">
      <c r="A85" s="137"/>
      <c r="B85" s="137"/>
      <c r="C85" s="137"/>
      <c r="D85" s="137"/>
      <c r="E85" s="137"/>
      <c r="F85" s="137"/>
      <c r="G85" s="137"/>
      <c r="H85" s="137"/>
      <c r="I85" s="180"/>
    </row>
    <row r="86" spans="1:9">
      <c r="A86" s="137"/>
      <c r="B86" s="137"/>
      <c r="C86" s="137"/>
      <c r="D86" s="137"/>
      <c r="E86" s="137"/>
      <c r="F86" s="137"/>
      <c r="G86" s="137"/>
      <c r="H86" s="137"/>
      <c r="I86" s="180"/>
    </row>
    <row r="87" spans="1:9">
      <c r="A87" s="137"/>
      <c r="B87" s="137"/>
      <c r="C87" s="137"/>
      <c r="D87" s="137"/>
      <c r="E87" s="137"/>
      <c r="F87" s="137"/>
      <c r="G87" s="137"/>
      <c r="H87" s="137"/>
      <c r="I87" s="180"/>
    </row>
    <row r="88" spans="1:9">
      <c r="A88" s="137"/>
      <c r="B88" s="137"/>
      <c r="C88" s="137"/>
      <c r="D88" s="137"/>
      <c r="E88" s="137"/>
      <c r="F88" s="137"/>
      <c r="G88" s="137"/>
      <c r="H88" s="137"/>
      <c r="I88" s="180"/>
    </row>
    <row r="89" spans="1:9">
      <c r="A89" s="137"/>
      <c r="B89" s="137"/>
      <c r="C89" s="137"/>
      <c r="D89" s="137"/>
      <c r="E89" s="137"/>
      <c r="F89" s="137"/>
      <c r="G89" s="137"/>
      <c r="H89" s="137"/>
      <c r="I89" s="180"/>
    </row>
    <row r="90" spans="1:9">
      <c r="A90" s="137"/>
      <c r="B90" s="137"/>
      <c r="C90" s="137"/>
      <c r="D90" s="137"/>
      <c r="E90" s="137"/>
      <c r="F90" s="137"/>
      <c r="G90" s="137"/>
      <c r="H90" s="137"/>
      <c r="I90" s="180"/>
    </row>
    <row r="91" spans="1:9">
      <c r="A91" s="137"/>
      <c r="B91" s="137"/>
      <c r="C91" s="137"/>
      <c r="D91" s="137"/>
      <c r="E91" s="137"/>
      <c r="F91" s="137"/>
      <c r="G91" s="137"/>
      <c r="H91" s="137"/>
      <c r="I91" s="180"/>
    </row>
    <row r="92" spans="1:9">
      <c r="A92" s="137"/>
      <c r="B92" s="137"/>
      <c r="C92" s="137"/>
      <c r="D92" s="137"/>
      <c r="E92" s="137"/>
      <c r="F92" s="137"/>
      <c r="G92" s="137"/>
      <c r="H92" s="137"/>
      <c r="I92" s="180"/>
    </row>
    <row r="93" spans="1:9">
      <c r="A93" s="82"/>
      <c r="B93" s="82"/>
      <c r="C93" s="82"/>
      <c r="D93" s="82"/>
      <c r="E93" s="82"/>
      <c r="F93" s="82"/>
      <c r="G93" s="82"/>
      <c r="H93" s="82"/>
    </row>
    <row r="94" spans="1:9">
      <c r="A94" s="82"/>
      <c r="B94" s="82"/>
      <c r="C94" s="82"/>
      <c r="D94" s="82"/>
      <c r="E94" s="82"/>
      <c r="F94" s="82"/>
      <c r="G94" s="82"/>
      <c r="H94" s="82"/>
    </row>
    <row r="95" spans="1:9">
      <c r="A95" s="82"/>
      <c r="B95" s="82"/>
      <c r="C95" s="82"/>
      <c r="D95" s="82"/>
      <c r="E95" s="82"/>
      <c r="F95" s="82"/>
      <c r="G95" s="82"/>
      <c r="H95" s="82"/>
    </row>
    <row r="96" spans="1:9">
      <c r="A96" s="82"/>
      <c r="B96" s="82"/>
      <c r="C96" s="82"/>
      <c r="D96" s="82"/>
      <c r="E96" s="82"/>
      <c r="F96" s="82"/>
      <c r="G96" s="82"/>
      <c r="H96" s="82"/>
    </row>
    <row r="97" spans="1:8">
      <c r="A97" s="82"/>
      <c r="B97" s="82"/>
      <c r="C97" s="82"/>
      <c r="D97" s="82"/>
      <c r="E97" s="82"/>
      <c r="F97" s="82"/>
      <c r="G97" s="82"/>
      <c r="H97" s="82"/>
    </row>
    <row r="98" spans="1:8">
      <c r="A98" s="82"/>
      <c r="B98" s="82"/>
      <c r="C98" s="82"/>
      <c r="D98" s="82"/>
      <c r="E98" s="82"/>
      <c r="F98" s="82"/>
      <c r="G98" s="82"/>
      <c r="H98" s="82"/>
    </row>
    <row r="99" spans="1:8">
      <c r="A99" s="82"/>
      <c r="B99" s="82"/>
      <c r="C99" s="82"/>
      <c r="D99" s="82"/>
      <c r="E99" s="82"/>
      <c r="F99" s="82"/>
      <c r="G99" s="82"/>
      <c r="H99" s="82"/>
    </row>
    <row r="100" spans="1:8">
      <c r="A100" s="82"/>
      <c r="B100" s="82"/>
      <c r="C100" s="82"/>
      <c r="D100" s="82"/>
      <c r="E100" s="82"/>
      <c r="F100" s="82"/>
      <c r="G100" s="82"/>
      <c r="H100" s="82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62"/>
  <dimension ref="A1:Q96"/>
  <sheetViews>
    <sheetView workbookViewId="0">
      <selection activeCell="H6" sqref="H6"/>
    </sheetView>
  </sheetViews>
  <sheetFormatPr defaultRowHeight="14.4"/>
  <cols>
    <col min="1" max="1" width="5.109375" bestFit="1" customWidth="1"/>
    <col min="2" max="2" width="11.88671875" customWidth="1"/>
    <col min="3" max="3" width="21.44140625" customWidth="1"/>
    <col min="4" max="4" width="10.109375" bestFit="1" customWidth="1"/>
    <col min="5" max="5" width="9.33203125" bestFit="1" customWidth="1"/>
    <col min="13" max="13" width="4.44140625" bestFit="1" customWidth="1"/>
    <col min="14" max="14" width="9.88671875" bestFit="1" customWidth="1"/>
    <col min="15" max="15" width="8.88671875" bestFit="1" customWidth="1"/>
    <col min="16" max="16" width="9.88671875" bestFit="1" customWidth="1"/>
  </cols>
  <sheetData>
    <row r="1" spans="1:17">
      <c r="A1" s="320" t="s">
        <v>36</v>
      </c>
      <c r="B1" s="321"/>
      <c r="C1" s="321"/>
      <c r="D1" s="321"/>
      <c r="E1" s="321"/>
      <c r="F1" s="321"/>
    </row>
    <row r="2" spans="1:17">
      <c r="A2" s="321"/>
      <c r="B2" s="321"/>
      <c r="C2" s="321"/>
      <c r="D2" s="321"/>
      <c r="E2" s="321"/>
      <c r="F2" s="321"/>
    </row>
    <row r="3" spans="1:17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17">
      <c r="A4" s="45"/>
      <c r="B4" s="322" t="s">
        <v>15</v>
      </c>
      <c r="C4" s="323"/>
      <c r="D4" s="324"/>
      <c r="E4" s="45"/>
      <c r="F4" s="45">
        <v>0</v>
      </c>
    </row>
    <row r="5" spans="1:17">
      <c r="A5" s="74">
        <v>34</v>
      </c>
      <c r="B5" s="278">
        <v>42482</v>
      </c>
      <c r="C5" s="74" t="s">
        <v>634</v>
      </c>
      <c r="D5" s="74">
        <v>107344</v>
      </c>
      <c r="E5" s="74"/>
      <c r="F5" s="74">
        <f>F4+D5-E5</f>
        <v>107344</v>
      </c>
      <c r="G5" s="180"/>
      <c r="H5" s="180"/>
      <c r="I5" s="180"/>
      <c r="J5" s="180"/>
      <c r="K5" s="180"/>
    </row>
    <row r="6" spans="1:17">
      <c r="A6" s="1">
        <v>35</v>
      </c>
      <c r="B6" s="136">
        <v>42492</v>
      </c>
      <c r="C6" s="1" t="s">
        <v>641</v>
      </c>
      <c r="D6" s="1"/>
      <c r="E6" s="1">
        <v>7350</v>
      </c>
      <c r="F6" s="1">
        <f t="shared" ref="F6:F25" si="0">+F5+D6-E6</f>
        <v>99994</v>
      </c>
    </row>
    <row r="7" spans="1:17">
      <c r="A7" s="1">
        <v>36</v>
      </c>
      <c r="B7" s="136">
        <v>42498</v>
      </c>
      <c r="C7" s="1" t="s">
        <v>641</v>
      </c>
      <c r="D7" s="1"/>
      <c r="E7" s="1">
        <v>5000</v>
      </c>
      <c r="F7" s="1">
        <f t="shared" si="0"/>
        <v>94994</v>
      </c>
    </row>
    <row r="8" spans="1:17">
      <c r="A8" s="1">
        <v>37</v>
      </c>
      <c r="B8" s="136">
        <v>42505</v>
      </c>
      <c r="C8" s="1" t="s">
        <v>641</v>
      </c>
      <c r="D8" s="1"/>
      <c r="E8" s="1">
        <v>5000</v>
      </c>
      <c r="F8" s="1">
        <f t="shared" si="0"/>
        <v>89994</v>
      </c>
    </row>
    <row r="9" spans="1:17">
      <c r="A9" s="1">
        <v>38</v>
      </c>
      <c r="B9" s="136">
        <v>42513</v>
      </c>
      <c r="C9" s="1" t="s">
        <v>641</v>
      </c>
      <c r="D9" s="1"/>
      <c r="E9" s="1">
        <v>5000</v>
      </c>
      <c r="F9" s="1">
        <f t="shared" si="0"/>
        <v>84994</v>
      </c>
    </row>
    <row r="10" spans="1:17">
      <c r="A10" s="1">
        <v>39</v>
      </c>
      <c r="B10" s="136">
        <v>42524</v>
      </c>
      <c r="C10" s="1" t="s">
        <v>641</v>
      </c>
      <c r="D10" s="1"/>
      <c r="E10" s="1">
        <v>3000</v>
      </c>
      <c r="F10" s="1">
        <f t="shared" si="0"/>
        <v>81994</v>
      </c>
    </row>
    <row r="11" spans="1:17">
      <c r="A11" s="1">
        <v>40</v>
      </c>
      <c r="B11" s="136">
        <v>42526</v>
      </c>
      <c r="C11" s="1" t="s">
        <v>641</v>
      </c>
      <c r="D11" s="1"/>
      <c r="E11" s="1">
        <v>5000</v>
      </c>
      <c r="F11" s="1">
        <f t="shared" si="0"/>
        <v>76994</v>
      </c>
    </row>
    <row r="12" spans="1:17">
      <c r="A12" s="100">
        <v>41</v>
      </c>
      <c r="B12" s="232">
        <v>42539</v>
      </c>
      <c r="C12" s="233" t="s">
        <v>641</v>
      </c>
      <c r="D12" s="259"/>
      <c r="E12" s="259">
        <v>5000</v>
      </c>
      <c r="F12" s="100">
        <f t="shared" si="0"/>
        <v>71994</v>
      </c>
    </row>
    <row r="13" spans="1:17">
      <c r="A13" s="100">
        <v>42</v>
      </c>
      <c r="B13" s="232">
        <v>42544</v>
      </c>
      <c r="C13" s="233" t="s">
        <v>641</v>
      </c>
      <c r="D13" s="259"/>
      <c r="E13" s="259">
        <v>4000</v>
      </c>
      <c r="F13" s="100">
        <f t="shared" si="0"/>
        <v>67994</v>
      </c>
      <c r="I13" s="206"/>
      <c r="J13" s="206"/>
      <c r="K13" s="207"/>
      <c r="L13" s="206"/>
      <c r="M13" s="206"/>
      <c r="N13" s="215"/>
      <c r="O13" s="215"/>
      <c r="P13" s="208"/>
      <c r="Q13" s="244"/>
    </row>
    <row r="14" spans="1:17">
      <c r="A14" s="100">
        <v>43</v>
      </c>
      <c r="B14" s="232">
        <v>42546</v>
      </c>
      <c r="C14" s="233" t="s">
        <v>641</v>
      </c>
      <c r="D14" s="259"/>
      <c r="E14" s="259">
        <v>3000</v>
      </c>
      <c r="F14" s="100">
        <f t="shared" si="0"/>
        <v>64994</v>
      </c>
      <c r="I14" s="206"/>
      <c r="J14" s="206"/>
      <c r="K14" s="207"/>
      <c r="P14" s="208"/>
      <c r="Q14" s="244"/>
    </row>
    <row r="15" spans="1:17">
      <c r="A15" s="100">
        <v>44</v>
      </c>
      <c r="B15" s="232">
        <v>42554</v>
      </c>
      <c r="C15" s="233" t="s">
        <v>641</v>
      </c>
      <c r="D15" s="259"/>
      <c r="E15" s="259">
        <v>8000</v>
      </c>
      <c r="F15" s="100">
        <f t="shared" si="0"/>
        <v>56994</v>
      </c>
      <c r="I15" s="206"/>
      <c r="J15" s="206"/>
      <c r="K15" s="207"/>
      <c r="P15" s="208"/>
      <c r="Q15" s="244"/>
    </row>
    <row r="16" spans="1:17">
      <c r="A16" s="100">
        <v>45</v>
      </c>
      <c r="B16" s="232">
        <v>42561</v>
      </c>
      <c r="C16" s="233" t="s">
        <v>641</v>
      </c>
      <c r="D16" s="259"/>
      <c r="E16" s="259">
        <v>7000</v>
      </c>
      <c r="F16" s="100">
        <f t="shared" si="0"/>
        <v>49994</v>
      </c>
      <c r="I16" s="206"/>
      <c r="J16" s="206"/>
      <c r="K16" s="207"/>
      <c r="P16" s="208"/>
      <c r="Q16" s="244"/>
    </row>
    <row r="17" spans="1:17">
      <c r="A17" s="100">
        <v>46</v>
      </c>
      <c r="B17" s="232">
        <v>42562</v>
      </c>
      <c r="C17" s="233" t="s">
        <v>641</v>
      </c>
      <c r="D17" s="259"/>
      <c r="E17" s="259">
        <v>5000</v>
      </c>
      <c r="F17" s="100">
        <f t="shared" si="0"/>
        <v>44994</v>
      </c>
      <c r="I17" s="206"/>
      <c r="J17" s="206"/>
      <c r="K17" s="207"/>
      <c r="P17" s="208"/>
      <c r="Q17" s="244"/>
    </row>
    <row r="18" spans="1:17">
      <c r="A18" s="100">
        <v>47</v>
      </c>
      <c r="B18" s="232">
        <v>42569</v>
      </c>
      <c r="C18" s="233" t="s">
        <v>641</v>
      </c>
      <c r="D18" s="259"/>
      <c r="E18" s="259">
        <v>5000</v>
      </c>
      <c r="F18" s="100">
        <f t="shared" si="0"/>
        <v>39994</v>
      </c>
      <c r="I18" s="206"/>
      <c r="J18" s="206"/>
      <c r="K18" s="207"/>
      <c r="P18" s="208"/>
      <c r="Q18" s="244"/>
    </row>
    <row r="19" spans="1:17">
      <c r="A19" s="100">
        <v>48</v>
      </c>
      <c r="B19" s="232">
        <v>42576</v>
      </c>
      <c r="C19" s="233" t="s">
        <v>641</v>
      </c>
      <c r="D19" s="259"/>
      <c r="E19" s="259">
        <v>6000</v>
      </c>
      <c r="F19" s="100">
        <f t="shared" si="0"/>
        <v>33994</v>
      </c>
      <c r="I19" s="206"/>
      <c r="J19" s="206"/>
      <c r="K19" s="207"/>
      <c r="P19" s="208"/>
      <c r="Q19" s="244"/>
    </row>
    <row r="20" spans="1:17">
      <c r="A20" s="100">
        <v>49</v>
      </c>
      <c r="B20" s="232">
        <v>42582</v>
      </c>
      <c r="C20" s="233" t="s">
        <v>641</v>
      </c>
      <c r="D20" s="259"/>
      <c r="E20" s="259">
        <v>7000</v>
      </c>
      <c r="F20" s="100">
        <f t="shared" si="0"/>
        <v>26994</v>
      </c>
      <c r="I20" s="206"/>
      <c r="J20" s="206"/>
      <c r="K20" s="207"/>
      <c r="P20" s="208"/>
      <c r="Q20" s="244"/>
    </row>
    <row r="21" spans="1:17">
      <c r="A21" s="100">
        <v>50</v>
      </c>
      <c r="B21" s="232">
        <v>42586</v>
      </c>
      <c r="C21" s="233" t="s">
        <v>641</v>
      </c>
      <c r="D21" s="259"/>
      <c r="E21" s="259">
        <v>3000</v>
      </c>
      <c r="F21" s="100">
        <f t="shared" si="0"/>
        <v>23994</v>
      </c>
      <c r="I21" s="206"/>
      <c r="J21" s="206"/>
      <c r="K21" s="207"/>
      <c r="P21" s="208"/>
      <c r="Q21" s="244"/>
    </row>
    <row r="22" spans="1:17">
      <c r="A22" s="100">
        <v>51</v>
      </c>
      <c r="B22" s="232">
        <v>42588</v>
      </c>
      <c r="C22" s="233" t="s">
        <v>641</v>
      </c>
      <c r="D22" s="259"/>
      <c r="E22" s="259">
        <v>5000</v>
      </c>
      <c r="F22" s="100">
        <f t="shared" si="0"/>
        <v>18994</v>
      </c>
      <c r="I22" s="206"/>
      <c r="J22" s="206"/>
      <c r="K22" s="207"/>
      <c r="P22" s="208"/>
      <c r="Q22" s="244"/>
    </row>
    <row r="23" spans="1:17">
      <c r="A23" s="100">
        <v>52</v>
      </c>
      <c r="B23" s="232">
        <v>42596</v>
      </c>
      <c r="C23" s="233" t="s">
        <v>641</v>
      </c>
      <c r="D23" s="259"/>
      <c r="E23" s="259">
        <v>6000</v>
      </c>
      <c r="F23" s="100">
        <f t="shared" si="0"/>
        <v>12994</v>
      </c>
      <c r="I23" s="206"/>
      <c r="J23" s="206"/>
      <c r="K23" s="207"/>
      <c r="P23" s="208"/>
      <c r="Q23" s="244"/>
    </row>
    <row r="24" spans="1:17">
      <c r="A24" s="100">
        <v>53</v>
      </c>
      <c r="B24" s="232">
        <v>42604</v>
      </c>
      <c r="C24" s="233" t="s">
        <v>641</v>
      </c>
      <c r="D24" s="259"/>
      <c r="E24" s="259">
        <v>6000</v>
      </c>
      <c r="F24" s="100">
        <f t="shared" si="0"/>
        <v>6994</v>
      </c>
      <c r="H24" s="82"/>
      <c r="I24" s="197"/>
      <c r="J24" s="197"/>
      <c r="K24" s="198"/>
      <c r="L24" s="82"/>
      <c r="M24" s="82"/>
      <c r="N24" s="82"/>
      <c r="O24" s="82"/>
      <c r="P24" s="200"/>
      <c r="Q24" s="246"/>
    </row>
    <row r="25" spans="1:17">
      <c r="A25" s="100">
        <v>54</v>
      </c>
      <c r="B25" s="232">
        <v>42623</v>
      </c>
      <c r="C25" s="233" t="s">
        <v>777</v>
      </c>
      <c r="D25" s="259">
        <v>103408</v>
      </c>
      <c r="E25" s="79"/>
      <c r="F25" s="100">
        <f t="shared" si="0"/>
        <v>110402</v>
      </c>
      <c r="H25" s="82"/>
      <c r="I25" s="197"/>
      <c r="J25" s="197"/>
      <c r="K25" s="198"/>
      <c r="L25" s="82"/>
      <c r="M25" s="82"/>
      <c r="N25" s="82"/>
      <c r="O25" s="82"/>
      <c r="P25" s="200"/>
      <c r="Q25" s="246"/>
    </row>
    <row r="26" spans="1:17">
      <c r="A26" s="82"/>
      <c r="B26" s="82"/>
      <c r="C26" s="82"/>
      <c r="D26" s="82"/>
      <c r="E26" s="82"/>
      <c r="F26" s="82"/>
      <c r="G26" s="82"/>
      <c r="H26" s="82"/>
      <c r="I26" s="197"/>
      <c r="J26" s="197"/>
      <c r="K26" s="198"/>
      <c r="L26" s="82"/>
      <c r="M26" s="82"/>
      <c r="N26" s="82"/>
      <c r="O26" s="82"/>
      <c r="P26" s="200"/>
      <c r="Q26" s="246"/>
    </row>
    <row r="27" spans="1:17">
      <c r="A27" s="82"/>
      <c r="B27" s="82"/>
      <c r="C27" s="82"/>
      <c r="D27" s="82"/>
      <c r="E27" s="82"/>
      <c r="F27" s="82"/>
      <c r="G27" s="82"/>
      <c r="H27" s="82"/>
      <c r="I27" s="197"/>
      <c r="J27" s="197"/>
      <c r="K27" s="82"/>
      <c r="L27" s="82"/>
      <c r="M27" s="82"/>
      <c r="N27" s="82"/>
      <c r="O27" s="199"/>
      <c r="P27" s="200"/>
      <c r="Q27" s="246"/>
    </row>
    <row r="28" spans="1:17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17">
      <c r="A29" s="82"/>
      <c r="B29" s="82"/>
      <c r="C29" s="82"/>
      <c r="D29" s="82"/>
      <c r="E29" s="82"/>
      <c r="F29" s="82"/>
      <c r="G29" s="82"/>
      <c r="H29" s="82"/>
      <c r="I29" s="201"/>
      <c r="J29" s="201"/>
      <c r="K29" s="202"/>
      <c r="L29" s="201"/>
      <c r="M29" s="201"/>
      <c r="N29" s="203"/>
      <c r="O29" s="203"/>
      <c r="P29" s="204"/>
      <c r="Q29" s="245"/>
    </row>
    <row r="30" spans="1:17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1:17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1:17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1:17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1:17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1:17">
      <c r="A35" s="82"/>
      <c r="B35" s="82"/>
      <c r="C35" s="82"/>
      <c r="D35" s="82"/>
      <c r="E35" s="82"/>
      <c r="F35" s="82"/>
      <c r="G35" s="82"/>
    </row>
    <row r="36" spans="1:17">
      <c r="A36" s="82"/>
      <c r="B36" s="82"/>
      <c r="C36" s="82"/>
      <c r="D36" s="82"/>
      <c r="E36" s="82"/>
      <c r="F36" s="82"/>
      <c r="G36" s="82"/>
    </row>
    <row r="37" spans="1:17">
      <c r="A37" s="82"/>
      <c r="B37" s="82"/>
      <c r="C37" s="82"/>
      <c r="D37" s="82"/>
      <c r="E37" s="82"/>
      <c r="F37" s="82"/>
      <c r="G37" s="82"/>
    </row>
    <row r="38" spans="1:17">
      <c r="A38" s="82"/>
      <c r="B38" s="82"/>
      <c r="C38" s="82"/>
      <c r="D38" s="82"/>
      <c r="E38" s="82"/>
      <c r="F38" s="82"/>
      <c r="G38" s="82"/>
    </row>
    <row r="39" spans="1:17">
      <c r="A39" s="82"/>
      <c r="B39" s="82"/>
      <c r="C39" s="82"/>
      <c r="D39" s="82"/>
      <c r="E39" s="82"/>
      <c r="F39" s="82"/>
      <c r="G39" s="82"/>
    </row>
    <row r="40" spans="1:17">
      <c r="A40" s="82"/>
      <c r="B40" s="82"/>
      <c r="C40" s="82"/>
      <c r="D40" s="82"/>
      <c r="E40" s="82"/>
      <c r="F40" s="82"/>
      <c r="G40" s="82"/>
    </row>
    <row r="41" spans="1:17">
      <c r="A41" s="82"/>
      <c r="B41" s="82"/>
      <c r="C41" s="82"/>
      <c r="D41" s="82"/>
      <c r="E41" s="82"/>
      <c r="F41" s="82"/>
      <c r="G41" s="82"/>
    </row>
    <row r="42" spans="1:17">
      <c r="A42" s="82"/>
      <c r="B42" s="82"/>
      <c r="C42" s="82"/>
      <c r="D42" s="82"/>
      <c r="E42" s="82"/>
      <c r="F42" s="82"/>
      <c r="G42" s="82"/>
    </row>
    <row r="43" spans="1:17">
      <c r="A43" s="82"/>
      <c r="B43" s="82"/>
      <c r="C43" s="82"/>
      <c r="D43" s="82"/>
      <c r="E43" s="82"/>
      <c r="F43" s="82"/>
      <c r="G43" s="82"/>
    </row>
    <row r="44" spans="1:17">
      <c r="A44" s="82"/>
      <c r="B44" s="82"/>
      <c r="C44" s="82"/>
      <c r="D44" s="82"/>
      <c r="E44" s="82"/>
      <c r="F44" s="82"/>
      <c r="G44" s="82"/>
    </row>
    <row r="45" spans="1:17">
      <c r="A45" s="82"/>
      <c r="B45" s="82"/>
      <c r="C45" s="82"/>
      <c r="D45" s="82"/>
      <c r="E45" s="82"/>
      <c r="F45" s="82"/>
      <c r="G45" s="82"/>
    </row>
    <row r="46" spans="1:17">
      <c r="A46" s="82"/>
      <c r="B46" s="82"/>
      <c r="C46" s="82"/>
      <c r="D46" s="82"/>
      <c r="E46" s="82"/>
      <c r="F46" s="82"/>
      <c r="G46" s="82"/>
    </row>
    <row r="47" spans="1:17">
      <c r="A47" s="82"/>
      <c r="B47" s="82"/>
      <c r="C47" s="82"/>
      <c r="D47" s="82"/>
      <c r="E47" s="82"/>
      <c r="F47" s="82"/>
      <c r="G47" s="82"/>
    </row>
    <row r="48" spans="1:17">
      <c r="A48" s="82"/>
      <c r="B48" s="82"/>
      <c r="C48" s="82"/>
      <c r="D48" s="82"/>
      <c r="E48" s="82"/>
      <c r="F48" s="82"/>
      <c r="G48" s="82"/>
    </row>
    <row r="49" spans="1:7">
      <c r="A49" s="82"/>
      <c r="B49" s="82"/>
      <c r="C49" s="82"/>
      <c r="D49" s="82"/>
      <c r="E49" s="82"/>
      <c r="F49" s="82"/>
      <c r="G49" s="82"/>
    </row>
    <row r="50" spans="1:7">
      <c r="A50" s="82"/>
      <c r="B50" s="82"/>
      <c r="C50" s="82"/>
      <c r="D50" s="82"/>
      <c r="E50" s="82"/>
      <c r="F50" s="82"/>
      <c r="G50" s="82"/>
    </row>
    <row r="51" spans="1:7">
      <c r="A51" s="82"/>
      <c r="B51" s="82"/>
      <c r="C51" s="82"/>
      <c r="D51" s="82"/>
      <c r="E51" s="82"/>
      <c r="F51" s="82"/>
      <c r="G51" s="82"/>
    </row>
    <row r="52" spans="1:7">
      <c r="A52" s="82"/>
      <c r="B52" s="82"/>
      <c r="C52" s="82"/>
      <c r="D52" s="82"/>
      <c r="E52" s="82"/>
      <c r="F52" s="82"/>
      <c r="G52" s="82"/>
    </row>
    <row r="53" spans="1:7">
      <c r="A53" s="82"/>
      <c r="B53" s="82"/>
      <c r="C53" s="82"/>
      <c r="D53" s="82"/>
      <c r="E53" s="82"/>
      <c r="F53" s="82"/>
      <c r="G53" s="82"/>
    </row>
    <row r="54" spans="1:7">
      <c r="A54" s="82"/>
      <c r="B54" s="82"/>
      <c r="C54" s="82"/>
      <c r="D54" s="82"/>
      <c r="E54" s="82"/>
      <c r="F54" s="82"/>
      <c r="G54" s="82"/>
    </row>
    <row r="55" spans="1:7">
      <c r="A55" s="82"/>
      <c r="B55" s="82"/>
      <c r="C55" s="82"/>
      <c r="D55" s="82"/>
      <c r="E55" s="82"/>
      <c r="F55" s="82"/>
      <c r="G55" s="82"/>
    </row>
    <row r="56" spans="1:7">
      <c r="A56" s="82"/>
      <c r="B56" s="82"/>
      <c r="C56" s="82"/>
      <c r="D56" s="82"/>
      <c r="E56" s="82"/>
      <c r="F56" s="82"/>
      <c r="G56" s="82"/>
    </row>
    <row r="57" spans="1:7">
      <c r="A57" s="82"/>
      <c r="B57" s="82"/>
      <c r="C57" s="82"/>
      <c r="D57" s="82"/>
      <c r="E57" s="82"/>
      <c r="F57" s="82"/>
      <c r="G57" s="82"/>
    </row>
    <row r="58" spans="1:7">
      <c r="A58" s="82"/>
      <c r="B58" s="82"/>
      <c r="C58" s="82"/>
      <c r="D58" s="82"/>
      <c r="E58" s="82"/>
      <c r="F58" s="82"/>
      <c r="G58" s="82"/>
    </row>
    <row r="59" spans="1:7">
      <c r="A59" s="82"/>
      <c r="B59" s="82"/>
      <c r="C59" s="82"/>
      <c r="D59" s="82"/>
      <c r="E59" s="82"/>
      <c r="F59" s="82"/>
      <c r="G59" s="82"/>
    </row>
    <row r="60" spans="1:7">
      <c r="A60" s="82"/>
      <c r="B60" s="82"/>
      <c r="C60" s="82"/>
      <c r="D60" s="82"/>
      <c r="E60" s="82"/>
      <c r="F60" s="82"/>
      <c r="G60" s="82"/>
    </row>
    <row r="61" spans="1:7">
      <c r="A61" s="82"/>
      <c r="B61" s="82"/>
      <c r="C61" s="82"/>
      <c r="D61" s="82"/>
      <c r="E61" s="82"/>
      <c r="F61" s="82"/>
      <c r="G61" s="82"/>
    </row>
    <row r="62" spans="1:7">
      <c r="A62" s="82"/>
      <c r="B62" s="82"/>
      <c r="C62" s="82"/>
      <c r="D62" s="82"/>
      <c r="E62" s="82"/>
      <c r="F62" s="82"/>
      <c r="G62" s="82"/>
    </row>
    <row r="63" spans="1:7">
      <c r="A63" s="82"/>
      <c r="B63" s="82"/>
      <c r="C63" s="82"/>
      <c r="D63" s="82"/>
      <c r="E63" s="82"/>
      <c r="F63" s="82"/>
      <c r="G63" s="82"/>
    </row>
    <row r="64" spans="1:7">
      <c r="A64" s="82"/>
      <c r="B64" s="82"/>
      <c r="C64" s="82"/>
      <c r="D64" s="82"/>
      <c r="E64" s="82"/>
      <c r="F64" s="82"/>
      <c r="G64" s="82"/>
    </row>
    <row r="65" spans="1:7">
      <c r="A65" s="82"/>
      <c r="B65" s="82"/>
      <c r="C65" s="82"/>
      <c r="D65" s="82"/>
      <c r="E65" s="82"/>
      <c r="F65" s="82"/>
      <c r="G65" s="82"/>
    </row>
    <row r="66" spans="1:7">
      <c r="A66" s="82"/>
      <c r="B66" s="82"/>
      <c r="C66" s="82"/>
      <c r="D66" s="82"/>
      <c r="E66" s="82"/>
      <c r="F66" s="82"/>
      <c r="G66" s="82"/>
    </row>
    <row r="67" spans="1:7">
      <c r="A67" s="82"/>
      <c r="B67" s="82"/>
      <c r="C67" s="82"/>
      <c r="D67" s="82"/>
      <c r="E67" s="82"/>
      <c r="F67" s="82"/>
      <c r="G67" s="82"/>
    </row>
    <row r="68" spans="1:7">
      <c r="A68" s="82"/>
      <c r="B68" s="82"/>
      <c r="C68" s="82"/>
      <c r="D68" s="82"/>
      <c r="E68" s="82"/>
      <c r="F68" s="82"/>
      <c r="G68" s="82"/>
    </row>
    <row r="69" spans="1:7">
      <c r="A69" s="82"/>
      <c r="B69" s="82"/>
      <c r="C69" s="82"/>
      <c r="D69" s="82"/>
      <c r="E69" s="82"/>
      <c r="F69" s="82"/>
      <c r="G69" s="82"/>
    </row>
    <row r="70" spans="1:7">
      <c r="A70" s="82"/>
      <c r="B70" s="82"/>
      <c r="C70" s="82"/>
      <c r="D70" s="82"/>
      <c r="E70" s="82"/>
      <c r="F70" s="82"/>
      <c r="G70" s="82"/>
    </row>
    <row r="71" spans="1:7">
      <c r="A71" s="82"/>
      <c r="B71" s="82"/>
      <c r="C71" s="82"/>
      <c r="D71" s="82"/>
      <c r="E71" s="82"/>
      <c r="F71" s="82"/>
      <c r="G71" s="82"/>
    </row>
    <row r="72" spans="1:7">
      <c r="A72" s="82"/>
      <c r="B72" s="82"/>
      <c r="C72" s="82"/>
      <c r="D72" s="82"/>
      <c r="E72" s="82"/>
      <c r="F72" s="82"/>
      <c r="G72" s="82"/>
    </row>
    <row r="73" spans="1:7">
      <c r="A73" s="82"/>
      <c r="B73" s="82"/>
      <c r="C73" s="82"/>
      <c r="D73" s="82"/>
      <c r="E73" s="82"/>
      <c r="F73" s="82"/>
      <c r="G73" s="82"/>
    </row>
    <row r="74" spans="1:7">
      <c r="A74" s="82"/>
      <c r="B74" s="82"/>
      <c r="C74" s="82"/>
      <c r="D74" s="82"/>
      <c r="E74" s="82"/>
      <c r="F74" s="82"/>
      <c r="G74" s="82"/>
    </row>
    <row r="75" spans="1:7">
      <c r="A75" s="82"/>
      <c r="B75" s="82"/>
      <c r="C75" s="82"/>
      <c r="D75" s="82"/>
      <c r="E75" s="82"/>
      <c r="F75" s="82"/>
      <c r="G75" s="82"/>
    </row>
    <row r="76" spans="1:7">
      <c r="A76" s="82"/>
      <c r="B76" s="82"/>
      <c r="C76" s="82"/>
      <c r="D76" s="82"/>
      <c r="E76" s="82"/>
      <c r="F76" s="82"/>
      <c r="G76" s="82"/>
    </row>
    <row r="77" spans="1:7">
      <c r="A77" s="82"/>
      <c r="B77" s="82"/>
      <c r="C77" s="82"/>
      <c r="D77" s="82"/>
      <c r="E77" s="82"/>
      <c r="F77" s="82"/>
      <c r="G77" s="82"/>
    </row>
    <row r="78" spans="1:7">
      <c r="A78" s="82"/>
      <c r="B78" s="82"/>
      <c r="C78" s="82"/>
      <c r="D78" s="82"/>
      <c r="E78" s="82"/>
      <c r="F78" s="82"/>
      <c r="G78" s="82"/>
    </row>
    <row r="79" spans="1:7">
      <c r="A79" s="82"/>
      <c r="B79" s="82"/>
      <c r="C79" s="82"/>
      <c r="D79" s="82"/>
      <c r="E79" s="82"/>
      <c r="F79" s="82"/>
      <c r="G79" s="82"/>
    </row>
    <row r="80" spans="1:7">
      <c r="A80" s="82"/>
      <c r="B80" s="82"/>
      <c r="C80" s="82"/>
      <c r="D80" s="82"/>
      <c r="E80" s="82"/>
      <c r="F80" s="82"/>
      <c r="G80" s="82"/>
    </row>
    <row r="81" spans="1:7">
      <c r="A81" s="82"/>
      <c r="B81" s="82"/>
      <c r="C81" s="82"/>
      <c r="D81" s="82"/>
      <c r="E81" s="82"/>
      <c r="F81" s="82"/>
      <c r="G81" s="82"/>
    </row>
    <row r="82" spans="1:7">
      <c r="A82" s="82"/>
      <c r="B82" s="82"/>
      <c r="C82" s="82"/>
      <c r="D82" s="82"/>
      <c r="E82" s="82"/>
      <c r="F82" s="82"/>
      <c r="G82" s="82"/>
    </row>
    <row r="83" spans="1:7">
      <c r="A83" s="82"/>
      <c r="B83" s="82"/>
      <c r="C83" s="82"/>
      <c r="D83" s="82"/>
      <c r="E83" s="82"/>
      <c r="F83" s="82"/>
      <c r="G83" s="82"/>
    </row>
    <row r="84" spans="1:7">
      <c r="A84" s="82"/>
      <c r="B84" s="82"/>
      <c r="C84" s="82"/>
      <c r="D84" s="82"/>
      <c r="E84" s="82"/>
      <c r="F84" s="82"/>
      <c r="G84" s="82"/>
    </row>
    <row r="85" spans="1:7">
      <c r="A85" s="82"/>
      <c r="B85" s="82"/>
      <c r="C85" s="82"/>
      <c r="D85" s="82"/>
      <c r="E85" s="82"/>
      <c r="F85" s="82"/>
      <c r="G85" s="82"/>
    </row>
    <row r="86" spans="1:7">
      <c r="A86" s="82"/>
      <c r="B86" s="82"/>
      <c r="C86" s="82"/>
      <c r="D86" s="82"/>
      <c r="E86" s="82"/>
      <c r="F86" s="82"/>
      <c r="G86" s="82"/>
    </row>
    <row r="87" spans="1:7">
      <c r="A87" s="82"/>
      <c r="B87" s="82"/>
      <c r="C87" s="82"/>
      <c r="D87" s="82"/>
      <c r="E87" s="82"/>
      <c r="F87" s="82"/>
      <c r="G87" s="82"/>
    </row>
    <row r="88" spans="1:7">
      <c r="A88" s="82"/>
      <c r="B88" s="82"/>
      <c r="C88" s="82"/>
      <c r="D88" s="82"/>
      <c r="E88" s="82"/>
      <c r="F88" s="82"/>
      <c r="G88" s="82"/>
    </row>
    <row r="89" spans="1:7">
      <c r="A89" s="82"/>
      <c r="B89" s="82"/>
      <c r="C89" s="82"/>
      <c r="D89" s="82"/>
      <c r="E89" s="82"/>
      <c r="F89" s="82"/>
      <c r="G89" s="82"/>
    </row>
    <row r="90" spans="1:7">
      <c r="A90" s="82"/>
      <c r="B90" s="82"/>
      <c r="C90" s="82"/>
      <c r="D90" s="82"/>
      <c r="E90" s="82"/>
      <c r="F90" s="82"/>
      <c r="G90" s="82"/>
    </row>
    <row r="91" spans="1:7">
      <c r="A91" s="82"/>
      <c r="B91" s="82"/>
      <c r="C91" s="82"/>
      <c r="D91" s="82"/>
      <c r="E91" s="82"/>
      <c r="F91" s="82"/>
      <c r="G91" s="82"/>
    </row>
    <row r="92" spans="1:7">
      <c r="A92" s="82"/>
      <c r="B92" s="82"/>
      <c r="C92" s="82"/>
      <c r="D92" s="82"/>
      <c r="E92" s="82"/>
      <c r="F92" s="82"/>
      <c r="G92" s="82"/>
    </row>
    <row r="93" spans="1:7">
      <c r="A93" s="82"/>
      <c r="B93" s="82"/>
      <c r="C93" s="82"/>
      <c r="D93" s="82"/>
      <c r="E93" s="82"/>
      <c r="F93" s="82"/>
      <c r="G93" s="82"/>
    </row>
    <row r="94" spans="1:7">
      <c r="A94" s="82"/>
      <c r="B94" s="82"/>
      <c r="C94" s="82"/>
      <c r="D94" s="82"/>
      <c r="E94" s="82"/>
      <c r="F94" s="82"/>
      <c r="G94" s="82"/>
    </row>
    <row r="95" spans="1:7">
      <c r="A95" s="82"/>
      <c r="B95" s="82"/>
      <c r="C95" s="82"/>
      <c r="D95" s="82"/>
      <c r="E95" s="82"/>
      <c r="F95" s="82"/>
      <c r="G95" s="82"/>
    </row>
    <row r="96" spans="1:7">
      <c r="A96" s="82"/>
      <c r="B96" s="82"/>
      <c r="C96" s="82"/>
      <c r="D96" s="82"/>
      <c r="E96" s="82"/>
      <c r="F96" s="82"/>
      <c r="G96" s="82"/>
    </row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66"/>
  <dimension ref="A1:P100"/>
  <sheetViews>
    <sheetView workbookViewId="0">
      <selection activeCell="I19" sqref="I19"/>
    </sheetView>
  </sheetViews>
  <sheetFormatPr defaultRowHeight="14.4"/>
  <cols>
    <col min="2" max="2" width="10.88671875" bestFit="1" customWidth="1"/>
    <col min="3" max="3" width="26.109375" customWidth="1"/>
    <col min="4" max="5" width="10.109375" bestFit="1" customWidth="1"/>
    <col min="14" max="16" width="9.88671875" bestFit="1" customWidth="1"/>
  </cols>
  <sheetData>
    <row r="1" spans="1:16">
      <c r="A1" s="320" t="s">
        <v>37</v>
      </c>
      <c r="B1" s="321"/>
      <c r="C1" s="321"/>
      <c r="D1" s="321"/>
      <c r="E1" s="321"/>
      <c r="F1" s="321"/>
    </row>
    <row r="2" spans="1:16">
      <c r="A2" s="321"/>
      <c r="B2" s="321"/>
      <c r="C2" s="321"/>
      <c r="D2" s="321"/>
      <c r="E2" s="321"/>
      <c r="F2" s="321"/>
    </row>
    <row r="3" spans="1:1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16">
      <c r="A4" s="45"/>
      <c r="B4" s="322" t="s">
        <v>15</v>
      </c>
      <c r="C4" s="323"/>
      <c r="D4" s="324"/>
      <c r="E4" s="45"/>
      <c r="F4" s="45"/>
    </row>
    <row r="5" spans="1:16">
      <c r="A5" s="1">
        <v>1</v>
      </c>
      <c r="B5" s="63">
        <v>42073</v>
      </c>
      <c r="C5" s="1" t="s">
        <v>141</v>
      </c>
      <c r="D5" s="1">
        <v>176528</v>
      </c>
      <c r="E5" s="1"/>
      <c r="F5" s="1">
        <f>+F4+D5-E5</f>
        <v>176528</v>
      </c>
    </row>
    <row r="6" spans="1:16">
      <c r="A6" s="1">
        <v>2</v>
      </c>
      <c r="B6" s="63">
        <v>42073</v>
      </c>
      <c r="C6" s="1" t="s">
        <v>142</v>
      </c>
      <c r="D6" s="1"/>
      <c r="E6" s="1">
        <v>5744</v>
      </c>
      <c r="F6" s="1">
        <f t="shared" ref="F6:F22" si="0">+F5+D6-E6</f>
        <v>170784</v>
      </c>
    </row>
    <row r="7" spans="1:16">
      <c r="A7" s="1">
        <v>3</v>
      </c>
      <c r="B7" s="63">
        <v>42087</v>
      </c>
      <c r="C7" s="1" t="s">
        <v>144</v>
      </c>
      <c r="D7" s="1"/>
      <c r="E7" s="1">
        <v>170784</v>
      </c>
      <c r="F7" s="1">
        <f t="shared" si="0"/>
        <v>0</v>
      </c>
    </row>
    <row r="8" spans="1:16">
      <c r="A8" s="1">
        <v>4</v>
      </c>
      <c r="B8" s="63">
        <v>42179</v>
      </c>
      <c r="C8" s="1" t="s">
        <v>221</v>
      </c>
      <c r="D8" s="1">
        <v>241380</v>
      </c>
      <c r="E8" s="1"/>
      <c r="F8" s="1">
        <f t="shared" si="0"/>
        <v>241380</v>
      </c>
    </row>
    <row r="9" spans="1:16">
      <c r="A9" s="1">
        <v>5</v>
      </c>
      <c r="B9" s="63">
        <v>42188</v>
      </c>
      <c r="C9" s="1" t="s">
        <v>234</v>
      </c>
      <c r="D9" s="1"/>
      <c r="E9" s="1">
        <v>241380</v>
      </c>
      <c r="F9" s="1">
        <f t="shared" si="0"/>
        <v>0</v>
      </c>
    </row>
    <row r="10" spans="1:16">
      <c r="A10" s="1">
        <v>6</v>
      </c>
      <c r="B10" s="63">
        <v>42330</v>
      </c>
      <c r="C10" s="100" t="s">
        <v>416</v>
      </c>
      <c r="D10" s="1">
        <v>195966</v>
      </c>
      <c r="E10" s="1"/>
      <c r="F10" s="1">
        <f t="shared" si="0"/>
        <v>195966</v>
      </c>
    </row>
    <row r="11" spans="1:16">
      <c r="A11" s="1">
        <v>7</v>
      </c>
      <c r="B11" s="63">
        <v>42345</v>
      </c>
      <c r="C11" s="100" t="s">
        <v>419</v>
      </c>
      <c r="D11" s="1"/>
      <c r="E11" s="1">
        <v>187148</v>
      </c>
      <c r="F11" s="1">
        <f t="shared" si="0"/>
        <v>8818</v>
      </c>
      <c r="I11" s="206"/>
      <c r="J11" s="206"/>
      <c r="O11" s="215"/>
      <c r="P11" s="208">
        <v>340578</v>
      </c>
    </row>
    <row r="12" spans="1:16">
      <c r="A12" s="1">
        <v>8</v>
      </c>
      <c r="B12" s="63">
        <v>42402</v>
      </c>
      <c r="C12" s="1" t="s">
        <v>507</v>
      </c>
      <c r="D12" s="1">
        <v>152064</v>
      </c>
      <c r="E12" s="1"/>
      <c r="F12" s="1">
        <f t="shared" si="0"/>
        <v>160882</v>
      </c>
      <c r="I12" s="206"/>
      <c r="J12" s="206"/>
      <c r="K12" s="207"/>
      <c r="P12" s="208">
        <v>206326</v>
      </c>
    </row>
    <row r="13" spans="1:16">
      <c r="A13" s="1">
        <v>9</v>
      </c>
      <c r="B13" s="63">
        <v>42402</v>
      </c>
      <c r="C13" s="1" t="s">
        <v>621</v>
      </c>
      <c r="D13" s="1"/>
      <c r="E13" s="1">
        <v>8818</v>
      </c>
      <c r="F13" s="1">
        <f t="shared" si="0"/>
        <v>152064</v>
      </c>
      <c r="I13" s="206"/>
      <c r="J13" s="206"/>
      <c r="K13" s="207"/>
      <c r="P13" s="208">
        <v>15326</v>
      </c>
    </row>
    <row r="14" spans="1:16">
      <c r="A14" s="1">
        <v>10</v>
      </c>
      <c r="B14" s="63">
        <v>42418</v>
      </c>
      <c r="C14" s="1" t="s">
        <v>622</v>
      </c>
      <c r="D14" s="1"/>
      <c r="E14" s="1">
        <v>145221</v>
      </c>
      <c r="F14" s="1">
        <f t="shared" si="0"/>
        <v>6843</v>
      </c>
      <c r="I14" s="206"/>
      <c r="J14" s="206"/>
      <c r="K14" s="207"/>
      <c r="P14" s="208">
        <v>0</v>
      </c>
    </row>
    <row r="15" spans="1:16">
      <c r="A15" s="1">
        <v>11</v>
      </c>
      <c r="B15" s="63">
        <v>42418</v>
      </c>
      <c r="C15" s="1" t="s">
        <v>621</v>
      </c>
      <c r="D15" s="1"/>
      <c r="E15" s="1">
        <v>6843</v>
      </c>
      <c r="F15" s="1">
        <f t="shared" si="0"/>
        <v>0</v>
      </c>
    </row>
    <row r="16" spans="1:16">
      <c r="A16" s="1">
        <v>12</v>
      </c>
      <c r="B16" s="63">
        <v>42467</v>
      </c>
      <c r="C16" s="1" t="s">
        <v>623</v>
      </c>
      <c r="D16" s="1">
        <v>172008</v>
      </c>
      <c r="E16" s="1"/>
      <c r="F16" s="1">
        <f t="shared" si="0"/>
        <v>172008</v>
      </c>
    </row>
    <row r="17" spans="1:6">
      <c r="A17" s="1">
        <v>13</v>
      </c>
      <c r="B17" s="63">
        <v>42473</v>
      </c>
      <c r="C17" s="1" t="s">
        <v>622</v>
      </c>
      <c r="D17" s="1"/>
      <c r="E17" s="1">
        <v>164268</v>
      </c>
      <c r="F17" s="1">
        <f t="shared" si="0"/>
        <v>7740</v>
      </c>
    </row>
    <row r="18" spans="1:6">
      <c r="A18" s="1">
        <v>14</v>
      </c>
      <c r="B18" s="63">
        <v>42473</v>
      </c>
      <c r="C18" s="1" t="s">
        <v>621</v>
      </c>
      <c r="D18" s="1"/>
      <c r="E18" s="1">
        <v>7740</v>
      </c>
      <c r="F18" s="1">
        <f t="shared" si="0"/>
        <v>0</v>
      </c>
    </row>
    <row r="19" spans="1:6">
      <c r="A19" s="1">
        <v>15</v>
      </c>
      <c r="B19" s="263">
        <v>42522</v>
      </c>
      <c r="C19" s="233" t="s">
        <v>778</v>
      </c>
      <c r="D19" s="259">
        <v>340578</v>
      </c>
      <c r="E19" s="100"/>
      <c r="F19" s="100">
        <f t="shared" si="0"/>
        <v>340578</v>
      </c>
    </row>
    <row r="20" spans="1:6">
      <c r="A20" s="1">
        <v>16</v>
      </c>
      <c r="B20" s="288">
        <v>42554</v>
      </c>
      <c r="C20" s="233" t="s">
        <v>641</v>
      </c>
      <c r="D20" s="259"/>
      <c r="E20" s="259">
        <v>134252</v>
      </c>
      <c r="F20" s="100">
        <f t="shared" si="0"/>
        <v>206326</v>
      </c>
    </row>
    <row r="21" spans="1:6">
      <c r="A21" s="1">
        <v>17</v>
      </c>
      <c r="B21" s="288">
        <v>42587</v>
      </c>
      <c r="C21" s="233" t="s">
        <v>641</v>
      </c>
      <c r="D21" s="259"/>
      <c r="E21" s="259">
        <v>191000</v>
      </c>
      <c r="F21" s="100">
        <f t="shared" si="0"/>
        <v>15326</v>
      </c>
    </row>
    <row r="22" spans="1:6">
      <c r="A22" s="100">
        <v>18</v>
      </c>
      <c r="B22" s="288">
        <v>42616</v>
      </c>
      <c r="C22" s="233" t="s">
        <v>641</v>
      </c>
      <c r="D22" s="259"/>
      <c r="E22" s="259">
        <v>15326</v>
      </c>
      <c r="F22" s="100">
        <f t="shared" si="0"/>
        <v>0</v>
      </c>
    </row>
    <row r="23" spans="1:6">
      <c r="A23" s="137"/>
      <c r="B23" s="212"/>
      <c r="C23" s="137"/>
      <c r="D23" s="137"/>
      <c r="E23" s="137"/>
      <c r="F23" s="137"/>
    </row>
    <row r="24" spans="1:6">
      <c r="A24" s="137"/>
      <c r="B24" s="212"/>
      <c r="C24" s="137"/>
      <c r="D24" s="137"/>
      <c r="E24" s="137"/>
      <c r="F24" s="137"/>
    </row>
    <row r="25" spans="1:6">
      <c r="A25" s="137"/>
      <c r="B25" s="137"/>
      <c r="C25" s="137"/>
      <c r="D25" s="137"/>
      <c r="E25" s="137"/>
      <c r="F25" s="137"/>
    </row>
    <row r="26" spans="1:6">
      <c r="A26" s="137"/>
      <c r="B26" s="137"/>
      <c r="C26" s="137"/>
      <c r="D26" s="137"/>
      <c r="E26" s="137"/>
      <c r="F26" s="137"/>
    </row>
    <row r="27" spans="1:6">
      <c r="A27" s="137"/>
      <c r="B27" s="137"/>
      <c r="C27" s="137"/>
      <c r="D27" s="137"/>
      <c r="E27" s="137"/>
      <c r="F27" s="137"/>
    </row>
    <row r="28" spans="1:6">
      <c r="A28" s="137"/>
      <c r="B28" s="137"/>
      <c r="C28" s="137"/>
      <c r="D28" s="137"/>
      <c r="E28" s="137"/>
      <c r="F28" s="137"/>
    </row>
    <row r="29" spans="1:6">
      <c r="A29" s="137"/>
      <c r="B29" s="137"/>
      <c r="C29" s="137"/>
      <c r="D29" s="137"/>
      <c r="E29" s="137"/>
      <c r="F29" s="137"/>
    </row>
    <row r="30" spans="1:6">
      <c r="A30" s="137"/>
      <c r="B30" s="137"/>
      <c r="C30" s="137"/>
      <c r="D30" s="137"/>
      <c r="E30" s="137"/>
      <c r="F30" s="137"/>
    </row>
    <row r="31" spans="1:6">
      <c r="A31" s="137"/>
      <c r="B31" s="137"/>
      <c r="C31" s="137"/>
      <c r="D31" s="137"/>
      <c r="E31" s="137"/>
      <c r="F31" s="137"/>
    </row>
    <row r="32" spans="1:6">
      <c r="A32" s="137"/>
      <c r="B32" s="137"/>
      <c r="C32" s="137"/>
      <c r="D32" s="137"/>
      <c r="E32" s="137"/>
      <c r="F32" s="137"/>
    </row>
    <row r="33" spans="1:6">
      <c r="A33" s="137"/>
      <c r="B33" s="137"/>
      <c r="C33" s="137"/>
      <c r="D33" s="137"/>
      <c r="E33" s="137"/>
      <c r="F33" s="137"/>
    </row>
    <row r="34" spans="1:6">
      <c r="A34" s="137"/>
      <c r="B34" s="137"/>
      <c r="C34" s="137"/>
      <c r="D34" s="137"/>
      <c r="E34" s="137"/>
      <c r="F34" s="137"/>
    </row>
    <row r="35" spans="1:6">
      <c r="A35" s="137"/>
      <c r="B35" s="137"/>
      <c r="C35" s="137"/>
      <c r="D35" s="137"/>
      <c r="E35" s="137"/>
      <c r="F35" s="137"/>
    </row>
    <row r="36" spans="1:6">
      <c r="A36" s="137"/>
      <c r="B36" s="137"/>
      <c r="C36" s="137"/>
      <c r="D36" s="137"/>
      <c r="E36" s="137"/>
      <c r="F36" s="137"/>
    </row>
    <row r="37" spans="1:6">
      <c r="A37" s="137"/>
      <c r="B37" s="137"/>
      <c r="C37" s="137"/>
      <c r="D37" s="137"/>
      <c r="E37" s="137"/>
      <c r="F37" s="137"/>
    </row>
    <row r="38" spans="1:6">
      <c r="A38" s="137"/>
      <c r="B38" s="137"/>
      <c r="C38" s="137"/>
      <c r="D38" s="137"/>
      <c r="E38" s="137"/>
      <c r="F38" s="137"/>
    </row>
    <row r="39" spans="1:6">
      <c r="A39" s="137"/>
      <c r="B39" s="137"/>
      <c r="C39" s="137"/>
      <c r="D39" s="137"/>
      <c r="E39" s="137"/>
      <c r="F39" s="137"/>
    </row>
    <row r="40" spans="1:6">
      <c r="A40" s="137"/>
      <c r="B40" s="137"/>
      <c r="C40" s="137"/>
      <c r="D40" s="137"/>
      <c r="E40" s="137"/>
      <c r="F40" s="137"/>
    </row>
    <row r="41" spans="1:6">
      <c r="A41" s="137"/>
      <c r="B41" s="137"/>
      <c r="C41" s="137"/>
      <c r="D41" s="137"/>
      <c r="E41" s="137"/>
      <c r="F41" s="137"/>
    </row>
    <row r="42" spans="1:6">
      <c r="A42" s="137"/>
      <c r="B42" s="137"/>
      <c r="C42" s="137"/>
      <c r="D42" s="137"/>
      <c r="E42" s="137"/>
      <c r="F42" s="137"/>
    </row>
    <row r="43" spans="1:6">
      <c r="A43" s="137"/>
      <c r="B43" s="137"/>
      <c r="C43" s="137"/>
      <c r="D43" s="137"/>
      <c r="E43" s="137"/>
      <c r="F43" s="137"/>
    </row>
    <row r="44" spans="1:6">
      <c r="A44" s="137"/>
      <c r="B44" s="137"/>
      <c r="C44" s="137"/>
      <c r="D44" s="137"/>
      <c r="E44" s="137"/>
      <c r="F44" s="137"/>
    </row>
    <row r="45" spans="1:6">
      <c r="A45" s="137"/>
      <c r="B45" s="137"/>
      <c r="C45" s="137"/>
      <c r="D45" s="137"/>
      <c r="E45" s="137"/>
      <c r="F45" s="137"/>
    </row>
    <row r="46" spans="1:6">
      <c r="A46" s="137"/>
      <c r="B46" s="137"/>
      <c r="C46" s="137"/>
      <c r="D46" s="137"/>
      <c r="E46" s="137"/>
      <c r="F46" s="137"/>
    </row>
    <row r="47" spans="1:6">
      <c r="A47" s="137"/>
      <c r="B47" s="137"/>
      <c r="C47" s="137"/>
      <c r="D47" s="137"/>
      <c r="E47" s="137"/>
      <c r="F47" s="137"/>
    </row>
    <row r="48" spans="1:6">
      <c r="A48" s="137"/>
      <c r="B48" s="137"/>
      <c r="C48" s="137"/>
      <c r="D48" s="137"/>
      <c r="E48" s="137"/>
      <c r="F48" s="137"/>
    </row>
    <row r="49" spans="1:6">
      <c r="A49" s="137"/>
      <c r="B49" s="137"/>
      <c r="C49" s="137"/>
      <c r="D49" s="137"/>
      <c r="E49" s="137"/>
      <c r="F49" s="137"/>
    </row>
    <row r="50" spans="1:6">
      <c r="A50" s="137"/>
      <c r="B50" s="137"/>
      <c r="C50" s="137"/>
      <c r="D50" s="137"/>
      <c r="E50" s="137"/>
      <c r="F50" s="137"/>
    </row>
    <row r="51" spans="1:6">
      <c r="A51" s="137"/>
      <c r="B51" s="137"/>
      <c r="C51" s="137"/>
      <c r="D51" s="137"/>
      <c r="E51" s="137"/>
      <c r="F51" s="137"/>
    </row>
    <row r="52" spans="1:6">
      <c r="A52" s="137"/>
      <c r="B52" s="137"/>
      <c r="C52" s="137"/>
      <c r="D52" s="137"/>
      <c r="E52" s="137"/>
      <c r="F52" s="137"/>
    </row>
    <row r="53" spans="1:6">
      <c r="A53" s="137"/>
      <c r="B53" s="137"/>
      <c r="C53" s="137"/>
      <c r="D53" s="137"/>
      <c r="E53" s="137"/>
      <c r="F53" s="137"/>
    </row>
    <row r="54" spans="1:6">
      <c r="A54" s="137"/>
      <c r="B54" s="137"/>
      <c r="C54" s="137"/>
      <c r="D54" s="137"/>
      <c r="E54" s="137"/>
      <c r="F54" s="137"/>
    </row>
    <row r="55" spans="1:6">
      <c r="A55" s="137"/>
      <c r="B55" s="137"/>
      <c r="C55" s="137"/>
      <c r="D55" s="137"/>
      <c r="E55" s="137"/>
      <c r="F55" s="137"/>
    </row>
    <row r="56" spans="1:6">
      <c r="A56" s="137"/>
      <c r="B56" s="137"/>
      <c r="C56" s="137"/>
      <c r="D56" s="137"/>
      <c r="E56" s="137"/>
      <c r="F56" s="137"/>
    </row>
    <row r="57" spans="1:6">
      <c r="A57" s="137"/>
      <c r="B57" s="137"/>
      <c r="C57" s="137"/>
      <c r="D57" s="137"/>
      <c r="E57" s="137"/>
      <c r="F57" s="137"/>
    </row>
    <row r="58" spans="1:6">
      <c r="A58" s="137"/>
      <c r="B58" s="137"/>
      <c r="C58" s="137"/>
      <c r="D58" s="137"/>
      <c r="E58" s="137"/>
      <c r="F58" s="137"/>
    </row>
    <row r="59" spans="1:6">
      <c r="A59" s="137"/>
      <c r="B59" s="137"/>
      <c r="C59" s="137"/>
      <c r="D59" s="137"/>
      <c r="E59" s="137"/>
      <c r="F59" s="137"/>
    </row>
    <row r="60" spans="1:6">
      <c r="A60" s="137"/>
      <c r="B60" s="137"/>
      <c r="C60" s="137"/>
      <c r="D60" s="137"/>
      <c r="E60" s="137"/>
      <c r="F60" s="137"/>
    </row>
    <row r="61" spans="1:6">
      <c r="A61" s="137"/>
      <c r="B61" s="137"/>
      <c r="C61" s="137"/>
      <c r="D61" s="137"/>
      <c r="E61" s="137"/>
      <c r="F61" s="137"/>
    </row>
    <row r="62" spans="1:6">
      <c r="A62" s="137"/>
      <c r="B62" s="137"/>
      <c r="C62" s="137"/>
      <c r="D62" s="137"/>
      <c r="E62" s="137"/>
      <c r="F62" s="137"/>
    </row>
    <row r="63" spans="1:6">
      <c r="A63" s="137"/>
      <c r="B63" s="137"/>
      <c r="C63" s="137"/>
      <c r="D63" s="137"/>
      <c r="E63" s="137"/>
      <c r="F63" s="137"/>
    </row>
    <row r="64" spans="1:6">
      <c r="A64" s="137"/>
      <c r="B64" s="137"/>
      <c r="C64" s="137"/>
      <c r="D64" s="137"/>
      <c r="E64" s="137"/>
      <c r="F64" s="137"/>
    </row>
    <row r="65" spans="1:6">
      <c r="A65" s="137"/>
      <c r="B65" s="137"/>
      <c r="C65" s="137"/>
      <c r="D65" s="137"/>
      <c r="E65" s="137"/>
      <c r="F65" s="137"/>
    </row>
    <row r="66" spans="1:6">
      <c r="A66" s="137"/>
      <c r="B66" s="137"/>
      <c r="C66" s="137"/>
      <c r="D66" s="137"/>
      <c r="E66" s="137"/>
      <c r="F66" s="137"/>
    </row>
    <row r="67" spans="1:6">
      <c r="A67" s="137"/>
      <c r="B67" s="137"/>
      <c r="C67" s="137"/>
      <c r="D67" s="137"/>
      <c r="E67" s="137"/>
      <c r="F67" s="137"/>
    </row>
    <row r="68" spans="1:6">
      <c r="A68" s="137"/>
      <c r="B68" s="137"/>
      <c r="C68" s="137"/>
      <c r="D68" s="137"/>
      <c r="E68" s="137"/>
      <c r="F68" s="137"/>
    </row>
    <row r="69" spans="1:6">
      <c r="A69" s="137"/>
      <c r="B69" s="137"/>
      <c r="C69" s="137"/>
      <c r="D69" s="137"/>
      <c r="E69" s="137"/>
      <c r="F69" s="137"/>
    </row>
    <row r="70" spans="1:6">
      <c r="A70" s="137"/>
      <c r="B70" s="137"/>
      <c r="C70" s="137"/>
      <c r="D70" s="137"/>
      <c r="E70" s="137"/>
      <c r="F70" s="137"/>
    </row>
    <row r="71" spans="1:6">
      <c r="A71" s="137"/>
      <c r="B71" s="137"/>
      <c r="C71" s="137"/>
      <c r="D71" s="137"/>
      <c r="E71" s="137"/>
      <c r="F71" s="137"/>
    </row>
    <row r="72" spans="1:6">
      <c r="A72" s="137"/>
      <c r="B72" s="137"/>
      <c r="C72" s="137"/>
      <c r="D72" s="137"/>
      <c r="E72" s="137"/>
      <c r="F72" s="137"/>
    </row>
    <row r="73" spans="1:6">
      <c r="A73" s="137"/>
      <c r="B73" s="137"/>
      <c r="C73" s="137"/>
      <c r="D73" s="137"/>
      <c r="E73" s="137"/>
      <c r="F73" s="137"/>
    </row>
    <row r="74" spans="1:6">
      <c r="A74" s="137"/>
      <c r="B74" s="137"/>
      <c r="C74" s="137"/>
      <c r="D74" s="137"/>
      <c r="E74" s="137"/>
      <c r="F74" s="137"/>
    </row>
    <row r="75" spans="1:6">
      <c r="A75" s="137"/>
      <c r="B75" s="137"/>
      <c r="C75" s="137"/>
      <c r="D75" s="137"/>
      <c r="E75" s="137"/>
      <c r="F75" s="137"/>
    </row>
    <row r="76" spans="1:6">
      <c r="A76" s="137"/>
      <c r="B76" s="137"/>
      <c r="C76" s="137"/>
      <c r="D76" s="137"/>
      <c r="E76" s="137"/>
      <c r="F76" s="137"/>
    </row>
    <row r="77" spans="1:6">
      <c r="A77" s="137"/>
      <c r="B77" s="137"/>
      <c r="C77" s="137"/>
      <c r="D77" s="137"/>
      <c r="E77" s="137"/>
      <c r="F77" s="137"/>
    </row>
    <row r="78" spans="1:6">
      <c r="A78" s="137"/>
      <c r="B78" s="137"/>
      <c r="C78" s="137"/>
      <c r="D78" s="137"/>
      <c r="E78" s="137"/>
      <c r="F78" s="137"/>
    </row>
    <row r="79" spans="1:6">
      <c r="A79" s="137"/>
      <c r="B79" s="137"/>
      <c r="C79" s="137"/>
      <c r="D79" s="137"/>
      <c r="E79" s="137"/>
      <c r="F79" s="137"/>
    </row>
    <row r="80" spans="1:6">
      <c r="A80" s="137"/>
      <c r="B80" s="137"/>
      <c r="C80" s="137"/>
      <c r="D80" s="137"/>
      <c r="E80" s="137"/>
      <c r="F80" s="137"/>
    </row>
    <row r="81" spans="1:6">
      <c r="A81" s="137"/>
      <c r="B81" s="137"/>
      <c r="C81" s="137"/>
      <c r="D81" s="137"/>
      <c r="E81" s="137"/>
      <c r="F81" s="137"/>
    </row>
    <row r="82" spans="1:6">
      <c r="A82" s="137"/>
      <c r="B82" s="137"/>
      <c r="C82" s="137"/>
      <c r="D82" s="137"/>
      <c r="E82" s="137"/>
      <c r="F82" s="137"/>
    </row>
    <row r="83" spans="1:6">
      <c r="A83" s="137"/>
      <c r="B83" s="137"/>
      <c r="C83" s="137"/>
      <c r="D83" s="137"/>
      <c r="E83" s="137"/>
      <c r="F83" s="137"/>
    </row>
    <row r="84" spans="1:6">
      <c r="A84" s="137"/>
      <c r="B84" s="137"/>
      <c r="C84" s="137"/>
      <c r="D84" s="137"/>
      <c r="E84" s="137"/>
      <c r="F84" s="137"/>
    </row>
    <row r="85" spans="1:6">
      <c r="A85" s="137"/>
      <c r="B85" s="137"/>
      <c r="C85" s="137"/>
      <c r="D85" s="137"/>
      <c r="E85" s="137"/>
      <c r="F85" s="137"/>
    </row>
    <row r="86" spans="1:6">
      <c r="A86" s="137"/>
      <c r="B86" s="137"/>
      <c r="C86" s="137"/>
      <c r="D86" s="137"/>
      <c r="E86" s="137"/>
      <c r="F86" s="137"/>
    </row>
    <row r="87" spans="1:6">
      <c r="A87" s="137"/>
      <c r="B87" s="137"/>
      <c r="C87" s="137"/>
      <c r="D87" s="137"/>
      <c r="E87" s="137"/>
      <c r="F87" s="137"/>
    </row>
    <row r="88" spans="1:6">
      <c r="A88" s="137"/>
      <c r="B88" s="137"/>
      <c r="C88" s="137"/>
      <c r="D88" s="137"/>
      <c r="E88" s="137"/>
      <c r="F88" s="137"/>
    </row>
    <row r="89" spans="1:6">
      <c r="A89" s="137"/>
      <c r="B89" s="137"/>
      <c r="C89" s="137"/>
      <c r="D89" s="137"/>
      <c r="E89" s="137"/>
      <c r="F89" s="137"/>
    </row>
    <row r="90" spans="1:6">
      <c r="A90" s="137"/>
      <c r="B90" s="137"/>
      <c r="C90" s="137"/>
      <c r="D90" s="137"/>
      <c r="E90" s="137"/>
      <c r="F90" s="137"/>
    </row>
    <row r="91" spans="1:6">
      <c r="A91" s="137"/>
      <c r="B91" s="137"/>
      <c r="C91" s="137"/>
      <c r="D91" s="137"/>
      <c r="E91" s="137"/>
      <c r="F91" s="137"/>
    </row>
    <row r="92" spans="1:6">
      <c r="A92" s="137"/>
      <c r="B92" s="137"/>
      <c r="C92" s="137"/>
      <c r="D92" s="137"/>
      <c r="E92" s="137"/>
      <c r="F92" s="137"/>
    </row>
    <row r="93" spans="1:6">
      <c r="A93" s="137"/>
      <c r="B93" s="137"/>
      <c r="C93" s="137"/>
      <c r="D93" s="137"/>
      <c r="E93" s="137"/>
      <c r="F93" s="137"/>
    </row>
    <row r="94" spans="1:6">
      <c r="A94" s="137"/>
      <c r="B94" s="137"/>
      <c r="C94" s="137"/>
      <c r="D94" s="137"/>
      <c r="E94" s="137"/>
      <c r="F94" s="137"/>
    </row>
    <row r="95" spans="1:6">
      <c r="A95" s="137"/>
      <c r="B95" s="137"/>
      <c r="C95" s="137"/>
      <c r="D95" s="137"/>
      <c r="E95" s="137"/>
      <c r="F95" s="137"/>
    </row>
    <row r="96" spans="1:6">
      <c r="A96" s="137"/>
      <c r="B96" s="137"/>
      <c r="C96" s="137"/>
      <c r="D96" s="137"/>
      <c r="E96" s="137"/>
      <c r="F96" s="137"/>
    </row>
    <row r="97" spans="1:6">
      <c r="A97" s="137"/>
      <c r="B97" s="137"/>
      <c r="C97" s="137"/>
      <c r="D97" s="137"/>
      <c r="E97" s="137"/>
      <c r="F97" s="137"/>
    </row>
    <row r="98" spans="1:6">
      <c r="A98" s="137"/>
      <c r="B98" s="137"/>
      <c r="C98" s="137"/>
      <c r="D98" s="137"/>
      <c r="E98" s="137"/>
      <c r="F98" s="137"/>
    </row>
    <row r="99" spans="1:6">
      <c r="A99" s="137"/>
      <c r="B99" s="137"/>
      <c r="C99" s="137"/>
      <c r="D99" s="137"/>
      <c r="E99" s="137"/>
      <c r="F99" s="137"/>
    </row>
    <row r="100" spans="1:6">
      <c r="A100" s="137"/>
      <c r="B100" s="137"/>
      <c r="C100" s="137"/>
      <c r="D100" s="137"/>
      <c r="E100" s="137"/>
      <c r="F100" s="137"/>
    </row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67"/>
  <dimension ref="A1:P98"/>
  <sheetViews>
    <sheetView workbookViewId="0">
      <selection activeCell="J20" sqref="J20"/>
    </sheetView>
  </sheetViews>
  <sheetFormatPr defaultRowHeight="14.4"/>
  <cols>
    <col min="2" max="2" width="10.33203125" customWidth="1"/>
    <col min="3" max="3" width="21.44140625" customWidth="1"/>
    <col min="16" max="16" width="9.88671875" bestFit="1" customWidth="1"/>
  </cols>
  <sheetData>
    <row r="1" spans="1:16">
      <c r="A1" s="320" t="s">
        <v>39</v>
      </c>
      <c r="B1" s="321"/>
      <c r="C1" s="321"/>
      <c r="D1" s="321"/>
      <c r="E1" s="321"/>
      <c r="F1" s="321"/>
    </row>
    <row r="2" spans="1:16">
      <c r="A2" s="321"/>
      <c r="B2" s="321"/>
      <c r="C2" s="321"/>
      <c r="D2" s="321"/>
      <c r="E2" s="321"/>
      <c r="F2" s="321"/>
    </row>
    <row r="3" spans="1:1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16">
      <c r="A4" s="45"/>
      <c r="B4" s="322" t="s">
        <v>15</v>
      </c>
      <c r="C4" s="323"/>
      <c r="D4" s="324"/>
      <c r="E4" s="45"/>
      <c r="F4" s="45">
        <v>0</v>
      </c>
    </row>
    <row r="5" spans="1:16">
      <c r="A5" s="1">
        <v>15</v>
      </c>
      <c r="B5" s="49">
        <v>42378</v>
      </c>
      <c r="C5" s="1" t="s">
        <v>463</v>
      </c>
      <c r="D5" s="1">
        <v>312766</v>
      </c>
      <c r="E5" s="1"/>
      <c r="F5" s="1">
        <f>F4+D5-E5</f>
        <v>312766</v>
      </c>
      <c r="G5" s="180"/>
      <c r="H5" s="180"/>
      <c r="I5" s="180"/>
      <c r="J5" s="180"/>
      <c r="K5" s="180"/>
    </row>
    <row r="6" spans="1:16">
      <c r="A6" s="1">
        <v>16</v>
      </c>
      <c r="B6" s="49">
        <v>42384</v>
      </c>
      <c r="C6" s="1" t="s">
        <v>465</v>
      </c>
      <c r="D6" s="1"/>
      <c r="E6" s="1">
        <v>150000</v>
      </c>
      <c r="F6" s="1">
        <f t="shared" ref="F6:F17" si="0">+F5+D6-E6</f>
        <v>162766</v>
      </c>
      <c r="G6" s="180"/>
      <c r="H6" s="180"/>
      <c r="I6" s="180"/>
      <c r="J6" s="180"/>
      <c r="K6" s="180"/>
    </row>
    <row r="7" spans="1:16">
      <c r="A7" s="1">
        <v>17</v>
      </c>
      <c r="B7" s="49">
        <v>42404</v>
      </c>
      <c r="C7" s="1" t="s">
        <v>179</v>
      </c>
      <c r="D7" s="1"/>
      <c r="E7" s="1">
        <v>16988</v>
      </c>
      <c r="F7" s="1">
        <f t="shared" si="0"/>
        <v>145778</v>
      </c>
      <c r="G7" s="180"/>
      <c r="H7" s="180"/>
      <c r="I7" s="180"/>
      <c r="J7" s="180"/>
      <c r="K7" s="180"/>
    </row>
    <row r="8" spans="1:16">
      <c r="A8" s="1">
        <v>18</v>
      </c>
      <c r="B8" s="49">
        <v>42406</v>
      </c>
      <c r="C8" s="1" t="s">
        <v>505</v>
      </c>
      <c r="D8" s="1"/>
      <c r="E8" s="1">
        <v>145000</v>
      </c>
      <c r="F8" s="1">
        <f t="shared" si="0"/>
        <v>778</v>
      </c>
      <c r="G8" s="180"/>
      <c r="H8" s="180"/>
      <c r="I8" s="180"/>
      <c r="J8" s="180"/>
      <c r="K8" s="180"/>
    </row>
    <row r="9" spans="1:16">
      <c r="A9" s="1">
        <v>19</v>
      </c>
      <c r="B9" s="49">
        <v>42041</v>
      </c>
      <c r="C9" s="1" t="s">
        <v>50</v>
      </c>
      <c r="D9" s="1"/>
      <c r="E9" s="1">
        <v>778</v>
      </c>
      <c r="F9" s="1">
        <f t="shared" si="0"/>
        <v>0</v>
      </c>
      <c r="G9" s="180"/>
      <c r="H9" s="180"/>
      <c r="I9" s="180"/>
      <c r="J9" s="180"/>
      <c r="K9" s="180"/>
    </row>
    <row r="10" spans="1:16">
      <c r="A10" s="117">
        <v>20</v>
      </c>
      <c r="B10" s="118">
        <v>42483</v>
      </c>
      <c r="C10" s="117" t="s">
        <v>636</v>
      </c>
      <c r="D10" s="117">
        <v>48229</v>
      </c>
      <c r="E10" s="117"/>
      <c r="F10" s="117">
        <f t="shared" si="0"/>
        <v>48229</v>
      </c>
      <c r="G10" s="180"/>
      <c r="H10" s="180"/>
      <c r="I10" s="180"/>
      <c r="J10" s="180"/>
      <c r="K10" s="180"/>
    </row>
    <row r="11" spans="1:16">
      <c r="A11" s="1"/>
      <c r="B11" s="49">
        <v>42497</v>
      </c>
      <c r="C11" s="1" t="s">
        <v>194</v>
      </c>
      <c r="D11" s="1"/>
      <c r="E11" s="1">
        <v>30000</v>
      </c>
      <c r="F11" s="1">
        <f t="shared" si="0"/>
        <v>18229</v>
      </c>
      <c r="G11" s="180"/>
      <c r="H11" s="180"/>
      <c r="I11" s="180"/>
      <c r="J11" s="180"/>
      <c r="K11" s="180"/>
    </row>
    <row r="12" spans="1:16">
      <c r="A12" s="1"/>
      <c r="B12" s="49">
        <v>42500</v>
      </c>
      <c r="C12" s="1" t="s">
        <v>194</v>
      </c>
      <c r="D12" s="1"/>
      <c r="E12" s="1">
        <v>10000</v>
      </c>
      <c r="F12" s="1">
        <f t="shared" si="0"/>
        <v>8229</v>
      </c>
      <c r="G12" s="180"/>
      <c r="H12" s="180"/>
      <c r="I12" s="206"/>
      <c r="J12" s="206"/>
      <c r="K12" s="207"/>
      <c r="L12" s="206"/>
      <c r="M12" s="206"/>
      <c r="N12" s="215"/>
      <c r="O12" s="215"/>
      <c r="P12" s="208"/>
    </row>
    <row r="13" spans="1:16">
      <c r="A13" s="1"/>
      <c r="B13" s="263">
        <v>42548</v>
      </c>
      <c r="C13" s="233" t="s">
        <v>779</v>
      </c>
      <c r="D13" s="259">
        <v>98660.5</v>
      </c>
      <c r="E13" s="79"/>
      <c r="F13" s="100">
        <f t="shared" si="0"/>
        <v>106889.5</v>
      </c>
      <c r="G13" s="180"/>
      <c r="H13" s="180"/>
      <c r="I13" s="206"/>
      <c r="J13" s="206"/>
      <c r="O13" s="215"/>
      <c r="P13" s="208"/>
    </row>
    <row r="14" spans="1:16">
      <c r="A14" s="1"/>
      <c r="B14" s="288">
        <v>42584</v>
      </c>
      <c r="C14" s="233" t="s">
        <v>641</v>
      </c>
      <c r="D14" s="259"/>
      <c r="E14" s="259">
        <v>90000</v>
      </c>
      <c r="F14" s="100">
        <f t="shared" si="0"/>
        <v>16889.5</v>
      </c>
      <c r="G14" s="180"/>
      <c r="H14" s="180"/>
      <c r="I14" s="206"/>
      <c r="J14" s="206"/>
      <c r="K14" s="207"/>
      <c r="P14" s="208"/>
    </row>
    <row r="15" spans="1:16">
      <c r="A15" s="287"/>
      <c r="B15" s="292">
        <v>42594</v>
      </c>
      <c r="C15" s="289" t="s">
        <v>780</v>
      </c>
      <c r="D15" s="290">
        <v>89447.5</v>
      </c>
      <c r="E15" s="293"/>
      <c r="F15" s="287">
        <f t="shared" si="0"/>
        <v>106337</v>
      </c>
      <c r="I15" s="206"/>
      <c r="J15" s="206"/>
      <c r="O15" s="215"/>
      <c r="P15" s="208"/>
    </row>
    <row r="16" spans="1:16">
      <c r="A16" s="100"/>
      <c r="B16" s="288">
        <v>42614</v>
      </c>
      <c r="C16" s="233" t="s">
        <v>641</v>
      </c>
      <c r="D16" s="259"/>
      <c r="E16" s="259">
        <v>15000</v>
      </c>
      <c r="F16" s="100">
        <f t="shared" si="0"/>
        <v>91337</v>
      </c>
      <c r="I16" s="206"/>
      <c r="J16" s="206"/>
      <c r="K16" s="207"/>
      <c r="P16" s="208"/>
    </row>
    <row r="17" spans="1:16">
      <c r="A17" s="100"/>
      <c r="B17" s="288">
        <v>42621</v>
      </c>
      <c r="C17" s="233" t="s">
        <v>641</v>
      </c>
      <c r="D17" s="259"/>
      <c r="E17" s="259">
        <v>89400</v>
      </c>
      <c r="F17" s="100">
        <f t="shared" si="0"/>
        <v>1937</v>
      </c>
      <c r="I17" s="206"/>
      <c r="J17" s="206"/>
      <c r="K17" s="207"/>
      <c r="P17" s="208"/>
    </row>
    <row r="18" spans="1:16">
      <c r="A18" s="82"/>
      <c r="B18" s="82"/>
      <c r="C18" s="82"/>
      <c r="D18" s="82"/>
      <c r="E18" s="82"/>
      <c r="F18" s="82"/>
    </row>
    <row r="19" spans="1:16">
      <c r="A19" s="82"/>
      <c r="B19" s="82"/>
      <c r="C19" s="82"/>
      <c r="D19" s="82"/>
      <c r="E19" s="82"/>
      <c r="F19" s="82"/>
    </row>
    <row r="20" spans="1:16">
      <c r="A20" s="82"/>
      <c r="B20" s="82"/>
      <c r="C20" s="82"/>
      <c r="D20" s="82"/>
      <c r="E20" s="82"/>
      <c r="F20" s="82"/>
    </row>
    <row r="21" spans="1:16">
      <c r="A21" s="82"/>
      <c r="B21" s="82"/>
      <c r="C21" s="82"/>
      <c r="D21" s="82"/>
      <c r="E21" s="82"/>
      <c r="F21" s="82"/>
    </row>
    <row r="22" spans="1:16">
      <c r="A22" s="82"/>
      <c r="B22" s="82"/>
      <c r="C22" s="82"/>
      <c r="D22" s="82"/>
      <c r="E22" s="82"/>
      <c r="F22" s="82"/>
    </row>
    <row r="23" spans="1:16">
      <c r="A23" s="82"/>
      <c r="B23" s="82"/>
      <c r="C23" s="82"/>
      <c r="D23" s="82"/>
      <c r="E23" s="82"/>
      <c r="F23" s="82"/>
    </row>
    <row r="24" spans="1:16">
      <c r="A24" s="82"/>
      <c r="B24" s="82"/>
      <c r="C24" s="82"/>
      <c r="D24" s="82"/>
      <c r="E24" s="82"/>
      <c r="F24" s="82"/>
    </row>
    <row r="25" spans="1:16">
      <c r="A25" s="82"/>
      <c r="B25" s="82"/>
      <c r="C25" s="82"/>
      <c r="D25" s="82"/>
      <c r="E25" s="82"/>
      <c r="F25" s="82"/>
    </row>
    <row r="26" spans="1:16">
      <c r="A26" s="82"/>
      <c r="B26" s="82"/>
      <c r="C26" s="82"/>
      <c r="D26" s="82"/>
      <c r="E26" s="82"/>
      <c r="F26" s="82"/>
    </row>
    <row r="27" spans="1:16">
      <c r="A27" s="82"/>
      <c r="B27" s="82"/>
      <c r="C27" s="82"/>
      <c r="D27" s="82"/>
      <c r="E27" s="82"/>
      <c r="F27" s="82"/>
    </row>
    <row r="28" spans="1:16">
      <c r="A28" s="82"/>
      <c r="B28" s="82"/>
      <c r="C28" s="82"/>
      <c r="D28" s="82"/>
      <c r="E28" s="82"/>
      <c r="F28" s="82"/>
    </row>
    <row r="29" spans="1:16">
      <c r="A29" s="82"/>
      <c r="B29" s="82"/>
      <c r="C29" s="82"/>
      <c r="D29" s="82"/>
      <c r="E29" s="82"/>
      <c r="F29" s="82"/>
    </row>
    <row r="30" spans="1:16">
      <c r="A30" s="82"/>
      <c r="B30" s="82"/>
      <c r="C30" s="82"/>
      <c r="D30" s="82"/>
      <c r="E30" s="82"/>
      <c r="F30" s="82"/>
    </row>
    <row r="31" spans="1:16">
      <c r="A31" s="82"/>
      <c r="B31" s="82"/>
      <c r="C31" s="82"/>
      <c r="D31" s="82"/>
      <c r="E31" s="82"/>
      <c r="F31" s="82"/>
    </row>
    <row r="32" spans="1:16">
      <c r="A32" s="82"/>
      <c r="B32" s="82"/>
      <c r="C32" s="82"/>
      <c r="D32" s="82"/>
      <c r="E32" s="82"/>
      <c r="F32" s="82"/>
    </row>
    <row r="33" spans="1:6">
      <c r="A33" s="82"/>
      <c r="B33" s="82"/>
      <c r="C33" s="82"/>
      <c r="D33" s="82"/>
      <c r="E33" s="82"/>
      <c r="F33" s="82"/>
    </row>
    <row r="34" spans="1:6">
      <c r="A34" s="82"/>
      <c r="B34" s="82"/>
      <c r="C34" s="82"/>
      <c r="D34" s="82"/>
      <c r="E34" s="82"/>
      <c r="F34" s="82"/>
    </row>
    <row r="35" spans="1:6">
      <c r="A35" s="82"/>
      <c r="B35" s="82"/>
      <c r="C35" s="82"/>
      <c r="D35" s="82"/>
      <c r="E35" s="82"/>
      <c r="F35" s="82"/>
    </row>
    <row r="36" spans="1:6">
      <c r="A36" s="82"/>
      <c r="B36" s="82"/>
      <c r="C36" s="82"/>
      <c r="D36" s="82"/>
      <c r="E36" s="82"/>
      <c r="F36" s="82"/>
    </row>
    <row r="37" spans="1:6">
      <c r="A37" s="82"/>
      <c r="B37" s="82"/>
      <c r="C37" s="82"/>
      <c r="D37" s="82"/>
      <c r="E37" s="82"/>
      <c r="F37" s="82"/>
    </row>
    <row r="38" spans="1:6">
      <c r="A38" s="82"/>
      <c r="B38" s="82"/>
      <c r="C38" s="82"/>
      <c r="D38" s="82"/>
      <c r="E38" s="82"/>
      <c r="F38" s="82"/>
    </row>
    <row r="39" spans="1:6">
      <c r="A39" s="82"/>
      <c r="B39" s="82"/>
      <c r="C39" s="82"/>
      <c r="D39" s="82"/>
      <c r="E39" s="82"/>
      <c r="F39" s="82"/>
    </row>
    <row r="40" spans="1:6">
      <c r="A40" s="82"/>
      <c r="B40" s="82"/>
      <c r="C40" s="82"/>
      <c r="D40" s="82"/>
      <c r="E40" s="82"/>
      <c r="F40" s="82"/>
    </row>
    <row r="41" spans="1:6">
      <c r="A41" s="82"/>
      <c r="B41" s="82"/>
      <c r="C41" s="82"/>
      <c r="D41" s="82"/>
      <c r="E41" s="82"/>
      <c r="F41" s="82"/>
    </row>
    <row r="42" spans="1:6">
      <c r="A42" s="82"/>
      <c r="B42" s="82"/>
      <c r="C42" s="82"/>
      <c r="D42" s="82"/>
      <c r="E42" s="82"/>
      <c r="F42" s="82"/>
    </row>
    <row r="43" spans="1:6">
      <c r="A43" s="82"/>
      <c r="B43" s="82"/>
      <c r="C43" s="82"/>
      <c r="D43" s="82"/>
      <c r="E43" s="82"/>
      <c r="F43" s="82"/>
    </row>
    <row r="44" spans="1:6">
      <c r="A44" s="82"/>
      <c r="B44" s="82"/>
      <c r="C44" s="82"/>
      <c r="D44" s="82"/>
      <c r="E44" s="82"/>
      <c r="F44" s="82"/>
    </row>
    <row r="45" spans="1:6">
      <c r="A45" s="82"/>
      <c r="B45" s="82"/>
      <c r="C45" s="82"/>
      <c r="D45" s="82"/>
      <c r="E45" s="82"/>
      <c r="F45" s="82"/>
    </row>
    <row r="46" spans="1:6">
      <c r="A46" s="82"/>
      <c r="B46" s="82"/>
      <c r="C46" s="82"/>
      <c r="D46" s="82"/>
      <c r="E46" s="82"/>
      <c r="F46" s="82"/>
    </row>
    <row r="47" spans="1:6">
      <c r="A47" s="82"/>
      <c r="B47" s="82"/>
      <c r="C47" s="82"/>
      <c r="D47" s="82"/>
      <c r="E47" s="82"/>
      <c r="F47" s="82"/>
    </row>
    <row r="48" spans="1:6">
      <c r="A48" s="82"/>
      <c r="B48" s="82"/>
      <c r="C48" s="82"/>
      <c r="D48" s="82"/>
      <c r="E48" s="82"/>
      <c r="F48" s="82"/>
    </row>
    <row r="49" spans="1:6">
      <c r="A49" s="82"/>
      <c r="B49" s="82"/>
      <c r="C49" s="82"/>
      <c r="D49" s="82"/>
      <c r="E49" s="82"/>
      <c r="F49" s="82"/>
    </row>
    <row r="50" spans="1:6">
      <c r="A50" s="82"/>
      <c r="B50" s="82"/>
      <c r="C50" s="82"/>
      <c r="D50" s="82"/>
      <c r="E50" s="82"/>
      <c r="F50" s="82"/>
    </row>
    <row r="51" spans="1:6">
      <c r="A51" s="82"/>
      <c r="B51" s="82"/>
      <c r="C51" s="82"/>
      <c r="D51" s="82"/>
      <c r="E51" s="82"/>
      <c r="F51" s="82"/>
    </row>
    <row r="52" spans="1:6">
      <c r="A52" s="82"/>
      <c r="B52" s="82"/>
      <c r="C52" s="82"/>
      <c r="D52" s="82"/>
      <c r="E52" s="82"/>
      <c r="F52" s="82"/>
    </row>
    <row r="53" spans="1:6">
      <c r="A53" s="82"/>
      <c r="B53" s="82"/>
      <c r="C53" s="82"/>
      <c r="D53" s="82"/>
      <c r="E53" s="82"/>
      <c r="F53" s="82"/>
    </row>
    <row r="54" spans="1:6">
      <c r="A54" s="82"/>
      <c r="B54" s="82"/>
      <c r="C54" s="82"/>
      <c r="D54" s="82"/>
      <c r="E54" s="82"/>
      <c r="F54" s="82"/>
    </row>
    <row r="55" spans="1:6">
      <c r="A55" s="82"/>
      <c r="B55" s="82"/>
      <c r="C55" s="82"/>
      <c r="D55" s="82"/>
      <c r="E55" s="82"/>
      <c r="F55" s="82"/>
    </row>
    <row r="56" spans="1:6">
      <c r="A56" s="82"/>
      <c r="B56" s="82"/>
      <c r="C56" s="82"/>
      <c r="D56" s="82"/>
      <c r="E56" s="82"/>
      <c r="F56" s="82"/>
    </row>
    <row r="57" spans="1:6">
      <c r="A57" s="82"/>
      <c r="B57" s="82"/>
      <c r="C57" s="82"/>
      <c r="D57" s="82"/>
      <c r="E57" s="82"/>
      <c r="F57" s="82"/>
    </row>
    <row r="58" spans="1:6">
      <c r="A58" s="82"/>
      <c r="B58" s="82"/>
      <c r="C58" s="82"/>
      <c r="D58" s="82"/>
      <c r="E58" s="82"/>
      <c r="F58" s="82"/>
    </row>
    <row r="59" spans="1:6">
      <c r="A59" s="82"/>
      <c r="B59" s="82"/>
      <c r="C59" s="82"/>
      <c r="D59" s="82"/>
      <c r="E59" s="82"/>
      <c r="F59" s="82"/>
    </row>
    <row r="60" spans="1:6">
      <c r="A60" s="82"/>
      <c r="B60" s="82"/>
      <c r="C60" s="82"/>
      <c r="D60" s="82"/>
      <c r="E60" s="82"/>
      <c r="F60" s="82"/>
    </row>
    <row r="61" spans="1:6">
      <c r="A61" s="82"/>
      <c r="B61" s="82"/>
      <c r="C61" s="82"/>
      <c r="D61" s="82"/>
      <c r="E61" s="82"/>
      <c r="F61" s="82"/>
    </row>
    <row r="62" spans="1:6">
      <c r="A62" s="82"/>
      <c r="B62" s="82"/>
      <c r="C62" s="82"/>
      <c r="D62" s="82"/>
      <c r="E62" s="82"/>
      <c r="F62" s="82"/>
    </row>
    <row r="63" spans="1:6">
      <c r="A63" s="82"/>
      <c r="B63" s="82"/>
      <c r="C63" s="82"/>
      <c r="D63" s="82"/>
      <c r="E63" s="82"/>
      <c r="F63" s="82"/>
    </row>
    <row r="64" spans="1:6">
      <c r="A64" s="82"/>
      <c r="B64" s="82"/>
      <c r="C64" s="82"/>
      <c r="D64" s="82"/>
      <c r="E64" s="82"/>
      <c r="F64" s="82"/>
    </row>
    <row r="65" spans="1:6">
      <c r="A65" s="82"/>
      <c r="B65" s="82"/>
      <c r="C65" s="82"/>
      <c r="D65" s="82"/>
      <c r="E65" s="82"/>
      <c r="F65" s="82"/>
    </row>
    <row r="66" spans="1:6">
      <c r="A66" s="82"/>
      <c r="B66" s="82"/>
      <c r="C66" s="82"/>
      <c r="D66" s="82"/>
      <c r="E66" s="82"/>
      <c r="F66" s="82"/>
    </row>
    <row r="67" spans="1:6">
      <c r="A67" s="82"/>
      <c r="B67" s="82"/>
      <c r="C67" s="82"/>
      <c r="D67" s="82"/>
      <c r="E67" s="82"/>
      <c r="F67" s="82"/>
    </row>
    <row r="68" spans="1:6">
      <c r="A68" s="82"/>
      <c r="B68" s="82"/>
      <c r="C68" s="82"/>
      <c r="D68" s="82"/>
      <c r="E68" s="82"/>
      <c r="F68" s="82"/>
    </row>
    <row r="69" spans="1:6">
      <c r="A69" s="82"/>
      <c r="B69" s="82"/>
      <c r="C69" s="82"/>
      <c r="D69" s="82"/>
      <c r="E69" s="82"/>
      <c r="F69" s="82"/>
    </row>
    <row r="70" spans="1:6">
      <c r="A70" s="82"/>
      <c r="B70" s="82"/>
      <c r="C70" s="82"/>
      <c r="D70" s="82"/>
      <c r="E70" s="82"/>
      <c r="F70" s="82"/>
    </row>
    <row r="71" spans="1:6">
      <c r="A71" s="82"/>
      <c r="B71" s="82"/>
      <c r="C71" s="82"/>
      <c r="D71" s="82"/>
      <c r="E71" s="82"/>
      <c r="F71" s="82"/>
    </row>
    <row r="72" spans="1:6">
      <c r="A72" s="82"/>
      <c r="B72" s="82"/>
      <c r="C72" s="82"/>
      <c r="D72" s="82"/>
      <c r="E72" s="82"/>
      <c r="F72" s="82"/>
    </row>
    <row r="73" spans="1:6">
      <c r="A73" s="82"/>
      <c r="B73" s="82"/>
      <c r="C73" s="82"/>
      <c r="D73" s="82"/>
      <c r="E73" s="82"/>
      <c r="F73" s="82"/>
    </row>
    <row r="74" spans="1:6">
      <c r="A74" s="82"/>
      <c r="B74" s="82"/>
      <c r="C74" s="82"/>
      <c r="D74" s="82"/>
      <c r="E74" s="82"/>
      <c r="F74" s="82"/>
    </row>
    <row r="75" spans="1:6">
      <c r="A75" s="82"/>
      <c r="B75" s="82"/>
      <c r="C75" s="82"/>
      <c r="D75" s="82"/>
      <c r="E75" s="82"/>
      <c r="F75" s="82"/>
    </row>
    <row r="76" spans="1:6">
      <c r="A76" s="82"/>
      <c r="B76" s="82"/>
      <c r="C76" s="82"/>
      <c r="D76" s="82"/>
      <c r="E76" s="82"/>
      <c r="F76" s="82"/>
    </row>
    <row r="77" spans="1:6">
      <c r="A77" s="82"/>
      <c r="B77" s="82"/>
      <c r="C77" s="82"/>
      <c r="D77" s="82"/>
      <c r="E77" s="82"/>
      <c r="F77" s="82"/>
    </row>
    <row r="78" spans="1:6">
      <c r="A78" s="82"/>
      <c r="B78" s="82"/>
      <c r="C78" s="82"/>
      <c r="D78" s="82"/>
      <c r="E78" s="82"/>
      <c r="F78" s="82"/>
    </row>
    <row r="79" spans="1:6">
      <c r="A79" s="82"/>
      <c r="B79" s="82"/>
      <c r="C79" s="82"/>
      <c r="D79" s="82"/>
      <c r="E79" s="82"/>
      <c r="F79" s="82"/>
    </row>
    <row r="80" spans="1:6">
      <c r="A80" s="82"/>
      <c r="B80" s="82"/>
      <c r="C80" s="82"/>
      <c r="D80" s="82"/>
      <c r="E80" s="82"/>
      <c r="F80" s="82"/>
    </row>
    <row r="81" spans="1:6">
      <c r="A81" s="82"/>
      <c r="B81" s="82"/>
      <c r="C81" s="82"/>
      <c r="D81" s="82"/>
      <c r="E81" s="82"/>
      <c r="F81" s="82"/>
    </row>
    <row r="82" spans="1:6">
      <c r="A82" s="82"/>
      <c r="B82" s="82"/>
      <c r="C82" s="82"/>
      <c r="D82" s="82"/>
      <c r="E82" s="82"/>
      <c r="F82" s="82"/>
    </row>
    <row r="83" spans="1:6">
      <c r="A83" s="82"/>
      <c r="B83" s="82"/>
      <c r="C83" s="82"/>
      <c r="D83" s="82"/>
      <c r="E83" s="82"/>
      <c r="F83" s="82"/>
    </row>
    <row r="84" spans="1:6">
      <c r="A84" s="82"/>
      <c r="B84" s="82"/>
      <c r="C84" s="82"/>
      <c r="D84" s="82"/>
      <c r="E84" s="82"/>
      <c r="F84" s="82"/>
    </row>
    <row r="85" spans="1:6">
      <c r="A85" s="82"/>
      <c r="B85" s="82"/>
      <c r="C85" s="82"/>
      <c r="D85" s="82"/>
      <c r="E85" s="82"/>
      <c r="F85" s="82"/>
    </row>
    <row r="86" spans="1:6">
      <c r="A86" s="82"/>
      <c r="B86" s="82"/>
      <c r="C86" s="82"/>
      <c r="D86" s="82"/>
      <c r="E86" s="82"/>
      <c r="F86" s="82"/>
    </row>
    <row r="87" spans="1:6">
      <c r="A87" s="82"/>
      <c r="B87" s="82"/>
      <c r="C87" s="82"/>
      <c r="D87" s="82"/>
      <c r="E87" s="82"/>
      <c r="F87" s="82"/>
    </row>
    <row r="88" spans="1:6">
      <c r="A88" s="82"/>
      <c r="B88" s="82"/>
      <c r="C88" s="82"/>
      <c r="D88" s="82"/>
      <c r="E88" s="82"/>
      <c r="F88" s="82"/>
    </row>
    <row r="89" spans="1:6">
      <c r="A89" s="82"/>
      <c r="B89" s="82"/>
      <c r="C89" s="82"/>
      <c r="D89" s="82"/>
      <c r="E89" s="82"/>
      <c r="F89" s="82"/>
    </row>
    <row r="90" spans="1:6">
      <c r="A90" s="82"/>
      <c r="B90" s="82"/>
      <c r="C90" s="82"/>
      <c r="D90" s="82"/>
      <c r="E90" s="82"/>
      <c r="F90" s="82"/>
    </row>
    <row r="91" spans="1:6">
      <c r="A91" s="82"/>
      <c r="B91" s="82"/>
      <c r="C91" s="82"/>
      <c r="D91" s="82"/>
      <c r="E91" s="82"/>
      <c r="F91" s="82"/>
    </row>
    <row r="92" spans="1:6">
      <c r="A92" s="82"/>
      <c r="B92" s="82"/>
      <c r="C92" s="82"/>
      <c r="D92" s="82"/>
      <c r="E92" s="82"/>
      <c r="F92" s="82"/>
    </row>
    <row r="93" spans="1:6">
      <c r="A93" s="82"/>
      <c r="B93" s="82"/>
      <c r="C93" s="82"/>
      <c r="D93" s="82"/>
      <c r="E93" s="82"/>
      <c r="F93" s="82"/>
    </row>
    <row r="94" spans="1:6">
      <c r="A94" s="82"/>
      <c r="B94" s="82"/>
      <c r="C94" s="82"/>
      <c r="D94" s="82"/>
      <c r="E94" s="82"/>
      <c r="F94" s="82"/>
    </row>
    <row r="95" spans="1:6">
      <c r="A95" s="82"/>
      <c r="B95" s="82"/>
      <c r="C95" s="82"/>
      <c r="D95" s="82"/>
      <c r="E95" s="82"/>
      <c r="F95" s="82"/>
    </row>
    <row r="96" spans="1:6">
      <c r="A96" s="82"/>
      <c r="B96" s="82"/>
      <c r="C96" s="82"/>
      <c r="D96" s="82"/>
      <c r="E96" s="82"/>
      <c r="F96" s="82"/>
    </row>
    <row r="97" spans="1:6">
      <c r="A97" s="82"/>
      <c r="B97" s="82"/>
      <c r="C97" s="82"/>
      <c r="D97" s="82"/>
      <c r="E97" s="82"/>
      <c r="F97" s="82"/>
    </row>
    <row r="98" spans="1:6">
      <c r="A98" s="82"/>
      <c r="B98" s="82"/>
      <c r="C98" s="82"/>
      <c r="D98" s="82"/>
      <c r="E98" s="82"/>
      <c r="F98" s="82"/>
    </row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69"/>
  <dimension ref="A1:G102"/>
  <sheetViews>
    <sheetView workbookViewId="0">
      <selection activeCell="B11" sqref="B11"/>
    </sheetView>
  </sheetViews>
  <sheetFormatPr defaultRowHeight="14.4"/>
  <cols>
    <col min="2" max="2" width="11.33203125" customWidth="1"/>
    <col min="3" max="3" width="21.44140625" customWidth="1"/>
  </cols>
  <sheetData>
    <row r="1" spans="1:7">
      <c r="A1" s="320" t="s">
        <v>40</v>
      </c>
      <c r="B1" s="321"/>
      <c r="C1" s="321"/>
      <c r="D1" s="321"/>
      <c r="E1" s="321"/>
      <c r="F1" s="321"/>
    </row>
    <row r="2" spans="1:7">
      <c r="A2" s="321"/>
      <c r="B2" s="321"/>
      <c r="C2" s="321"/>
      <c r="D2" s="321"/>
      <c r="E2" s="321"/>
      <c r="F2" s="321"/>
    </row>
    <row r="3" spans="1:7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7">
      <c r="A4" s="45"/>
      <c r="B4" s="322" t="s">
        <v>15</v>
      </c>
      <c r="C4" s="323"/>
      <c r="D4" s="324"/>
      <c r="E4" s="45"/>
      <c r="F4" s="45">
        <v>208376</v>
      </c>
    </row>
    <row r="5" spans="1:7">
      <c r="A5" s="1">
        <v>1</v>
      </c>
      <c r="B5" s="63">
        <v>42415</v>
      </c>
      <c r="C5" s="1" t="s">
        <v>312</v>
      </c>
      <c r="D5" s="1"/>
      <c r="E5" s="1">
        <v>30000</v>
      </c>
      <c r="F5" s="1">
        <f>+F4+D5-E5</f>
        <v>178376</v>
      </c>
    </row>
    <row r="6" spans="1:7">
      <c r="A6" s="1">
        <v>2</v>
      </c>
      <c r="B6" s="63">
        <v>42437</v>
      </c>
      <c r="C6" s="1" t="s">
        <v>542</v>
      </c>
      <c r="D6" s="1"/>
      <c r="E6" s="1">
        <v>50000</v>
      </c>
      <c r="F6" s="1">
        <f t="shared" ref="F6:F11" si="0">+F5+D6-E6</f>
        <v>128376</v>
      </c>
    </row>
    <row r="7" spans="1:7">
      <c r="A7" s="1">
        <v>3</v>
      </c>
      <c r="B7" s="63">
        <v>42451</v>
      </c>
      <c r="C7" s="1" t="s">
        <v>628</v>
      </c>
      <c r="D7" s="1"/>
      <c r="E7" s="1">
        <v>25000</v>
      </c>
      <c r="F7" s="1">
        <f t="shared" si="0"/>
        <v>103376</v>
      </c>
    </row>
    <row r="8" spans="1:7">
      <c r="A8" s="1">
        <v>4</v>
      </c>
      <c r="B8" s="63">
        <v>42437</v>
      </c>
      <c r="C8" s="1" t="s">
        <v>628</v>
      </c>
      <c r="D8" s="1"/>
      <c r="E8" s="1">
        <v>50000</v>
      </c>
      <c r="F8" s="1">
        <f t="shared" si="0"/>
        <v>53376</v>
      </c>
    </row>
    <row r="9" spans="1:7">
      <c r="A9" s="1">
        <v>5</v>
      </c>
      <c r="B9" s="63">
        <v>42502</v>
      </c>
      <c r="C9" s="1" t="s">
        <v>671</v>
      </c>
      <c r="D9" s="1">
        <v>60000</v>
      </c>
      <c r="E9" s="1"/>
      <c r="F9" s="100">
        <f t="shared" si="0"/>
        <v>113376</v>
      </c>
    </row>
    <row r="10" spans="1:7">
      <c r="A10" s="1">
        <v>6</v>
      </c>
      <c r="B10" s="63">
        <v>42487</v>
      </c>
      <c r="C10" s="100" t="s">
        <v>727</v>
      </c>
      <c r="D10" s="100">
        <v>130212</v>
      </c>
      <c r="E10" s="100"/>
      <c r="F10" s="100">
        <f t="shared" si="0"/>
        <v>243588</v>
      </c>
    </row>
    <row r="11" spans="1:7">
      <c r="A11" s="100">
        <v>7</v>
      </c>
      <c r="B11" s="63">
        <v>42612</v>
      </c>
      <c r="C11" s="100" t="s">
        <v>641</v>
      </c>
      <c r="D11" s="100"/>
      <c r="E11" s="100">
        <v>25000</v>
      </c>
      <c r="F11" s="100">
        <f t="shared" si="0"/>
        <v>218588</v>
      </c>
    </row>
    <row r="12" spans="1:7">
      <c r="A12" s="82"/>
      <c r="B12" s="281"/>
      <c r="C12" s="82"/>
      <c r="D12" s="82"/>
      <c r="E12" s="285"/>
      <c r="F12" s="82"/>
      <c r="G12" s="82"/>
    </row>
    <row r="13" spans="1:7">
      <c r="A13" s="82"/>
      <c r="B13" s="281"/>
      <c r="C13" s="82"/>
      <c r="D13" s="82"/>
      <c r="E13" s="82"/>
      <c r="F13" s="82"/>
      <c r="G13" s="82"/>
    </row>
    <row r="14" spans="1:7">
      <c r="A14" s="82"/>
      <c r="B14" s="282"/>
      <c r="C14" s="82"/>
      <c r="D14" s="82"/>
      <c r="E14" s="82"/>
      <c r="F14" s="82"/>
      <c r="G14" s="82"/>
    </row>
    <row r="15" spans="1:7">
      <c r="A15" s="82"/>
      <c r="B15" s="282"/>
      <c r="C15" s="82"/>
      <c r="D15" s="82"/>
      <c r="E15" s="82"/>
      <c r="F15" s="82"/>
      <c r="G15" s="82"/>
    </row>
    <row r="16" spans="1:7">
      <c r="A16" s="82"/>
      <c r="B16" s="282"/>
      <c r="C16" s="82"/>
      <c r="D16" s="82"/>
      <c r="E16" s="82"/>
      <c r="F16" s="82"/>
      <c r="G16" s="82"/>
    </row>
    <row r="17" spans="1:7">
      <c r="A17" s="82"/>
      <c r="B17" s="282"/>
      <c r="C17" s="82"/>
      <c r="D17" s="82"/>
      <c r="E17" s="82"/>
      <c r="F17" s="82"/>
      <c r="G17" s="82"/>
    </row>
    <row r="18" spans="1:7">
      <c r="A18" s="82"/>
      <c r="B18" s="282"/>
      <c r="C18" s="82"/>
      <c r="D18" s="82"/>
      <c r="E18" s="82"/>
      <c r="F18" s="82"/>
      <c r="G18" s="82"/>
    </row>
    <row r="19" spans="1:7">
      <c r="A19" s="82"/>
      <c r="B19" s="281"/>
      <c r="C19" s="82"/>
      <c r="D19" s="82"/>
      <c r="E19" s="82"/>
      <c r="F19" s="82"/>
      <c r="G19" s="82"/>
    </row>
    <row r="20" spans="1:7">
      <c r="A20" s="82"/>
      <c r="B20" s="282"/>
      <c r="C20" s="82"/>
      <c r="D20" s="82"/>
      <c r="E20" s="82"/>
      <c r="F20" s="82"/>
      <c r="G20" s="82"/>
    </row>
    <row r="21" spans="1:7">
      <c r="A21" s="82"/>
      <c r="B21" s="281"/>
      <c r="C21" s="82"/>
      <c r="D21" s="82"/>
      <c r="E21" s="82"/>
      <c r="F21" s="82"/>
      <c r="G21" s="82"/>
    </row>
    <row r="22" spans="1:7">
      <c r="A22" s="82"/>
      <c r="B22" s="282"/>
      <c r="C22" s="82"/>
      <c r="D22" s="82"/>
      <c r="E22" s="82"/>
      <c r="F22" s="82"/>
      <c r="G22" s="82"/>
    </row>
    <row r="23" spans="1:7">
      <c r="A23" s="82"/>
      <c r="B23" s="282"/>
      <c r="C23" s="82"/>
      <c r="D23" s="82"/>
      <c r="E23" s="82"/>
      <c r="F23" s="82"/>
      <c r="G23" s="82"/>
    </row>
    <row r="24" spans="1:7">
      <c r="A24" s="82"/>
      <c r="B24" s="281"/>
      <c r="C24" s="82"/>
      <c r="D24" s="82"/>
      <c r="E24" s="82"/>
      <c r="F24" s="82"/>
      <c r="G24" s="82"/>
    </row>
    <row r="25" spans="1:7">
      <c r="A25" s="82"/>
      <c r="B25" s="82"/>
      <c r="C25" s="82"/>
      <c r="D25" s="82"/>
      <c r="E25" s="82"/>
      <c r="F25" s="82"/>
      <c r="G25" s="82"/>
    </row>
    <row r="26" spans="1:7">
      <c r="A26" s="82"/>
      <c r="B26" s="82"/>
      <c r="C26" s="82"/>
      <c r="D26" s="82"/>
      <c r="E26" s="82"/>
      <c r="F26" s="82"/>
      <c r="G26" s="82"/>
    </row>
    <row r="27" spans="1:7">
      <c r="A27" s="82"/>
      <c r="B27" s="82"/>
      <c r="C27" s="82"/>
      <c r="D27" s="82"/>
      <c r="E27" s="82"/>
      <c r="F27" s="82"/>
      <c r="G27" s="82"/>
    </row>
    <row r="28" spans="1:7">
      <c r="A28" s="82"/>
      <c r="B28" s="82"/>
      <c r="C28" s="82"/>
      <c r="D28" s="82"/>
      <c r="E28" s="82"/>
      <c r="F28" s="82"/>
      <c r="G28" s="82"/>
    </row>
    <row r="29" spans="1:7">
      <c r="A29" s="82"/>
      <c r="B29" s="82"/>
      <c r="C29" s="82"/>
      <c r="D29" s="82"/>
      <c r="E29" s="82"/>
      <c r="F29" s="82"/>
      <c r="G29" s="82"/>
    </row>
    <row r="30" spans="1:7">
      <c r="A30" s="82"/>
      <c r="B30" s="82"/>
      <c r="C30" s="82"/>
      <c r="D30" s="82"/>
      <c r="E30" s="82"/>
      <c r="F30" s="82"/>
      <c r="G30" s="82"/>
    </row>
    <row r="31" spans="1:7">
      <c r="A31" s="82"/>
      <c r="B31" s="82"/>
      <c r="C31" s="82"/>
      <c r="D31" s="82"/>
      <c r="E31" s="82"/>
      <c r="F31" s="82"/>
      <c r="G31" s="82"/>
    </row>
    <row r="32" spans="1:7">
      <c r="A32" s="82"/>
      <c r="B32" s="82"/>
      <c r="C32" s="82"/>
      <c r="D32" s="82"/>
      <c r="E32" s="82"/>
      <c r="F32" s="82"/>
      <c r="G32" s="82"/>
    </row>
    <row r="33" spans="1:7">
      <c r="A33" s="82"/>
      <c r="B33" s="82"/>
      <c r="C33" s="82"/>
      <c r="D33" s="82"/>
      <c r="E33" s="82"/>
      <c r="F33" s="82"/>
      <c r="G33" s="82"/>
    </row>
    <row r="34" spans="1:7">
      <c r="A34" s="82"/>
      <c r="B34" s="82"/>
      <c r="C34" s="82"/>
      <c r="D34" s="82"/>
      <c r="E34" s="82"/>
      <c r="F34" s="82"/>
      <c r="G34" s="82"/>
    </row>
    <row r="35" spans="1:7">
      <c r="A35" s="82"/>
      <c r="B35" s="82"/>
      <c r="C35" s="82"/>
      <c r="D35" s="82"/>
      <c r="E35" s="82"/>
      <c r="F35" s="82"/>
      <c r="G35" s="82"/>
    </row>
    <row r="36" spans="1:7">
      <c r="A36" s="82"/>
      <c r="B36" s="82"/>
      <c r="C36" s="82"/>
      <c r="D36" s="82"/>
      <c r="E36" s="82"/>
      <c r="F36" s="82"/>
      <c r="G36" s="82"/>
    </row>
    <row r="37" spans="1:7">
      <c r="A37" s="82"/>
      <c r="B37" s="82"/>
      <c r="C37" s="82"/>
      <c r="D37" s="82"/>
      <c r="E37" s="82"/>
      <c r="F37" s="82"/>
      <c r="G37" s="82"/>
    </row>
    <row r="38" spans="1:7">
      <c r="A38" s="82"/>
      <c r="B38" s="82"/>
      <c r="C38" s="82"/>
      <c r="D38" s="82"/>
      <c r="E38" s="82"/>
      <c r="F38" s="82"/>
      <c r="G38" s="82"/>
    </row>
    <row r="39" spans="1:7">
      <c r="A39" s="82"/>
      <c r="B39" s="82"/>
      <c r="C39" s="82"/>
      <c r="D39" s="82"/>
      <c r="E39" s="82"/>
      <c r="F39" s="82"/>
      <c r="G39" s="82"/>
    </row>
    <row r="40" spans="1:7">
      <c r="A40" s="82"/>
      <c r="B40" s="82"/>
      <c r="C40" s="82"/>
      <c r="D40" s="82"/>
      <c r="E40" s="82"/>
      <c r="F40" s="82"/>
      <c r="G40" s="82"/>
    </row>
    <row r="41" spans="1:7">
      <c r="A41" s="82"/>
      <c r="B41" s="82"/>
      <c r="C41" s="82"/>
      <c r="D41" s="82"/>
      <c r="E41" s="82"/>
      <c r="F41" s="82"/>
      <c r="G41" s="82"/>
    </row>
    <row r="42" spans="1:7">
      <c r="A42" s="82"/>
      <c r="B42" s="82"/>
      <c r="C42" s="82"/>
      <c r="D42" s="82"/>
      <c r="E42" s="82"/>
      <c r="F42" s="82"/>
      <c r="G42" s="82"/>
    </row>
    <row r="43" spans="1:7">
      <c r="A43" s="82"/>
      <c r="B43" s="82"/>
      <c r="C43" s="82"/>
      <c r="D43" s="82"/>
      <c r="E43" s="82"/>
      <c r="F43" s="82"/>
      <c r="G43" s="82"/>
    </row>
    <row r="44" spans="1:7">
      <c r="A44" s="82"/>
      <c r="B44" s="82"/>
      <c r="C44" s="82"/>
      <c r="D44" s="82"/>
      <c r="E44" s="82"/>
      <c r="F44" s="82"/>
      <c r="G44" s="82"/>
    </row>
    <row r="45" spans="1:7">
      <c r="A45" s="82"/>
      <c r="B45" s="82"/>
      <c r="C45" s="82"/>
      <c r="D45" s="82"/>
      <c r="E45" s="82"/>
      <c r="F45" s="82"/>
      <c r="G45" s="82"/>
    </row>
    <row r="46" spans="1:7">
      <c r="A46" s="82"/>
      <c r="B46" s="82"/>
      <c r="C46" s="82"/>
      <c r="D46" s="82"/>
      <c r="E46" s="82"/>
      <c r="F46" s="82"/>
      <c r="G46" s="82"/>
    </row>
    <row r="47" spans="1:7">
      <c r="A47" s="82"/>
      <c r="B47" s="82"/>
      <c r="C47" s="82"/>
      <c r="D47" s="82"/>
      <c r="E47" s="82"/>
      <c r="F47" s="82"/>
      <c r="G47" s="82"/>
    </row>
    <row r="48" spans="1:7">
      <c r="A48" s="82"/>
      <c r="B48" s="82"/>
      <c r="C48" s="82"/>
      <c r="D48" s="82"/>
      <c r="E48" s="82"/>
      <c r="F48" s="82"/>
      <c r="G48" s="82"/>
    </row>
    <row r="49" spans="1:7">
      <c r="A49" s="82"/>
      <c r="B49" s="82"/>
      <c r="C49" s="82"/>
      <c r="D49" s="82"/>
      <c r="E49" s="82"/>
      <c r="F49" s="82"/>
      <c r="G49" s="82"/>
    </row>
    <row r="50" spans="1:7">
      <c r="A50" s="82"/>
      <c r="B50" s="82"/>
      <c r="C50" s="82"/>
      <c r="D50" s="82"/>
      <c r="E50" s="82"/>
      <c r="F50" s="82"/>
      <c r="G50" s="82"/>
    </row>
    <row r="51" spans="1:7">
      <c r="A51" s="82"/>
      <c r="B51" s="82"/>
      <c r="C51" s="82"/>
      <c r="D51" s="82"/>
      <c r="E51" s="82"/>
      <c r="F51" s="82"/>
      <c r="G51" s="82"/>
    </row>
    <row r="52" spans="1:7">
      <c r="A52" s="82"/>
      <c r="B52" s="82"/>
      <c r="C52" s="82"/>
      <c r="D52" s="82"/>
      <c r="E52" s="82"/>
      <c r="F52" s="82"/>
      <c r="G52" s="82"/>
    </row>
    <row r="53" spans="1:7">
      <c r="A53" s="82"/>
      <c r="B53" s="82"/>
      <c r="C53" s="82"/>
      <c r="D53" s="82"/>
      <c r="E53" s="82"/>
      <c r="F53" s="82"/>
      <c r="G53" s="82"/>
    </row>
    <row r="54" spans="1:7">
      <c r="A54" s="82"/>
      <c r="B54" s="82"/>
      <c r="C54" s="82"/>
      <c r="D54" s="82"/>
      <c r="E54" s="82"/>
      <c r="F54" s="82"/>
      <c r="G54" s="82"/>
    </row>
    <row r="55" spans="1:7">
      <c r="A55" s="82"/>
      <c r="B55" s="82"/>
      <c r="C55" s="82"/>
      <c r="D55" s="82"/>
      <c r="E55" s="82"/>
      <c r="F55" s="82"/>
      <c r="G55" s="82"/>
    </row>
    <row r="56" spans="1:7">
      <c r="A56" s="82"/>
      <c r="B56" s="82"/>
      <c r="C56" s="82"/>
      <c r="D56" s="82"/>
      <c r="E56" s="82"/>
      <c r="F56" s="82"/>
      <c r="G56" s="82"/>
    </row>
    <row r="57" spans="1:7">
      <c r="A57" s="82"/>
      <c r="B57" s="82"/>
      <c r="C57" s="82"/>
      <c r="D57" s="82"/>
      <c r="E57" s="82"/>
      <c r="F57" s="82"/>
      <c r="G57" s="82"/>
    </row>
    <row r="58" spans="1:7">
      <c r="A58" s="82"/>
      <c r="B58" s="82"/>
      <c r="C58" s="82"/>
      <c r="D58" s="82"/>
      <c r="E58" s="82"/>
      <c r="F58" s="82"/>
      <c r="G58" s="82"/>
    </row>
    <row r="59" spans="1:7">
      <c r="A59" s="82"/>
      <c r="B59" s="82"/>
      <c r="C59" s="82"/>
      <c r="D59" s="82"/>
      <c r="E59" s="82"/>
      <c r="F59" s="82"/>
      <c r="G59" s="82"/>
    </row>
    <row r="60" spans="1:7">
      <c r="A60" s="82"/>
      <c r="B60" s="82"/>
      <c r="C60" s="82"/>
      <c r="D60" s="82"/>
      <c r="E60" s="82"/>
      <c r="F60" s="82"/>
      <c r="G60" s="82"/>
    </row>
    <row r="61" spans="1:7">
      <c r="A61" s="82"/>
      <c r="B61" s="82"/>
      <c r="C61" s="82"/>
      <c r="D61" s="82"/>
      <c r="E61" s="82"/>
      <c r="F61" s="82"/>
      <c r="G61" s="82"/>
    </row>
    <row r="62" spans="1:7">
      <c r="A62" s="82"/>
      <c r="B62" s="82"/>
      <c r="C62" s="82"/>
      <c r="D62" s="82"/>
      <c r="E62" s="82"/>
      <c r="F62" s="82"/>
      <c r="G62" s="82"/>
    </row>
    <row r="63" spans="1:7">
      <c r="A63" s="82"/>
      <c r="B63" s="82"/>
      <c r="C63" s="82"/>
      <c r="D63" s="82"/>
      <c r="E63" s="82"/>
      <c r="F63" s="82"/>
      <c r="G63" s="82"/>
    </row>
    <row r="64" spans="1:7">
      <c r="A64" s="82"/>
      <c r="B64" s="82"/>
      <c r="C64" s="82"/>
      <c r="D64" s="82"/>
      <c r="E64" s="82"/>
      <c r="F64" s="82"/>
      <c r="G64" s="82"/>
    </row>
    <row r="65" spans="1:7">
      <c r="A65" s="82"/>
      <c r="B65" s="82"/>
      <c r="C65" s="82"/>
      <c r="D65" s="82"/>
      <c r="E65" s="82"/>
      <c r="F65" s="82"/>
      <c r="G65" s="82"/>
    </row>
    <row r="66" spans="1:7">
      <c r="A66" s="82"/>
      <c r="B66" s="82"/>
      <c r="C66" s="82"/>
      <c r="D66" s="82"/>
      <c r="E66" s="82"/>
      <c r="F66" s="82"/>
      <c r="G66" s="82"/>
    </row>
    <row r="67" spans="1:7">
      <c r="A67" s="82"/>
      <c r="B67" s="82"/>
      <c r="C67" s="82"/>
      <c r="D67" s="82"/>
      <c r="E67" s="82"/>
      <c r="F67" s="82"/>
      <c r="G67" s="82"/>
    </row>
    <row r="68" spans="1:7">
      <c r="A68" s="82"/>
      <c r="B68" s="82"/>
      <c r="C68" s="82"/>
      <c r="D68" s="82"/>
      <c r="E68" s="82"/>
      <c r="F68" s="82"/>
      <c r="G68" s="82"/>
    </row>
    <row r="69" spans="1:7">
      <c r="A69" s="82"/>
      <c r="B69" s="82"/>
      <c r="C69" s="82"/>
      <c r="D69" s="82"/>
      <c r="E69" s="82"/>
      <c r="F69" s="82"/>
      <c r="G69" s="82"/>
    </row>
    <row r="70" spans="1:7">
      <c r="A70" s="82"/>
      <c r="B70" s="82"/>
      <c r="C70" s="82"/>
      <c r="D70" s="82"/>
      <c r="E70" s="82"/>
      <c r="F70" s="82"/>
      <c r="G70" s="82"/>
    </row>
    <row r="71" spans="1:7">
      <c r="A71" s="82"/>
      <c r="B71" s="82"/>
      <c r="C71" s="82"/>
      <c r="D71" s="82"/>
      <c r="E71" s="82"/>
      <c r="F71" s="82"/>
      <c r="G71" s="82"/>
    </row>
    <row r="72" spans="1:7">
      <c r="A72" s="82"/>
      <c r="B72" s="82"/>
      <c r="C72" s="82"/>
      <c r="D72" s="82"/>
      <c r="E72" s="82"/>
      <c r="F72" s="82"/>
      <c r="G72" s="82"/>
    </row>
    <row r="73" spans="1:7">
      <c r="A73" s="82"/>
      <c r="B73" s="82"/>
      <c r="C73" s="82"/>
      <c r="D73" s="82"/>
      <c r="E73" s="82"/>
      <c r="F73" s="82"/>
      <c r="G73" s="82"/>
    </row>
    <row r="74" spans="1:7">
      <c r="A74" s="82"/>
      <c r="B74" s="82"/>
      <c r="C74" s="82"/>
      <c r="D74" s="82"/>
      <c r="E74" s="82"/>
      <c r="F74" s="82"/>
      <c r="G74" s="82"/>
    </row>
    <row r="75" spans="1:7">
      <c r="A75" s="82"/>
      <c r="B75" s="82"/>
      <c r="C75" s="82"/>
      <c r="D75" s="82"/>
      <c r="E75" s="82"/>
      <c r="F75" s="82"/>
      <c r="G75" s="82"/>
    </row>
    <row r="76" spans="1:7">
      <c r="A76" s="82"/>
      <c r="B76" s="82"/>
      <c r="C76" s="82"/>
      <c r="D76" s="82"/>
      <c r="E76" s="82"/>
      <c r="F76" s="82"/>
      <c r="G76" s="82"/>
    </row>
    <row r="77" spans="1:7">
      <c r="A77" s="82"/>
      <c r="B77" s="82"/>
      <c r="C77" s="82"/>
      <c r="D77" s="82"/>
      <c r="E77" s="82"/>
      <c r="F77" s="82"/>
      <c r="G77" s="82"/>
    </row>
    <row r="78" spans="1:7">
      <c r="A78" s="82"/>
      <c r="B78" s="82"/>
      <c r="C78" s="82"/>
      <c r="D78" s="82"/>
      <c r="E78" s="82"/>
      <c r="F78" s="82"/>
      <c r="G78" s="82"/>
    </row>
    <row r="79" spans="1:7">
      <c r="A79" s="82"/>
      <c r="B79" s="82"/>
      <c r="C79" s="82"/>
      <c r="D79" s="82"/>
      <c r="E79" s="82"/>
      <c r="F79" s="82"/>
      <c r="G79" s="82"/>
    </row>
    <row r="80" spans="1:7">
      <c r="A80" s="82"/>
      <c r="B80" s="82"/>
      <c r="C80" s="82"/>
      <c r="D80" s="82"/>
      <c r="E80" s="82"/>
      <c r="F80" s="82"/>
      <c r="G80" s="82"/>
    </row>
    <row r="81" spans="1:7">
      <c r="A81" s="82"/>
      <c r="B81" s="82"/>
      <c r="C81" s="82"/>
      <c r="D81" s="82"/>
      <c r="E81" s="82"/>
      <c r="F81" s="82"/>
      <c r="G81" s="82"/>
    </row>
    <row r="82" spans="1:7">
      <c r="A82" s="82"/>
      <c r="B82" s="82"/>
      <c r="C82" s="82"/>
      <c r="D82" s="82"/>
      <c r="E82" s="82"/>
      <c r="F82" s="82"/>
      <c r="G82" s="82"/>
    </row>
    <row r="83" spans="1:7">
      <c r="A83" s="82"/>
      <c r="B83" s="82"/>
      <c r="C83" s="82"/>
      <c r="D83" s="82"/>
      <c r="E83" s="82"/>
      <c r="F83" s="82"/>
      <c r="G83" s="82"/>
    </row>
    <row r="84" spans="1:7">
      <c r="A84" s="82"/>
      <c r="B84" s="82"/>
      <c r="C84" s="82"/>
      <c r="D84" s="82"/>
      <c r="E84" s="82"/>
      <c r="F84" s="82"/>
      <c r="G84" s="82"/>
    </row>
    <row r="85" spans="1:7">
      <c r="A85" s="82"/>
      <c r="B85" s="82"/>
      <c r="C85" s="82"/>
      <c r="D85" s="82"/>
      <c r="E85" s="82"/>
      <c r="F85" s="82"/>
      <c r="G85" s="82"/>
    </row>
    <row r="86" spans="1:7">
      <c r="A86" s="82"/>
      <c r="B86" s="82"/>
      <c r="C86" s="82"/>
      <c r="D86" s="82"/>
      <c r="E86" s="82"/>
      <c r="F86" s="82"/>
      <c r="G86" s="82"/>
    </row>
    <row r="87" spans="1:7">
      <c r="A87" s="82"/>
      <c r="B87" s="82"/>
      <c r="C87" s="82"/>
      <c r="D87" s="82"/>
      <c r="E87" s="82"/>
      <c r="F87" s="82"/>
      <c r="G87" s="82"/>
    </row>
    <row r="88" spans="1:7">
      <c r="A88" s="82"/>
      <c r="B88" s="82"/>
      <c r="C88" s="82"/>
      <c r="D88" s="82"/>
      <c r="E88" s="82"/>
      <c r="F88" s="82"/>
      <c r="G88" s="82"/>
    </row>
    <row r="89" spans="1:7">
      <c r="A89" s="82"/>
      <c r="B89" s="82"/>
      <c r="C89" s="82"/>
      <c r="D89" s="82"/>
      <c r="E89" s="82"/>
      <c r="F89" s="82"/>
      <c r="G89" s="82"/>
    </row>
    <row r="90" spans="1:7">
      <c r="A90" s="82"/>
      <c r="B90" s="82"/>
      <c r="C90" s="82"/>
      <c r="D90" s="82"/>
      <c r="E90" s="82"/>
      <c r="F90" s="82"/>
      <c r="G90" s="82"/>
    </row>
    <row r="91" spans="1:7">
      <c r="A91" s="82"/>
      <c r="B91" s="82"/>
      <c r="C91" s="82"/>
      <c r="D91" s="82"/>
      <c r="E91" s="82"/>
      <c r="F91" s="82"/>
      <c r="G91" s="82"/>
    </row>
    <row r="92" spans="1:7">
      <c r="A92" s="82"/>
      <c r="B92" s="82"/>
      <c r="C92" s="82"/>
      <c r="D92" s="82"/>
      <c r="E92" s="82"/>
      <c r="F92" s="82"/>
      <c r="G92" s="82"/>
    </row>
    <row r="93" spans="1:7">
      <c r="A93" s="82"/>
      <c r="B93" s="82"/>
      <c r="C93" s="82"/>
      <c r="D93" s="82"/>
      <c r="E93" s="82"/>
      <c r="F93" s="82"/>
      <c r="G93" s="82"/>
    </row>
    <row r="94" spans="1:7">
      <c r="A94" s="82"/>
      <c r="B94" s="82"/>
      <c r="C94" s="82"/>
      <c r="D94" s="82"/>
      <c r="E94" s="82"/>
      <c r="F94" s="82"/>
      <c r="G94" s="82"/>
    </row>
    <row r="95" spans="1:7">
      <c r="A95" s="82"/>
      <c r="B95" s="82"/>
      <c r="C95" s="82"/>
      <c r="D95" s="82"/>
      <c r="E95" s="82"/>
      <c r="F95" s="82"/>
      <c r="G95" s="82"/>
    </row>
    <row r="96" spans="1:7">
      <c r="A96" s="82"/>
      <c r="B96" s="82"/>
      <c r="C96" s="82"/>
      <c r="D96" s="82"/>
      <c r="E96" s="82"/>
      <c r="F96" s="82"/>
      <c r="G96" s="82"/>
    </row>
    <row r="97" spans="1:7">
      <c r="A97" s="82"/>
      <c r="B97" s="82"/>
      <c r="C97" s="82"/>
      <c r="D97" s="82"/>
      <c r="E97" s="82"/>
      <c r="F97" s="82"/>
      <c r="G97" s="82"/>
    </row>
    <row r="98" spans="1:7">
      <c r="A98" s="82"/>
      <c r="B98" s="82"/>
      <c r="C98" s="82"/>
      <c r="D98" s="82"/>
      <c r="E98" s="82"/>
      <c r="F98" s="82"/>
      <c r="G98" s="82"/>
    </row>
    <row r="99" spans="1:7">
      <c r="A99" s="82"/>
      <c r="B99" s="82"/>
      <c r="C99" s="82"/>
      <c r="D99" s="82"/>
      <c r="E99" s="82"/>
      <c r="F99" s="82"/>
      <c r="G99" s="82"/>
    </row>
    <row r="100" spans="1:7">
      <c r="A100" s="82"/>
      <c r="B100" s="82"/>
      <c r="C100" s="82"/>
      <c r="D100" s="82"/>
      <c r="E100" s="82"/>
      <c r="F100" s="82"/>
      <c r="G100" s="82"/>
    </row>
    <row r="101" spans="1:7">
      <c r="A101" s="82"/>
      <c r="B101" s="82"/>
      <c r="C101" s="82"/>
      <c r="D101" s="82"/>
      <c r="E101" s="82"/>
      <c r="F101" s="82"/>
      <c r="G101" s="82"/>
    </row>
    <row r="102" spans="1:7">
      <c r="A102" s="82"/>
      <c r="B102" s="82"/>
      <c r="C102" s="82"/>
      <c r="D102" s="82"/>
      <c r="E102" s="82"/>
      <c r="F102" s="82"/>
      <c r="G102" s="82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70"/>
  <dimension ref="A1:M101"/>
  <sheetViews>
    <sheetView workbookViewId="0">
      <selection activeCell="B10" sqref="B10"/>
    </sheetView>
  </sheetViews>
  <sheetFormatPr defaultRowHeight="14.4"/>
  <cols>
    <col min="2" max="2" width="11.33203125" customWidth="1"/>
    <col min="3" max="3" width="24" customWidth="1"/>
    <col min="13" max="13" width="9.88671875" bestFit="1" customWidth="1"/>
  </cols>
  <sheetData>
    <row r="1" spans="1:13">
      <c r="A1" s="320" t="s">
        <v>724</v>
      </c>
      <c r="B1" s="321"/>
      <c r="C1" s="321"/>
      <c r="D1" s="321"/>
      <c r="E1" s="321"/>
      <c r="F1" s="321"/>
    </row>
    <row r="2" spans="1:13">
      <c r="A2" s="321"/>
      <c r="B2" s="321"/>
      <c r="C2" s="321"/>
      <c r="D2" s="321"/>
      <c r="E2" s="321"/>
      <c r="F2" s="321"/>
    </row>
    <row r="3" spans="1:13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13">
      <c r="A4" s="45"/>
      <c r="B4" s="322" t="s">
        <v>15</v>
      </c>
      <c r="C4" s="323"/>
      <c r="D4" s="324"/>
      <c r="E4" s="45"/>
      <c r="F4" s="45">
        <v>76158</v>
      </c>
    </row>
    <row r="5" spans="1:13">
      <c r="A5" s="1">
        <v>1</v>
      </c>
      <c r="B5" s="63">
        <v>42382</v>
      </c>
      <c r="C5" s="100" t="s">
        <v>460</v>
      </c>
      <c r="D5" s="100"/>
      <c r="E5" s="100">
        <v>35000</v>
      </c>
      <c r="F5" s="1">
        <f>+F4+D5-E5</f>
        <v>41158</v>
      </c>
    </row>
    <row r="6" spans="1:13">
      <c r="A6" s="1">
        <v>2</v>
      </c>
      <c r="B6" s="63">
        <v>42416</v>
      </c>
      <c r="C6" s="1" t="s">
        <v>538</v>
      </c>
      <c r="D6" s="1"/>
      <c r="E6" s="1">
        <v>41158</v>
      </c>
      <c r="F6" s="1">
        <f t="shared" ref="F6:F10" si="0">+F5+D6-E6</f>
        <v>0</v>
      </c>
    </row>
    <row r="7" spans="1:13">
      <c r="A7" s="1">
        <v>3</v>
      </c>
      <c r="B7" s="63">
        <v>42461</v>
      </c>
      <c r="C7" s="1" t="s">
        <v>604</v>
      </c>
      <c r="D7" s="1">
        <v>124705</v>
      </c>
      <c r="E7" s="1"/>
      <c r="F7" s="1">
        <f t="shared" si="0"/>
        <v>124705</v>
      </c>
    </row>
    <row r="8" spans="1:13">
      <c r="A8" s="100">
        <v>4</v>
      </c>
      <c r="B8" s="288">
        <v>42534</v>
      </c>
      <c r="C8" s="233" t="s">
        <v>641</v>
      </c>
      <c r="D8" s="259"/>
      <c r="E8" s="259">
        <v>20000</v>
      </c>
      <c r="F8" s="100">
        <f t="shared" si="0"/>
        <v>104705</v>
      </c>
      <c r="G8" s="206"/>
      <c r="H8" s="207"/>
      <c r="I8" s="206"/>
      <c r="J8" s="206"/>
      <c r="K8" s="215"/>
      <c r="L8" s="215"/>
      <c r="M8" s="208"/>
    </row>
    <row r="9" spans="1:13">
      <c r="A9" s="100">
        <v>5</v>
      </c>
      <c r="B9" s="288">
        <v>42565</v>
      </c>
      <c r="C9" s="233" t="s">
        <v>641</v>
      </c>
      <c r="D9" s="259"/>
      <c r="E9" s="259">
        <v>15000</v>
      </c>
      <c r="F9" s="100">
        <f t="shared" si="0"/>
        <v>89705</v>
      </c>
      <c r="G9" s="206"/>
      <c r="H9" s="207"/>
      <c r="M9" s="208"/>
    </row>
    <row r="10" spans="1:13">
      <c r="A10" s="100">
        <v>6</v>
      </c>
      <c r="B10" s="288">
        <v>42576</v>
      </c>
      <c r="C10" s="233" t="s">
        <v>641</v>
      </c>
      <c r="D10" s="259"/>
      <c r="E10" s="259">
        <v>70000</v>
      </c>
      <c r="F10" s="100">
        <f t="shared" si="0"/>
        <v>19705</v>
      </c>
      <c r="G10" s="206"/>
      <c r="H10" s="207"/>
      <c r="M10" s="208"/>
    </row>
    <row r="11" spans="1:13">
      <c r="A11" s="82"/>
      <c r="B11" s="282"/>
      <c r="C11" s="82"/>
      <c r="D11" s="82"/>
      <c r="E11" s="82"/>
      <c r="F11" s="82"/>
      <c r="G11" s="197"/>
      <c r="H11" s="207"/>
      <c r="M11" s="208"/>
    </row>
    <row r="12" spans="1:13">
      <c r="A12" s="82"/>
      <c r="B12" s="281"/>
      <c r="C12" s="82"/>
      <c r="D12" s="82"/>
      <c r="E12" s="82"/>
      <c r="F12" s="82"/>
      <c r="G12" s="82"/>
    </row>
    <row r="13" spans="1:13">
      <c r="A13" s="82"/>
      <c r="B13" s="282"/>
      <c r="C13" s="82"/>
      <c r="D13" s="82"/>
      <c r="E13" s="82"/>
      <c r="F13" s="82"/>
      <c r="G13" s="82"/>
    </row>
    <row r="14" spans="1:13">
      <c r="A14" s="82"/>
      <c r="B14" s="282"/>
      <c r="C14" s="82"/>
      <c r="D14" s="82"/>
      <c r="E14" s="82"/>
      <c r="F14" s="82"/>
      <c r="G14" s="82"/>
    </row>
    <row r="15" spans="1:13">
      <c r="A15" s="82"/>
      <c r="B15" s="282"/>
      <c r="C15" s="82"/>
      <c r="D15" s="82"/>
      <c r="E15" s="82"/>
      <c r="F15" s="82"/>
      <c r="G15" s="82"/>
    </row>
    <row r="16" spans="1:13">
      <c r="A16" s="82"/>
      <c r="B16" s="282"/>
      <c r="C16" s="82"/>
      <c r="D16" s="82"/>
      <c r="E16" s="82"/>
      <c r="F16" s="82"/>
      <c r="G16" s="82"/>
    </row>
    <row r="17" spans="1:7">
      <c r="A17" s="82"/>
      <c r="B17" s="281"/>
      <c r="C17" s="82"/>
      <c r="D17" s="82"/>
      <c r="E17" s="82"/>
      <c r="F17" s="82"/>
      <c r="G17" s="82"/>
    </row>
    <row r="18" spans="1:7">
      <c r="A18" s="82"/>
      <c r="B18" s="282"/>
      <c r="C18" s="82"/>
      <c r="D18" s="82"/>
      <c r="E18" s="82"/>
      <c r="F18" s="82"/>
      <c r="G18" s="82"/>
    </row>
    <row r="19" spans="1:7">
      <c r="A19" s="82"/>
      <c r="B19" s="281"/>
      <c r="C19" s="82"/>
      <c r="D19" s="82"/>
      <c r="E19" s="82"/>
      <c r="F19" s="82"/>
      <c r="G19" s="82"/>
    </row>
    <row r="20" spans="1:7">
      <c r="A20" s="82"/>
      <c r="B20" s="282"/>
      <c r="C20" s="82"/>
      <c r="D20" s="82"/>
      <c r="E20" s="82"/>
      <c r="F20" s="82"/>
      <c r="G20" s="82"/>
    </row>
    <row r="21" spans="1:7">
      <c r="A21" s="82"/>
      <c r="B21" s="282"/>
      <c r="C21" s="82"/>
      <c r="D21" s="82"/>
      <c r="E21" s="82"/>
      <c r="F21" s="82"/>
      <c r="G21" s="82"/>
    </row>
    <row r="22" spans="1:7">
      <c r="A22" s="82"/>
      <c r="B22" s="282"/>
      <c r="C22" s="82"/>
      <c r="D22" s="82"/>
      <c r="E22" s="82"/>
      <c r="F22" s="82"/>
      <c r="G22" s="82"/>
    </row>
    <row r="23" spans="1:7">
      <c r="A23" s="82"/>
      <c r="B23" s="282"/>
      <c r="C23" s="82"/>
      <c r="D23" s="82"/>
      <c r="E23" s="82"/>
      <c r="F23" s="82"/>
      <c r="G23" s="82"/>
    </row>
    <row r="24" spans="1:7">
      <c r="A24" s="82"/>
      <c r="B24" s="281"/>
      <c r="C24" s="82"/>
      <c r="D24" s="82"/>
      <c r="E24" s="82"/>
      <c r="F24" s="82"/>
      <c r="G24" s="82"/>
    </row>
    <row r="25" spans="1:7">
      <c r="A25" s="82"/>
      <c r="B25" s="179"/>
      <c r="C25" s="82"/>
      <c r="D25" s="82"/>
      <c r="E25" s="82"/>
      <c r="F25" s="82"/>
      <c r="G25" s="82"/>
    </row>
    <row r="26" spans="1:7">
      <c r="A26" s="82"/>
      <c r="B26" s="82"/>
      <c r="C26" s="82"/>
      <c r="D26" s="82"/>
      <c r="E26" s="82"/>
      <c r="F26" s="82"/>
      <c r="G26" s="82"/>
    </row>
    <row r="27" spans="1:7">
      <c r="A27" s="82"/>
      <c r="B27" s="82"/>
      <c r="C27" s="82"/>
      <c r="D27" s="82"/>
      <c r="E27" s="82"/>
      <c r="F27" s="82"/>
      <c r="G27" s="82"/>
    </row>
    <row r="28" spans="1:7">
      <c r="A28" s="82"/>
      <c r="B28" s="179"/>
      <c r="C28" s="82"/>
      <c r="D28" s="82"/>
      <c r="E28" s="82"/>
      <c r="F28" s="82"/>
      <c r="G28" s="82"/>
    </row>
    <row r="29" spans="1:7">
      <c r="A29" s="82"/>
      <c r="B29" s="82"/>
      <c r="C29" s="82"/>
      <c r="D29" s="82"/>
      <c r="E29" s="82"/>
      <c r="F29" s="82"/>
      <c r="G29" s="82"/>
    </row>
    <row r="30" spans="1:7">
      <c r="A30" s="82"/>
      <c r="B30" s="179"/>
      <c r="C30" s="82"/>
      <c r="D30" s="82"/>
      <c r="E30" s="82"/>
      <c r="F30" s="82"/>
      <c r="G30" s="82"/>
    </row>
    <row r="31" spans="1:7">
      <c r="A31" s="82"/>
      <c r="B31" s="82"/>
      <c r="C31" s="82"/>
      <c r="D31" s="82"/>
      <c r="E31" s="82"/>
      <c r="F31" s="82"/>
      <c r="G31" s="82"/>
    </row>
    <row r="32" spans="1:7">
      <c r="A32" s="82"/>
      <c r="B32" s="82"/>
      <c r="C32" s="82"/>
      <c r="D32" s="82"/>
      <c r="E32" s="82"/>
      <c r="F32" s="82"/>
      <c r="G32" s="82"/>
    </row>
    <row r="33" spans="1:7">
      <c r="A33" s="82"/>
      <c r="B33" s="82"/>
      <c r="C33" s="82"/>
      <c r="D33" s="82"/>
      <c r="E33" s="82"/>
      <c r="F33" s="82"/>
      <c r="G33" s="82"/>
    </row>
    <row r="34" spans="1:7">
      <c r="A34" s="82"/>
      <c r="B34" s="82"/>
      <c r="C34" s="82"/>
      <c r="D34" s="82"/>
      <c r="E34" s="82"/>
      <c r="F34" s="82"/>
      <c r="G34" s="82"/>
    </row>
    <row r="35" spans="1:7">
      <c r="A35" s="82"/>
      <c r="B35" s="82"/>
      <c r="C35" s="82"/>
      <c r="D35" s="82"/>
      <c r="E35" s="82"/>
      <c r="F35" s="82"/>
      <c r="G35" s="82"/>
    </row>
    <row r="36" spans="1:7">
      <c r="A36" s="82"/>
      <c r="B36" s="82"/>
      <c r="C36" s="82"/>
      <c r="D36" s="82"/>
      <c r="E36" s="82"/>
      <c r="F36" s="82"/>
      <c r="G36" s="82"/>
    </row>
    <row r="37" spans="1:7">
      <c r="A37" s="82"/>
      <c r="B37" s="82"/>
      <c r="C37" s="82"/>
      <c r="D37" s="82"/>
      <c r="E37" s="82"/>
      <c r="F37" s="82"/>
      <c r="G37" s="82"/>
    </row>
    <row r="38" spans="1:7">
      <c r="A38" s="82"/>
      <c r="B38" s="82"/>
      <c r="C38" s="82"/>
      <c r="D38" s="82"/>
      <c r="E38" s="82"/>
      <c r="F38" s="82"/>
      <c r="G38" s="82"/>
    </row>
    <row r="39" spans="1:7">
      <c r="A39" s="82"/>
      <c r="B39" s="82"/>
      <c r="C39" s="82"/>
      <c r="D39" s="82"/>
      <c r="E39" s="82"/>
      <c r="F39" s="82"/>
      <c r="G39" s="82"/>
    </row>
    <row r="40" spans="1:7">
      <c r="A40" s="82"/>
      <c r="B40" s="82"/>
      <c r="C40" s="82"/>
      <c r="D40" s="82"/>
      <c r="E40" s="82"/>
      <c r="F40" s="82"/>
      <c r="G40" s="82"/>
    </row>
    <row r="41" spans="1:7">
      <c r="A41" s="82"/>
      <c r="B41" s="82"/>
      <c r="C41" s="82"/>
      <c r="D41" s="82"/>
      <c r="E41" s="82"/>
      <c r="F41" s="82"/>
      <c r="G41" s="82"/>
    </row>
    <row r="42" spans="1:7">
      <c r="A42" s="82"/>
      <c r="B42" s="82"/>
      <c r="C42" s="82"/>
      <c r="D42" s="82"/>
      <c r="E42" s="82"/>
      <c r="F42" s="82"/>
      <c r="G42" s="82"/>
    </row>
    <row r="43" spans="1:7">
      <c r="A43" s="82"/>
      <c r="B43" s="82"/>
      <c r="C43" s="82"/>
      <c r="D43" s="82"/>
      <c r="E43" s="82"/>
      <c r="F43" s="82"/>
      <c r="G43" s="82"/>
    </row>
    <row r="44" spans="1:7">
      <c r="A44" s="82"/>
      <c r="B44" s="82"/>
      <c r="C44" s="82"/>
      <c r="D44" s="82"/>
      <c r="E44" s="82"/>
      <c r="F44" s="82"/>
      <c r="G44" s="82"/>
    </row>
    <row r="45" spans="1:7">
      <c r="A45" s="82"/>
      <c r="B45" s="82"/>
      <c r="C45" s="82"/>
      <c r="D45" s="82"/>
      <c r="E45" s="82"/>
      <c r="F45" s="82"/>
      <c r="G45" s="82"/>
    </row>
    <row r="46" spans="1:7">
      <c r="A46" s="82"/>
      <c r="B46" s="82"/>
      <c r="C46" s="82"/>
      <c r="D46" s="82"/>
      <c r="E46" s="82"/>
      <c r="F46" s="82"/>
      <c r="G46" s="82"/>
    </row>
    <row r="47" spans="1:7">
      <c r="A47" s="82"/>
      <c r="B47" s="82"/>
      <c r="C47" s="82"/>
      <c r="D47" s="82"/>
      <c r="E47" s="82"/>
      <c r="F47" s="82"/>
      <c r="G47" s="82"/>
    </row>
    <row r="48" spans="1:7">
      <c r="A48" s="82"/>
      <c r="B48" s="82"/>
      <c r="C48" s="82"/>
      <c r="D48" s="82"/>
      <c r="E48" s="82"/>
      <c r="F48" s="82"/>
      <c r="G48" s="82"/>
    </row>
    <row r="49" spans="1:7">
      <c r="A49" s="82"/>
      <c r="B49" s="82"/>
      <c r="C49" s="82"/>
      <c r="D49" s="82"/>
      <c r="E49" s="82"/>
      <c r="F49" s="82"/>
      <c r="G49" s="82"/>
    </row>
    <row r="50" spans="1:7">
      <c r="A50" s="82"/>
      <c r="B50" s="82"/>
      <c r="C50" s="82"/>
      <c r="D50" s="82"/>
      <c r="E50" s="82"/>
      <c r="F50" s="82"/>
      <c r="G50" s="82"/>
    </row>
    <row r="51" spans="1:7">
      <c r="A51" s="82"/>
      <c r="B51" s="82"/>
      <c r="C51" s="82"/>
      <c r="D51" s="82"/>
      <c r="E51" s="82"/>
      <c r="F51" s="82"/>
      <c r="G51" s="82"/>
    </row>
    <row r="52" spans="1:7">
      <c r="A52" s="82"/>
      <c r="B52" s="82"/>
      <c r="C52" s="82"/>
      <c r="D52" s="82"/>
      <c r="E52" s="82"/>
      <c r="F52" s="82"/>
      <c r="G52" s="82"/>
    </row>
    <row r="53" spans="1:7">
      <c r="A53" s="82"/>
      <c r="B53" s="82"/>
      <c r="C53" s="82"/>
      <c r="D53" s="82"/>
      <c r="E53" s="82"/>
      <c r="F53" s="82"/>
      <c r="G53" s="82"/>
    </row>
    <row r="54" spans="1:7">
      <c r="A54" s="82"/>
      <c r="B54" s="82"/>
      <c r="C54" s="82"/>
      <c r="D54" s="82"/>
      <c r="E54" s="82"/>
      <c r="F54" s="82"/>
      <c r="G54" s="82"/>
    </row>
    <row r="55" spans="1:7">
      <c r="A55" s="82"/>
      <c r="B55" s="82"/>
      <c r="C55" s="82"/>
      <c r="D55" s="82"/>
      <c r="E55" s="82"/>
      <c r="F55" s="82"/>
      <c r="G55" s="82"/>
    </row>
    <row r="56" spans="1:7">
      <c r="A56" s="82"/>
      <c r="B56" s="82"/>
      <c r="C56" s="82"/>
      <c r="D56" s="82"/>
      <c r="E56" s="82"/>
      <c r="F56" s="82"/>
      <c r="G56" s="82"/>
    </row>
    <row r="57" spans="1:7">
      <c r="A57" s="82"/>
      <c r="B57" s="82"/>
      <c r="C57" s="82"/>
      <c r="D57" s="82"/>
      <c r="E57" s="82"/>
      <c r="F57" s="82"/>
      <c r="G57" s="82"/>
    </row>
    <row r="58" spans="1:7">
      <c r="A58" s="82"/>
      <c r="B58" s="82"/>
      <c r="C58" s="82"/>
      <c r="D58" s="82"/>
      <c r="E58" s="82"/>
      <c r="F58" s="82"/>
      <c r="G58" s="82"/>
    </row>
    <row r="59" spans="1:7">
      <c r="A59" s="82"/>
      <c r="B59" s="82"/>
      <c r="C59" s="82"/>
      <c r="D59" s="82"/>
      <c r="E59" s="82"/>
      <c r="F59" s="82"/>
      <c r="G59" s="82"/>
    </row>
    <row r="60" spans="1:7">
      <c r="A60" s="82"/>
      <c r="B60" s="82"/>
      <c r="C60" s="82"/>
      <c r="D60" s="82"/>
      <c r="E60" s="82"/>
      <c r="F60" s="82"/>
      <c r="G60" s="82"/>
    </row>
    <row r="61" spans="1:7">
      <c r="A61" s="82"/>
      <c r="B61" s="82"/>
      <c r="C61" s="82"/>
      <c r="D61" s="82"/>
      <c r="E61" s="82"/>
      <c r="F61" s="82"/>
      <c r="G61" s="82"/>
    </row>
    <row r="62" spans="1:7">
      <c r="A62" s="82"/>
      <c r="B62" s="82"/>
      <c r="C62" s="82"/>
      <c r="D62" s="82"/>
      <c r="E62" s="82"/>
      <c r="F62" s="82"/>
      <c r="G62" s="82"/>
    </row>
    <row r="63" spans="1:7">
      <c r="A63" s="82"/>
      <c r="B63" s="82"/>
      <c r="C63" s="82"/>
      <c r="D63" s="82"/>
      <c r="E63" s="82"/>
      <c r="F63" s="82"/>
      <c r="G63" s="82"/>
    </row>
    <row r="64" spans="1:7">
      <c r="A64" s="82"/>
      <c r="B64" s="82"/>
      <c r="C64" s="82"/>
      <c r="D64" s="82"/>
      <c r="E64" s="82"/>
      <c r="F64" s="82"/>
      <c r="G64" s="82"/>
    </row>
    <row r="65" spans="1:7">
      <c r="A65" s="82"/>
      <c r="B65" s="82"/>
      <c r="C65" s="82"/>
      <c r="D65" s="82"/>
      <c r="E65" s="82"/>
      <c r="F65" s="82"/>
      <c r="G65" s="82"/>
    </row>
    <row r="66" spans="1:7">
      <c r="A66" s="82"/>
      <c r="B66" s="82"/>
      <c r="C66" s="82"/>
      <c r="D66" s="82"/>
      <c r="E66" s="82"/>
      <c r="F66" s="82"/>
      <c r="G66" s="82"/>
    </row>
    <row r="67" spans="1:7">
      <c r="A67" s="82"/>
      <c r="B67" s="82"/>
      <c r="C67" s="82"/>
      <c r="D67" s="82"/>
      <c r="E67" s="82"/>
      <c r="F67" s="82"/>
      <c r="G67" s="82"/>
    </row>
    <row r="68" spans="1:7">
      <c r="A68" s="82"/>
      <c r="B68" s="82"/>
      <c r="C68" s="82"/>
      <c r="D68" s="82"/>
      <c r="E68" s="82"/>
      <c r="F68" s="82"/>
      <c r="G68" s="82"/>
    </row>
    <row r="69" spans="1:7">
      <c r="A69" s="82"/>
      <c r="B69" s="82"/>
      <c r="C69" s="82"/>
      <c r="D69" s="82"/>
      <c r="E69" s="82"/>
      <c r="F69" s="82"/>
      <c r="G69" s="82"/>
    </row>
    <row r="70" spans="1:7">
      <c r="A70" s="82"/>
      <c r="B70" s="82"/>
      <c r="C70" s="82"/>
      <c r="D70" s="82"/>
      <c r="E70" s="82"/>
      <c r="F70" s="82"/>
      <c r="G70" s="82"/>
    </row>
    <row r="71" spans="1:7">
      <c r="A71" s="82"/>
      <c r="B71" s="82"/>
      <c r="C71" s="82"/>
      <c r="D71" s="82"/>
      <c r="E71" s="82"/>
      <c r="F71" s="82"/>
      <c r="G71" s="82"/>
    </row>
    <row r="72" spans="1:7">
      <c r="A72" s="82"/>
      <c r="B72" s="82"/>
      <c r="C72" s="82"/>
      <c r="D72" s="82"/>
      <c r="E72" s="82"/>
      <c r="F72" s="82"/>
      <c r="G72" s="82"/>
    </row>
    <row r="73" spans="1:7">
      <c r="A73" s="82"/>
      <c r="B73" s="82"/>
      <c r="C73" s="82"/>
      <c r="D73" s="82"/>
      <c r="E73" s="82"/>
      <c r="F73" s="82"/>
      <c r="G73" s="82"/>
    </row>
    <row r="74" spans="1:7">
      <c r="A74" s="82"/>
      <c r="B74" s="82"/>
      <c r="C74" s="82"/>
      <c r="D74" s="82"/>
      <c r="E74" s="82"/>
      <c r="F74" s="82"/>
      <c r="G74" s="82"/>
    </row>
    <row r="75" spans="1:7">
      <c r="A75" s="82"/>
      <c r="B75" s="82"/>
      <c r="C75" s="82"/>
      <c r="D75" s="82"/>
      <c r="E75" s="82"/>
      <c r="F75" s="82"/>
      <c r="G75" s="82"/>
    </row>
    <row r="76" spans="1:7">
      <c r="A76" s="82"/>
      <c r="B76" s="82"/>
      <c r="C76" s="82"/>
      <c r="D76" s="82"/>
      <c r="E76" s="82"/>
      <c r="F76" s="82"/>
      <c r="G76" s="82"/>
    </row>
    <row r="77" spans="1:7">
      <c r="A77" s="82"/>
      <c r="B77" s="82"/>
      <c r="C77" s="82"/>
      <c r="D77" s="82"/>
      <c r="E77" s="82"/>
      <c r="F77" s="82"/>
      <c r="G77" s="82"/>
    </row>
    <row r="78" spans="1:7">
      <c r="A78" s="82"/>
      <c r="B78" s="82"/>
      <c r="C78" s="82"/>
      <c r="D78" s="82"/>
      <c r="E78" s="82"/>
      <c r="F78" s="82"/>
      <c r="G78" s="82"/>
    </row>
    <row r="79" spans="1:7">
      <c r="A79" s="82"/>
      <c r="B79" s="82"/>
      <c r="C79" s="82"/>
      <c r="D79" s="82"/>
      <c r="E79" s="82"/>
      <c r="F79" s="82"/>
      <c r="G79" s="82"/>
    </row>
    <row r="80" spans="1:7">
      <c r="A80" s="82"/>
      <c r="B80" s="82"/>
      <c r="C80" s="82"/>
      <c r="D80" s="82"/>
      <c r="E80" s="82"/>
      <c r="F80" s="82"/>
      <c r="G80" s="82"/>
    </row>
    <row r="81" spans="1:7">
      <c r="A81" s="82"/>
      <c r="B81" s="82"/>
      <c r="C81" s="82"/>
      <c r="D81" s="82"/>
      <c r="E81" s="82"/>
      <c r="F81" s="82"/>
      <c r="G81" s="82"/>
    </row>
    <row r="82" spans="1:7">
      <c r="A82" s="82"/>
      <c r="B82" s="82"/>
      <c r="C82" s="82"/>
      <c r="D82" s="82"/>
      <c r="E82" s="82"/>
      <c r="F82" s="82"/>
      <c r="G82" s="82"/>
    </row>
    <row r="83" spans="1:7">
      <c r="A83" s="82"/>
      <c r="B83" s="82"/>
      <c r="C83" s="82"/>
      <c r="D83" s="82"/>
      <c r="E83" s="82"/>
      <c r="F83" s="82"/>
      <c r="G83" s="82"/>
    </row>
    <row r="84" spans="1:7">
      <c r="A84" s="82"/>
      <c r="B84" s="82"/>
      <c r="C84" s="82"/>
      <c r="D84" s="82"/>
      <c r="E84" s="82"/>
      <c r="F84" s="82"/>
      <c r="G84" s="82"/>
    </row>
    <row r="85" spans="1:7">
      <c r="A85" s="82"/>
      <c r="B85" s="82"/>
      <c r="C85" s="82"/>
      <c r="D85" s="82"/>
      <c r="E85" s="82"/>
      <c r="F85" s="82"/>
      <c r="G85" s="82"/>
    </row>
    <row r="86" spans="1:7">
      <c r="A86" s="82"/>
      <c r="B86" s="82"/>
      <c r="C86" s="82"/>
      <c r="D86" s="82"/>
      <c r="E86" s="82"/>
      <c r="F86" s="82"/>
      <c r="G86" s="82"/>
    </row>
    <row r="87" spans="1:7">
      <c r="A87" s="82"/>
      <c r="B87" s="82"/>
      <c r="C87" s="82"/>
      <c r="D87" s="82"/>
      <c r="E87" s="82"/>
      <c r="F87" s="82"/>
      <c r="G87" s="82"/>
    </row>
    <row r="88" spans="1:7">
      <c r="A88" s="82"/>
      <c r="B88" s="82"/>
      <c r="C88" s="82"/>
      <c r="D88" s="82"/>
      <c r="E88" s="82"/>
      <c r="F88" s="82"/>
      <c r="G88" s="82"/>
    </row>
    <row r="89" spans="1:7">
      <c r="A89" s="82"/>
      <c r="B89" s="82"/>
      <c r="C89" s="82"/>
      <c r="D89" s="82"/>
      <c r="E89" s="82"/>
      <c r="F89" s="82"/>
      <c r="G89" s="82"/>
    </row>
    <row r="90" spans="1:7">
      <c r="A90" s="82"/>
      <c r="B90" s="82"/>
      <c r="C90" s="82"/>
      <c r="D90" s="82"/>
      <c r="E90" s="82"/>
      <c r="F90" s="82"/>
      <c r="G90" s="82"/>
    </row>
    <row r="91" spans="1:7">
      <c r="A91" s="82"/>
      <c r="B91" s="82"/>
      <c r="C91" s="82"/>
      <c r="D91" s="82"/>
      <c r="E91" s="82"/>
      <c r="F91" s="82"/>
      <c r="G91" s="82"/>
    </row>
    <row r="92" spans="1:7">
      <c r="A92" s="82"/>
      <c r="B92" s="82"/>
      <c r="C92" s="82"/>
      <c r="D92" s="82"/>
      <c r="E92" s="82"/>
      <c r="F92" s="82"/>
      <c r="G92" s="82"/>
    </row>
    <row r="93" spans="1:7">
      <c r="A93" s="82"/>
      <c r="B93" s="82"/>
      <c r="C93" s="82"/>
      <c r="D93" s="82"/>
      <c r="E93" s="82"/>
      <c r="F93" s="82"/>
      <c r="G93" s="82"/>
    </row>
    <row r="94" spans="1:7">
      <c r="A94" s="82"/>
      <c r="B94" s="82"/>
      <c r="C94" s="82"/>
      <c r="D94" s="82"/>
      <c r="E94" s="82"/>
      <c r="F94" s="82"/>
      <c r="G94" s="82"/>
    </row>
    <row r="95" spans="1:7">
      <c r="A95" s="82"/>
      <c r="B95" s="82"/>
      <c r="C95" s="82"/>
      <c r="D95" s="82"/>
      <c r="E95" s="82"/>
      <c r="F95" s="82"/>
      <c r="G95" s="82"/>
    </row>
    <row r="96" spans="1:7">
      <c r="A96" s="82"/>
      <c r="B96" s="82"/>
      <c r="C96" s="82"/>
      <c r="D96" s="82"/>
      <c r="E96" s="82"/>
      <c r="F96" s="82"/>
      <c r="G96" s="82"/>
    </row>
    <row r="97" spans="1:7">
      <c r="A97" s="82"/>
      <c r="B97" s="82"/>
      <c r="C97" s="82"/>
      <c r="D97" s="82"/>
      <c r="E97" s="82"/>
      <c r="F97" s="82"/>
      <c r="G97" s="82"/>
    </row>
    <row r="98" spans="1:7">
      <c r="A98" s="82"/>
      <c r="B98" s="82"/>
      <c r="C98" s="82"/>
      <c r="D98" s="82"/>
      <c r="E98" s="82"/>
      <c r="F98" s="82"/>
      <c r="G98" s="82"/>
    </row>
    <row r="99" spans="1:7">
      <c r="A99" s="82"/>
      <c r="B99" s="82"/>
      <c r="C99" s="82"/>
      <c r="D99" s="82"/>
      <c r="E99" s="82"/>
      <c r="F99" s="82"/>
      <c r="G99" s="82"/>
    </row>
    <row r="100" spans="1:7">
      <c r="A100" s="82"/>
      <c r="B100" s="82"/>
      <c r="C100" s="82"/>
      <c r="D100" s="82"/>
      <c r="E100" s="82"/>
      <c r="F100" s="82"/>
      <c r="G100" s="82"/>
    </row>
    <row r="101" spans="1:7">
      <c r="A101" s="82"/>
      <c r="B101" s="82"/>
      <c r="C101" s="82"/>
      <c r="D101" s="82"/>
      <c r="E101" s="82"/>
      <c r="F101" s="82"/>
      <c r="G101" s="82"/>
    </row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71"/>
  <dimension ref="A1:F78"/>
  <sheetViews>
    <sheetView workbookViewId="0">
      <selection activeCell="B17" sqref="B17"/>
    </sheetView>
  </sheetViews>
  <sheetFormatPr defaultRowHeight="14.4"/>
  <cols>
    <col min="2" max="2" width="11.33203125" customWidth="1"/>
    <col min="3" max="3" width="21.44140625" customWidth="1"/>
  </cols>
  <sheetData>
    <row r="1" spans="1:6">
      <c r="A1" s="320" t="s">
        <v>65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>
        <v>798121</v>
      </c>
    </row>
    <row r="5" spans="1:6">
      <c r="A5" s="100">
        <v>23</v>
      </c>
      <c r="B5" s="49">
        <v>42420</v>
      </c>
      <c r="C5" s="1" t="s">
        <v>63</v>
      </c>
      <c r="D5" s="1"/>
      <c r="E5" s="1">
        <v>40000</v>
      </c>
      <c r="F5" s="1">
        <f>+F4+D5-E5</f>
        <v>758121</v>
      </c>
    </row>
    <row r="6" spans="1:6">
      <c r="A6" s="100">
        <v>24</v>
      </c>
      <c r="B6" s="49">
        <v>42430</v>
      </c>
      <c r="C6" s="1" t="s">
        <v>63</v>
      </c>
      <c r="D6" s="1"/>
      <c r="E6" s="1">
        <v>40000</v>
      </c>
      <c r="F6" s="1">
        <f t="shared" ref="F6:F17" si="0">+F5+D6-E6</f>
        <v>718121</v>
      </c>
    </row>
    <row r="7" spans="1:6">
      <c r="A7" s="100">
        <v>25</v>
      </c>
      <c r="B7" s="49">
        <v>42437</v>
      </c>
      <c r="C7" s="1" t="s">
        <v>555</v>
      </c>
      <c r="D7" s="1"/>
      <c r="E7" s="1">
        <v>40000</v>
      </c>
      <c r="F7" s="1">
        <f t="shared" si="0"/>
        <v>678121</v>
      </c>
    </row>
    <row r="8" spans="1:6">
      <c r="A8" s="100">
        <v>26</v>
      </c>
      <c r="B8" s="49">
        <v>42442</v>
      </c>
      <c r="C8" s="1" t="s">
        <v>63</v>
      </c>
      <c r="D8" s="1"/>
      <c r="E8" s="1">
        <v>40000</v>
      </c>
      <c r="F8" s="1">
        <f t="shared" si="0"/>
        <v>638121</v>
      </c>
    </row>
    <row r="9" spans="1:6">
      <c r="A9" s="100">
        <v>27</v>
      </c>
      <c r="B9" s="49">
        <v>42454</v>
      </c>
      <c r="C9" s="1" t="s">
        <v>63</v>
      </c>
      <c r="D9" s="1"/>
      <c r="E9" s="1">
        <v>40000</v>
      </c>
      <c r="F9" s="1">
        <f t="shared" si="0"/>
        <v>598121</v>
      </c>
    </row>
    <row r="10" spans="1:6">
      <c r="A10" s="100">
        <v>28</v>
      </c>
      <c r="B10" s="49">
        <v>42467</v>
      </c>
      <c r="C10" s="1" t="s">
        <v>63</v>
      </c>
      <c r="D10" s="1"/>
      <c r="E10" s="1">
        <v>40000</v>
      </c>
      <c r="F10" s="1">
        <f t="shared" si="0"/>
        <v>558121</v>
      </c>
    </row>
    <row r="11" spans="1:6">
      <c r="A11" s="100">
        <v>29</v>
      </c>
      <c r="B11" s="49">
        <v>42493</v>
      </c>
      <c r="C11" s="1" t="s">
        <v>641</v>
      </c>
      <c r="D11" s="1"/>
      <c r="E11" s="1">
        <v>40000</v>
      </c>
      <c r="F11" s="1">
        <f t="shared" si="0"/>
        <v>518121</v>
      </c>
    </row>
    <row r="12" spans="1:6">
      <c r="A12" s="100">
        <v>30</v>
      </c>
      <c r="B12" s="49">
        <v>42529</v>
      </c>
      <c r="C12" s="1" t="s">
        <v>781</v>
      </c>
      <c r="D12" s="1">
        <v>293825</v>
      </c>
      <c r="E12" s="1"/>
      <c r="F12" s="1">
        <f t="shared" si="0"/>
        <v>811946</v>
      </c>
    </row>
    <row r="13" spans="1:6">
      <c r="A13" s="100">
        <v>31</v>
      </c>
      <c r="B13" s="49">
        <v>42518</v>
      </c>
      <c r="C13" s="1" t="s">
        <v>641</v>
      </c>
      <c r="D13" s="1"/>
      <c r="E13" s="1">
        <v>100000</v>
      </c>
      <c r="F13" s="1">
        <f t="shared" si="0"/>
        <v>711946</v>
      </c>
    </row>
    <row r="14" spans="1:6">
      <c r="A14" s="100">
        <v>32</v>
      </c>
      <c r="B14" s="49">
        <v>42522</v>
      </c>
      <c r="C14" s="1" t="s">
        <v>641</v>
      </c>
      <c r="D14" s="1"/>
      <c r="E14" s="1">
        <v>100000</v>
      </c>
      <c r="F14" s="1">
        <f t="shared" si="0"/>
        <v>611946</v>
      </c>
    </row>
    <row r="15" spans="1:6">
      <c r="A15" s="100">
        <v>33</v>
      </c>
      <c r="B15" s="49">
        <v>42528</v>
      </c>
      <c r="C15" s="1" t="s">
        <v>641</v>
      </c>
      <c r="D15" s="1"/>
      <c r="E15" s="1">
        <v>47700</v>
      </c>
      <c r="F15" s="1">
        <f t="shared" si="0"/>
        <v>564246</v>
      </c>
    </row>
    <row r="16" spans="1:6">
      <c r="A16" s="100">
        <v>34</v>
      </c>
      <c r="B16" s="49">
        <v>42540</v>
      </c>
      <c r="C16" s="1" t="s">
        <v>782</v>
      </c>
      <c r="D16" s="1">
        <v>53100</v>
      </c>
      <c r="E16" s="1"/>
      <c r="F16" s="1">
        <f t="shared" si="0"/>
        <v>617346</v>
      </c>
    </row>
    <row r="17" spans="1:6">
      <c r="A17" s="100">
        <v>35</v>
      </c>
      <c r="B17" s="49">
        <v>40761</v>
      </c>
      <c r="C17" s="100" t="s">
        <v>661</v>
      </c>
      <c r="D17" s="100"/>
      <c r="E17" s="100">
        <v>100000</v>
      </c>
      <c r="F17" s="100">
        <f t="shared" si="0"/>
        <v>517346</v>
      </c>
    </row>
    <row r="18" spans="1:6">
      <c r="A18" s="82"/>
      <c r="B18" s="82"/>
      <c r="C18" s="82"/>
      <c r="D18" s="82"/>
      <c r="E18" s="82"/>
      <c r="F18" s="82"/>
    </row>
    <row r="19" spans="1:6">
      <c r="A19" s="82"/>
      <c r="B19" s="82"/>
      <c r="C19" s="82"/>
      <c r="D19" s="82"/>
      <c r="E19" s="82"/>
      <c r="F19" s="82"/>
    </row>
    <row r="20" spans="1:6">
      <c r="A20" s="82"/>
      <c r="B20" s="82"/>
      <c r="C20" s="82"/>
      <c r="D20" s="82"/>
      <c r="E20" s="82"/>
      <c r="F20" s="82"/>
    </row>
    <row r="21" spans="1:6">
      <c r="A21" s="82"/>
      <c r="B21" s="82"/>
      <c r="C21" s="82"/>
      <c r="D21" s="82"/>
      <c r="E21" s="82"/>
      <c r="F21" s="82"/>
    </row>
    <row r="22" spans="1:6">
      <c r="A22" s="82"/>
      <c r="B22" s="82"/>
      <c r="C22" s="82"/>
      <c r="D22" s="82"/>
      <c r="E22" s="82"/>
      <c r="F22" s="82"/>
    </row>
    <row r="23" spans="1:6">
      <c r="A23" s="82"/>
      <c r="B23" s="82"/>
      <c r="C23" s="82"/>
      <c r="D23" s="82"/>
      <c r="E23" s="82"/>
      <c r="F23" s="82"/>
    </row>
    <row r="24" spans="1:6">
      <c r="A24" s="82"/>
      <c r="B24" s="82"/>
      <c r="C24" s="82"/>
      <c r="D24" s="82"/>
      <c r="E24" s="82"/>
      <c r="F24" s="82"/>
    </row>
    <row r="25" spans="1:6">
      <c r="A25" s="82"/>
      <c r="B25" s="82"/>
      <c r="C25" s="82"/>
      <c r="D25" s="82"/>
      <c r="E25" s="82"/>
      <c r="F25" s="82"/>
    </row>
    <row r="26" spans="1:6">
      <c r="A26" s="82"/>
      <c r="B26" s="82"/>
      <c r="C26" s="82"/>
      <c r="D26" s="82"/>
      <c r="E26" s="82"/>
      <c r="F26" s="82"/>
    </row>
    <row r="27" spans="1:6">
      <c r="A27" s="82"/>
      <c r="B27" s="82"/>
      <c r="C27" s="82"/>
      <c r="D27" s="82"/>
      <c r="E27" s="82"/>
      <c r="F27" s="82"/>
    </row>
    <row r="28" spans="1:6">
      <c r="A28" s="82"/>
      <c r="B28" s="82"/>
      <c r="C28" s="82"/>
      <c r="D28" s="82"/>
      <c r="E28" s="82"/>
      <c r="F28" s="82"/>
    </row>
    <row r="29" spans="1:6">
      <c r="A29" s="82"/>
      <c r="B29" s="82"/>
      <c r="C29" s="82"/>
      <c r="D29" s="82"/>
      <c r="E29" s="82"/>
      <c r="F29" s="82"/>
    </row>
    <row r="30" spans="1:6">
      <c r="A30" s="82"/>
      <c r="B30" s="82"/>
      <c r="C30" s="82"/>
      <c r="D30" s="82"/>
      <c r="E30" s="82"/>
      <c r="F30" s="82"/>
    </row>
    <row r="31" spans="1:6">
      <c r="A31" s="82"/>
      <c r="B31" s="82"/>
      <c r="C31" s="82"/>
      <c r="D31" s="82"/>
      <c r="E31" s="82"/>
      <c r="F31" s="82"/>
    </row>
    <row r="32" spans="1:6">
      <c r="A32" s="82"/>
      <c r="B32" s="82"/>
      <c r="C32" s="82"/>
      <c r="D32" s="82"/>
      <c r="E32" s="82"/>
      <c r="F32" s="82"/>
    </row>
    <row r="33" spans="1:6">
      <c r="A33" s="82"/>
      <c r="B33" s="82"/>
      <c r="C33" s="82"/>
      <c r="D33" s="82"/>
      <c r="E33" s="82"/>
      <c r="F33" s="82"/>
    </row>
    <row r="34" spans="1:6">
      <c r="A34" s="82"/>
      <c r="B34" s="82"/>
      <c r="C34" s="82"/>
      <c r="D34" s="82"/>
      <c r="E34" s="82"/>
      <c r="F34" s="82"/>
    </row>
    <row r="35" spans="1:6">
      <c r="A35" s="82"/>
      <c r="B35" s="82"/>
      <c r="C35" s="82"/>
      <c r="D35" s="82"/>
      <c r="E35" s="82"/>
      <c r="F35" s="82"/>
    </row>
    <row r="36" spans="1:6">
      <c r="A36" s="82"/>
      <c r="B36" s="82"/>
      <c r="C36" s="82"/>
      <c r="D36" s="82"/>
      <c r="E36" s="82"/>
      <c r="F36" s="82"/>
    </row>
    <row r="37" spans="1:6">
      <c r="A37" s="82"/>
      <c r="B37" s="82"/>
      <c r="C37" s="82"/>
      <c r="D37" s="82"/>
      <c r="E37" s="82"/>
      <c r="F37" s="82"/>
    </row>
    <row r="38" spans="1:6">
      <c r="A38" s="82"/>
      <c r="B38" s="82"/>
      <c r="C38" s="82"/>
      <c r="D38" s="82"/>
      <c r="E38" s="82"/>
      <c r="F38" s="82"/>
    </row>
    <row r="39" spans="1:6">
      <c r="A39" s="82"/>
      <c r="B39" s="82"/>
      <c r="C39" s="82"/>
      <c r="D39" s="82"/>
      <c r="E39" s="82"/>
      <c r="F39" s="82"/>
    </row>
    <row r="40" spans="1:6">
      <c r="A40" s="82"/>
      <c r="B40" s="82"/>
      <c r="C40" s="82"/>
      <c r="D40" s="82"/>
      <c r="E40" s="82"/>
      <c r="F40" s="82"/>
    </row>
    <row r="41" spans="1:6">
      <c r="A41" s="82"/>
      <c r="B41" s="82"/>
      <c r="C41" s="82"/>
      <c r="D41" s="82"/>
      <c r="E41" s="82"/>
      <c r="F41" s="82"/>
    </row>
    <row r="42" spans="1:6">
      <c r="A42" s="82"/>
      <c r="B42" s="82"/>
      <c r="C42" s="82"/>
      <c r="D42" s="82"/>
      <c r="E42" s="82"/>
      <c r="F42" s="82"/>
    </row>
    <row r="43" spans="1:6">
      <c r="A43" s="82"/>
      <c r="B43" s="82"/>
      <c r="C43" s="82"/>
      <c r="D43" s="82"/>
      <c r="E43" s="82"/>
      <c r="F43" s="82"/>
    </row>
    <row r="44" spans="1:6">
      <c r="A44" s="82"/>
      <c r="B44" s="82"/>
      <c r="C44" s="82"/>
      <c r="D44" s="82"/>
      <c r="E44" s="82"/>
      <c r="F44" s="82"/>
    </row>
    <row r="45" spans="1:6">
      <c r="A45" s="82"/>
      <c r="B45" s="82"/>
      <c r="C45" s="82"/>
      <c r="D45" s="82"/>
      <c r="E45" s="82"/>
      <c r="F45" s="82"/>
    </row>
    <row r="46" spans="1:6">
      <c r="A46" s="82"/>
      <c r="B46" s="82"/>
      <c r="C46" s="82"/>
      <c r="D46" s="82"/>
      <c r="E46" s="82"/>
      <c r="F46" s="82"/>
    </row>
    <row r="47" spans="1:6">
      <c r="A47" s="82"/>
      <c r="B47" s="82"/>
      <c r="C47" s="82"/>
      <c r="D47" s="82"/>
      <c r="E47" s="82"/>
      <c r="F47" s="82"/>
    </row>
    <row r="48" spans="1:6">
      <c r="A48" s="82"/>
      <c r="B48" s="82"/>
      <c r="C48" s="82"/>
      <c r="D48" s="82"/>
      <c r="E48" s="82"/>
      <c r="F48" s="82"/>
    </row>
    <row r="49" spans="1:6">
      <c r="A49" s="82"/>
      <c r="B49" s="82"/>
      <c r="C49" s="82"/>
      <c r="D49" s="82"/>
      <c r="E49" s="82"/>
      <c r="F49" s="82"/>
    </row>
    <row r="50" spans="1:6">
      <c r="A50" s="82"/>
      <c r="B50" s="82"/>
      <c r="C50" s="82"/>
      <c r="D50" s="82"/>
      <c r="E50" s="82"/>
      <c r="F50" s="82"/>
    </row>
    <row r="51" spans="1:6">
      <c r="A51" s="82"/>
      <c r="B51" s="82"/>
      <c r="C51" s="82"/>
      <c r="D51" s="82"/>
      <c r="E51" s="82"/>
      <c r="F51" s="82"/>
    </row>
    <row r="52" spans="1:6">
      <c r="A52" s="82"/>
      <c r="B52" s="82"/>
      <c r="C52" s="82"/>
      <c r="D52" s="82"/>
      <c r="E52" s="82"/>
      <c r="F52" s="82"/>
    </row>
    <row r="53" spans="1:6">
      <c r="A53" s="82"/>
      <c r="B53" s="82"/>
      <c r="C53" s="82"/>
      <c r="D53" s="82"/>
      <c r="E53" s="82"/>
      <c r="F53" s="82"/>
    </row>
    <row r="54" spans="1:6">
      <c r="A54" s="82"/>
      <c r="B54" s="82"/>
      <c r="C54" s="82"/>
      <c r="D54" s="82"/>
      <c r="E54" s="82"/>
      <c r="F54" s="82"/>
    </row>
    <row r="55" spans="1:6">
      <c r="A55" s="82"/>
      <c r="B55" s="82"/>
      <c r="C55" s="82"/>
      <c r="D55" s="82"/>
      <c r="E55" s="82"/>
      <c r="F55" s="82"/>
    </row>
    <row r="56" spans="1:6">
      <c r="A56" s="82"/>
      <c r="B56" s="82"/>
      <c r="C56" s="82"/>
      <c r="D56" s="82"/>
      <c r="E56" s="82"/>
      <c r="F56" s="82"/>
    </row>
    <row r="57" spans="1:6">
      <c r="A57" s="82"/>
      <c r="B57" s="82"/>
      <c r="C57" s="82"/>
      <c r="D57" s="82"/>
      <c r="E57" s="82"/>
      <c r="F57" s="82"/>
    </row>
    <row r="58" spans="1:6">
      <c r="A58" s="82"/>
      <c r="B58" s="82"/>
      <c r="C58" s="82"/>
      <c r="D58" s="82"/>
      <c r="E58" s="82"/>
      <c r="F58" s="82"/>
    </row>
    <row r="59" spans="1:6">
      <c r="A59" s="82"/>
      <c r="B59" s="82"/>
      <c r="C59" s="82"/>
      <c r="D59" s="82"/>
      <c r="E59" s="82"/>
      <c r="F59" s="82"/>
    </row>
    <row r="60" spans="1:6">
      <c r="A60" s="82"/>
      <c r="B60" s="82"/>
      <c r="C60" s="82"/>
      <c r="D60" s="82"/>
      <c r="E60" s="82"/>
      <c r="F60" s="82"/>
    </row>
    <row r="61" spans="1:6">
      <c r="A61" s="82"/>
      <c r="B61" s="82"/>
      <c r="C61" s="82"/>
      <c r="D61" s="82"/>
      <c r="E61" s="82"/>
      <c r="F61" s="82"/>
    </row>
    <row r="62" spans="1:6">
      <c r="A62" s="82"/>
      <c r="B62" s="82"/>
      <c r="C62" s="82"/>
      <c r="D62" s="82"/>
      <c r="E62" s="82"/>
      <c r="F62" s="82"/>
    </row>
    <row r="63" spans="1:6">
      <c r="A63" s="82"/>
      <c r="B63" s="82"/>
      <c r="C63" s="82"/>
      <c r="D63" s="82"/>
      <c r="E63" s="82"/>
      <c r="F63" s="82"/>
    </row>
    <row r="64" spans="1:6">
      <c r="A64" s="82"/>
      <c r="B64" s="82"/>
      <c r="C64" s="82"/>
      <c r="D64" s="82"/>
      <c r="E64" s="82"/>
      <c r="F64" s="82"/>
    </row>
    <row r="65" spans="1:6">
      <c r="A65" s="82"/>
      <c r="B65" s="82"/>
      <c r="C65" s="82"/>
      <c r="D65" s="82"/>
      <c r="E65" s="82"/>
      <c r="F65" s="82"/>
    </row>
    <row r="66" spans="1:6">
      <c r="A66" s="82"/>
      <c r="B66" s="82"/>
      <c r="C66" s="82"/>
      <c r="D66" s="82"/>
      <c r="E66" s="82"/>
      <c r="F66" s="82"/>
    </row>
    <row r="67" spans="1:6">
      <c r="A67" s="82"/>
      <c r="B67" s="82"/>
      <c r="C67" s="82"/>
      <c r="D67" s="82"/>
      <c r="E67" s="82"/>
      <c r="F67" s="82"/>
    </row>
    <row r="68" spans="1:6">
      <c r="A68" s="82"/>
      <c r="B68" s="82"/>
      <c r="C68" s="82"/>
      <c r="D68" s="82"/>
      <c r="E68" s="82"/>
      <c r="F68" s="82"/>
    </row>
    <row r="69" spans="1:6">
      <c r="A69" s="82"/>
      <c r="B69" s="82"/>
      <c r="C69" s="82"/>
      <c r="D69" s="82"/>
      <c r="E69" s="82"/>
      <c r="F69" s="82"/>
    </row>
    <row r="70" spans="1:6">
      <c r="A70" s="82"/>
      <c r="B70" s="82"/>
      <c r="C70" s="82"/>
      <c r="D70" s="82"/>
      <c r="E70" s="82"/>
      <c r="F70" s="82"/>
    </row>
    <row r="71" spans="1:6">
      <c r="A71" s="82"/>
      <c r="B71" s="82"/>
      <c r="C71" s="82"/>
      <c r="D71" s="82"/>
      <c r="E71" s="82"/>
      <c r="F71" s="82"/>
    </row>
    <row r="72" spans="1:6">
      <c r="A72" s="82"/>
      <c r="B72" s="82"/>
      <c r="C72" s="82"/>
      <c r="D72" s="82"/>
      <c r="E72" s="82"/>
      <c r="F72" s="82"/>
    </row>
    <row r="73" spans="1:6">
      <c r="A73" s="82"/>
      <c r="B73" s="82"/>
      <c r="C73" s="82"/>
      <c r="D73" s="82"/>
      <c r="E73" s="82"/>
      <c r="F73" s="82"/>
    </row>
    <row r="74" spans="1:6">
      <c r="A74" s="82"/>
      <c r="B74" s="82"/>
      <c r="C74" s="82"/>
      <c r="D74" s="82"/>
      <c r="E74" s="82"/>
      <c r="F74" s="82"/>
    </row>
    <row r="75" spans="1:6">
      <c r="A75" s="82"/>
      <c r="B75" s="82"/>
      <c r="C75" s="82"/>
      <c r="D75" s="82"/>
      <c r="E75" s="82"/>
      <c r="F75" s="82"/>
    </row>
    <row r="76" spans="1:6">
      <c r="A76" s="82"/>
      <c r="B76" s="82"/>
      <c r="C76" s="82"/>
      <c r="D76" s="82"/>
      <c r="E76" s="82"/>
      <c r="F76" s="82"/>
    </row>
    <row r="77" spans="1:6">
      <c r="A77" s="82"/>
      <c r="B77" s="82"/>
      <c r="C77" s="82"/>
      <c r="D77" s="82"/>
      <c r="E77" s="82"/>
      <c r="F77" s="82"/>
    </row>
    <row r="78" spans="1:6">
      <c r="A78" s="82"/>
      <c r="B78" s="82"/>
      <c r="C78" s="82"/>
      <c r="D78" s="82"/>
      <c r="E78" s="82"/>
      <c r="F78" s="82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P135"/>
  <sheetViews>
    <sheetView workbookViewId="0">
      <selection activeCell="B13" sqref="B13"/>
    </sheetView>
  </sheetViews>
  <sheetFormatPr defaultRowHeight="14.4"/>
  <cols>
    <col min="1" max="1" width="5.109375" style="16" bestFit="1" customWidth="1"/>
    <col min="2" max="2" width="12.5546875" style="6" customWidth="1"/>
    <col min="3" max="3" width="26.88671875" style="10" customWidth="1"/>
    <col min="4" max="4" width="10.88671875" style="14" customWidth="1"/>
    <col min="5" max="5" width="10.33203125" style="14" customWidth="1"/>
    <col min="6" max="6" width="11.6640625" style="25" customWidth="1"/>
    <col min="13" max="13" width="11.109375" bestFit="1" customWidth="1"/>
    <col min="14" max="14" width="15" bestFit="1" customWidth="1"/>
    <col min="15" max="15" width="8.88671875" bestFit="1" customWidth="1"/>
    <col min="16" max="16" width="9.88671875" bestFit="1" customWidth="1"/>
  </cols>
  <sheetData>
    <row r="1" spans="1:16" ht="49.5" customHeight="1">
      <c r="A1" s="371" t="str">
        <f>+Manu!C4</f>
        <v>Barsa Cash &amp; Carry</v>
      </c>
      <c r="B1" s="371"/>
      <c r="C1" s="371"/>
      <c r="D1" s="371"/>
      <c r="E1" s="371"/>
      <c r="F1" s="371"/>
    </row>
    <row r="2" spans="1:16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16">
      <c r="A3" s="21"/>
      <c r="B3" s="372" t="s">
        <v>6</v>
      </c>
      <c r="C3" s="372"/>
      <c r="D3" s="372"/>
      <c r="E3" s="22"/>
      <c r="F3" s="27">
        <v>345779</v>
      </c>
    </row>
    <row r="4" spans="1:16">
      <c r="A4" s="15">
        <v>1</v>
      </c>
      <c r="B4" s="30">
        <v>42448</v>
      </c>
      <c r="C4" s="100" t="s">
        <v>63</v>
      </c>
      <c r="D4" s="26"/>
      <c r="E4" s="230">
        <v>5000</v>
      </c>
      <c r="F4" s="24">
        <f t="shared" ref="F4:F16" si="0">+F3+D4-E4</f>
        <v>340779</v>
      </c>
    </row>
    <row r="5" spans="1:16">
      <c r="A5" s="15">
        <v>2</v>
      </c>
      <c r="B5" s="30">
        <v>42450</v>
      </c>
      <c r="C5" s="100" t="s">
        <v>63</v>
      </c>
      <c r="D5" s="26"/>
      <c r="E5" s="230">
        <v>10000</v>
      </c>
      <c r="F5" s="24">
        <f t="shared" si="0"/>
        <v>330779</v>
      </c>
    </row>
    <row r="6" spans="1:16">
      <c r="A6" s="15">
        <v>3</v>
      </c>
      <c r="B6" s="4">
        <v>42461</v>
      </c>
      <c r="C6" s="100" t="s">
        <v>63</v>
      </c>
      <c r="D6" s="67"/>
      <c r="E6" s="231">
        <v>20000</v>
      </c>
      <c r="F6" s="24">
        <f t="shared" si="0"/>
        <v>310779</v>
      </c>
      <c r="J6" s="206"/>
      <c r="K6" s="206"/>
      <c r="L6" s="207"/>
      <c r="M6" s="206"/>
      <c r="N6" s="206"/>
      <c r="O6" s="215"/>
      <c r="P6" s="208"/>
    </row>
    <row r="7" spans="1:16">
      <c r="A7" s="15">
        <v>4</v>
      </c>
      <c r="B7" s="4">
        <v>42466</v>
      </c>
      <c r="C7" s="100" t="s">
        <v>63</v>
      </c>
      <c r="D7" s="67"/>
      <c r="E7" s="231">
        <v>20000</v>
      </c>
      <c r="F7" s="24">
        <f t="shared" si="0"/>
        <v>290779</v>
      </c>
      <c r="J7" s="206"/>
      <c r="K7" s="206"/>
      <c r="L7" s="207"/>
      <c r="P7" s="208"/>
    </row>
    <row r="8" spans="1:16">
      <c r="A8" s="15">
        <v>5</v>
      </c>
      <c r="B8" s="31">
        <v>42473</v>
      </c>
      <c r="C8" s="100" t="s">
        <v>63</v>
      </c>
      <c r="D8" s="12"/>
      <c r="E8" s="220">
        <v>15000</v>
      </c>
      <c r="F8" s="24">
        <f t="shared" si="0"/>
        <v>275779</v>
      </c>
      <c r="J8" s="206"/>
      <c r="K8" s="206"/>
      <c r="L8" s="207"/>
      <c r="P8" s="208"/>
    </row>
    <row r="9" spans="1:16">
      <c r="A9" s="15">
        <v>6</v>
      </c>
      <c r="B9" s="232">
        <v>42536</v>
      </c>
      <c r="C9" s="233" t="s">
        <v>717</v>
      </c>
      <c r="D9" s="13"/>
      <c r="E9" s="234">
        <v>7000</v>
      </c>
      <c r="F9" s="24">
        <f t="shared" si="0"/>
        <v>268779</v>
      </c>
      <c r="J9" s="206"/>
      <c r="K9" s="206"/>
      <c r="L9" s="207"/>
      <c r="P9" s="208"/>
    </row>
    <row r="10" spans="1:16">
      <c r="A10" s="15">
        <v>7</v>
      </c>
      <c r="B10" s="232">
        <v>42531</v>
      </c>
      <c r="C10" s="233" t="s">
        <v>717</v>
      </c>
      <c r="D10" s="13"/>
      <c r="E10" s="234">
        <v>5000</v>
      </c>
      <c r="F10" s="24">
        <f t="shared" si="0"/>
        <v>263779</v>
      </c>
      <c r="J10" s="206"/>
      <c r="K10" s="206"/>
      <c r="L10" s="207"/>
      <c r="P10" s="208"/>
    </row>
    <row r="11" spans="1:16">
      <c r="A11" s="15">
        <v>8</v>
      </c>
      <c r="B11" s="232">
        <v>42539</v>
      </c>
      <c r="C11" s="233" t="s">
        <v>717</v>
      </c>
      <c r="D11" s="13"/>
      <c r="E11" s="234">
        <v>5000</v>
      </c>
      <c r="F11" s="24">
        <f t="shared" si="0"/>
        <v>258779</v>
      </c>
      <c r="J11" s="206"/>
      <c r="K11" s="206"/>
      <c r="L11" s="207"/>
      <c r="P11" s="208"/>
    </row>
    <row r="12" spans="1:16">
      <c r="A12" s="15">
        <v>9</v>
      </c>
      <c r="B12" s="232">
        <v>42538</v>
      </c>
      <c r="C12" s="233" t="s">
        <v>717</v>
      </c>
      <c r="D12" s="13"/>
      <c r="E12" s="234">
        <v>5000</v>
      </c>
      <c r="F12" s="24">
        <f t="shared" si="0"/>
        <v>253779</v>
      </c>
      <c r="J12" s="206"/>
      <c r="K12" s="206"/>
      <c r="L12" s="207"/>
      <c r="P12" s="208"/>
    </row>
    <row r="13" spans="1:16">
      <c r="A13" s="15">
        <v>10</v>
      </c>
      <c r="B13" s="232">
        <v>42554</v>
      </c>
      <c r="C13" s="233" t="s">
        <v>717</v>
      </c>
      <c r="D13" s="13"/>
      <c r="E13" s="234">
        <v>5000</v>
      </c>
      <c r="F13" s="24">
        <f t="shared" si="0"/>
        <v>248779</v>
      </c>
      <c r="J13" s="206"/>
      <c r="K13" s="206"/>
      <c r="L13" s="207"/>
      <c r="P13" s="208"/>
    </row>
    <row r="14" spans="1:16">
      <c r="A14" s="15">
        <v>11</v>
      </c>
      <c r="B14" s="232">
        <v>42595</v>
      </c>
      <c r="C14" s="233" t="s">
        <v>717</v>
      </c>
      <c r="D14" s="13"/>
      <c r="E14" s="234">
        <v>5000</v>
      </c>
      <c r="F14" s="24">
        <f t="shared" si="0"/>
        <v>243779</v>
      </c>
      <c r="J14" s="206"/>
      <c r="K14" s="206"/>
      <c r="L14" s="207"/>
      <c r="P14" s="208"/>
    </row>
    <row r="15" spans="1:16">
      <c r="A15" s="15">
        <v>12</v>
      </c>
      <c r="B15" s="232">
        <v>42614</v>
      </c>
      <c r="C15" s="233" t="s">
        <v>717</v>
      </c>
      <c r="D15" s="13"/>
      <c r="E15" s="234">
        <v>5000</v>
      </c>
      <c r="F15" s="24">
        <f t="shared" si="0"/>
        <v>238779</v>
      </c>
    </row>
    <row r="16" spans="1:16">
      <c r="A16" s="15">
        <v>13</v>
      </c>
      <c r="B16" s="232">
        <v>42623</v>
      </c>
      <c r="C16" s="233" t="s">
        <v>717</v>
      </c>
      <c r="D16" s="13"/>
      <c r="E16" s="234">
        <v>10000</v>
      </c>
      <c r="F16" s="24">
        <f t="shared" si="0"/>
        <v>228779</v>
      </c>
    </row>
    <row r="17" spans="1:8">
      <c r="A17" s="235"/>
      <c r="B17" s="84"/>
      <c r="C17" s="236"/>
      <c r="D17" s="86"/>
      <c r="E17" s="86"/>
      <c r="F17" s="237"/>
      <c r="G17" s="137"/>
      <c r="H17" s="137"/>
    </row>
    <row r="18" spans="1:8">
      <c r="A18" s="235"/>
      <c r="B18" s="84"/>
      <c r="C18" s="85"/>
      <c r="D18" s="86"/>
      <c r="E18" s="86"/>
      <c r="F18" s="237"/>
      <c r="G18" s="137"/>
      <c r="H18" s="137"/>
    </row>
    <row r="19" spans="1:8">
      <c r="A19" s="235"/>
      <c r="B19" s="84"/>
      <c r="C19" s="85"/>
      <c r="D19" s="86"/>
      <c r="E19" s="86"/>
      <c r="F19" s="237"/>
      <c r="G19" s="137"/>
      <c r="H19" s="137"/>
    </row>
    <row r="20" spans="1:8">
      <c r="A20" s="235"/>
      <c r="B20" s="84"/>
      <c r="C20" s="85"/>
      <c r="D20" s="86"/>
      <c r="E20" s="86"/>
      <c r="F20" s="237"/>
      <c r="G20" s="137"/>
      <c r="H20" s="137"/>
    </row>
    <row r="21" spans="1:8">
      <c r="A21" s="235"/>
      <c r="B21" s="84"/>
      <c r="C21" s="85"/>
      <c r="D21" s="86"/>
      <c r="E21" s="86"/>
      <c r="F21" s="237"/>
      <c r="G21" s="137"/>
      <c r="H21" s="137"/>
    </row>
    <row r="22" spans="1:8">
      <c r="A22" s="235"/>
      <c r="B22" s="84"/>
      <c r="C22" s="85"/>
      <c r="D22" s="86"/>
      <c r="E22" s="86"/>
      <c r="F22" s="237"/>
      <c r="G22" s="137"/>
      <c r="H22" s="137"/>
    </row>
    <row r="23" spans="1:8">
      <c r="A23" s="235"/>
      <c r="B23" s="84"/>
      <c r="C23" s="85"/>
      <c r="D23" s="86"/>
      <c r="E23" s="86"/>
      <c r="F23" s="237"/>
      <c r="G23" s="137"/>
      <c r="H23" s="137"/>
    </row>
    <row r="24" spans="1:8">
      <c r="A24" s="235"/>
      <c r="B24" s="84"/>
      <c r="C24" s="85"/>
      <c r="D24" s="86"/>
      <c r="E24" s="86"/>
      <c r="F24" s="237"/>
      <c r="G24" s="137"/>
      <c r="H24" s="137"/>
    </row>
    <row r="25" spans="1:8">
      <c r="A25" s="235"/>
      <c r="B25" s="84"/>
      <c r="C25" s="85"/>
      <c r="D25" s="86"/>
      <c r="E25" s="86"/>
      <c r="F25" s="237"/>
      <c r="G25" s="137"/>
      <c r="H25" s="137"/>
    </row>
    <row r="26" spans="1:8">
      <c r="A26" s="235"/>
      <c r="B26" s="84"/>
      <c r="C26" s="85"/>
      <c r="D26" s="86"/>
      <c r="E26" s="86"/>
      <c r="F26" s="237"/>
      <c r="G26" s="137"/>
      <c r="H26" s="137"/>
    </row>
    <row r="27" spans="1:8">
      <c r="A27" s="235"/>
      <c r="B27" s="84"/>
      <c r="C27" s="85"/>
      <c r="D27" s="86"/>
      <c r="E27" s="86"/>
      <c r="F27" s="237"/>
      <c r="G27" s="137"/>
      <c r="H27" s="137"/>
    </row>
    <row r="28" spans="1:8">
      <c r="A28" s="235"/>
      <c r="B28" s="84"/>
      <c r="C28" s="85"/>
      <c r="D28" s="86"/>
      <c r="E28" s="86"/>
      <c r="F28" s="237"/>
      <c r="G28" s="137"/>
      <c r="H28" s="137"/>
    </row>
    <row r="29" spans="1:8">
      <c r="A29" s="235"/>
      <c r="B29" s="84"/>
      <c r="C29" s="85"/>
      <c r="D29" s="86"/>
      <c r="E29" s="238"/>
      <c r="F29" s="237"/>
      <c r="G29" s="137"/>
      <c r="H29" s="137"/>
    </row>
    <row r="30" spans="1:8">
      <c r="A30" s="235"/>
      <c r="B30" s="84"/>
      <c r="C30" s="85"/>
      <c r="D30" s="86"/>
      <c r="E30" s="239"/>
      <c r="F30" s="237"/>
      <c r="G30" s="137"/>
      <c r="H30" s="137"/>
    </row>
    <row r="31" spans="1:8">
      <c r="A31" s="235"/>
      <c r="B31" s="84"/>
      <c r="C31" s="85"/>
      <c r="D31" s="86"/>
      <c r="E31" s="239"/>
      <c r="F31" s="237"/>
      <c r="G31" s="137"/>
      <c r="H31" s="137"/>
    </row>
    <row r="32" spans="1:8">
      <c r="A32" s="235"/>
      <c r="B32" s="84"/>
      <c r="C32" s="85"/>
      <c r="D32" s="86"/>
      <c r="E32" s="239"/>
      <c r="F32" s="237"/>
      <c r="G32" s="137"/>
      <c r="H32" s="137"/>
    </row>
    <row r="33" spans="1:8">
      <c r="A33" s="235"/>
      <c r="B33" s="84"/>
      <c r="C33" s="85"/>
      <c r="D33" s="86"/>
      <c r="E33" s="239"/>
      <c r="F33" s="237"/>
      <c r="G33" s="137"/>
      <c r="H33" s="137"/>
    </row>
    <row r="34" spans="1:8">
      <c r="A34" s="235"/>
      <c r="B34" s="84"/>
      <c r="C34" s="85"/>
      <c r="D34" s="86"/>
      <c r="E34" s="86"/>
      <c r="F34" s="237"/>
      <c r="G34" s="137"/>
      <c r="H34" s="137"/>
    </row>
    <row r="35" spans="1:8">
      <c r="A35" s="235"/>
      <c r="B35" s="84"/>
      <c r="C35" s="85"/>
      <c r="D35" s="86"/>
      <c r="E35" s="86"/>
      <c r="F35" s="237"/>
      <c r="G35" s="137"/>
      <c r="H35" s="137"/>
    </row>
    <row r="36" spans="1:8">
      <c r="A36" s="235"/>
      <c r="B36" s="84"/>
      <c r="C36" s="85"/>
      <c r="D36" s="86"/>
      <c r="E36" s="86"/>
      <c r="F36" s="237"/>
      <c r="G36" s="137"/>
      <c r="H36" s="137"/>
    </row>
    <row r="37" spans="1:8">
      <c r="A37" s="235"/>
      <c r="B37" s="84"/>
      <c r="C37" s="85"/>
      <c r="D37" s="86"/>
      <c r="E37" s="86"/>
      <c r="F37" s="237"/>
      <c r="G37" s="137"/>
      <c r="H37" s="137"/>
    </row>
    <row r="38" spans="1:8">
      <c r="A38" s="235"/>
      <c r="B38" s="84"/>
      <c r="C38" s="85"/>
      <c r="D38" s="86"/>
      <c r="E38" s="86"/>
      <c r="F38" s="237"/>
      <c r="G38" s="137"/>
      <c r="H38" s="137"/>
    </row>
    <row r="39" spans="1:8">
      <c r="A39" s="235"/>
      <c r="B39" s="84"/>
      <c r="C39" s="85"/>
      <c r="D39" s="86"/>
      <c r="E39" s="86"/>
      <c r="F39" s="237"/>
      <c r="G39" s="137"/>
      <c r="H39" s="137"/>
    </row>
    <row r="40" spans="1:8">
      <c r="A40" s="235"/>
      <c r="B40" s="84"/>
      <c r="C40" s="85"/>
      <c r="D40" s="86"/>
      <c r="E40" s="86"/>
      <c r="F40" s="237"/>
      <c r="G40" s="137"/>
      <c r="H40" s="137"/>
    </row>
    <row r="41" spans="1:8">
      <c r="A41" s="235"/>
      <c r="B41" s="84"/>
      <c r="C41" s="85"/>
      <c r="D41" s="86"/>
      <c r="E41" s="86"/>
      <c r="F41" s="237"/>
      <c r="G41" s="137"/>
      <c r="H41" s="137"/>
    </row>
    <row r="42" spans="1:8">
      <c r="A42" s="235"/>
      <c r="B42" s="84"/>
      <c r="C42" s="85"/>
      <c r="D42" s="86"/>
      <c r="E42" s="86"/>
      <c r="F42" s="237"/>
      <c r="G42" s="137"/>
      <c r="H42" s="137"/>
    </row>
    <row r="43" spans="1:8">
      <c r="A43" s="235"/>
      <c r="B43" s="84"/>
      <c r="C43" s="85"/>
      <c r="D43" s="86"/>
      <c r="E43" s="86"/>
      <c r="F43" s="237"/>
      <c r="G43" s="137"/>
      <c r="H43" s="137"/>
    </row>
    <row r="44" spans="1:8">
      <c r="A44" s="235"/>
      <c r="B44" s="84"/>
      <c r="C44" s="85"/>
      <c r="D44" s="86"/>
      <c r="E44" s="86"/>
      <c r="F44" s="237"/>
      <c r="G44" s="137"/>
      <c r="H44" s="137"/>
    </row>
    <row r="45" spans="1:8">
      <c r="A45" s="235"/>
      <c r="B45" s="84"/>
      <c r="C45" s="85"/>
      <c r="D45" s="86"/>
      <c r="E45" s="86"/>
      <c r="F45" s="237"/>
      <c r="G45" s="137"/>
      <c r="H45" s="137"/>
    </row>
    <row r="46" spans="1:8">
      <c r="A46" s="235"/>
      <c r="B46" s="84"/>
      <c r="C46" s="85"/>
      <c r="D46" s="86"/>
      <c r="E46" s="86"/>
      <c r="F46" s="237"/>
      <c r="G46" s="137"/>
      <c r="H46" s="137"/>
    </row>
    <row r="47" spans="1:8">
      <c r="A47" s="235"/>
      <c r="B47" s="84"/>
      <c r="C47" s="85"/>
      <c r="D47" s="86"/>
      <c r="E47" s="86"/>
      <c r="F47" s="237"/>
      <c r="G47" s="137"/>
      <c r="H47" s="137"/>
    </row>
    <row r="48" spans="1:8">
      <c r="A48" s="235"/>
      <c r="B48" s="84"/>
      <c r="C48" s="85"/>
      <c r="D48" s="86"/>
      <c r="E48" s="86"/>
      <c r="F48" s="237"/>
      <c r="G48" s="137"/>
      <c r="H48" s="137"/>
    </row>
    <row r="49" spans="1:8">
      <c r="A49" s="235"/>
      <c r="B49" s="84"/>
      <c r="C49" s="85"/>
      <c r="D49" s="86"/>
      <c r="E49" s="86"/>
      <c r="F49" s="237"/>
      <c r="G49" s="137"/>
      <c r="H49" s="137"/>
    </row>
    <row r="50" spans="1:8">
      <c r="A50" s="235"/>
      <c r="B50" s="84"/>
      <c r="C50" s="85"/>
      <c r="D50" s="86"/>
      <c r="E50" s="86"/>
      <c r="F50" s="237"/>
      <c r="G50" s="137"/>
      <c r="H50" s="137"/>
    </row>
    <row r="51" spans="1:8">
      <c r="A51" s="235"/>
      <c r="B51" s="84"/>
      <c r="C51" s="85"/>
      <c r="D51" s="86"/>
      <c r="E51" s="86"/>
      <c r="F51" s="237"/>
      <c r="G51" s="137"/>
      <c r="H51" s="137"/>
    </row>
    <row r="52" spans="1:8">
      <c r="A52" s="235"/>
      <c r="B52" s="84"/>
      <c r="C52" s="85"/>
      <c r="D52" s="86"/>
      <c r="E52" s="86"/>
      <c r="F52" s="237"/>
      <c r="G52" s="137"/>
      <c r="H52" s="137"/>
    </row>
    <row r="53" spans="1:8">
      <c r="A53" s="235"/>
      <c r="B53" s="84"/>
      <c r="C53" s="85"/>
      <c r="D53" s="86"/>
      <c r="E53" s="86"/>
      <c r="F53" s="237"/>
      <c r="G53" s="137"/>
      <c r="H53" s="137"/>
    </row>
    <row r="54" spans="1:8">
      <c r="A54" s="235"/>
      <c r="B54" s="84"/>
      <c r="C54" s="85"/>
      <c r="D54" s="86"/>
      <c r="E54" s="86"/>
      <c r="F54" s="237"/>
      <c r="G54" s="137"/>
      <c r="H54" s="137"/>
    </row>
    <row r="55" spans="1:8">
      <c r="A55" s="235"/>
      <c r="B55" s="84"/>
      <c r="C55" s="85"/>
      <c r="D55" s="86"/>
      <c r="E55" s="86"/>
      <c r="F55" s="237"/>
      <c r="G55" s="137"/>
      <c r="H55" s="137"/>
    </row>
    <row r="56" spans="1:8">
      <c r="A56" s="235"/>
      <c r="B56" s="84"/>
      <c r="C56" s="85"/>
      <c r="D56" s="86"/>
      <c r="E56" s="86"/>
      <c r="F56" s="237"/>
      <c r="G56" s="137"/>
      <c r="H56" s="137"/>
    </row>
    <row r="57" spans="1:8">
      <c r="A57" s="235"/>
      <c r="B57" s="84"/>
      <c r="C57" s="85"/>
      <c r="D57" s="86"/>
      <c r="E57" s="86"/>
      <c r="F57" s="237"/>
      <c r="G57" s="137"/>
      <c r="H57" s="137"/>
    </row>
    <row r="58" spans="1:8">
      <c r="A58" s="53"/>
      <c r="B58" s="54"/>
      <c r="C58" s="55"/>
      <c r="D58" s="56"/>
      <c r="E58" s="56"/>
      <c r="F58" s="57"/>
      <c r="G58" s="82"/>
      <c r="H58" s="82"/>
    </row>
    <row r="59" spans="1:8">
      <c r="A59" s="53"/>
      <c r="B59" s="54"/>
      <c r="C59" s="55"/>
      <c r="D59" s="56"/>
      <c r="E59" s="56"/>
      <c r="F59" s="57"/>
      <c r="G59" s="82"/>
      <c r="H59" s="82"/>
    </row>
    <row r="60" spans="1:8">
      <c r="A60" s="53"/>
      <c r="B60" s="54"/>
      <c r="C60" s="55"/>
      <c r="D60" s="56"/>
      <c r="E60" s="56"/>
      <c r="F60" s="57"/>
      <c r="G60" s="82"/>
      <c r="H60" s="82"/>
    </row>
    <row r="61" spans="1:8">
      <c r="A61" s="53"/>
      <c r="B61" s="54"/>
      <c r="C61" s="55"/>
      <c r="D61" s="56"/>
      <c r="E61" s="56"/>
      <c r="F61" s="57"/>
      <c r="G61" s="82"/>
      <c r="H61" s="82"/>
    </row>
    <row r="62" spans="1:8">
      <c r="A62" s="53"/>
      <c r="B62" s="54"/>
      <c r="C62" s="55"/>
      <c r="D62" s="56"/>
      <c r="E62" s="56"/>
      <c r="F62" s="57"/>
      <c r="G62" s="82"/>
      <c r="H62" s="82"/>
    </row>
    <row r="63" spans="1:8">
      <c r="A63" s="53"/>
      <c r="B63" s="54"/>
      <c r="C63" s="55"/>
      <c r="D63" s="56"/>
      <c r="E63" s="56"/>
      <c r="F63" s="57"/>
      <c r="G63" s="82"/>
      <c r="H63" s="82"/>
    </row>
    <row r="64" spans="1:8">
      <c r="A64" s="53"/>
      <c r="B64" s="54"/>
      <c r="C64" s="55"/>
      <c r="D64" s="56"/>
      <c r="E64" s="56"/>
      <c r="F64" s="57"/>
      <c r="G64" s="82"/>
      <c r="H64" s="82"/>
    </row>
    <row r="65" spans="1:8">
      <c r="A65" s="53"/>
      <c r="B65" s="54"/>
      <c r="C65" s="55"/>
      <c r="D65" s="56"/>
      <c r="E65" s="56"/>
      <c r="F65" s="57"/>
      <c r="G65" s="82"/>
      <c r="H65" s="82"/>
    </row>
    <row r="66" spans="1:8">
      <c r="A66" s="53"/>
      <c r="B66" s="54"/>
      <c r="C66" s="55"/>
      <c r="D66" s="56"/>
      <c r="E66" s="56"/>
      <c r="F66" s="57"/>
      <c r="G66" s="82"/>
      <c r="H66" s="82"/>
    </row>
    <row r="67" spans="1:8">
      <c r="A67" s="53"/>
      <c r="B67" s="54"/>
      <c r="C67" s="55"/>
      <c r="D67" s="56"/>
      <c r="E67" s="56"/>
      <c r="F67" s="57"/>
      <c r="G67" s="82"/>
      <c r="H67" s="82"/>
    </row>
    <row r="68" spans="1:8">
      <c r="A68" s="53"/>
      <c r="B68" s="54"/>
      <c r="C68" s="55"/>
      <c r="D68" s="56"/>
      <c r="E68" s="56"/>
      <c r="F68" s="57"/>
      <c r="G68" s="82"/>
      <c r="H68" s="82"/>
    </row>
    <row r="69" spans="1:8">
      <c r="A69" s="53"/>
      <c r="B69" s="54"/>
      <c r="C69" s="55"/>
      <c r="D69" s="56"/>
      <c r="E69" s="56"/>
      <c r="F69" s="57"/>
      <c r="G69" s="82"/>
      <c r="H69" s="82"/>
    </row>
    <row r="70" spans="1:8">
      <c r="A70" s="53"/>
      <c r="B70" s="54"/>
      <c r="C70" s="55"/>
      <c r="D70" s="56"/>
      <c r="E70" s="56"/>
      <c r="F70" s="57"/>
      <c r="G70" s="82"/>
      <c r="H70" s="82"/>
    </row>
    <row r="71" spans="1:8">
      <c r="A71" s="53"/>
      <c r="B71" s="54"/>
      <c r="C71" s="55"/>
      <c r="D71" s="56"/>
      <c r="E71" s="56"/>
      <c r="F71" s="57"/>
      <c r="G71" s="82"/>
      <c r="H71" s="82"/>
    </row>
    <row r="72" spans="1:8">
      <c r="A72" s="53"/>
      <c r="B72" s="54"/>
      <c r="C72" s="55"/>
      <c r="D72" s="56"/>
      <c r="E72" s="56"/>
      <c r="F72" s="57"/>
      <c r="G72" s="82"/>
      <c r="H72" s="82"/>
    </row>
    <row r="73" spans="1:8">
      <c r="A73" s="53"/>
      <c r="B73" s="54"/>
      <c r="C73" s="55"/>
      <c r="D73" s="56"/>
      <c r="E73" s="56"/>
      <c r="F73" s="57"/>
      <c r="G73" s="82"/>
      <c r="H73" s="82"/>
    </row>
    <row r="74" spans="1:8">
      <c r="A74" s="53"/>
      <c r="B74" s="54"/>
      <c r="C74" s="55"/>
      <c r="D74" s="56"/>
      <c r="E74" s="56"/>
      <c r="F74" s="57"/>
      <c r="G74" s="82"/>
      <c r="H74" s="82"/>
    </row>
    <row r="75" spans="1:8">
      <c r="A75" s="53"/>
      <c r="B75" s="54"/>
      <c r="C75" s="55"/>
      <c r="D75" s="56"/>
      <c r="E75" s="56"/>
      <c r="F75" s="57"/>
      <c r="G75" s="82"/>
      <c r="H75" s="82"/>
    </row>
    <row r="76" spans="1:8">
      <c r="A76" s="53"/>
      <c r="B76" s="54"/>
      <c r="C76" s="55"/>
      <c r="D76" s="56"/>
      <c r="E76" s="56"/>
      <c r="F76" s="57"/>
      <c r="G76" s="82"/>
      <c r="H76" s="82"/>
    </row>
    <row r="77" spans="1:8">
      <c r="A77" s="53"/>
      <c r="B77" s="54"/>
      <c r="C77" s="55"/>
      <c r="D77" s="56"/>
      <c r="E77" s="56"/>
      <c r="F77" s="57"/>
      <c r="G77" s="82"/>
      <c r="H77" s="82"/>
    </row>
    <row r="78" spans="1:8">
      <c r="A78" s="53"/>
      <c r="B78" s="54"/>
      <c r="C78" s="55"/>
      <c r="D78" s="56"/>
      <c r="E78" s="56"/>
      <c r="F78" s="57"/>
      <c r="G78" s="82"/>
      <c r="H78" s="82"/>
    </row>
    <row r="79" spans="1:8">
      <c r="A79" s="53"/>
      <c r="B79" s="54"/>
      <c r="C79" s="55"/>
      <c r="D79" s="56"/>
      <c r="E79" s="56"/>
      <c r="F79" s="57"/>
      <c r="G79" s="82"/>
      <c r="H79" s="82"/>
    </row>
    <row r="80" spans="1:8">
      <c r="A80" s="53"/>
      <c r="B80" s="54"/>
      <c r="C80" s="55"/>
      <c r="D80" s="56"/>
      <c r="E80" s="56"/>
      <c r="F80" s="57"/>
      <c r="G80" s="82"/>
      <c r="H80" s="82"/>
    </row>
    <row r="81" spans="1:8">
      <c r="A81" s="53"/>
      <c r="B81" s="54"/>
      <c r="C81" s="55"/>
      <c r="D81" s="56"/>
      <c r="E81" s="56"/>
      <c r="F81" s="57"/>
      <c r="G81" s="82"/>
      <c r="H81" s="82"/>
    </row>
    <row r="82" spans="1:8">
      <c r="A82" s="53"/>
      <c r="B82" s="54"/>
      <c r="C82" s="55"/>
      <c r="D82" s="56"/>
      <c r="E82" s="56"/>
      <c r="F82" s="57"/>
      <c r="G82" s="82"/>
      <c r="H82" s="82"/>
    </row>
    <row r="83" spans="1:8">
      <c r="A83" s="53"/>
      <c r="B83" s="54"/>
      <c r="C83" s="55"/>
      <c r="D83" s="56"/>
      <c r="E83" s="56"/>
      <c r="F83" s="57"/>
      <c r="G83" s="82"/>
      <c r="H83" s="82"/>
    </row>
    <row r="84" spans="1:8">
      <c r="A84" s="53"/>
      <c r="B84" s="54"/>
      <c r="C84" s="55"/>
      <c r="D84" s="56"/>
      <c r="E84" s="56"/>
      <c r="F84" s="57"/>
      <c r="G84" s="82"/>
      <c r="H84" s="82"/>
    </row>
    <row r="85" spans="1:8">
      <c r="A85" s="53"/>
      <c r="B85" s="54"/>
      <c r="C85" s="55"/>
      <c r="D85" s="56"/>
      <c r="E85" s="56"/>
      <c r="F85" s="57"/>
      <c r="G85" s="82"/>
      <c r="H85" s="82"/>
    </row>
    <row r="86" spans="1:8">
      <c r="A86" s="53"/>
      <c r="B86" s="54"/>
      <c r="C86" s="55"/>
      <c r="D86" s="56"/>
      <c r="E86" s="56"/>
      <c r="F86" s="57"/>
      <c r="G86" s="82"/>
      <c r="H86" s="82"/>
    </row>
    <row r="87" spans="1:8">
      <c r="A87" s="53"/>
      <c r="B87" s="54"/>
      <c r="C87" s="55"/>
      <c r="D87" s="56"/>
      <c r="E87" s="56"/>
      <c r="F87" s="57"/>
      <c r="G87" s="82"/>
      <c r="H87" s="82"/>
    </row>
    <row r="88" spans="1:8">
      <c r="A88" s="53"/>
      <c r="B88" s="54"/>
      <c r="C88" s="55"/>
      <c r="D88" s="56"/>
      <c r="E88" s="56"/>
      <c r="F88" s="57"/>
      <c r="G88" s="82"/>
      <c r="H88" s="82"/>
    </row>
    <row r="89" spans="1:8">
      <c r="A89" s="53"/>
      <c r="B89" s="54"/>
      <c r="C89" s="55"/>
      <c r="D89" s="56"/>
      <c r="E89" s="56"/>
      <c r="F89" s="57"/>
      <c r="G89" s="82"/>
      <c r="H89" s="82"/>
    </row>
    <row r="90" spans="1:8">
      <c r="A90" s="53"/>
      <c r="B90" s="54"/>
      <c r="C90" s="55"/>
      <c r="D90" s="56"/>
      <c r="E90" s="56"/>
      <c r="F90" s="57"/>
      <c r="G90" s="82"/>
      <c r="H90" s="82"/>
    </row>
    <row r="91" spans="1:8">
      <c r="A91" s="53"/>
      <c r="B91" s="54"/>
      <c r="C91" s="55"/>
      <c r="D91" s="56"/>
      <c r="E91" s="56"/>
      <c r="F91" s="57"/>
      <c r="G91" s="82"/>
      <c r="H91" s="82"/>
    </row>
    <row r="92" spans="1:8">
      <c r="A92" s="53"/>
      <c r="B92" s="54"/>
      <c r="C92" s="55"/>
      <c r="D92" s="56"/>
      <c r="E92" s="56"/>
      <c r="F92" s="57"/>
      <c r="G92" s="82"/>
      <c r="H92" s="82"/>
    </row>
    <row r="93" spans="1:8">
      <c r="A93" s="53"/>
      <c r="B93" s="54"/>
      <c r="C93" s="55"/>
      <c r="D93" s="56"/>
      <c r="E93" s="56"/>
      <c r="F93" s="57"/>
      <c r="G93" s="82"/>
      <c r="H93" s="82"/>
    </row>
    <row r="94" spans="1:8">
      <c r="A94" s="53"/>
      <c r="B94" s="54"/>
      <c r="C94" s="55"/>
      <c r="D94" s="56"/>
      <c r="E94" s="56"/>
      <c r="F94" s="57"/>
      <c r="G94" s="82"/>
      <c r="H94" s="82"/>
    </row>
    <row r="95" spans="1:8">
      <c r="A95" s="53"/>
      <c r="B95" s="54"/>
      <c r="C95" s="55"/>
      <c r="D95" s="56"/>
      <c r="E95" s="56"/>
      <c r="F95" s="57"/>
      <c r="G95" s="82"/>
      <c r="H95" s="82"/>
    </row>
    <row r="96" spans="1:8">
      <c r="A96" s="53"/>
      <c r="B96" s="54"/>
      <c r="C96" s="55"/>
      <c r="D96" s="56"/>
      <c r="E96" s="56"/>
      <c r="F96" s="57"/>
      <c r="G96" s="82"/>
      <c r="H96" s="82"/>
    </row>
    <row r="97" spans="1:8">
      <c r="A97" s="53"/>
      <c r="B97" s="54"/>
      <c r="C97" s="55"/>
      <c r="D97" s="56"/>
      <c r="E97" s="56"/>
      <c r="F97" s="57"/>
      <c r="G97" s="82"/>
      <c r="H97" s="82"/>
    </row>
    <row r="98" spans="1:8">
      <c r="A98" s="53"/>
      <c r="B98" s="54"/>
      <c r="C98" s="55"/>
      <c r="D98" s="56"/>
      <c r="E98" s="56"/>
      <c r="F98" s="57"/>
      <c r="G98" s="82"/>
      <c r="H98" s="82"/>
    </row>
    <row r="99" spans="1:8">
      <c r="A99" s="53"/>
      <c r="B99" s="54"/>
      <c r="C99" s="55"/>
      <c r="D99" s="56"/>
      <c r="E99" s="56"/>
      <c r="F99" s="57"/>
      <c r="G99" s="82"/>
      <c r="H99" s="82"/>
    </row>
    <row r="100" spans="1:8">
      <c r="A100" s="53"/>
      <c r="B100" s="54"/>
      <c r="C100" s="55"/>
      <c r="D100" s="56"/>
      <c r="E100" s="56"/>
      <c r="F100" s="57"/>
      <c r="G100" s="82"/>
      <c r="H100" s="82"/>
    </row>
    <row r="101" spans="1:8">
      <c r="A101" s="53"/>
      <c r="B101" s="54"/>
      <c r="C101" s="55"/>
      <c r="D101" s="56"/>
      <c r="E101" s="56"/>
      <c r="F101" s="57"/>
      <c r="G101" s="82"/>
      <c r="H101" s="82"/>
    </row>
    <row r="102" spans="1:8">
      <c r="A102" s="53"/>
      <c r="B102" s="54"/>
      <c r="C102" s="55"/>
      <c r="D102" s="56"/>
      <c r="E102" s="56"/>
      <c r="F102" s="57"/>
      <c r="G102" s="82"/>
      <c r="H102" s="82"/>
    </row>
    <row r="103" spans="1:8">
      <c r="A103" s="53"/>
      <c r="B103" s="54"/>
      <c r="C103" s="55"/>
      <c r="D103" s="56"/>
      <c r="E103" s="56"/>
      <c r="F103" s="57"/>
      <c r="G103" s="82"/>
      <c r="H103" s="82"/>
    </row>
    <row r="104" spans="1:8">
      <c r="A104" s="53"/>
      <c r="B104" s="54"/>
      <c r="C104" s="55"/>
      <c r="D104" s="56"/>
      <c r="E104" s="56"/>
      <c r="F104" s="57"/>
      <c r="G104" s="82"/>
      <c r="H104" s="82"/>
    </row>
    <row r="105" spans="1:8">
      <c r="A105" s="53"/>
      <c r="B105" s="54"/>
      <c r="C105" s="55"/>
      <c r="D105" s="56"/>
      <c r="E105" s="56"/>
      <c r="F105" s="57"/>
      <c r="G105" s="82"/>
      <c r="H105" s="82"/>
    </row>
    <row r="106" spans="1:8">
      <c r="A106" s="53"/>
      <c r="B106" s="54"/>
      <c r="C106" s="55"/>
      <c r="D106" s="56"/>
      <c r="E106" s="56"/>
      <c r="F106" s="57"/>
      <c r="G106" s="82"/>
      <c r="H106" s="82"/>
    </row>
    <row r="107" spans="1:8">
      <c r="A107" s="53"/>
      <c r="B107" s="54"/>
      <c r="C107" s="55"/>
      <c r="D107" s="56"/>
      <c r="E107" s="56"/>
      <c r="F107" s="57"/>
      <c r="G107" s="82"/>
      <c r="H107" s="82"/>
    </row>
    <row r="108" spans="1:8">
      <c r="A108" s="53"/>
      <c r="B108" s="54"/>
      <c r="C108" s="55"/>
      <c r="D108" s="56"/>
      <c r="E108" s="56"/>
      <c r="F108" s="57"/>
      <c r="G108" s="82"/>
      <c r="H108" s="82"/>
    </row>
    <row r="109" spans="1:8">
      <c r="A109" s="53"/>
      <c r="B109" s="54"/>
      <c r="C109" s="55"/>
      <c r="D109" s="56"/>
      <c r="E109" s="56"/>
      <c r="F109" s="57"/>
      <c r="G109" s="82"/>
      <c r="H109" s="82"/>
    </row>
    <row r="110" spans="1:8">
      <c r="A110" s="53"/>
      <c r="B110" s="54"/>
      <c r="C110" s="55"/>
      <c r="D110" s="56"/>
      <c r="E110" s="56"/>
      <c r="F110" s="57"/>
      <c r="G110" s="82"/>
      <c r="H110" s="82"/>
    </row>
    <row r="111" spans="1:8">
      <c r="A111" s="53"/>
      <c r="B111" s="54"/>
      <c r="C111" s="55"/>
      <c r="D111" s="56"/>
      <c r="E111" s="56"/>
      <c r="F111" s="57"/>
      <c r="G111" s="82"/>
      <c r="H111" s="82"/>
    </row>
    <row r="112" spans="1:8">
      <c r="A112" s="53"/>
      <c r="B112" s="54"/>
      <c r="C112" s="55"/>
      <c r="D112" s="56"/>
      <c r="E112" s="56"/>
      <c r="F112" s="57"/>
      <c r="G112" s="82"/>
      <c r="H112" s="82"/>
    </row>
    <row r="113" spans="1:8">
      <c r="A113" s="53"/>
      <c r="B113" s="54"/>
      <c r="C113" s="55"/>
      <c r="D113" s="56"/>
      <c r="E113" s="56"/>
      <c r="F113" s="57"/>
      <c r="G113" s="82"/>
      <c r="H113" s="82"/>
    </row>
    <row r="114" spans="1:8">
      <c r="A114" s="53"/>
      <c r="B114" s="54"/>
      <c r="C114" s="55"/>
      <c r="D114" s="56"/>
      <c r="E114" s="56"/>
      <c r="F114" s="57"/>
      <c r="G114" s="82"/>
      <c r="H114" s="82"/>
    </row>
    <row r="115" spans="1:8">
      <c r="A115" s="53"/>
      <c r="B115" s="54"/>
      <c r="C115" s="55"/>
      <c r="D115" s="56"/>
      <c r="E115" s="56"/>
      <c r="F115" s="57"/>
      <c r="G115" s="82"/>
      <c r="H115" s="82"/>
    </row>
    <row r="116" spans="1:8">
      <c r="A116" s="53"/>
      <c r="B116" s="54"/>
      <c r="C116" s="55"/>
      <c r="D116" s="56"/>
      <c r="E116" s="56"/>
      <c r="F116" s="57"/>
      <c r="G116" s="82"/>
      <c r="H116" s="82"/>
    </row>
    <row r="117" spans="1:8">
      <c r="A117" s="53"/>
      <c r="B117" s="54"/>
      <c r="C117" s="55"/>
      <c r="D117" s="56"/>
      <c r="E117" s="56"/>
      <c r="F117" s="57"/>
      <c r="G117" s="82"/>
      <c r="H117" s="82"/>
    </row>
    <row r="118" spans="1:8">
      <c r="A118" s="53"/>
      <c r="B118" s="54"/>
      <c r="C118" s="55"/>
      <c r="D118" s="56"/>
      <c r="E118" s="56"/>
      <c r="F118" s="57"/>
      <c r="G118" s="82"/>
      <c r="H118" s="82"/>
    </row>
    <row r="119" spans="1:8">
      <c r="A119" s="53"/>
      <c r="B119" s="54"/>
      <c r="C119" s="55"/>
      <c r="D119" s="56"/>
      <c r="E119" s="56"/>
      <c r="F119" s="57"/>
      <c r="G119" s="82"/>
      <c r="H119" s="82"/>
    </row>
    <row r="120" spans="1:8">
      <c r="A120" s="53"/>
      <c r="B120" s="54"/>
      <c r="C120" s="55"/>
      <c r="D120" s="56"/>
      <c r="E120" s="56"/>
      <c r="F120" s="57"/>
      <c r="G120" s="82"/>
      <c r="H120" s="82"/>
    </row>
    <row r="121" spans="1:8">
      <c r="A121" s="53"/>
      <c r="B121" s="54"/>
      <c r="C121" s="55"/>
      <c r="D121" s="56"/>
      <c r="E121" s="56"/>
      <c r="F121" s="57"/>
      <c r="G121" s="82"/>
      <c r="H121" s="82"/>
    </row>
    <row r="122" spans="1:8">
      <c r="A122" s="53"/>
      <c r="B122" s="54"/>
      <c r="C122" s="55"/>
      <c r="D122" s="56"/>
      <c r="E122" s="56"/>
      <c r="F122" s="57"/>
      <c r="G122" s="82"/>
      <c r="H122" s="82"/>
    </row>
    <row r="123" spans="1:8">
      <c r="A123" s="53"/>
      <c r="B123" s="54"/>
      <c r="C123" s="55"/>
      <c r="D123" s="56"/>
      <c r="E123" s="56"/>
      <c r="F123" s="57"/>
      <c r="G123" s="82"/>
      <c r="H123" s="82"/>
    </row>
    <row r="124" spans="1:8">
      <c r="A124" s="53"/>
      <c r="B124" s="54"/>
      <c r="C124" s="55"/>
      <c r="D124" s="56"/>
      <c r="E124" s="56"/>
      <c r="F124" s="57"/>
      <c r="G124" s="82"/>
      <c r="H124" s="82"/>
    </row>
    <row r="125" spans="1:8">
      <c r="A125" s="53"/>
      <c r="B125" s="54"/>
      <c r="C125" s="55"/>
      <c r="D125" s="56"/>
      <c r="E125" s="56"/>
      <c r="F125" s="57"/>
      <c r="G125" s="82"/>
      <c r="H125" s="82"/>
    </row>
    <row r="126" spans="1:8">
      <c r="A126" s="53"/>
      <c r="B126" s="54"/>
      <c r="C126" s="55"/>
      <c r="D126" s="56"/>
      <c r="E126" s="56"/>
      <c r="F126" s="57"/>
      <c r="G126" s="82"/>
      <c r="H126" s="82"/>
    </row>
    <row r="127" spans="1:8">
      <c r="A127" s="53"/>
      <c r="B127" s="54"/>
      <c r="C127" s="55"/>
      <c r="D127" s="56"/>
      <c r="E127" s="56"/>
      <c r="F127" s="57"/>
      <c r="G127" s="82"/>
      <c r="H127" s="82"/>
    </row>
    <row r="128" spans="1:8">
      <c r="A128" s="53"/>
      <c r="B128" s="54"/>
      <c r="C128" s="55"/>
      <c r="D128" s="56"/>
      <c r="E128" s="56"/>
      <c r="F128" s="57"/>
      <c r="G128" s="82"/>
      <c r="H128" s="82"/>
    </row>
    <row r="129" spans="1:8">
      <c r="A129" s="53"/>
      <c r="B129" s="54"/>
      <c r="C129" s="55"/>
      <c r="D129" s="56"/>
      <c r="E129" s="56"/>
      <c r="F129" s="57"/>
      <c r="G129" s="82"/>
      <c r="H129" s="82"/>
    </row>
    <row r="130" spans="1:8">
      <c r="A130" s="53"/>
      <c r="B130" s="54"/>
      <c r="C130" s="55"/>
      <c r="D130" s="56"/>
      <c r="E130" s="56"/>
      <c r="F130" s="57"/>
      <c r="G130" s="82"/>
      <c r="H130" s="82"/>
    </row>
    <row r="131" spans="1:8">
      <c r="A131" s="53"/>
      <c r="B131" s="54"/>
      <c r="C131" s="55"/>
      <c r="D131" s="56"/>
      <c r="E131" s="56"/>
      <c r="F131" s="57"/>
      <c r="G131" s="82"/>
      <c r="H131" s="82"/>
    </row>
    <row r="132" spans="1:8">
      <c r="A132" s="53"/>
      <c r="B132" s="54"/>
      <c r="C132" s="55"/>
      <c r="D132" s="56"/>
      <c r="E132" s="56"/>
      <c r="F132" s="57"/>
      <c r="G132" s="82"/>
      <c r="H132" s="82"/>
    </row>
    <row r="133" spans="1:8">
      <c r="A133" s="53"/>
      <c r="B133" s="54"/>
      <c r="C133" s="55"/>
      <c r="D133" s="56"/>
      <c r="E133" s="56"/>
      <c r="F133" s="57"/>
      <c r="G133" s="82"/>
      <c r="H133" s="82"/>
    </row>
    <row r="134" spans="1:8">
      <c r="A134" s="53"/>
      <c r="B134" s="54"/>
      <c r="C134" s="55"/>
      <c r="D134" s="56"/>
      <c r="E134" s="56"/>
      <c r="F134" s="57"/>
      <c r="G134" s="82"/>
      <c r="H134" s="82"/>
    </row>
    <row r="135" spans="1:8">
      <c r="A135" s="53"/>
      <c r="B135" s="54"/>
      <c r="C135" s="55"/>
      <c r="D135" s="56"/>
      <c r="E135" s="56"/>
      <c r="F135" s="57"/>
      <c r="G135" s="82"/>
      <c r="H135" s="82"/>
    </row>
  </sheetData>
  <mergeCells count="2">
    <mergeCell ref="A1:F1"/>
    <mergeCell ref="B3:D3"/>
  </mergeCells>
  <conditionalFormatting sqref="F1:F1048576">
    <cfRule type="cellIs" dxfId="15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73"/>
  <dimension ref="A1:F101"/>
  <sheetViews>
    <sheetView workbookViewId="0">
      <selection activeCell="D25" sqref="D25"/>
    </sheetView>
  </sheetViews>
  <sheetFormatPr defaultRowHeight="14.4"/>
  <cols>
    <col min="2" max="2" width="11.33203125" customWidth="1"/>
    <col min="3" max="3" width="33.5546875" customWidth="1"/>
  </cols>
  <sheetData>
    <row r="1" spans="1:6">
      <c r="A1" s="320" t="s">
        <v>42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>
        <v>0</v>
      </c>
    </row>
    <row r="5" spans="1:6">
      <c r="A5" s="1">
        <v>1</v>
      </c>
      <c r="B5" s="136">
        <v>42387</v>
      </c>
      <c r="C5" s="100" t="s">
        <v>472</v>
      </c>
      <c r="D5" s="100">
        <v>87252</v>
      </c>
      <c r="E5" s="100"/>
      <c r="F5" s="1">
        <f>+F4+D5-E5</f>
        <v>87252</v>
      </c>
    </row>
    <row r="6" spans="1:6">
      <c r="A6" s="1">
        <v>2</v>
      </c>
      <c r="B6" s="136">
        <v>42391</v>
      </c>
      <c r="C6" s="1" t="s">
        <v>194</v>
      </c>
      <c r="D6" s="1"/>
      <c r="E6" s="1">
        <v>87252</v>
      </c>
      <c r="F6" s="1">
        <f t="shared" ref="F6:F17" si="0">+F5+D6-E6</f>
        <v>0</v>
      </c>
    </row>
    <row r="7" spans="1:6">
      <c r="A7" s="1">
        <v>3</v>
      </c>
      <c r="B7" s="136">
        <v>42441</v>
      </c>
      <c r="C7" s="1" t="s">
        <v>571</v>
      </c>
      <c r="D7" s="1">
        <v>57072</v>
      </c>
      <c r="E7" s="1"/>
      <c r="F7" s="1">
        <f t="shared" si="0"/>
        <v>57072</v>
      </c>
    </row>
    <row r="8" spans="1:6">
      <c r="A8" s="1">
        <v>4</v>
      </c>
      <c r="B8" s="136">
        <v>42446</v>
      </c>
      <c r="C8" s="1" t="s">
        <v>575</v>
      </c>
      <c r="D8" s="1"/>
      <c r="E8" s="1">
        <v>57072</v>
      </c>
      <c r="F8" s="1">
        <f t="shared" si="0"/>
        <v>0</v>
      </c>
    </row>
    <row r="9" spans="1:6">
      <c r="A9" s="1">
        <v>5</v>
      </c>
      <c r="B9" s="136">
        <v>42468</v>
      </c>
      <c r="C9" s="1" t="s">
        <v>620</v>
      </c>
      <c r="D9" s="1">
        <v>34464</v>
      </c>
      <c r="E9" s="1"/>
      <c r="F9" s="1">
        <f t="shared" si="0"/>
        <v>34464</v>
      </c>
    </row>
    <row r="10" spans="1:6">
      <c r="A10" s="1">
        <v>6</v>
      </c>
      <c r="B10" s="136">
        <v>42471</v>
      </c>
      <c r="C10" s="1" t="s">
        <v>63</v>
      </c>
      <c r="D10" s="1"/>
      <c r="E10" s="1">
        <v>34464</v>
      </c>
      <c r="F10" s="1">
        <f t="shared" si="0"/>
        <v>0</v>
      </c>
    </row>
    <row r="11" spans="1:6">
      <c r="A11" s="1">
        <v>7</v>
      </c>
      <c r="B11" s="136">
        <v>42494</v>
      </c>
      <c r="C11" s="1" t="s">
        <v>649</v>
      </c>
      <c r="D11" s="1">
        <v>34432</v>
      </c>
      <c r="E11" s="1"/>
      <c r="F11" s="1">
        <f t="shared" si="0"/>
        <v>34432</v>
      </c>
    </row>
    <row r="12" spans="1:6">
      <c r="A12" s="1">
        <v>8</v>
      </c>
      <c r="B12" s="136">
        <v>42495</v>
      </c>
      <c r="C12" s="1" t="s">
        <v>652</v>
      </c>
      <c r="D12" s="100"/>
      <c r="E12" s="1">
        <v>34432</v>
      </c>
      <c r="F12" s="1">
        <f t="shared" si="0"/>
        <v>0</v>
      </c>
    </row>
    <row r="13" spans="1:6">
      <c r="A13" s="1">
        <v>9</v>
      </c>
      <c r="B13" s="136">
        <v>42507</v>
      </c>
      <c r="C13" s="1" t="s">
        <v>667</v>
      </c>
      <c r="D13" s="100"/>
      <c r="E13" s="1">
        <v>41916</v>
      </c>
      <c r="F13" s="1">
        <f t="shared" si="0"/>
        <v>-41916</v>
      </c>
    </row>
    <row r="14" spans="1:6">
      <c r="A14" s="1">
        <v>10</v>
      </c>
      <c r="B14" s="136">
        <v>42503</v>
      </c>
      <c r="C14" s="1" t="s">
        <v>668</v>
      </c>
      <c r="D14" s="100">
        <v>42416</v>
      </c>
      <c r="E14" s="1"/>
      <c r="F14" s="1">
        <f t="shared" si="0"/>
        <v>500</v>
      </c>
    </row>
    <row r="15" spans="1:6">
      <c r="A15" s="1">
        <v>11</v>
      </c>
      <c r="B15" s="136">
        <v>42503</v>
      </c>
      <c r="C15" s="100" t="s">
        <v>669</v>
      </c>
      <c r="D15" s="100"/>
      <c r="E15" s="1">
        <v>500</v>
      </c>
      <c r="F15" s="1">
        <f t="shared" si="0"/>
        <v>0</v>
      </c>
    </row>
    <row r="16" spans="1:6">
      <c r="A16" s="100">
        <v>12</v>
      </c>
      <c r="B16" s="136">
        <v>42549</v>
      </c>
      <c r="C16" s="100" t="s">
        <v>783</v>
      </c>
      <c r="D16" s="100">
        <v>114976</v>
      </c>
      <c r="E16" s="100"/>
      <c r="F16" s="100">
        <f t="shared" si="0"/>
        <v>114976</v>
      </c>
    </row>
    <row r="17" spans="1:6">
      <c r="A17" s="100">
        <v>13</v>
      </c>
      <c r="B17" s="136">
        <v>42550</v>
      </c>
      <c r="C17" s="100" t="s">
        <v>641</v>
      </c>
      <c r="D17" s="100"/>
      <c r="E17" s="100">
        <v>114976</v>
      </c>
      <c r="F17" s="100">
        <f t="shared" si="0"/>
        <v>0</v>
      </c>
    </row>
    <row r="18" spans="1:6" s="82" customFormat="1">
      <c r="B18" s="300"/>
    </row>
    <row r="19" spans="1:6" s="82" customFormat="1">
      <c r="B19" s="179"/>
    </row>
    <row r="20" spans="1:6" s="82" customFormat="1">
      <c r="B20" s="179"/>
    </row>
    <row r="21" spans="1:6" s="82" customFormat="1"/>
    <row r="22" spans="1:6" s="82" customFormat="1">
      <c r="B22" s="301"/>
    </row>
    <row r="23" spans="1:6" s="82" customFormat="1"/>
    <row r="24" spans="1:6" s="82" customFormat="1"/>
    <row r="25" spans="1:6" s="82" customFormat="1"/>
    <row r="26" spans="1:6" s="82" customFormat="1"/>
    <row r="27" spans="1:6" s="82" customFormat="1"/>
    <row r="28" spans="1:6" s="82" customFormat="1"/>
    <row r="29" spans="1:6" s="82" customFormat="1"/>
    <row r="30" spans="1:6" s="82" customFormat="1"/>
    <row r="31" spans="1:6" s="82" customFormat="1"/>
    <row r="32" spans="1:6" s="82" customFormat="1"/>
    <row r="33" s="82" customFormat="1"/>
    <row r="34" s="82" customFormat="1"/>
    <row r="35" s="82" customFormat="1"/>
    <row r="36" s="82" customFormat="1"/>
    <row r="37" s="82" customFormat="1"/>
    <row r="38" s="82" customFormat="1"/>
    <row r="39" s="82" customFormat="1"/>
    <row r="40" s="82" customFormat="1"/>
    <row r="41" s="82" customFormat="1"/>
    <row r="42" s="82" customFormat="1"/>
    <row r="43" s="82" customFormat="1"/>
    <row r="44" s="82" customFormat="1"/>
    <row r="45" s="82" customFormat="1"/>
    <row r="46" s="82" customFormat="1"/>
    <row r="47" s="82" customFormat="1"/>
    <row r="48" s="82" customFormat="1"/>
    <row r="49" s="82" customFormat="1"/>
    <row r="50" s="82" customFormat="1"/>
    <row r="51" s="82" customFormat="1"/>
    <row r="52" s="82" customFormat="1"/>
    <row r="53" s="82" customFormat="1"/>
    <row r="54" s="82" customFormat="1"/>
    <row r="55" s="82" customFormat="1"/>
    <row r="56" s="82" customFormat="1"/>
    <row r="57" s="82" customFormat="1"/>
    <row r="58" s="82" customFormat="1"/>
    <row r="59" s="82" customFormat="1"/>
    <row r="60" s="82" customFormat="1"/>
    <row r="61" s="82" customFormat="1"/>
    <row r="62" s="82" customFormat="1"/>
    <row r="63" s="82" customFormat="1"/>
    <row r="64" s="82" customFormat="1"/>
    <row r="65" s="82" customFormat="1"/>
    <row r="66" s="82" customFormat="1"/>
    <row r="67" s="82" customFormat="1"/>
    <row r="68" s="82" customFormat="1"/>
    <row r="69" s="82" customFormat="1"/>
    <row r="70" s="82" customFormat="1"/>
    <row r="71" s="82" customFormat="1"/>
    <row r="72" s="82" customFormat="1"/>
    <row r="73" s="82" customFormat="1"/>
    <row r="74" s="82" customFormat="1"/>
    <row r="75" s="82" customFormat="1"/>
    <row r="76" s="82" customFormat="1"/>
    <row r="77" s="82" customFormat="1"/>
    <row r="78" s="82" customFormat="1"/>
    <row r="79" s="82" customFormat="1"/>
    <row r="80" s="82" customFormat="1"/>
    <row r="81" s="82" customFormat="1"/>
    <row r="82" s="82" customFormat="1"/>
    <row r="83" s="82" customFormat="1"/>
    <row r="84" s="82" customFormat="1"/>
    <row r="85" s="82" customFormat="1"/>
    <row r="86" s="82" customFormat="1"/>
    <row r="87" s="82" customFormat="1"/>
    <row r="88" s="82" customFormat="1"/>
    <row r="89" s="82" customFormat="1"/>
    <row r="90" s="82" customFormat="1"/>
    <row r="91" s="82" customFormat="1"/>
    <row r="92" s="82" customFormat="1"/>
    <row r="93" s="82" customFormat="1"/>
    <row r="94" s="82" customFormat="1"/>
    <row r="95" s="82" customFormat="1"/>
    <row r="96" s="82" customFormat="1"/>
    <row r="97" s="82" customFormat="1"/>
    <row r="98" s="82" customFormat="1"/>
    <row r="99" s="82" customFormat="1"/>
    <row r="100" s="82" customFormat="1"/>
    <row r="101" s="82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75"/>
  <dimension ref="A1:F100"/>
  <sheetViews>
    <sheetView workbookViewId="0">
      <selection sqref="A1:F2"/>
    </sheetView>
  </sheetViews>
  <sheetFormatPr defaultRowHeight="14.4"/>
  <cols>
    <col min="2" max="2" width="11.33203125" customWidth="1"/>
    <col min="3" max="3" width="21.44140625" customWidth="1"/>
  </cols>
  <sheetData>
    <row r="1" spans="1:6">
      <c r="A1" s="320" t="s">
        <v>43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>
        <v>-121000</v>
      </c>
    </row>
    <row r="5" spans="1:6">
      <c r="A5" s="1">
        <v>1</v>
      </c>
      <c r="B5" s="50">
        <v>42096</v>
      </c>
      <c r="C5" s="1" t="s">
        <v>51</v>
      </c>
      <c r="D5" s="1"/>
      <c r="E5" s="1">
        <v>41000</v>
      </c>
      <c r="F5" s="1">
        <f>+F4+D5-E5</f>
        <v>-162000</v>
      </c>
    </row>
    <row r="6" spans="1:6">
      <c r="A6" s="1">
        <v>2</v>
      </c>
      <c r="B6" s="50">
        <v>42310</v>
      </c>
      <c r="C6" s="1" t="s">
        <v>54</v>
      </c>
      <c r="D6" s="1"/>
      <c r="E6" s="1">
        <v>61800</v>
      </c>
      <c r="F6" s="1">
        <f t="shared" ref="F6:F60" si="0">+F5+D6-E6</f>
        <v>-223800</v>
      </c>
    </row>
    <row r="7" spans="1:6">
      <c r="A7" s="1">
        <v>3</v>
      </c>
      <c r="B7" s="43" t="s">
        <v>52</v>
      </c>
      <c r="C7" s="1" t="s">
        <v>53</v>
      </c>
      <c r="D7" s="1"/>
      <c r="E7" s="1">
        <v>60820</v>
      </c>
      <c r="F7" s="1">
        <f t="shared" si="0"/>
        <v>-284620</v>
      </c>
    </row>
    <row r="8" spans="1:6">
      <c r="A8" s="1">
        <v>4</v>
      </c>
      <c r="B8" s="50">
        <v>42278</v>
      </c>
      <c r="C8" s="1" t="s">
        <v>80</v>
      </c>
      <c r="D8" s="1"/>
      <c r="E8" s="1">
        <v>64600</v>
      </c>
      <c r="F8" s="1">
        <f t="shared" si="0"/>
        <v>-349220</v>
      </c>
    </row>
    <row r="9" spans="1:6">
      <c r="A9" s="1">
        <v>5</v>
      </c>
      <c r="B9" s="43" t="s">
        <v>58</v>
      </c>
      <c r="C9" s="1" t="s">
        <v>82</v>
      </c>
      <c r="D9" s="1"/>
      <c r="E9" s="1">
        <v>26257</v>
      </c>
      <c r="F9" s="1">
        <f t="shared" si="0"/>
        <v>-375477</v>
      </c>
    </row>
    <row r="10" spans="1:6">
      <c r="A10" s="1">
        <v>6</v>
      </c>
      <c r="B10" s="50">
        <v>42038</v>
      </c>
      <c r="C10" s="1" t="s">
        <v>81</v>
      </c>
      <c r="D10" s="1"/>
      <c r="E10" s="1">
        <v>47334</v>
      </c>
      <c r="F10" s="1">
        <f t="shared" si="0"/>
        <v>-422811</v>
      </c>
    </row>
    <row r="11" spans="1:6">
      <c r="A11" s="1">
        <v>7</v>
      </c>
      <c r="B11" s="43"/>
      <c r="C11" s="1"/>
      <c r="D11" s="1"/>
      <c r="E11" s="1"/>
      <c r="F11" s="1">
        <f t="shared" si="0"/>
        <v>-422811</v>
      </c>
    </row>
    <row r="12" spans="1:6">
      <c r="A12" s="1">
        <v>8</v>
      </c>
      <c r="B12" s="1"/>
      <c r="C12" s="1"/>
      <c r="D12" s="1"/>
      <c r="E12" s="1"/>
      <c r="F12" s="1">
        <f t="shared" si="0"/>
        <v>-422811</v>
      </c>
    </row>
    <row r="13" spans="1:6">
      <c r="A13" s="1">
        <v>9</v>
      </c>
      <c r="B13" s="1"/>
      <c r="C13" s="1"/>
      <c r="D13" s="1"/>
      <c r="E13" s="1"/>
      <c r="F13" s="1">
        <f t="shared" si="0"/>
        <v>-422811</v>
      </c>
    </row>
    <row r="14" spans="1:6">
      <c r="A14" s="1">
        <v>10</v>
      </c>
      <c r="B14" s="50"/>
      <c r="C14" s="1"/>
      <c r="D14" s="1"/>
      <c r="E14" s="1"/>
      <c r="F14" s="1">
        <f t="shared" si="0"/>
        <v>-422811</v>
      </c>
    </row>
    <row r="15" spans="1:6">
      <c r="A15" s="1">
        <v>11</v>
      </c>
      <c r="B15" s="50"/>
      <c r="C15" s="1"/>
      <c r="D15" s="1"/>
      <c r="E15" s="1"/>
      <c r="F15" s="1">
        <f t="shared" si="0"/>
        <v>-422811</v>
      </c>
    </row>
    <row r="16" spans="1:6">
      <c r="A16" s="1">
        <v>12</v>
      </c>
      <c r="B16" s="50"/>
      <c r="C16" s="1"/>
      <c r="D16" s="1"/>
      <c r="E16" s="1"/>
      <c r="F16" s="1">
        <f t="shared" si="0"/>
        <v>-422811</v>
      </c>
    </row>
    <row r="17" spans="1:6">
      <c r="A17" s="1">
        <v>13</v>
      </c>
      <c r="B17" s="1"/>
      <c r="C17" s="1"/>
      <c r="D17" s="1"/>
      <c r="E17" s="1"/>
      <c r="F17" s="1">
        <f t="shared" si="0"/>
        <v>-422811</v>
      </c>
    </row>
    <row r="18" spans="1:6">
      <c r="A18" s="1">
        <v>14</v>
      </c>
      <c r="B18" s="1"/>
      <c r="C18" s="1"/>
      <c r="D18" s="1"/>
      <c r="E18" s="1"/>
      <c r="F18" s="1">
        <f t="shared" si="0"/>
        <v>-422811</v>
      </c>
    </row>
    <row r="19" spans="1:6">
      <c r="A19" s="1">
        <v>15</v>
      </c>
      <c r="B19" s="1"/>
      <c r="C19" s="1"/>
      <c r="D19" s="1"/>
      <c r="E19" s="1"/>
      <c r="F19" s="1">
        <f t="shared" si="0"/>
        <v>-422811</v>
      </c>
    </row>
    <row r="20" spans="1:6">
      <c r="A20" s="1">
        <v>16</v>
      </c>
      <c r="B20" s="1"/>
      <c r="C20" s="1"/>
      <c r="D20" s="1"/>
      <c r="E20" s="1"/>
      <c r="F20" s="1">
        <f t="shared" si="0"/>
        <v>-422811</v>
      </c>
    </row>
    <row r="21" spans="1:6">
      <c r="A21" s="1">
        <v>17</v>
      </c>
      <c r="B21" s="1"/>
      <c r="C21" s="1"/>
      <c r="D21" s="1"/>
      <c r="E21" s="1"/>
      <c r="F21" s="1">
        <f t="shared" si="0"/>
        <v>-422811</v>
      </c>
    </row>
    <row r="22" spans="1:6">
      <c r="A22" s="1">
        <v>18</v>
      </c>
      <c r="B22" s="50"/>
      <c r="C22" s="1"/>
      <c r="D22" s="1"/>
      <c r="E22" s="1"/>
      <c r="F22" s="1">
        <f t="shared" si="0"/>
        <v>-422811</v>
      </c>
    </row>
    <row r="23" spans="1:6">
      <c r="A23" s="1">
        <v>19</v>
      </c>
      <c r="B23" s="1"/>
      <c r="C23" s="1"/>
      <c r="D23" s="1"/>
      <c r="E23" s="1"/>
      <c r="F23" s="1">
        <f t="shared" si="0"/>
        <v>-422811</v>
      </c>
    </row>
    <row r="24" spans="1:6">
      <c r="A24" s="1">
        <v>20</v>
      </c>
      <c r="B24" s="1"/>
      <c r="C24" s="1"/>
      <c r="D24" s="1"/>
      <c r="E24" s="1"/>
      <c r="F24" s="1">
        <f t="shared" si="0"/>
        <v>-422811</v>
      </c>
    </row>
    <row r="25" spans="1:6">
      <c r="A25" s="1"/>
      <c r="B25" s="1"/>
      <c r="C25" s="1"/>
      <c r="D25" s="1"/>
      <c r="E25" s="1"/>
      <c r="F25" s="1">
        <f t="shared" si="0"/>
        <v>-422811</v>
      </c>
    </row>
    <row r="26" spans="1:6">
      <c r="A26" s="1"/>
      <c r="B26" s="1"/>
      <c r="C26" s="1"/>
      <c r="D26" s="1"/>
      <c r="E26" s="1"/>
      <c r="F26" s="1">
        <f t="shared" si="0"/>
        <v>-422811</v>
      </c>
    </row>
    <row r="27" spans="1:6">
      <c r="A27" s="1"/>
      <c r="B27" s="1"/>
      <c r="C27" s="1"/>
      <c r="D27" s="1"/>
      <c r="E27" s="1"/>
      <c r="F27" s="1">
        <f t="shared" si="0"/>
        <v>-422811</v>
      </c>
    </row>
    <row r="28" spans="1:6">
      <c r="A28" s="1"/>
      <c r="B28" s="1"/>
      <c r="C28" s="1"/>
      <c r="D28" s="1"/>
      <c r="E28" s="1"/>
      <c r="F28" s="1">
        <f t="shared" si="0"/>
        <v>-422811</v>
      </c>
    </row>
    <row r="29" spans="1:6">
      <c r="A29" s="1"/>
      <c r="B29" s="1"/>
      <c r="C29" s="1"/>
      <c r="D29" s="1"/>
      <c r="E29" s="1"/>
      <c r="F29" s="1">
        <f t="shared" si="0"/>
        <v>-422811</v>
      </c>
    </row>
    <row r="30" spans="1:6">
      <c r="A30" s="1"/>
      <c r="B30" s="1"/>
      <c r="C30" s="1"/>
      <c r="D30" s="1"/>
      <c r="E30" s="1"/>
      <c r="F30" s="1">
        <f t="shared" si="0"/>
        <v>-422811</v>
      </c>
    </row>
    <row r="31" spans="1:6">
      <c r="A31" s="1"/>
      <c r="B31" s="1"/>
      <c r="C31" s="1"/>
      <c r="D31" s="1"/>
      <c r="E31" s="1"/>
      <c r="F31" s="1">
        <f t="shared" si="0"/>
        <v>-422811</v>
      </c>
    </row>
    <row r="32" spans="1:6">
      <c r="A32" s="1"/>
      <c r="B32" s="1"/>
      <c r="C32" s="1"/>
      <c r="D32" s="1"/>
      <c r="E32" s="1"/>
      <c r="F32" s="1">
        <f t="shared" si="0"/>
        <v>-422811</v>
      </c>
    </row>
    <row r="33" spans="1:6">
      <c r="A33" s="1"/>
      <c r="B33" s="1"/>
      <c r="C33" s="1"/>
      <c r="D33" s="1"/>
      <c r="E33" s="1"/>
      <c r="F33" s="1">
        <f t="shared" si="0"/>
        <v>-422811</v>
      </c>
    </row>
    <row r="34" spans="1:6">
      <c r="A34" s="1"/>
      <c r="B34" s="1"/>
      <c r="C34" s="1"/>
      <c r="D34" s="1"/>
      <c r="E34" s="1"/>
      <c r="F34" s="1">
        <f t="shared" si="0"/>
        <v>-422811</v>
      </c>
    </row>
    <row r="35" spans="1:6">
      <c r="A35" s="1"/>
      <c r="B35" s="1"/>
      <c r="C35" s="1"/>
      <c r="D35" s="1"/>
      <c r="E35" s="1"/>
      <c r="F35" s="1">
        <f t="shared" si="0"/>
        <v>-422811</v>
      </c>
    </row>
    <row r="36" spans="1:6">
      <c r="A36" s="1"/>
      <c r="B36" s="1"/>
      <c r="C36" s="1"/>
      <c r="D36" s="1"/>
      <c r="E36" s="1"/>
      <c r="F36" s="1">
        <f t="shared" si="0"/>
        <v>-422811</v>
      </c>
    </row>
    <row r="37" spans="1:6">
      <c r="A37" s="1"/>
      <c r="B37" s="1"/>
      <c r="C37" s="1"/>
      <c r="D37" s="1"/>
      <c r="E37" s="1"/>
      <c r="F37" s="1">
        <f t="shared" si="0"/>
        <v>-422811</v>
      </c>
    </row>
    <row r="38" spans="1:6">
      <c r="A38" s="1"/>
      <c r="B38" s="1"/>
      <c r="C38" s="1"/>
      <c r="D38" s="1"/>
      <c r="E38" s="1"/>
      <c r="F38" s="1">
        <f t="shared" si="0"/>
        <v>-422811</v>
      </c>
    </row>
    <row r="39" spans="1:6">
      <c r="A39" s="1"/>
      <c r="B39" s="1"/>
      <c r="C39" s="1"/>
      <c r="D39" s="1"/>
      <c r="E39" s="1"/>
      <c r="F39" s="1">
        <f t="shared" si="0"/>
        <v>-422811</v>
      </c>
    </row>
    <row r="40" spans="1:6">
      <c r="A40" s="1"/>
      <c r="B40" s="1"/>
      <c r="C40" s="1"/>
      <c r="D40" s="1"/>
      <c r="E40" s="1"/>
      <c r="F40" s="1">
        <f t="shared" si="0"/>
        <v>-422811</v>
      </c>
    </row>
    <row r="41" spans="1:6">
      <c r="A41" s="1"/>
      <c r="B41" s="1"/>
      <c r="C41" s="1"/>
      <c r="D41" s="1"/>
      <c r="E41" s="1"/>
      <c r="F41" s="1">
        <f t="shared" si="0"/>
        <v>-422811</v>
      </c>
    </row>
    <row r="42" spans="1:6">
      <c r="A42" s="1"/>
      <c r="B42" s="1"/>
      <c r="C42" s="1"/>
      <c r="D42" s="1"/>
      <c r="E42" s="1"/>
      <c r="F42" s="1">
        <f t="shared" si="0"/>
        <v>-422811</v>
      </c>
    </row>
    <row r="43" spans="1:6">
      <c r="A43" s="1"/>
      <c r="B43" s="1"/>
      <c r="C43" s="1"/>
      <c r="D43" s="1"/>
      <c r="E43" s="1"/>
      <c r="F43" s="1">
        <f t="shared" si="0"/>
        <v>-422811</v>
      </c>
    </row>
    <row r="44" spans="1:6">
      <c r="A44" s="1"/>
      <c r="B44" s="1"/>
      <c r="C44" s="1"/>
      <c r="D44" s="1"/>
      <c r="E44" s="1"/>
      <c r="F44" s="1">
        <f t="shared" si="0"/>
        <v>-422811</v>
      </c>
    </row>
    <row r="45" spans="1:6">
      <c r="A45" s="1"/>
      <c r="B45" s="1"/>
      <c r="C45" s="1"/>
      <c r="D45" s="1"/>
      <c r="E45" s="1"/>
      <c r="F45" s="1">
        <f t="shared" si="0"/>
        <v>-422811</v>
      </c>
    </row>
    <row r="46" spans="1:6">
      <c r="A46" s="1"/>
      <c r="B46" s="1"/>
      <c r="C46" s="1"/>
      <c r="D46" s="1"/>
      <c r="E46" s="1"/>
      <c r="F46" s="1">
        <f t="shared" si="0"/>
        <v>-422811</v>
      </c>
    </row>
    <row r="47" spans="1:6">
      <c r="A47" s="1"/>
      <c r="B47" s="1"/>
      <c r="C47" s="1"/>
      <c r="D47" s="1"/>
      <c r="E47" s="1"/>
      <c r="F47" s="1">
        <f t="shared" si="0"/>
        <v>-422811</v>
      </c>
    </row>
    <row r="48" spans="1:6">
      <c r="A48" s="1"/>
      <c r="B48" s="1"/>
      <c r="C48" s="1"/>
      <c r="D48" s="1"/>
      <c r="E48" s="1"/>
      <c r="F48" s="1">
        <f t="shared" si="0"/>
        <v>-422811</v>
      </c>
    </row>
    <row r="49" spans="1:6">
      <c r="A49" s="1"/>
      <c r="B49" s="1"/>
      <c r="C49" s="1"/>
      <c r="D49" s="1"/>
      <c r="E49" s="1"/>
      <c r="F49" s="1">
        <f t="shared" si="0"/>
        <v>-422811</v>
      </c>
    </row>
    <row r="50" spans="1:6">
      <c r="A50" s="1"/>
      <c r="B50" s="1"/>
      <c r="C50" s="1"/>
      <c r="D50" s="1"/>
      <c r="E50" s="1"/>
      <c r="F50" s="1">
        <f t="shared" si="0"/>
        <v>-422811</v>
      </c>
    </row>
    <row r="51" spans="1:6">
      <c r="A51" s="1"/>
      <c r="B51" s="1"/>
      <c r="C51" s="1"/>
      <c r="D51" s="1"/>
      <c r="E51" s="1"/>
      <c r="F51" s="1">
        <f t="shared" si="0"/>
        <v>-422811</v>
      </c>
    </row>
    <row r="52" spans="1:6">
      <c r="A52" s="1"/>
      <c r="B52" s="1"/>
      <c r="C52" s="1"/>
      <c r="D52" s="1"/>
      <c r="E52" s="1"/>
      <c r="F52" s="1">
        <f t="shared" si="0"/>
        <v>-422811</v>
      </c>
    </row>
    <row r="53" spans="1:6">
      <c r="A53" s="1"/>
      <c r="B53" s="1"/>
      <c r="C53" s="1"/>
      <c r="D53" s="1"/>
      <c r="E53" s="1"/>
      <c r="F53" s="1">
        <f t="shared" si="0"/>
        <v>-422811</v>
      </c>
    </row>
    <row r="54" spans="1:6">
      <c r="A54" s="1"/>
      <c r="B54" s="1"/>
      <c r="C54" s="1"/>
      <c r="D54" s="1"/>
      <c r="E54" s="1"/>
      <c r="F54" s="1">
        <f t="shared" si="0"/>
        <v>-422811</v>
      </c>
    </row>
    <row r="55" spans="1:6">
      <c r="A55" s="1"/>
      <c r="B55" s="1"/>
      <c r="C55" s="1"/>
      <c r="D55" s="1"/>
      <c r="E55" s="1"/>
      <c r="F55" s="1">
        <f t="shared" si="0"/>
        <v>-422811</v>
      </c>
    </row>
    <row r="56" spans="1:6">
      <c r="A56" s="1"/>
      <c r="B56" s="1"/>
      <c r="C56" s="1"/>
      <c r="D56" s="1"/>
      <c r="E56" s="1"/>
      <c r="F56" s="1">
        <f t="shared" si="0"/>
        <v>-422811</v>
      </c>
    </row>
    <row r="57" spans="1:6">
      <c r="A57" s="1"/>
      <c r="B57" s="1"/>
      <c r="C57" s="1"/>
      <c r="D57" s="1"/>
      <c r="E57" s="1"/>
      <c r="F57" s="1">
        <f t="shared" si="0"/>
        <v>-422811</v>
      </c>
    </row>
    <row r="58" spans="1:6">
      <c r="A58" s="1"/>
      <c r="B58" s="1"/>
      <c r="C58" s="1"/>
      <c r="D58" s="1"/>
      <c r="E58" s="1"/>
      <c r="F58" s="1">
        <f t="shared" si="0"/>
        <v>-422811</v>
      </c>
    </row>
    <row r="59" spans="1:6">
      <c r="A59" s="1"/>
      <c r="B59" s="1"/>
      <c r="C59" s="1"/>
      <c r="D59" s="1"/>
      <c r="E59" s="1"/>
      <c r="F59" s="1">
        <f t="shared" si="0"/>
        <v>-422811</v>
      </c>
    </row>
    <row r="60" spans="1:6">
      <c r="A60" s="1"/>
      <c r="B60" s="1"/>
      <c r="C60" s="1"/>
      <c r="D60" s="1"/>
      <c r="E60" s="1"/>
      <c r="F60" s="1">
        <f t="shared" si="0"/>
        <v>-422811</v>
      </c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79"/>
  <dimension ref="A1:F98"/>
  <sheetViews>
    <sheetView workbookViewId="0">
      <selection activeCell="B19" sqref="B19"/>
    </sheetView>
  </sheetViews>
  <sheetFormatPr defaultRowHeight="14.4"/>
  <cols>
    <col min="2" max="2" width="11.33203125" customWidth="1"/>
    <col min="3" max="3" width="25.6640625" customWidth="1"/>
  </cols>
  <sheetData>
    <row r="1" spans="1:6">
      <c r="A1" s="320" t="s">
        <v>64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>
        <v>173714</v>
      </c>
    </row>
    <row r="5" spans="1:6">
      <c r="A5" s="100">
        <v>10</v>
      </c>
      <c r="B5" s="136">
        <v>42409</v>
      </c>
      <c r="C5" s="100" t="s">
        <v>510</v>
      </c>
      <c r="D5" s="100"/>
      <c r="E5" s="100">
        <v>50000</v>
      </c>
      <c r="F5" s="100">
        <f>F4+D5-E5</f>
        <v>123714</v>
      </c>
    </row>
    <row r="6" spans="1:6">
      <c r="A6" s="100">
        <v>11</v>
      </c>
      <c r="B6" s="136">
        <v>42451</v>
      </c>
      <c r="C6" s="100" t="s">
        <v>63</v>
      </c>
      <c r="D6" s="100"/>
      <c r="E6" s="100">
        <v>60000</v>
      </c>
      <c r="F6" s="100">
        <f t="shared" ref="F6:F9" si="0">+F5+D6-E6</f>
        <v>63714</v>
      </c>
    </row>
    <row r="7" spans="1:6">
      <c r="A7" s="100">
        <v>12</v>
      </c>
      <c r="B7" s="136">
        <v>42543</v>
      </c>
      <c r="C7" s="100" t="s">
        <v>641</v>
      </c>
      <c r="D7" s="100"/>
      <c r="E7" s="100">
        <v>50000</v>
      </c>
      <c r="F7" s="100">
        <f t="shared" si="0"/>
        <v>13714</v>
      </c>
    </row>
    <row r="8" spans="1:6">
      <c r="A8" s="100">
        <v>13</v>
      </c>
      <c r="B8" s="136">
        <v>42573</v>
      </c>
      <c r="C8" s="100" t="s">
        <v>784</v>
      </c>
      <c r="D8" s="100">
        <v>132966</v>
      </c>
      <c r="E8" s="100"/>
      <c r="F8" s="100">
        <f t="shared" si="0"/>
        <v>146680</v>
      </c>
    </row>
    <row r="9" spans="1:6">
      <c r="A9" s="100">
        <v>14</v>
      </c>
      <c r="B9" s="136">
        <v>42612</v>
      </c>
      <c r="C9" s="100" t="s">
        <v>641</v>
      </c>
      <c r="D9" s="100"/>
      <c r="E9" s="100">
        <v>50000</v>
      </c>
      <c r="F9" s="100">
        <f t="shared" si="0"/>
        <v>96680</v>
      </c>
    </row>
    <row r="10" spans="1:6">
      <c r="A10" s="137"/>
      <c r="B10" s="137"/>
      <c r="C10" s="137"/>
      <c r="D10" s="137"/>
      <c r="E10" s="137"/>
      <c r="F10" s="137"/>
    </row>
    <row r="11" spans="1:6">
      <c r="A11" s="137"/>
      <c r="B11" s="137"/>
      <c r="C11" s="137"/>
      <c r="D11" s="137"/>
      <c r="E11" s="137"/>
      <c r="F11" s="137"/>
    </row>
    <row r="12" spans="1:6">
      <c r="A12" s="137"/>
      <c r="B12" s="137"/>
      <c r="C12" s="137"/>
      <c r="D12" s="137"/>
      <c r="E12" s="137"/>
      <c r="F12" s="137"/>
    </row>
    <row r="13" spans="1:6">
      <c r="A13" s="137"/>
      <c r="B13" s="191"/>
      <c r="C13" s="137"/>
      <c r="D13" s="137"/>
      <c r="E13" s="137"/>
      <c r="F13" s="137"/>
    </row>
    <row r="14" spans="1:6">
      <c r="A14" s="137"/>
      <c r="B14" s="137"/>
      <c r="C14" s="137"/>
      <c r="D14" s="137"/>
      <c r="E14" s="137"/>
      <c r="F14" s="137"/>
    </row>
    <row r="15" spans="1:6">
      <c r="A15" s="137"/>
      <c r="B15" s="137"/>
      <c r="C15" s="137"/>
      <c r="D15" s="137"/>
      <c r="E15" s="137"/>
      <c r="F15" s="137"/>
    </row>
    <row r="16" spans="1:6">
      <c r="A16" s="137"/>
      <c r="B16" s="137"/>
      <c r="C16" s="137"/>
      <c r="D16" s="137"/>
      <c r="E16" s="137"/>
      <c r="F16" s="137"/>
    </row>
    <row r="17" spans="1:6">
      <c r="A17" s="137"/>
      <c r="B17" s="137"/>
      <c r="C17" s="137"/>
      <c r="D17" s="137"/>
      <c r="E17" s="137"/>
      <c r="F17" s="137"/>
    </row>
    <row r="18" spans="1:6">
      <c r="A18" s="137"/>
      <c r="B18" s="137"/>
      <c r="C18" s="137"/>
      <c r="D18" s="137"/>
      <c r="E18" s="137"/>
      <c r="F18" s="137"/>
    </row>
    <row r="19" spans="1:6">
      <c r="A19" s="137"/>
      <c r="B19" s="137"/>
      <c r="C19" s="137"/>
      <c r="D19" s="137"/>
      <c r="E19" s="137"/>
      <c r="F19" s="137"/>
    </row>
    <row r="20" spans="1:6">
      <c r="A20" s="137"/>
      <c r="B20" s="137"/>
      <c r="C20" s="137"/>
      <c r="D20" s="137"/>
      <c r="E20" s="137"/>
      <c r="F20" s="137"/>
    </row>
    <row r="21" spans="1:6">
      <c r="A21" s="137"/>
      <c r="B21" s="137"/>
      <c r="C21" s="137"/>
      <c r="D21" s="137"/>
      <c r="E21" s="137"/>
      <c r="F21" s="137"/>
    </row>
    <row r="22" spans="1:6">
      <c r="A22" s="137"/>
      <c r="B22" s="137"/>
      <c r="C22" s="137"/>
      <c r="D22" s="137"/>
      <c r="E22" s="137"/>
      <c r="F22" s="137"/>
    </row>
    <row r="23" spans="1:6">
      <c r="A23" s="137"/>
      <c r="B23" s="137"/>
      <c r="C23" s="137"/>
      <c r="D23" s="137"/>
      <c r="E23" s="137"/>
      <c r="F23" s="137"/>
    </row>
    <row r="24" spans="1:6">
      <c r="A24" s="137"/>
      <c r="B24" s="137"/>
      <c r="C24" s="137"/>
      <c r="D24" s="137"/>
      <c r="E24" s="137"/>
      <c r="F24" s="137"/>
    </row>
    <row r="25" spans="1:6">
      <c r="A25" s="137"/>
      <c r="B25" s="137"/>
      <c r="C25" s="137"/>
      <c r="D25" s="137"/>
      <c r="E25" s="137"/>
      <c r="F25" s="137"/>
    </row>
    <row r="26" spans="1:6">
      <c r="A26" s="137"/>
      <c r="B26" s="137"/>
      <c r="C26" s="137"/>
      <c r="D26" s="137"/>
      <c r="E26" s="137"/>
      <c r="F26" s="137"/>
    </row>
    <row r="27" spans="1:6">
      <c r="A27" s="137"/>
      <c r="B27" s="137"/>
      <c r="C27" s="137"/>
      <c r="D27" s="137"/>
      <c r="E27" s="137"/>
      <c r="F27" s="137"/>
    </row>
    <row r="28" spans="1:6">
      <c r="A28" s="137"/>
      <c r="B28" s="137"/>
      <c r="C28" s="137"/>
      <c r="D28" s="137"/>
      <c r="E28" s="137"/>
      <c r="F28" s="137"/>
    </row>
    <row r="29" spans="1:6">
      <c r="A29" s="137"/>
      <c r="B29" s="137"/>
      <c r="C29" s="137"/>
      <c r="D29" s="137"/>
      <c r="E29" s="137"/>
      <c r="F29" s="137"/>
    </row>
    <row r="30" spans="1:6">
      <c r="A30" s="137"/>
      <c r="B30" s="137"/>
      <c r="C30" s="137"/>
      <c r="D30" s="137"/>
      <c r="E30" s="137"/>
      <c r="F30" s="137"/>
    </row>
    <row r="31" spans="1:6">
      <c r="A31" s="137"/>
      <c r="B31" s="137"/>
      <c r="C31" s="137"/>
      <c r="D31" s="137"/>
      <c r="E31" s="137"/>
      <c r="F31" s="137"/>
    </row>
    <row r="32" spans="1:6">
      <c r="A32" s="137"/>
      <c r="B32" s="137"/>
      <c r="C32" s="137"/>
      <c r="D32" s="137"/>
      <c r="E32" s="137"/>
      <c r="F32" s="137"/>
    </row>
    <row r="33" spans="1:6">
      <c r="A33" s="137"/>
      <c r="B33" s="137"/>
      <c r="C33" s="137"/>
      <c r="D33" s="137"/>
      <c r="E33" s="137"/>
      <c r="F33" s="137"/>
    </row>
    <row r="34" spans="1:6">
      <c r="A34" s="137"/>
      <c r="B34" s="137"/>
      <c r="C34" s="137"/>
      <c r="D34" s="137"/>
      <c r="E34" s="137"/>
      <c r="F34" s="137"/>
    </row>
    <row r="35" spans="1:6">
      <c r="A35" s="137"/>
      <c r="B35" s="137"/>
      <c r="C35" s="137"/>
      <c r="D35" s="137"/>
      <c r="E35" s="137"/>
      <c r="F35" s="137"/>
    </row>
    <row r="36" spans="1:6">
      <c r="A36" s="137"/>
      <c r="B36" s="137"/>
      <c r="C36" s="137"/>
      <c r="D36" s="137"/>
      <c r="E36" s="137"/>
      <c r="F36" s="137"/>
    </row>
    <row r="37" spans="1:6">
      <c r="A37" s="137"/>
      <c r="B37" s="137"/>
      <c r="C37" s="137"/>
      <c r="D37" s="137"/>
      <c r="E37" s="137"/>
      <c r="F37" s="137"/>
    </row>
    <row r="38" spans="1:6">
      <c r="A38" s="137"/>
      <c r="B38" s="137"/>
      <c r="C38" s="137"/>
      <c r="D38" s="137"/>
      <c r="E38" s="137"/>
      <c r="F38" s="137"/>
    </row>
    <row r="39" spans="1:6">
      <c r="A39" s="137"/>
      <c r="B39" s="137"/>
      <c r="C39" s="137"/>
      <c r="D39" s="137"/>
      <c r="E39" s="137"/>
      <c r="F39" s="137"/>
    </row>
    <row r="40" spans="1:6">
      <c r="A40" s="137"/>
      <c r="B40" s="137"/>
      <c r="C40" s="137"/>
      <c r="D40" s="137"/>
      <c r="E40" s="137"/>
      <c r="F40" s="137"/>
    </row>
    <row r="41" spans="1:6">
      <c r="A41" s="137"/>
      <c r="B41" s="137"/>
      <c r="C41" s="137"/>
      <c r="D41" s="137"/>
      <c r="E41" s="137"/>
      <c r="F41" s="137"/>
    </row>
    <row r="42" spans="1:6">
      <c r="A42" s="137"/>
      <c r="B42" s="137"/>
      <c r="C42" s="137"/>
      <c r="D42" s="137"/>
      <c r="E42" s="137"/>
      <c r="F42" s="137"/>
    </row>
    <row r="43" spans="1:6">
      <c r="A43" s="137"/>
      <c r="B43" s="137"/>
      <c r="C43" s="137"/>
      <c r="D43" s="137"/>
      <c r="E43" s="137"/>
      <c r="F43" s="137"/>
    </row>
    <row r="44" spans="1:6">
      <c r="A44" s="137"/>
      <c r="B44" s="137"/>
      <c r="C44" s="137"/>
      <c r="D44" s="137"/>
      <c r="E44" s="137"/>
      <c r="F44" s="137"/>
    </row>
    <row r="45" spans="1:6">
      <c r="A45" s="137"/>
      <c r="B45" s="137"/>
      <c r="C45" s="137"/>
      <c r="D45" s="137"/>
      <c r="E45" s="137"/>
      <c r="F45" s="137"/>
    </row>
    <row r="46" spans="1:6">
      <c r="A46" s="137"/>
      <c r="B46" s="137"/>
      <c r="C46" s="137"/>
      <c r="D46" s="137"/>
      <c r="E46" s="137"/>
      <c r="F46" s="137"/>
    </row>
    <row r="47" spans="1:6">
      <c r="A47" s="137"/>
      <c r="B47" s="137"/>
      <c r="C47" s="137"/>
      <c r="D47" s="137"/>
      <c r="E47" s="137"/>
      <c r="F47" s="137"/>
    </row>
    <row r="48" spans="1:6">
      <c r="A48" s="137"/>
      <c r="B48" s="137"/>
      <c r="C48" s="137"/>
      <c r="D48" s="137"/>
      <c r="E48" s="137"/>
      <c r="F48" s="137"/>
    </row>
    <row r="49" spans="1:6">
      <c r="A49" s="137"/>
      <c r="B49" s="137"/>
      <c r="C49" s="137"/>
      <c r="D49" s="137"/>
      <c r="E49" s="137"/>
      <c r="F49" s="137"/>
    </row>
    <row r="50" spans="1:6">
      <c r="A50" s="137"/>
      <c r="B50" s="137"/>
      <c r="C50" s="137"/>
      <c r="D50" s="137"/>
      <c r="E50" s="137"/>
      <c r="F50" s="137"/>
    </row>
    <row r="51" spans="1:6">
      <c r="A51" s="137"/>
      <c r="B51" s="137"/>
      <c r="C51" s="137"/>
      <c r="D51" s="137"/>
      <c r="E51" s="137"/>
      <c r="F51" s="137"/>
    </row>
    <row r="52" spans="1:6">
      <c r="A52" s="137"/>
      <c r="B52" s="137"/>
      <c r="C52" s="137"/>
      <c r="D52" s="137"/>
      <c r="E52" s="137"/>
      <c r="F52" s="137"/>
    </row>
    <row r="53" spans="1:6">
      <c r="A53" s="137"/>
      <c r="B53" s="137"/>
      <c r="C53" s="137"/>
      <c r="D53" s="137"/>
      <c r="E53" s="137"/>
      <c r="F53" s="137"/>
    </row>
    <row r="54" spans="1:6">
      <c r="A54" s="137"/>
      <c r="B54" s="137"/>
      <c r="C54" s="137"/>
      <c r="D54" s="137"/>
      <c r="E54" s="137"/>
      <c r="F54" s="137"/>
    </row>
    <row r="55" spans="1:6">
      <c r="A55" s="137"/>
      <c r="B55" s="137"/>
      <c r="C55" s="137"/>
      <c r="D55" s="137"/>
      <c r="E55" s="137"/>
      <c r="F55" s="137"/>
    </row>
    <row r="56" spans="1:6">
      <c r="A56" s="137"/>
      <c r="B56" s="137"/>
      <c r="C56" s="137"/>
      <c r="D56" s="137"/>
      <c r="E56" s="137"/>
      <c r="F56" s="137"/>
    </row>
    <row r="57" spans="1:6">
      <c r="A57" s="137"/>
      <c r="B57" s="137"/>
      <c r="C57" s="137"/>
      <c r="D57" s="137"/>
      <c r="E57" s="137"/>
      <c r="F57" s="137"/>
    </row>
    <row r="58" spans="1:6">
      <c r="A58" s="137"/>
      <c r="B58" s="137"/>
      <c r="C58" s="137"/>
      <c r="D58" s="137"/>
      <c r="E58" s="137"/>
      <c r="F58" s="137"/>
    </row>
    <row r="59" spans="1:6">
      <c r="A59" s="137"/>
      <c r="B59" s="137"/>
      <c r="C59" s="137"/>
      <c r="D59" s="137"/>
      <c r="E59" s="137"/>
      <c r="F59" s="137"/>
    </row>
    <row r="60" spans="1:6">
      <c r="A60" s="137"/>
      <c r="B60" s="137"/>
      <c r="C60" s="137"/>
      <c r="D60" s="137"/>
      <c r="E60" s="137"/>
      <c r="F60" s="137"/>
    </row>
    <row r="61" spans="1:6">
      <c r="A61" s="137"/>
      <c r="B61" s="137"/>
      <c r="C61" s="137"/>
      <c r="D61" s="137"/>
      <c r="E61" s="137"/>
      <c r="F61" s="137"/>
    </row>
    <row r="62" spans="1:6">
      <c r="A62" s="137"/>
      <c r="B62" s="137"/>
      <c r="C62" s="137"/>
      <c r="D62" s="137"/>
      <c r="E62" s="137"/>
      <c r="F62" s="137"/>
    </row>
    <row r="63" spans="1:6">
      <c r="A63" s="137"/>
      <c r="B63" s="137"/>
      <c r="C63" s="137"/>
      <c r="D63" s="137"/>
      <c r="E63" s="137"/>
      <c r="F63" s="137"/>
    </row>
    <row r="64" spans="1:6">
      <c r="A64" s="137"/>
      <c r="B64" s="137"/>
      <c r="C64" s="137"/>
      <c r="D64" s="137"/>
      <c r="E64" s="137"/>
      <c r="F64" s="137"/>
    </row>
    <row r="65" spans="1:6">
      <c r="A65" s="137"/>
      <c r="B65" s="137"/>
      <c r="C65" s="137"/>
      <c r="D65" s="137"/>
      <c r="E65" s="137"/>
      <c r="F65" s="137"/>
    </row>
    <row r="66" spans="1:6">
      <c r="A66" s="137"/>
      <c r="B66" s="137"/>
      <c r="C66" s="137"/>
      <c r="D66" s="137"/>
      <c r="E66" s="137"/>
      <c r="F66" s="137"/>
    </row>
    <row r="67" spans="1:6">
      <c r="A67" s="137"/>
      <c r="B67" s="137"/>
      <c r="C67" s="137"/>
      <c r="D67" s="137"/>
      <c r="E67" s="137"/>
      <c r="F67" s="137"/>
    </row>
    <row r="68" spans="1:6">
      <c r="A68" s="137"/>
      <c r="B68" s="137"/>
      <c r="C68" s="137"/>
      <c r="D68" s="137"/>
      <c r="E68" s="137"/>
      <c r="F68" s="137"/>
    </row>
    <row r="69" spans="1:6">
      <c r="A69" s="137"/>
      <c r="B69" s="137"/>
      <c r="C69" s="137"/>
      <c r="D69" s="137"/>
      <c r="E69" s="137"/>
      <c r="F69" s="137"/>
    </row>
    <row r="70" spans="1:6">
      <c r="A70" s="137"/>
      <c r="B70" s="137"/>
      <c r="C70" s="137"/>
      <c r="D70" s="137"/>
      <c r="E70" s="137"/>
      <c r="F70" s="137"/>
    </row>
    <row r="71" spans="1:6">
      <c r="A71" s="137"/>
      <c r="B71" s="137"/>
      <c r="C71" s="137"/>
      <c r="D71" s="137"/>
      <c r="E71" s="137"/>
      <c r="F71" s="137"/>
    </row>
    <row r="72" spans="1:6">
      <c r="A72" s="137"/>
      <c r="B72" s="137"/>
      <c r="C72" s="137"/>
      <c r="D72" s="137"/>
      <c r="E72" s="137"/>
      <c r="F72" s="137"/>
    </row>
    <row r="73" spans="1:6">
      <c r="A73" s="137"/>
      <c r="B73" s="137"/>
      <c r="C73" s="137"/>
      <c r="D73" s="137"/>
      <c r="E73" s="137"/>
      <c r="F73" s="137"/>
    </row>
    <row r="74" spans="1:6">
      <c r="A74" s="137"/>
      <c r="B74" s="137"/>
      <c r="C74" s="137"/>
      <c r="D74" s="137"/>
      <c r="E74" s="137"/>
      <c r="F74" s="137"/>
    </row>
    <row r="75" spans="1:6">
      <c r="A75" s="137"/>
      <c r="B75" s="137"/>
      <c r="C75" s="137"/>
      <c r="D75" s="137"/>
      <c r="E75" s="137"/>
      <c r="F75" s="137"/>
    </row>
    <row r="76" spans="1:6">
      <c r="A76" s="137"/>
      <c r="B76" s="137"/>
      <c r="C76" s="137"/>
      <c r="D76" s="137"/>
      <c r="E76" s="137"/>
      <c r="F76" s="137"/>
    </row>
    <row r="77" spans="1:6">
      <c r="A77" s="137"/>
      <c r="B77" s="137"/>
      <c r="C77" s="137"/>
      <c r="D77" s="137"/>
      <c r="E77" s="137"/>
      <c r="F77" s="137"/>
    </row>
    <row r="78" spans="1:6">
      <c r="A78" s="137"/>
      <c r="B78" s="137"/>
      <c r="C78" s="137"/>
      <c r="D78" s="137"/>
      <c r="E78" s="137"/>
      <c r="F78" s="137"/>
    </row>
    <row r="79" spans="1:6">
      <c r="A79" s="137"/>
      <c r="B79" s="137"/>
      <c r="C79" s="137"/>
      <c r="D79" s="137"/>
      <c r="E79" s="137"/>
      <c r="F79" s="137"/>
    </row>
    <row r="80" spans="1:6">
      <c r="A80" s="137"/>
      <c r="B80" s="137"/>
      <c r="C80" s="137"/>
      <c r="D80" s="137"/>
      <c r="E80" s="137"/>
      <c r="F80" s="137"/>
    </row>
    <row r="81" spans="1:6">
      <c r="A81" s="137"/>
      <c r="B81" s="137"/>
      <c r="C81" s="137"/>
      <c r="D81" s="137"/>
      <c r="E81" s="137"/>
      <c r="F81" s="137"/>
    </row>
    <row r="82" spans="1:6">
      <c r="A82" s="137"/>
      <c r="B82" s="137"/>
      <c r="C82" s="137"/>
      <c r="D82" s="137"/>
      <c r="E82" s="137"/>
      <c r="F82" s="137"/>
    </row>
    <row r="83" spans="1:6">
      <c r="A83" s="137"/>
      <c r="B83" s="137"/>
      <c r="C83" s="137"/>
      <c r="D83" s="137"/>
      <c r="E83" s="137"/>
      <c r="F83" s="137"/>
    </row>
    <row r="84" spans="1:6">
      <c r="A84" s="137"/>
      <c r="B84" s="137"/>
      <c r="C84" s="137"/>
      <c r="D84" s="137"/>
      <c r="E84" s="137"/>
      <c r="F84" s="137"/>
    </row>
    <row r="85" spans="1:6">
      <c r="A85" s="137"/>
      <c r="B85" s="137"/>
      <c r="C85" s="137"/>
      <c r="D85" s="137"/>
      <c r="E85" s="137"/>
      <c r="F85" s="137"/>
    </row>
    <row r="86" spans="1:6">
      <c r="A86" s="137"/>
      <c r="B86" s="137"/>
      <c r="C86" s="137"/>
      <c r="D86" s="137"/>
      <c r="E86" s="137"/>
      <c r="F86" s="137"/>
    </row>
    <row r="87" spans="1:6">
      <c r="A87" s="137"/>
      <c r="B87" s="137"/>
      <c r="C87" s="137"/>
      <c r="D87" s="137"/>
      <c r="E87" s="137"/>
      <c r="F87" s="137"/>
    </row>
    <row r="88" spans="1:6">
      <c r="A88" s="137"/>
      <c r="B88" s="137"/>
      <c r="C88" s="137"/>
      <c r="D88" s="137"/>
      <c r="E88" s="137"/>
      <c r="F88" s="137"/>
    </row>
    <row r="89" spans="1:6">
      <c r="A89" s="137"/>
      <c r="B89" s="137"/>
      <c r="C89" s="137"/>
      <c r="D89" s="137"/>
      <c r="E89" s="137"/>
      <c r="F89" s="137"/>
    </row>
    <row r="90" spans="1:6">
      <c r="A90" s="137"/>
      <c r="B90" s="137"/>
      <c r="C90" s="137"/>
      <c r="D90" s="137"/>
      <c r="E90" s="137"/>
      <c r="F90" s="137"/>
    </row>
    <row r="91" spans="1:6">
      <c r="A91" s="137"/>
      <c r="B91" s="137"/>
      <c r="C91" s="137"/>
      <c r="D91" s="137"/>
      <c r="E91" s="137"/>
      <c r="F91" s="137"/>
    </row>
    <row r="92" spans="1:6">
      <c r="A92" s="137"/>
      <c r="B92" s="137"/>
      <c r="C92" s="137"/>
      <c r="D92" s="137"/>
      <c r="E92" s="137"/>
      <c r="F92" s="137"/>
    </row>
    <row r="93" spans="1:6">
      <c r="A93" s="137"/>
      <c r="B93" s="137"/>
      <c r="C93" s="137"/>
      <c r="D93" s="137"/>
      <c r="E93" s="137"/>
      <c r="F93" s="137"/>
    </row>
    <row r="94" spans="1:6">
      <c r="A94" s="137"/>
      <c r="B94" s="137"/>
      <c r="C94" s="137"/>
      <c r="D94" s="137"/>
      <c r="E94" s="137"/>
      <c r="F94" s="137"/>
    </row>
    <row r="95" spans="1:6">
      <c r="A95" s="137"/>
      <c r="B95" s="137"/>
      <c r="C95" s="137"/>
      <c r="D95" s="137"/>
      <c r="E95" s="137"/>
      <c r="F95" s="137"/>
    </row>
    <row r="96" spans="1:6">
      <c r="A96" s="137"/>
      <c r="B96" s="137"/>
      <c r="C96" s="137"/>
      <c r="D96" s="137"/>
      <c r="E96" s="137"/>
      <c r="F96" s="137"/>
    </row>
    <row r="97" spans="1:6">
      <c r="A97" s="137"/>
      <c r="B97" s="137"/>
      <c r="C97" s="137"/>
      <c r="D97" s="137"/>
      <c r="E97" s="137"/>
      <c r="F97" s="137"/>
    </row>
    <row r="98" spans="1:6">
      <c r="A98" s="137"/>
      <c r="B98" s="137"/>
      <c r="C98" s="137"/>
      <c r="D98" s="137"/>
      <c r="E98" s="137"/>
      <c r="F98" s="137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83"/>
  <dimension ref="A1:F101"/>
  <sheetViews>
    <sheetView workbookViewId="0">
      <selection activeCell="I10" sqref="I10"/>
    </sheetView>
  </sheetViews>
  <sheetFormatPr defaultRowHeight="14.4"/>
  <cols>
    <col min="2" max="2" width="11.33203125" customWidth="1"/>
    <col min="3" max="3" width="21.44140625" customWidth="1"/>
  </cols>
  <sheetData>
    <row r="1" spans="1:6">
      <c r="A1" s="320" t="s">
        <v>78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/>
    </row>
    <row r="5" spans="1:6">
      <c r="A5" s="1"/>
      <c r="B5" s="63">
        <v>42588</v>
      </c>
      <c r="C5" s="1" t="s">
        <v>788</v>
      </c>
      <c r="D5" s="1"/>
      <c r="E5" s="1">
        <v>10000</v>
      </c>
      <c r="F5" s="45">
        <f>F4+D5-E5</f>
        <v>-10000</v>
      </c>
    </row>
    <row r="6" spans="1:6">
      <c r="A6" s="1"/>
      <c r="B6" s="63">
        <v>42614</v>
      </c>
      <c r="C6" s="1" t="s">
        <v>789</v>
      </c>
      <c r="D6" s="1">
        <v>64539</v>
      </c>
      <c r="E6" s="1"/>
      <c r="F6" s="45">
        <f t="shared" ref="F6:F8" si="0">F5+D6-E6</f>
        <v>54539</v>
      </c>
    </row>
    <row r="7" spans="1:6">
      <c r="A7" s="100"/>
      <c r="B7" s="63">
        <v>42614</v>
      </c>
      <c r="C7" s="100" t="s">
        <v>641</v>
      </c>
      <c r="D7" s="100"/>
      <c r="E7" s="100">
        <v>20000</v>
      </c>
      <c r="F7" s="45">
        <f t="shared" si="0"/>
        <v>34539</v>
      </c>
    </row>
    <row r="8" spans="1:6">
      <c r="A8" s="100"/>
      <c r="B8" s="63">
        <v>42616</v>
      </c>
      <c r="C8" s="100" t="s">
        <v>641</v>
      </c>
      <c r="D8" s="100"/>
      <c r="E8" s="100">
        <v>30000</v>
      </c>
      <c r="F8" s="45">
        <f t="shared" si="0"/>
        <v>4539</v>
      </c>
    </row>
    <row r="9" spans="1:6">
      <c r="A9" s="137"/>
      <c r="B9" s="212"/>
      <c r="C9" s="137"/>
      <c r="D9" s="137"/>
      <c r="E9" s="137"/>
      <c r="F9" s="137"/>
    </row>
    <row r="10" spans="1:6">
      <c r="A10" s="137"/>
      <c r="B10" s="137"/>
      <c r="C10" s="137"/>
      <c r="D10" s="137"/>
      <c r="E10" s="137"/>
      <c r="F10" s="137"/>
    </row>
    <row r="11" spans="1:6">
      <c r="A11" s="137"/>
      <c r="B11" s="137"/>
      <c r="C11" s="137"/>
      <c r="D11" s="137"/>
      <c r="E11" s="137"/>
      <c r="F11" s="137"/>
    </row>
    <row r="12" spans="1:6">
      <c r="A12" s="137"/>
      <c r="B12" s="137"/>
      <c r="C12" s="137"/>
      <c r="D12" s="137"/>
      <c r="E12" s="137"/>
      <c r="F12" s="137"/>
    </row>
    <row r="13" spans="1:6">
      <c r="A13" s="137"/>
      <c r="B13" s="137"/>
      <c r="C13" s="137"/>
      <c r="D13" s="137"/>
      <c r="E13" s="137"/>
      <c r="F13" s="137"/>
    </row>
    <row r="14" spans="1:6">
      <c r="A14" s="137"/>
      <c r="B14" s="191"/>
      <c r="C14" s="137"/>
      <c r="D14" s="137"/>
      <c r="E14" s="137"/>
      <c r="F14" s="137"/>
    </row>
    <row r="15" spans="1:6">
      <c r="A15" s="137"/>
      <c r="B15" s="191"/>
      <c r="C15" s="137"/>
      <c r="D15" s="137"/>
      <c r="E15" s="137"/>
      <c r="F15" s="137"/>
    </row>
    <row r="16" spans="1:6">
      <c r="A16" s="137"/>
      <c r="B16" s="191"/>
      <c r="C16" s="137"/>
      <c r="D16" s="137"/>
      <c r="E16" s="137"/>
      <c r="F16" s="137"/>
    </row>
    <row r="17" spans="1:6">
      <c r="A17" s="137"/>
      <c r="B17" s="137"/>
      <c r="C17" s="137"/>
      <c r="D17" s="137"/>
      <c r="E17" s="137"/>
      <c r="F17" s="137"/>
    </row>
    <row r="18" spans="1:6">
      <c r="A18" s="137"/>
      <c r="B18" s="137"/>
      <c r="C18" s="137"/>
      <c r="D18" s="137"/>
      <c r="E18" s="137"/>
      <c r="F18" s="137"/>
    </row>
    <row r="19" spans="1:6">
      <c r="A19" s="137"/>
      <c r="B19" s="137"/>
      <c r="C19" s="137"/>
      <c r="D19" s="137"/>
      <c r="E19" s="137"/>
      <c r="F19" s="137"/>
    </row>
    <row r="20" spans="1:6">
      <c r="A20" s="137"/>
      <c r="B20" s="137"/>
      <c r="C20" s="137"/>
      <c r="D20" s="137"/>
      <c r="E20" s="137"/>
      <c r="F20" s="137"/>
    </row>
    <row r="21" spans="1:6">
      <c r="A21" s="137"/>
      <c r="B21" s="137"/>
      <c r="C21" s="137"/>
      <c r="D21" s="137"/>
      <c r="E21" s="137"/>
      <c r="F21" s="137"/>
    </row>
    <row r="22" spans="1:6">
      <c r="A22" s="137"/>
      <c r="B22" s="191"/>
      <c r="C22" s="137"/>
      <c r="D22" s="137"/>
      <c r="E22" s="137"/>
      <c r="F22" s="137"/>
    </row>
    <row r="23" spans="1:6">
      <c r="A23" s="137"/>
      <c r="B23" s="137"/>
      <c r="C23" s="137"/>
      <c r="D23" s="137"/>
      <c r="E23" s="137"/>
      <c r="F23" s="137"/>
    </row>
    <row r="24" spans="1:6">
      <c r="A24" s="137"/>
      <c r="B24" s="137"/>
      <c r="C24" s="137"/>
      <c r="D24" s="137"/>
      <c r="E24" s="137"/>
      <c r="F24" s="137"/>
    </row>
    <row r="25" spans="1:6">
      <c r="A25" s="137"/>
      <c r="B25" s="137"/>
      <c r="C25" s="137"/>
      <c r="D25" s="137"/>
      <c r="E25" s="137"/>
      <c r="F25" s="137"/>
    </row>
    <row r="26" spans="1:6">
      <c r="A26" s="137"/>
      <c r="B26" s="137"/>
      <c r="C26" s="137"/>
      <c r="D26" s="137"/>
      <c r="E26" s="137"/>
      <c r="F26" s="137"/>
    </row>
    <row r="27" spans="1:6">
      <c r="A27" s="137"/>
      <c r="B27" s="137"/>
      <c r="C27" s="137"/>
      <c r="D27" s="137"/>
      <c r="E27" s="137"/>
      <c r="F27" s="137"/>
    </row>
    <row r="28" spans="1:6">
      <c r="A28" s="137"/>
      <c r="B28" s="137"/>
      <c r="C28" s="137"/>
      <c r="D28" s="137"/>
      <c r="E28" s="137"/>
      <c r="F28" s="137"/>
    </row>
    <row r="29" spans="1:6">
      <c r="A29" s="137"/>
      <c r="B29" s="137"/>
      <c r="C29" s="137"/>
      <c r="D29" s="137"/>
      <c r="E29" s="137"/>
      <c r="F29" s="137"/>
    </row>
    <row r="30" spans="1:6">
      <c r="A30" s="137"/>
      <c r="B30" s="137"/>
      <c r="C30" s="137"/>
      <c r="D30" s="137"/>
      <c r="E30" s="137"/>
      <c r="F30" s="137"/>
    </row>
    <row r="31" spans="1:6">
      <c r="A31" s="137"/>
      <c r="B31" s="137"/>
      <c r="C31" s="137"/>
      <c r="D31" s="137"/>
      <c r="E31" s="137"/>
      <c r="F31" s="137"/>
    </row>
    <row r="32" spans="1:6">
      <c r="A32" s="137"/>
      <c r="B32" s="137"/>
      <c r="C32" s="137"/>
      <c r="D32" s="137"/>
      <c r="E32" s="137"/>
      <c r="F32" s="137"/>
    </row>
    <row r="33" spans="1:6">
      <c r="A33" s="137"/>
      <c r="B33" s="137"/>
      <c r="C33" s="137"/>
      <c r="D33" s="137"/>
      <c r="E33" s="137"/>
      <c r="F33" s="137"/>
    </row>
    <row r="34" spans="1:6">
      <c r="A34" s="137"/>
      <c r="B34" s="137"/>
      <c r="C34" s="137"/>
      <c r="D34" s="137"/>
      <c r="E34" s="137"/>
      <c r="F34" s="137"/>
    </row>
    <row r="35" spans="1:6">
      <c r="A35" s="137"/>
      <c r="B35" s="137"/>
      <c r="C35" s="137"/>
      <c r="D35" s="137"/>
      <c r="E35" s="137"/>
      <c r="F35" s="137"/>
    </row>
    <row r="36" spans="1:6">
      <c r="A36" s="137"/>
      <c r="B36" s="137"/>
      <c r="C36" s="137"/>
      <c r="D36" s="137"/>
      <c r="E36" s="137"/>
      <c r="F36" s="137"/>
    </row>
    <row r="37" spans="1:6">
      <c r="A37" s="137"/>
      <c r="B37" s="137"/>
      <c r="C37" s="137"/>
      <c r="D37" s="137"/>
      <c r="E37" s="137"/>
      <c r="F37" s="137"/>
    </row>
    <row r="38" spans="1:6">
      <c r="A38" s="137"/>
      <c r="B38" s="137"/>
      <c r="C38" s="137"/>
      <c r="D38" s="137"/>
      <c r="E38" s="137"/>
      <c r="F38" s="137"/>
    </row>
    <row r="39" spans="1:6">
      <c r="A39" s="137"/>
      <c r="B39" s="137"/>
      <c r="C39" s="137"/>
      <c r="D39" s="137"/>
      <c r="E39" s="137"/>
      <c r="F39" s="137"/>
    </row>
    <row r="40" spans="1:6">
      <c r="A40" s="137"/>
      <c r="B40" s="137"/>
      <c r="C40" s="137"/>
      <c r="D40" s="137"/>
      <c r="E40" s="137"/>
      <c r="F40" s="137"/>
    </row>
    <row r="41" spans="1:6">
      <c r="A41" s="137"/>
      <c r="B41" s="137"/>
      <c r="C41" s="137"/>
      <c r="D41" s="137"/>
      <c r="E41" s="137"/>
      <c r="F41" s="137"/>
    </row>
    <row r="42" spans="1:6">
      <c r="A42" s="137"/>
      <c r="B42" s="137"/>
      <c r="C42" s="137"/>
      <c r="D42" s="137"/>
      <c r="E42" s="137"/>
      <c r="F42" s="137"/>
    </row>
    <row r="43" spans="1:6">
      <c r="A43" s="137"/>
      <c r="B43" s="137"/>
      <c r="C43" s="137"/>
      <c r="D43" s="137"/>
      <c r="E43" s="137"/>
      <c r="F43" s="137"/>
    </row>
    <row r="44" spans="1:6">
      <c r="A44" s="137"/>
      <c r="B44" s="137"/>
      <c r="C44" s="137"/>
      <c r="D44" s="137"/>
      <c r="E44" s="137"/>
      <c r="F44" s="137"/>
    </row>
    <row r="45" spans="1:6">
      <c r="A45" s="137"/>
      <c r="B45" s="137"/>
      <c r="C45" s="137"/>
      <c r="D45" s="137"/>
      <c r="E45" s="137"/>
      <c r="F45" s="137"/>
    </row>
    <row r="46" spans="1:6">
      <c r="A46" s="137"/>
      <c r="B46" s="137"/>
      <c r="C46" s="137"/>
      <c r="D46" s="137"/>
      <c r="E46" s="137"/>
      <c r="F46" s="137"/>
    </row>
    <row r="47" spans="1:6">
      <c r="A47" s="137"/>
      <c r="B47" s="137"/>
      <c r="C47" s="137"/>
      <c r="D47" s="137"/>
      <c r="E47" s="137"/>
      <c r="F47" s="137"/>
    </row>
    <row r="48" spans="1:6">
      <c r="A48" s="137"/>
      <c r="B48" s="137"/>
      <c r="C48" s="137"/>
      <c r="D48" s="137"/>
      <c r="E48" s="137"/>
      <c r="F48" s="137"/>
    </row>
    <row r="49" spans="1:6">
      <c r="A49" s="137"/>
      <c r="B49" s="137"/>
      <c r="C49" s="137"/>
      <c r="D49" s="137"/>
      <c r="E49" s="137"/>
      <c r="F49" s="137"/>
    </row>
    <row r="50" spans="1:6">
      <c r="A50" s="137"/>
      <c r="B50" s="137"/>
      <c r="C50" s="137"/>
      <c r="D50" s="137"/>
      <c r="E50" s="137"/>
      <c r="F50" s="137"/>
    </row>
    <row r="51" spans="1:6">
      <c r="A51" s="137"/>
      <c r="B51" s="137"/>
      <c r="C51" s="137"/>
      <c r="D51" s="137"/>
      <c r="E51" s="137"/>
      <c r="F51" s="137"/>
    </row>
    <row r="52" spans="1:6">
      <c r="A52" s="137"/>
      <c r="B52" s="137"/>
      <c r="C52" s="137"/>
      <c r="D52" s="137"/>
      <c r="E52" s="137"/>
      <c r="F52" s="137"/>
    </row>
    <row r="53" spans="1:6">
      <c r="A53" s="137"/>
      <c r="B53" s="137"/>
      <c r="C53" s="137"/>
      <c r="D53" s="137"/>
      <c r="E53" s="137"/>
      <c r="F53" s="137"/>
    </row>
    <row r="54" spans="1:6">
      <c r="A54" s="137"/>
      <c r="B54" s="137"/>
      <c r="C54" s="137"/>
      <c r="D54" s="137"/>
      <c r="E54" s="137"/>
      <c r="F54" s="137"/>
    </row>
    <row r="55" spans="1:6">
      <c r="A55" s="137"/>
      <c r="B55" s="137"/>
      <c r="C55" s="137"/>
      <c r="D55" s="137"/>
      <c r="E55" s="137"/>
      <c r="F55" s="137"/>
    </row>
    <row r="56" spans="1:6">
      <c r="A56" s="137"/>
      <c r="B56" s="137"/>
      <c r="C56" s="137"/>
      <c r="D56" s="137"/>
      <c r="E56" s="137"/>
      <c r="F56" s="137"/>
    </row>
    <row r="57" spans="1:6">
      <c r="A57" s="137"/>
      <c r="B57" s="137"/>
      <c r="C57" s="137"/>
      <c r="D57" s="137"/>
      <c r="E57" s="137"/>
      <c r="F57" s="137"/>
    </row>
    <row r="58" spans="1:6">
      <c r="A58" s="137"/>
      <c r="B58" s="137"/>
      <c r="C58" s="137"/>
      <c r="D58" s="137"/>
      <c r="E58" s="137"/>
      <c r="F58" s="137"/>
    </row>
    <row r="59" spans="1:6">
      <c r="A59" s="137"/>
      <c r="B59" s="137"/>
      <c r="C59" s="137"/>
      <c r="D59" s="137"/>
      <c r="E59" s="137"/>
      <c r="F59" s="137"/>
    </row>
    <row r="60" spans="1:6">
      <c r="A60" s="137"/>
      <c r="B60" s="137"/>
      <c r="C60" s="137"/>
      <c r="D60" s="137"/>
      <c r="E60" s="137"/>
      <c r="F60" s="137"/>
    </row>
    <row r="61" spans="1:6">
      <c r="A61" s="137"/>
      <c r="B61" s="137"/>
      <c r="C61" s="137"/>
      <c r="D61" s="137"/>
      <c r="E61" s="137"/>
      <c r="F61" s="137"/>
    </row>
    <row r="62" spans="1:6">
      <c r="A62" s="137"/>
      <c r="B62" s="137"/>
      <c r="C62" s="137"/>
      <c r="D62" s="137"/>
      <c r="E62" s="137"/>
      <c r="F62" s="137"/>
    </row>
    <row r="63" spans="1:6">
      <c r="A63" s="137"/>
      <c r="B63" s="137"/>
      <c r="C63" s="137"/>
      <c r="D63" s="137"/>
      <c r="E63" s="137"/>
      <c r="F63" s="137"/>
    </row>
    <row r="64" spans="1:6">
      <c r="A64" s="137"/>
      <c r="B64" s="137"/>
      <c r="C64" s="137"/>
      <c r="D64" s="137"/>
      <c r="E64" s="137"/>
      <c r="F64" s="137"/>
    </row>
    <row r="65" spans="1:6">
      <c r="A65" s="137"/>
      <c r="B65" s="137"/>
      <c r="C65" s="137"/>
      <c r="D65" s="137"/>
      <c r="E65" s="137"/>
      <c r="F65" s="137"/>
    </row>
    <row r="66" spans="1:6">
      <c r="A66" s="137"/>
      <c r="B66" s="137"/>
      <c r="C66" s="137"/>
      <c r="D66" s="137"/>
      <c r="E66" s="137"/>
      <c r="F66" s="137"/>
    </row>
    <row r="67" spans="1:6">
      <c r="A67" s="137"/>
      <c r="B67" s="137"/>
      <c r="C67" s="137"/>
      <c r="D67" s="137"/>
      <c r="E67" s="137"/>
      <c r="F67" s="137"/>
    </row>
    <row r="68" spans="1:6">
      <c r="A68" s="137"/>
      <c r="B68" s="137"/>
      <c r="C68" s="137"/>
      <c r="D68" s="137"/>
      <c r="E68" s="137"/>
      <c r="F68" s="137"/>
    </row>
    <row r="69" spans="1:6">
      <c r="A69" s="137"/>
      <c r="B69" s="137"/>
      <c r="C69" s="137"/>
      <c r="D69" s="137"/>
      <c r="E69" s="137"/>
      <c r="F69" s="137"/>
    </row>
    <row r="70" spans="1:6">
      <c r="A70" s="137"/>
      <c r="B70" s="137"/>
      <c r="C70" s="137"/>
      <c r="D70" s="137"/>
      <c r="E70" s="137"/>
      <c r="F70" s="137"/>
    </row>
    <row r="71" spans="1:6">
      <c r="A71" s="137"/>
      <c r="B71" s="137"/>
      <c r="C71" s="137"/>
      <c r="D71" s="137"/>
      <c r="E71" s="137"/>
      <c r="F71" s="137"/>
    </row>
    <row r="72" spans="1:6">
      <c r="A72" s="137"/>
      <c r="B72" s="137"/>
      <c r="C72" s="137"/>
      <c r="D72" s="137"/>
      <c r="E72" s="137"/>
      <c r="F72" s="137"/>
    </row>
    <row r="73" spans="1:6">
      <c r="A73" s="137"/>
      <c r="B73" s="137"/>
      <c r="C73" s="137"/>
      <c r="D73" s="137"/>
      <c r="E73" s="137"/>
      <c r="F73" s="137"/>
    </row>
    <row r="74" spans="1:6">
      <c r="A74" s="137"/>
      <c r="B74" s="137"/>
      <c r="C74" s="137"/>
      <c r="D74" s="137"/>
      <c r="E74" s="137"/>
      <c r="F74" s="137"/>
    </row>
    <row r="75" spans="1:6">
      <c r="A75" s="137"/>
      <c r="B75" s="137"/>
      <c r="C75" s="137"/>
      <c r="D75" s="137"/>
      <c r="E75" s="137"/>
      <c r="F75" s="137"/>
    </row>
    <row r="76" spans="1:6">
      <c r="A76" s="137"/>
      <c r="B76" s="137"/>
      <c r="C76" s="137"/>
      <c r="D76" s="137"/>
      <c r="E76" s="137"/>
      <c r="F76" s="137"/>
    </row>
    <row r="77" spans="1:6">
      <c r="A77" s="137"/>
      <c r="B77" s="137"/>
      <c r="C77" s="137"/>
      <c r="D77" s="137"/>
      <c r="E77" s="137"/>
      <c r="F77" s="137"/>
    </row>
    <row r="78" spans="1:6">
      <c r="A78" s="137"/>
      <c r="B78" s="137"/>
      <c r="C78" s="137"/>
      <c r="D78" s="137"/>
      <c r="E78" s="137"/>
      <c r="F78" s="137"/>
    </row>
    <row r="79" spans="1:6">
      <c r="A79" s="137"/>
      <c r="B79" s="137"/>
      <c r="C79" s="137"/>
      <c r="D79" s="137"/>
      <c r="E79" s="137"/>
      <c r="F79" s="137"/>
    </row>
    <row r="80" spans="1:6">
      <c r="A80" s="137"/>
      <c r="B80" s="137"/>
      <c r="C80" s="137"/>
      <c r="D80" s="137"/>
      <c r="E80" s="137"/>
      <c r="F80" s="137"/>
    </row>
    <row r="81" spans="1:6">
      <c r="A81" s="137"/>
      <c r="B81" s="137"/>
      <c r="C81" s="137"/>
      <c r="D81" s="137"/>
      <c r="E81" s="137"/>
      <c r="F81" s="137"/>
    </row>
    <row r="82" spans="1:6">
      <c r="A82" s="137"/>
      <c r="B82" s="137"/>
      <c r="C82" s="137"/>
      <c r="D82" s="137"/>
      <c r="E82" s="137"/>
      <c r="F82" s="137"/>
    </row>
    <row r="83" spans="1:6">
      <c r="A83" s="137"/>
      <c r="B83" s="137"/>
      <c r="C83" s="137"/>
      <c r="D83" s="137"/>
      <c r="E83" s="137"/>
      <c r="F83" s="137"/>
    </row>
    <row r="84" spans="1:6">
      <c r="A84" s="137"/>
      <c r="B84" s="137"/>
      <c r="C84" s="137"/>
      <c r="D84" s="137"/>
      <c r="E84" s="137"/>
      <c r="F84" s="137"/>
    </row>
    <row r="85" spans="1:6">
      <c r="A85" s="137"/>
      <c r="B85" s="137"/>
      <c r="C85" s="137"/>
      <c r="D85" s="137"/>
      <c r="E85" s="137"/>
      <c r="F85" s="137"/>
    </row>
    <row r="86" spans="1:6">
      <c r="A86" s="137"/>
      <c r="B86" s="137"/>
      <c r="C86" s="137"/>
      <c r="D86" s="137"/>
      <c r="E86" s="137"/>
      <c r="F86" s="137"/>
    </row>
    <row r="87" spans="1:6">
      <c r="A87" s="137"/>
      <c r="B87" s="137"/>
      <c r="C87" s="137"/>
      <c r="D87" s="137"/>
      <c r="E87" s="137"/>
      <c r="F87" s="137"/>
    </row>
    <row r="88" spans="1:6">
      <c r="A88" s="137"/>
      <c r="B88" s="137"/>
      <c r="C88" s="137"/>
      <c r="D88" s="137"/>
      <c r="E88" s="137"/>
      <c r="F88" s="137"/>
    </row>
    <row r="89" spans="1:6">
      <c r="A89" s="137"/>
      <c r="B89" s="137"/>
      <c r="C89" s="137"/>
      <c r="D89" s="137"/>
      <c r="E89" s="137"/>
      <c r="F89" s="137"/>
    </row>
    <row r="90" spans="1:6">
      <c r="A90" s="137"/>
      <c r="B90" s="137"/>
      <c r="C90" s="137"/>
      <c r="D90" s="137"/>
      <c r="E90" s="137"/>
      <c r="F90" s="137"/>
    </row>
    <row r="91" spans="1:6">
      <c r="A91" s="137"/>
      <c r="B91" s="137"/>
      <c r="C91" s="137"/>
      <c r="D91" s="137"/>
      <c r="E91" s="137"/>
      <c r="F91" s="137"/>
    </row>
    <row r="92" spans="1:6">
      <c r="A92" s="137"/>
      <c r="B92" s="137"/>
      <c r="C92" s="137"/>
      <c r="D92" s="137"/>
      <c r="E92" s="137"/>
      <c r="F92" s="137"/>
    </row>
    <row r="93" spans="1:6">
      <c r="A93" s="137"/>
      <c r="B93" s="137"/>
      <c r="C93" s="137"/>
      <c r="D93" s="137"/>
      <c r="E93" s="137"/>
      <c r="F93" s="137"/>
    </row>
    <row r="94" spans="1:6">
      <c r="A94" s="137"/>
      <c r="B94" s="137"/>
      <c r="C94" s="137"/>
      <c r="D94" s="137"/>
      <c r="E94" s="137"/>
      <c r="F94" s="137"/>
    </row>
    <row r="95" spans="1:6">
      <c r="A95" s="137"/>
      <c r="B95" s="137"/>
      <c r="C95" s="137"/>
      <c r="D95" s="137"/>
      <c r="E95" s="137"/>
      <c r="F95" s="137"/>
    </row>
    <row r="96" spans="1:6">
      <c r="A96" s="137"/>
      <c r="B96" s="137"/>
      <c r="C96" s="137"/>
      <c r="D96" s="137"/>
      <c r="E96" s="137"/>
      <c r="F96" s="137"/>
    </row>
    <row r="97" spans="1:6">
      <c r="A97" s="137"/>
      <c r="B97" s="137"/>
      <c r="C97" s="137"/>
      <c r="D97" s="137"/>
      <c r="E97" s="137"/>
      <c r="F97" s="137"/>
    </row>
    <row r="98" spans="1:6">
      <c r="A98" s="137"/>
      <c r="B98" s="137"/>
      <c r="C98" s="137"/>
      <c r="D98" s="137"/>
      <c r="E98" s="137"/>
      <c r="F98" s="137"/>
    </row>
    <row r="99" spans="1:6">
      <c r="A99" s="137"/>
      <c r="B99" s="137"/>
      <c r="C99" s="137"/>
      <c r="D99" s="137"/>
      <c r="E99" s="137"/>
      <c r="F99" s="137"/>
    </row>
    <row r="100" spans="1:6">
      <c r="A100" s="137"/>
      <c r="B100" s="137"/>
      <c r="C100" s="137"/>
      <c r="D100" s="137"/>
      <c r="E100" s="137"/>
      <c r="F100" s="137"/>
    </row>
    <row r="101" spans="1:6">
      <c r="A101" s="137"/>
      <c r="B101" s="137"/>
      <c r="C101" s="137"/>
      <c r="D101" s="137"/>
      <c r="E101" s="137"/>
      <c r="F101" s="137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85"/>
  <dimension ref="A1:F100"/>
  <sheetViews>
    <sheetView workbookViewId="0">
      <selection sqref="A1:F2"/>
    </sheetView>
  </sheetViews>
  <sheetFormatPr defaultRowHeight="14.4"/>
  <cols>
    <col min="2" max="2" width="11.33203125" customWidth="1"/>
    <col min="3" max="3" width="21.44140625" customWidth="1"/>
  </cols>
  <sheetData>
    <row r="1" spans="1:6">
      <c r="A1" s="320" t="s">
        <v>83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/>
    </row>
    <row r="5" spans="1:6">
      <c r="A5" s="1">
        <v>1</v>
      </c>
      <c r="B5" s="63">
        <v>42096</v>
      </c>
      <c r="C5" s="1" t="s">
        <v>84</v>
      </c>
      <c r="D5" s="1"/>
      <c r="E5" s="1">
        <v>129000</v>
      </c>
      <c r="F5" s="45">
        <f>+F4+D5-E5</f>
        <v>-129000</v>
      </c>
    </row>
    <row r="6" spans="1:6">
      <c r="A6" s="1">
        <v>2</v>
      </c>
      <c r="B6" s="63">
        <v>42096</v>
      </c>
      <c r="C6" s="1" t="s">
        <v>103</v>
      </c>
      <c r="D6" s="1"/>
      <c r="E6" s="1">
        <v>11500</v>
      </c>
      <c r="F6" s="45">
        <f t="shared" ref="F6:F60" si="0">+F5+D6-E6</f>
        <v>-140500</v>
      </c>
    </row>
    <row r="7" spans="1:6">
      <c r="A7" s="1">
        <v>3</v>
      </c>
      <c r="B7" s="63">
        <v>42218</v>
      </c>
      <c r="C7" s="1" t="s">
        <v>85</v>
      </c>
      <c r="D7" s="1"/>
      <c r="E7" s="1">
        <v>21300</v>
      </c>
      <c r="F7" s="45">
        <f t="shared" si="0"/>
        <v>-161800</v>
      </c>
    </row>
    <row r="8" spans="1:6">
      <c r="A8" s="1">
        <v>4</v>
      </c>
      <c r="B8" s="1"/>
      <c r="C8" s="1"/>
      <c r="D8" s="1"/>
      <c r="E8" s="1"/>
      <c r="F8" s="45">
        <f t="shared" si="0"/>
        <v>-161800</v>
      </c>
    </row>
    <row r="9" spans="1:6">
      <c r="A9" s="1">
        <v>5</v>
      </c>
      <c r="B9" s="1"/>
      <c r="C9" s="1"/>
      <c r="D9" s="1"/>
      <c r="E9" s="1"/>
      <c r="F9" s="45">
        <f t="shared" si="0"/>
        <v>-161800</v>
      </c>
    </row>
    <row r="10" spans="1:6">
      <c r="A10" s="1">
        <v>6</v>
      </c>
      <c r="B10" s="1"/>
      <c r="C10" s="1"/>
      <c r="D10" s="1"/>
      <c r="E10" s="1"/>
      <c r="F10" s="45">
        <f t="shared" si="0"/>
        <v>-161800</v>
      </c>
    </row>
    <row r="11" spans="1:6">
      <c r="A11" s="1">
        <v>7</v>
      </c>
      <c r="B11" s="1"/>
      <c r="C11" s="1"/>
      <c r="D11" s="1"/>
      <c r="E11" s="1"/>
      <c r="F11" s="45">
        <f t="shared" si="0"/>
        <v>-161800</v>
      </c>
    </row>
    <row r="12" spans="1:6">
      <c r="A12" s="1">
        <v>8</v>
      </c>
      <c r="B12" s="1"/>
      <c r="C12" s="1"/>
      <c r="D12" s="1"/>
      <c r="E12" s="1"/>
      <c r="F12" s="45">
        <f t="shared" si="0"/>
        <v>-161800</v>
      </c>
    </row>
    <row r="13" spans="1:6">
      <c r="A13" s="1">
        <v>9</v>
      </c>
      <c r="B13" s="1"/>
      <c r="C13" s="1"/>
      <c r="D13" s="1"/>
      <c r="E13" s="1"/>
      <c r="F13" s="45">
        <f t="shared" si="0"/>
        <v>-161800</v>
      </c>
    </row>
    <row r="14" spans="1:6">
      <c r="A14" s="1">
        <v>10</v>
      </c>
      <c r="B14" s="50"/>
      <c r="C14" s="1"/>
      <c r="D14" s="1"/>
      <c r="E14" s="1"/>
      <c r="F14" s="45">
        <f t="shared" si="0"/>
        <v>-161800</v>
      </c>
    </row>
    <row r="15" spans="1:6">
      <c r="A15" s="1">
        <v>11</v>
      </c>
      <c r="B15" s="50"/>
      <c r="C15" s="1"/>
      <c r="D15" s="1"/>
      <c r="E15" s="1"/>
      <c r="F15" s="45">
        <f t="shared" si="0"/>
        <v>-161800</v>
      </c>
    </row>
    <row r="16" spans="1:6">
      <c r="A16" s="1">
        <v>12</v>
      </c>
      <c r="B16" s="50"/>
      <c r="C16" s="1"/>
      <c r="D16" s="1"/>
      <c r="E16" s="1"/>
      <c r="F16" s="45">
        <f t="shared" si="0"/>
        <v>-161800</v>
      </c>
    </row>
    <row r="17" spans="1:6">
      <c r="A17" s="1">
        <v>13</v>
      </c>
      <c r="B17" s="1"/>
      <c r="C17" s="1"/>
      <c r="D17" s="1"/>
      <c r="E17" s="1"/>
      <c r="F17" s="45">
        <f t="shared" si="0"/>
        <v>-161800</v>
      </c>
    </row>
    <row r="18" spans="1:6">
      <c r="A18" s="1">
        <v>14</v>
      </c>
      <c r="B18" s="1"/>
      <c r="C18" s="1"/>
      <c r="D18" s="1"/>
      <c r="E18" s="1"/>
      <c r="F18" s="45">
        <f t="shared" si="0"/>
        <v>-161800</v>
      </c>
    </row>
    <row r="19" spans="1:6">
      <c r="A19" s="1">
        <v>15</v>
      </c>
      <c r="B19" s="1"/>
      <c r="C19" s="1"/>
      <c r="D19" s="1"/>
      <c r="E19" s="1"/>
      <c r="F19" s="45">
        <f t="shared" si="0"/>
        <v>-161800</v>
      </c>
    </row>
    <row r="20" spans="1:6">
      <c r="A20" s="1">
        <v>16</v>
      </c>
      <c r="B20" s="1"/>
      <c r="C20" s="1"/>
      <c r="D20" s="1"/>
      <c r="E20" s="1"/>
      <c r="F20" s="45">
        <f t="shared" si="0"/>
        <v>-161800</v>
      </c>
    </row>
    <row r="21" spans="1:6">
      <c r="A21" s="1">
        <v>17</v>
      </c>
      <c r="B21" s="1"/>
      <c r="C21" s="1"/>
      <c r="D21" s="1"/>
      <c r="E21" s="1"/>
      <c r="F21" s="45">
        <f t="shared" si="0"/>
        <v>-161800</v>
      </c>
    </row>
    <row r="22" spans="1:6">
      <c r="A22" s="1">
        <v>18</v>
      </c>
      <c r="B22" s="50"/>
      <c r="C22" s="1"/>
      <c r="D22" s="1"/>
      <c r="E22" s="1"/>
      <c r="F22" s="45">
        <f t="shared" si="0"/>
        <v>-161800</v>
      </c>
    </row>
    <row r="23" spans="1:6">
      <c r="A23" s="1">
        <v>19</v>
      </c>
      <c r="B23" s="1"/>
      <c r="C23" s="1"/>
      <c r="D23" s="1"/>
      <c r="E23" s="1"/>
      <c r="F23" s="45">
        <f t="shared" si="0"/>
        <v>-161800</v>
      </c>
    </row>
    <row r="24" spans="1:6">
      <c r="A24" s="1">
        <v>20</v>
      </c>
      <c r="B24" s="1"/>
      <c r="C24" s="1"/>
      <c r="D24" s="1"/>
      <c r="E24" s="1"/>
      <c r="F24" s="45">
        <f t="shared" si="0"/>
        <v>-161800</v>
      </c>
    </row>
    <row r="25" spans="1:6">
      <c r="A25" s="1"/>
      <c r="B25" s="1"/>
      <c r="C25" s="1"/>
      <c r="D25" s="1"/>
      <c r="E25" s="1"/>
      <c r="F25" s="45">
        <f t="shared" si="0"/>
        <v>-161800</v>
      </c>
    </row>
    <row r="26" spans="1:6">
      <c r="A26" s="1"/>
      <c r="B26" s="1"/>
      <c r="C26" s="1"/>
      <c r="D26" s="1"/>
      <c r="E26" s="1"/>
      <c r="F26" s="45">
        <f t="shared" si="0"/>
        <v>-161800</v>
      </c>
    </row>
    <row r="27" spans="1:6">
      <c r="A27" s="1"/>
      <c r="B27" s="1"/>
      <c r="C27" s="1"/>
      <c r="D27" s="1"/>
      <c r="E27" s="1"/>
      <c r="F27" s="45">
        <f t="shared" si="0"/>
        <v>-161800</v>
      </c>
    </row>
    <row r="28" spans="1:6">
      <c r="A28" s="1"/>
      <c r="B28" s="1"/>
      <c r="C28" s="1"/>
      <c r="D28" s="1"/>
      <c r="E28" s="1"/>
      <c r="F28" s="45">
        <f t="shared" si="0"/>
        <v>-161800</v>
      </c>
    </row>
    <row r="29" spans="1:6">
      <c r="A29" s="1"/>
      <c r="B29" s="1"/>
      <c r="C29" s="1"/>
      <c r="D29" s="1"/>
      <c r="E29" s="1"/>
      <c r="F29" s="45">
        <f t="shared" si="0"/>
        <v>-161800</v>
      </c>
    </row>
    <row r="30" spans="1:6">
      <c r="A30" s="1"/>
      <c r="B30" s="1"/>
      <c r="C30" s="1"/>
      <c r="D30" s="1"/>
      <c r="E30" s="1"/>
      <c r="F30" s="45">
        <f t="shared" si="0"/>
        <v>-161800</v>
      </c>
    </row>
    <row r="31" spans="1:6">
      <c r="A31" s="1"/>
      <c r="B31" s="1"/>
      <c r="C31" s="1"/>
      <c r="D31" s="1"/>
      <c r="E31" s="1"/>
      <c r="F31" s="45">
        <f t="shared" si="0"/>
        <v>-161800</v>
      </c>
    </row>
    <row r="32" spans="1:6">
      <c r="A32" s="1"/>
      <c r="B32" s="1"/>
      <c r="C32" s="1"/>
      <c r="D32" s="1"/>
      <c r="E32" s="1"/>
      <c r="F32" s="45">
        <f t="shared" si="0"/>
        <v>-161800</v>
      </c>
    </row>
    <row r="33" spans="1:6">
      <c r="A33" s="1"/>
      <c r="B33" s="1"/>
      <c r="C33" s="1"/>
      <c r="D33" s="1"/>
      <c r="E33" s="1"/>
      <c r="F33" s="45">
        <f t="shared" si="0"/>
        <v>-161800</v>
      </c>
    </row>
    <row r="34" spans="1:6">
      <c r="A34" s="1"/>
      <c r="B34" s="1"/>
      <c r="C34" s="1"/>
      <c r="D34" s="1"/>
      <c r="E34" s="1"/>
      <c r="F34" s="45">
        <f t="shared" si="0"/>
        <v>-161800</v>
      </c>
    </row>
    <row r="35" spans="1:6">
      <c r="A35" s="1"/>
      <c r="B35" s="1"/>
      <c r="C35" s="1"/>
      <c r="D35" s="1"/>
      <c r="E35" s="1"/>
      <c r="F35" s="45">
        <f t="shared" si="0"/>
        <v>-161800</v>
      </c>
    </row>
    <row r="36" spans="1:6">
      <c r="A36" s="1"/>
      <c r="B36" s="1"/>
      <c r="C36" s="1"/>
      <c r="D36" s="1"/>
      <c r="E36" s="1"/>
      <c r="F36" s="45">
        <f t="shared" si="0"/>
        <v>-161800</v>
      </c>
    </row>
    <row r="37" spans="1:6">
      <c r="A37" s="1"/>
      <c r="B37" s="1"/>
      <c r="C37" s="1"/>
      <c r="D37" s="1"/>
      <c r="E37" s="1"/>
      <c r="F37" s="45">
        <f t="shared" si="0"/>
        <v>-161800</v>
      </c>
    </row>
    <row r="38" spans="1:6">
      <c r="A38" s="1"/>
      <c r="B38" s="1"/>
      <c r="C38" s="1"/>
      <c r="D38" s="1"/>
      <c r="E38" s="1"/>
      <c r="F38" s="45">
        <f t="shared" si="0"/>
        <v>-161800</v>
      </c>
    </row>
    <row r="39" spans="1:6">
      <c r="A39" s="1"/>
      <c r="B39" s="1"/>
      <c r="C39" s="1"/>
      <c r="D39" s="1"/>
      <c r="E39" s="1"/>
      <c r="F39" s="45">
        <f t="shared" si="0"/>
        <v>-161800</v>
      </c>
    </row>
    <row r="40" spans="1:6">
      <c r="A40" s="1"/>
      <c r="B40" s="1"/>
      <c r="C40" s="1"/>
      <c r="D40" s="1"/>
      <c r="E40" s="1"/>
      <c r="F40" s="45">
        <f t="shared" si="0"/>
        <v>-161800</v>
      </c>
    </row>
    <row r="41" spans="1:6">
      <c r="A41" s="1"/>
      <c r="B41" s="1"/>
      <c r="C41" s="1"/>
      <c r="D41" s="1"/>
      <c r="E41" s="1"/>
      <c r="F41" s="45">
        <f t="shared" si="0"/>
        <v>-161800</v>
      </c>
    </row>
    <row r="42" spans="1:6">
      <c r="A42" s="1"/>
      <c r="B42" s="1"/>
      <c r="C42" s="1"/>
      <c r="D42" s="1"/>
      <c r="E42" s="1"/>
      <c r="F42" s="45">
        <f t="shared" si="0"/>
        <v>-161800</v>
      </c>
    </row>
    <row r="43" spans="1:6">
      <c r="A43" s="1"/>
      <c r="B43" s="1"/>
      <c r="C43" s="1"/>
      <c r="D43" s="1"/>
      <c r="E43" s="1"/>
      <c r="F43" s="45">
        <f t="shared" si="0"/>
        <v>-161800</v>
      </c>
    </row>
    <row r="44" spans="1:6">
      <c r="A44" s="1"/>
      <c r="B44" s="1"/>
      <c r="C44" s="1"/>
      <c r="D44" s="1"/>
      <c r="E44" s="1"/>
      <c r="F44" s="45">
        <f t="shared" si="0"/>
        <v>-161800</v>
      </c>
    </row>
    <row r="45" spans="1:6">
      <c r="A45" s="1"/>
      <c r="B45" s="1"/>
      <c r="C45" s="1"/>
      <c r="D45" s="1"/>
      <c r="E45" s="1"/>
      <c r="F45" s="45">
        <f t="shared" si="0"/>
        <v>-161800</v>
      </c>
    </row>
    <row r="46" spans="1:6">
      <c r="A46" s="1"/>
      <c r="B46" s="1"/>
      <c r="C46" s="1"/>
      <c r="D46" s="1"/>
      <c r="E46" s="1"/>
      <c r="F46" s="45">
        <f t="shared" si="0"/>
        <v>-161800</v>
      </c>
    </row>
    <row r="47" spans="1:6">
      <c r="A47" s="1"/>
      <c r="B47" s="1"/>
      <c r="C47" s="1"/>
      <c r="D47" s="1"/>
      <c r="E47" s="1"/>
      <c r="F47" s="45">
        <f t="shared" si="0"/>
        <v>-161800</v>
      </c>
    </row>
    <row r="48" spans="1:6">
      <c r="A48" s="1"/>
      <c r="B48" s="1"/>
      <c r="C48" s="1"/>
      <c r="D48" s="1"/>
      <c r="E48" s="1"/>
      <c r="F48" s="45">
        <f t="shared" si="0"/>
        <v>-161800</v>
      </c>
    </row>
    <row r="49" spans="1:6">
      <c r="A49" s="1"/>
      <c r="B49" s="1"/>
      <c r="C49" s="1"/>
      <c r="D49" s="1"/>
      <c r="E49" s="1"/>
      <c r="F49" s="45">
        <f t="shared" si="0"/>
        <v>-161800</v>
      </c>
    </row>
    <row r="50" spans="1:6">
      <c r="A50" s="1"/>
      <c r="B50" s="1"/>
      <c r="C50" s="1"/>
      <c r="D50" s="1"/>
      <c r="E50" s="1"/>
      <c r="F50" s="45">
        <f t="shared" si="0"/>
        <v>-161800</v>
      </c>
    </row>
    <row r="51" spans="1:6">
      <c r="A51" s="1"/>
      <c r="B51" s="1"/>
      <c r="C51" s="1"/>
      <c r="D51" s="1"/>
      <c r="E51" s="1"/>
      <c r="F51" s="45">
        <f t="shared" si="0"/>
        <v>-161800</v>
      </c>
    </row>
    <row r="52" spans="1:6">
      <c r="A52" s="1"/>
      <c r="B52" s="1"/>
      <c r="C52" s="1"/>
      <c r="D52" s="1"/>
      <c r="E52" s="1"/>
      <c r="F52" s="45">
        <f t="shared" si="0"/>
        <v>-161800</v>
      </c>
    </row>
    <row r="53" spans="1:6">
      <c r="A53" s="1"/>
      <c r="B53" s="1"/>
      <c r="C53" s="1"/>
      <c r="D53" s="1"/>
      <c r="E53" s="1"/>
      <c r="F53" s="45">
        <f t="shared" si="0"/>
        <v>-161800</v>
      </c>
    </row>
    <row r="54" spans="1:6">
      <c r="A54" s="1"/>
      <c r="B54" s="1"/>
      <c r="C54" s="1"/>
      <c r="D54" s="1"/>
      <c r="E54" s="1"/>
      <c r="F54" s="45">
        <f t="shared" si="0"/>
        <v>-161800</v>
      </c>
    </row>
    <row r="55" spans="1:6">
      <c r="A55" s="1"/>
      <c r="B55" s="1"/>
      <c r="C55" s="1"/>
      <c r="D55" s="1"/>
      <c r="E55" s="1"/>
      <c r="F55" s="45">
        <f t="shared" si="0"/>
        <v>-161800</v>
      </c>
    </row>
    <row r="56" spans="1:6">
      <c r="A56" s="1"/>
      <c r="B56" s="1"/>
      <c r="C56" s="1"/>
      <c r="D56" s="1"/>
      <c r="E56" s="1"/>
      <c r="F56" s="45">
        <f t="shared" si="0"/>
        <v>-161800</v>
      </c>
    </row>
    <row r="57" spans="1:6">
      <c r="A57" s="1"/>
      <c r="B57" s="1"/>
      <c r="C57" s="1"/>
      <c r="D57" s="1"/>
      <c r="E57" s="1"/>
      <c r="F57" s="45">
        <f t="shared" si="0"/>
        <v>-161800</v>
      </c>
    </row>
    <row r="58" spans="1:6">
      <c r="A58" s="1"/>
      <c r="B58" s="1"/>
      <c r="C58" s="1"/>
      <c r="D58" s="1"/>
      <c r="E58" s="1"/>
      <c r="F58" s="45">
        <f t="shared" si="0"/>
        <v>-161800</v>
      </c>
    </row>
    <row r="59" spans="1:6">
      <c r="A59" s="1"/>
      <c r="B59" s="1"/>
      <c r="C59" s="1"/>
      <c r="D59" s="1"/>
      <c r="E59" s="1"/>
      <c r="F59" s="45">
        <f t="shared" si="0"/>
        <v>-161800</v>
      </c>
    </row>
    <row r="60" spans="1:6">
      <c r="A60" s="1"/>
      <c r="B60" s="1"/>
      <c r="C60" s="1"/>
      <c r="D60" s="1"/>
      <c r="E60" s="1"/>
      <c r="F60" s="45">
        <f t="shared" si="0"/>
        <v>-161800</v>
      </c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86"/>
  <dimension ref="A1:U100"/>
  <sheetViews>
    <sheetView workbookViewId="0">
      <selection sqref="A1:F2"/>
    </sheetView>
  </sheetViews>
  <sheetFormatPr defaultRowHeight="14.4"/>
  <cols>
    <col min="2" max="2" width="11.33203125" customWidth="1"/>
    <col min="3" max="3" width="21.44140625" customWidth="1"/>
  </cols>
  <sheetData>
    <row r="1" spans="1:21">
      <c r="A1" s="320" t="s">
        <v>93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t="s">
        <v>94</v>
      </c>
    </row>
    <row r="5" spans="1:21">
      <c r="A5" s="1">
        <v>1</v>
      </c>
      <c r="B5" s="63">
        <v>42249</v>
      </c>
      <c r="C5" s="1" t="s">
        <v>87</v>
      </c>
      <c r="D5" s="1">
        <v>110</v>
      </c>
      <c r="E5" s="1"/>
      <c r="F5" s="45">
        <f>+F4+D5-E5</f>
        <v>110</v>
      </c>
      <c r="U5" t="s">
        <v>95</v>
      </c>
    </row>
    <row r="6" spans="1:21">
      <c r="A6" s="1">
        <v>2</v>
      </c>
      <c r="B6" s="63">
        <v>42279</v>
      </c>
      <c r="C6" s="1" t="s">
        <v>88</v>
      </c>
      <c r="D6" s="1">
        <v>270</v>
      </c>
      <c r="E6" s="1"/>
      <c r="F6" s="45">
        <f t="shared" ref="F6:F60" si="0">+F5+D6-E6</f>
        <v>380</v>
      </c>
      <c r="U6" t="s">
        <v>96</v>
      </c>
    </row>
    <row r="7" spans="1:21">
      <c r="A7" s="1">
        <v>3</v>
      </c>
      <c r="B7" s="63">
        <v>42310</v>
      </c>
      <c r="C7" s="1" t="s">
        <v>89</v>
      </c>
      <c r="D7" s="1">
        <v>70</v>
      </c>
      <c r="E7" s="1"/>
      <c r="F7" s="45">
        <f t="shared" si="0"/>
        <v>450</v>
      </c>
      <c r="U7" t="s">
        <v>97</v>
      </c>
    </row>
    <row r="8" spans="1:21">
      <c r="A8" s="1">
        <v>4</v>
      </c>
      <c r="B8" s="63">
        <v>42310</v>
      </c>
      <c r="C8" s="1" t="s">
        <v>90</v>
      </c>
      <c r="D8" s="1">
        <v>125</v>
      </c>
      <c r="E8" s="1"/>
      <c r="F8" s="45">
        <f t="shared" si="0"/>
        <v>575</v>
      </c>
      <c r="U8" t="s">
        <v>98</v>
      </c>
    </row>
    <row r="9" spans="1:21">
      <c r="A9" s="1">
        <v>5</v>
      </c>
      <c r="B9" s="63">
        <v>42310</v>
      </c>
      <c r="C9" s="1" t="s">
        <v>91</v>
      </c>
      <c r="D9" s="1">
        <v>100</v>
      </c>
      <c r="E9" s="1"/>
      <c r="F9" s="45">
        <f t="shared" si="0"/>
        <v>675</v>
      </c>
    </row>
    <row r="10" spans="1:21">
      <c r="A10" s="1">
        <v>6</v>
      </c>
      <c r="B10" s="63">
        <v>42310</v>
      </c>
      <c r="C10" s="1" t="s">
        <v>92</v>
      </c>
      <c r="D10" s="1">
        <v>80</v>
      </c>
      <c r="E10" s="1"/>
      <c r="F10" s="45">
        <f t="shared" si="0"/>
        <v>755</v>
      </c>
    </row>
    <row r="11" spans="1:21">
      <c r="A11" s="1">
        <v>7</v>
      </c>
      <c r="B11" s="63">
        <v>42340</v>
      </c>
      <c r="C11" s="1" t="s">
        <v>99</v>
      </c>
      <c r="D11" s="1">
        <v>260</v>
      </c>
      <c r="E11" s="1"/>
      <c r="F11" s="45">
        <f t="shared" si="0"/>
        <v>1015</v>
      </c>
    </row>
    <row r="12" spans="1:21">
      <c r="A12" s="1">
        <v>8</v>
      </c>
      <c r="B12" s="49">
        <v>42340</v>
      </c>
      <c r="C12" s="1" t="s">
        <v>100</v>
      </c>
      <c r="D12" s="1">
        <v>140</v>
      </c>
      <c r="E12" s="1"/>
      <c r="F12" s="45">
        <f t="shared" si="0"/>
        <v>1155</v>
      </c>
    </row>
    <row r="13" spans="1:21">
      <c r="A13" s="1">
        <v>9</v>
      </c>
      <c r="B13" s="49">
        <v>42340</v>
      </c>
      <c r="C13" s="1" t="s">
        <v>101</v>
      </c>
      <c r="D13" s="1"/>
      <c r="E13" s="1">
        <v>400</v>
      </c>
      <c r="F13" s="45">
        <f t="shared" si="0"/>
        <v>755</v>
      </c>
    </row>
    <row r="14" spans="1:21">
      <c r="A14" s="1">
        <v>10</v>
      </c>
      <c r="B14" s="50"/>
      <c r="C14" s="1" t="s">
        <v>102</v>
      </c>
      <c r="D14" s="1"/>
      <c r="E14" s="1"/>
      <c r="F14" s="45">
        <f t="shared" si="0"/>
        <v>755</v>
      </c>
    </row>
    <row r="15" spans="1:21">
      <c r="A15" s="1">
        <v>11</v>
      </c>
      <c r="B15" s="50"/>
      <c r="C15" s="1"/>
      <c r="D15" s="1"/>
      <c r="E15" s="1"/>
      <c r="F15" s="45">
        <f t="shared" si="0"/>
        <v>755</v>
      </c>
    </row>
    <row r="16" spans="1:21">
      <c r="A16" s="1">
        <v>12</v>
      </c>
      <c r="B16" s="50"/>
      <c r="C16" s="1"/>
      <c r="D16" s="1"/>
      <c r="E16" s="1"/>
      <c r="F16" s="45">
        <f t="shared" si="0"/>
        <v>755</v>
      </c>
    </row>
    <row r="17" spans="1:6">
      <c r="A17" s="1">
        <v>13</v>
      </c>
      <c r="B17" s="1"/>
      <c r="C17" s="1"/>
      <c r="D17" s="1"/>
      <c r="E17" s="1"/>
      <c r="F17" s="45">
        <f t="shared" si="0"/>
        <v>755</v>
      </c>
    </row>
    <row r="18" spans="1:6">
      <c r="A18" s="1">
        <v>14</v>
      </c>
      <c r="B18" s="1"/>
      <c r="C18" s="1"/>
      <c r="D18" s="1"/>
      <c r="E18" s="1"/>
      <c r="F18" s="45">
        <f t="shared" si="0"/>
        <v>755</v>
      </c>
    </row>
    <row r="19" spans="1:6">
      <c r="A19" s="1">
        <v>15</v>
      </c>
      <c r="B19" s="1"/>
      <c r="C19" s="1"/>
      <c r="D19" s="1"/>
      <c r="E19" s="1"/>
      <c r="F19" s="45">
        <f t="shared" si="0"/>
        <v>755</v>
      </c>
    </row>
    <row r="20" spans="1:6">
      <c r="A20" s="1">
        <v>16</v>
      </c>
      <c r="B20" s="1"/>
      <c r="C20" s="1"/>
      <c r="D20" s="1"/>
      <c r="E20" s="1"/>
      <c r="F20" s="45">
        <f t="shared" si="0"/>
        <v>755</v>
      </c>
    </row>
    <row r="21" spans="1:6">
      <c r="A21" s="1">
        <v>17</v>
      </c>
      <c r="B21" s="1"/>
      <c r="C21" s="1"/>
      <c r="D21" s="1"/>
      <c r="E21" s="1"/>
      <c r="F21" s="45">
        <f t="shared" si="0"/>
        <v>755</v>
      </c>
    </row>
    <row r="22" spans="1:6">
      <c r="A22" s="1">
        <v>18</v>
      </c>
      <c r="B22" s="50"/>
      <c r="C22" s="1"/>
      <c r="D22" s="1"/>
      <c r="E22" s="1"/>
      <c r="F22" s="45">
        <f t="shared" si="0"/>
        <v>755</v>
      </c>
    </row>
    <row r="23" spans="1:6">
      <c r="A23" s="1">
        <v>19</v>
      </c>
      <c r="B23" s="1"/>
      <c r="C23" s="1"/>
      <c r="D23" s="1"/>
      <c r="E23" s="1"/>
      <c r="F23" s="45">
        <f t="shared" si="0"/>
        <v>755</v>
      </c>
    </row>
    <row r="24" spans="1:6">
      <c r="A24" s="1">
        <v>20</v>
      </c>
      <c r="B24" s="1"/>
      <c r="C24" s="1"/>
      <c r="D24" s="1"/>
      <c r="E24" s="1"/>
      <c r="F24" s="45">
        <f t="shared" si="0"/>
        <v>755</v>
      </c>
    </row>
    <row r="25" spans="1:6">
      <c r="A25" s="1"/>
      <c r="B25" s="1"/>
      <c r="C25" s="1"/>
      <c r="D25" s="1"/>
      <c r="E25" s="1"/>
      <c r="F25" s="45">
        <f t="shared" si="0"/>
        <v>755</v>
      </c>
    </row>
    <row r="26" spans="1:6">
      <c r="A26" s="1"/>
      <c r="B26" s="1"/>
      <c r="C26" s="1"/>
      <c r="D26" s="1"/>
      <c r="E26" s="1"/>
      <c r="F26" s="45">
        <f t="shared" si="0"/>
        <v>755</v>
      </c>
    </row>
    <row r="27" spans="1:6">
      <c r="A27" s="1"/>
      <c r="B27" s="1"/>
      <c r="C27" s="1"/>
      <c r="D27" s="1"/>
      <c r="E27" s="1"/>
      <c r="F27" s="45">
        <f t="shared" si="0"/>
        <v>755</v>
      </c>
    </row>
    <row r="28" spans="1:6">
      <c r="A28" s="1"/>
      <c r="B28" s="1"/>
      <c r="C28" s="1"/>
      <c r="D28" s="1"/>
      <c r="E28" s="1"/>
      <c r="F28" s="45">
        <f t="shared" si="0"/>
        <v>755</v>
      </c>
    </row>
    <row r="29" spans="1:6">
      <c r="A29" s="1"/>
      <c r="B29" s="1"/>
      <c r="C29" s="1"/>
      <c r="D29" s="1"/>
      <c r="E29" s="1"/>
      <c r="F29" s="45">
        <f t="shared" si="0"/>
        <v>755</v>
      </c>
    </row>
    <row r="30" spans="1:6">
      <c r="A30" s="1"/>
      <c r="B30" s="1"/>
      <c r="C30" s="1"/>
      <c r="D30" s="1"/>
      <c r="E30" s="1"/>
      <c r="F30" s="45">
        <f t="shared" si="0"/>
        <v>755</v>
      </c>
    </row>
    <row r="31" spans="1:6">
      <c r="A31" s="1"/>
      <c r="B31" s="1"/>
      <c r="C31" s="1"/>
      <c r="D31" s="1"/>
      <c r="E31" s="1"/>
      <c r="F31" s="45">
        <f t="shared" si="0"/>
        <v>755</v>
      </c>
    </row>
    <row r="32" spans="1:6">
      <c r="A32" s="1"/>
      <c r="B32" s="1"/>
      <c r="C32" s="1"/>
      <c r="D32" s="1"/>
      <c r="E32" s="1"/>
      <c r="F32" s="45">
        <f t="shared" si="0"/>
        <v>755</v>
      </c>
    </row>
    <row r="33" spans="1:6">
      <c r="A33" s="1"/>
      <c r="B33" s="1"/>
      <c r="C33" s="1"/>
      <c r="D33" s="1"/>
      <c r="E33" s="1"/>
      <c r="F33" s="45">
        <f t="shared" si="0"/>
        <v>755</v>
      </c>
    </row>
    <row r="34" spans="1:6">
      <c r="A34" s="1"/>
      <c r="B34" s="1"/>
      <c r="C34" s="1"/>
      <c r="D34" s="1"/>
      <c r="E34" s="1"/>
      <c r="F34" s="45">
        <f t="shared" si="0"/>
        <v>755</v>
      </c>
    </row>
    <row r="35" spans="1:6">
      <c r="A35" s="1"/>
      <c r="B35" s="1"/>
      <c r="C35" s="1"/>
      <c r="D35" s="1"/>
      <c r="E35" s="1"/>
      <c r="F35" s="45">
        <f t="shared" si="0"/>
        <v>755</v>
      </c>
    </row>
    <row r="36" spans="1:6">
      <c r="A36" s="1"/>
      <c r="B36" s="1"/>
      <c r="C36" s="1"/>
      <c r="D36" s="1"/>
      <c r="E36" s="1"/>
      <c r="F36" s="45">
        <f t="shared" si="0"/>
        <v>755</v>
      </c>
    </row>
    <row r="37" spans="1:6">
      <c r="A37" s="1"/>
      <c r="B37" s="1"/>
      <c r="C37" s="1"/>
      <c r="D37" s="1"/>
      <c r="E37" s="1"/>
      <c r="F37" s="45">
        <f t="shared" si="0"/>
        <v>755</v>
      </c>
    </row>
    <row r="38" spans="1:6">
      <c r="A38" s="1"/>
      <c r="B38" s="1"/>
      <c r="C38" s="1"/>
      <c r="D38" s="1"/>
      <c r="E38" s="1"/>
      <c r="F38" s="45">
        <f t="shared" si="0"/>
        <v>755</v>
      </c>
    </row>
    <row r="39" spans="1:6">
      <c r="A39" s="1"/>
      <c r="B39" s="1"/>
      <c r="C39" s="1"/>
      <c r="D39" s="1"/>
      <c r="E39" s="1"/>
      <c r="F39" s="45">
        <f t="shared" si="0"/>
        <v>755</v>
      </c>
    </row>
    <row r="40" spans="1:6">
      <c r="A40" s="1"/>
      <c r="B40" s="1"/>
      <c r="C40" s="1"/>
      <c r="D40" s="1"/>
      <c r="E40" s="1"/>
      <c r="F40" s="45">
        <f t="shared" si="0"/>
        <v>755</v>
      </c>
    </row>
    <row r="41" spans="1:6">
      <c r="A41" s="1"/>
      <c r="B41" s="1"/>
      <c r="C41" s="1"/>
      <c r="D41" s="1"/>
      <c r="E41" s="1"/>
      <c r="F41" s="45">
        <f t="shared" si="0"/>
        <v>755</v>
      </c>
    </row>
    <row r="42" spans="1:6">
      <c r="A42" s="1"/>
      <c r="B42" s="1"/>
      <c r="C42" s="1"/>
      <c r="D42" s="1"/>
      <c r="E42" s="1"/>
      <c r="F42" s="45">
        <f t="shared" si="0"/>
        <v>755</v>
      </c>
    </row>
    <row r="43" spans="1:6">
      <c r="A43" s="1"/>
      <c r="B43" s="1"/>
      <c r="C43" s="1"/>
      <c r="D43" s="1"/>
      <c r="E43" s="1"/>
      <c r="F43" s="45">
        <f t="shared" si="0"/>
        <v>755</v>
      </c>
    </row>
    <row r="44" spans="1:6">
      <c r="A44" s="1"/>
      <c r="B44" s="1"/>
      <c r="C44" s="1"/>
      <c r="D44" s="1"/>
      <c r="E44" s="1"/>
      <c r="F44" s="45">
        <f t="shared" si="0"/>
        <v>755</v>
      </c>
    </row>
    <row r="45" spans="1:6">
      <c r="A45" s="1"/>
      <c r="B45" s="1"/>
      <c r="C45" s="1"/>
      <c r="D45" s="1"/>
      <c r="E45" s="1"/>
      <c r="F45" s="45">
        <f t="shared" si="0"/>
        <v>755</v>
      </c>
    </row>
    <row r="46" spans="1:6">
      <c r="A46" s="1"/>
      <c r="B46" s="1"/>
      <c r="C46" s="1"/>
      <c r="D46" s="1"/>
      <c r="E46" s="1"/>
      <c r="F46" s="45">
        <f t="shared" si="0"/>
        <v>755</v>
      </c>
    </row>
    <row r="47" spans="1:6">
      <c r="A47" s="1"/>
      <c r="B47" s="1"/>
      <c r="C47" s="1"/>
      <c r="D47" s="1"/>
      <c r="E47" s="1"/>
      <c r="F47" s="45">
        <f t="shared" si="0"/>
        <v>755</v>
      </c>
    </row>
    <row r="48" spans="1:6">
      <c r="A48" s="1"/>
      <c r="B48" s="1"/>
      <c r="C48" s="1"/>
      <c r="D48" s="1"/>
      <c r="E48" s="1"/>
      <c r="F48" s="45">
        <f t="shared" si="0"/>
        <v>755</v>
      </c>
    </row>
    <row r="49" spans="1:6">
      <c r="A49" s="1"/>
      <c r="B49" s="1"/>
      <c r="C49" s="1"/>
      <c r="D49" s="1"/>
      <c r="E49" s="1"/>
      <c r="F49" s="45">
        <f t="shared" si="0"/>
        <v>755</v>
      </c>
    </row>
    <row r="50" spans="1:6">
      <c r="A50" s="1"/>
      <c r="B50" s="1"/>
      <c r="C50" s="1"/>
      <c r="D50" s="1"/>
      <c r="E50" s="1"/>
      <c r="F50" s="45">
        <f t="shared" si="0"/>
        <v>755</v>
      </c>
    </row>
    <row r="51" spans="1:6">
      <c r="A51" s="1"/>
      <c r="B51" s="1"/>
      <c r="C51" s="1"/>
      <c r="D51" s="1"/>
      <c r="E51" s="1"/>
      <c r="F51" s="45">
        <f t="shared" si="0"/>
        <v>755</v>
      </c>
    </row>
    <row r="52" spans="1:6">
      <c r="A52" s="1"/>
      <c r="B52" s="1"/>
      <c r="C52" s="1"/>
      <c r="D52" s="1"/>
      <c r="E52" s="1"/>
      <c r="F52" s="45">
        <f t="shared" si="0"/>
        <v>755</v>
      </c>
    </row>
    <row r="53" spans="1:6">
      <c r="A53" s="1"/>
      <c r="B53" s="1"/>
      <c r="C53" s="1"/>
      <c r="D53" s="1"/>
      <c r="E53" s="1"/>
      <c r="F53" s="45">
        <f t="shared" si="0"/>
        <v>755</v>
      </c>
    </row>
    <row r="54" spans="1:6">
      <c r="A54" s="1"/>
      <c r="B54" s="1"/>
      <c r="C54" s="1"/>
      <c r="D54" s="1"/>
      <c r="E54" s="1"/>
      <c r="F54" s="45">
        <f t="shared" si="0"/>
        <v>755</v>
      </c>
    </row>
    <row r="55" spans="1:6">
      <c r="A55" s="1"/>
      <c r="B55" s="1"/>
      <c r="C55" s="1"/>
      <c r="D55" s="1"/>
      <c r="E55" s="1"/>
      <c r="F55" s="45">
        <f t="shared" si="0"/>
        <v>755</v>
      </c>
    </row>
    <row r="56" spans="1:6">
      <c r="A56" s="1"/>
      <c r="B56" s="1"/>
      <c r="C56" s="1"/>
      <c r="D56" s="1"/>
      <c r="E56" s="1"/>
      <c r="F56" s="45">
        <f t="shared" si="0"/>
        <v>755</v>
      </c>
    </row>
    <row r="57" spans="1:6">
      <c r="A57" s="1"/>
      <c r="B57" s="1"/>
      <c r="C57" s="1"/>
      <c r="D57" s="1"/>
      <c r="E57" s="1"/>
      <c r="F57" s="45">
        <f t="shared" si="0"/>
        <v>755</v>
      </c>
    </row>
    <row r="58" spans="1:6">
      <c r="A58" s="1"/>
      <c r="B58" s="1"/>
      <c r="C58" s="1"/>
      <c r="D58" s="1"/>
      <c r="E58" s="1"/>
      <c r="F58" s="45">
        <f t="shared" si="0"/>
        <v>755</v>
      </c>
    </row>
    <row r="59" spans="1:6">
      <c r="A59" s="1"/>
      <c r="B59" s="1"/>
      <c r="C59" s="1"/>
      <c r="D59" s="1"/>
      <c r="E59" s="1"/>
      <c r="F59" s="45">
        <f t="shared" si="0"/>
        <v>755</v>
      </c>
    </row>
    <row r="60" spans="1:6">
      <c r="A60" s="1"/>
      <c r="B60" s="1"/>
      <c r="C60" s="1"/>
      <c r="D60" s="1"/>
      <c r="E60" s="1"/>
      <c r="F60" s="45">
        <f t="shared" si="0"/>
        <v>755</v>
      </c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87"/>
  <dimension ref="A1:U100"/>
  <sheetViews>
    <sheetView workbookViewId="0">
      <selection activeCell="C19" sqref="C19"/>
    </sheetView>
  </sheetViews>
  <sheetFormatPr defaultRowHeight="14.4"/>
  <cols>
    <col min="2" max="2" width="11.33203125" customWidth="1"/>
    <col min="3" max="3" width="21.44140625" customWidth="1"/>
  </cols>
  <sheetData>
    <row r="1" spans="1:21">
      <c r="A1" s="320" t="s">
        <v>104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t="s">
        <v>94</v>
      </c>
    </row>
    <row r="5" spans="1:21">
      <c r="A5" s="100">
        <v>1</v>
      </c>
      <c r="B5" s="63">
        <v>42063</v>
      </c>
      <c r="C5" s="100" t="s">
        <v>124</v>
      </c>
      <c r="D5" s="100">
        <v>92952</v>
      </c>
      <c r="E5" s="100"/>
      <c r="F5" s="45">
        <f>+F4+D5-E5</f>
        <v>92952</v>
      </c>
      <c r="U5" t="s">
        <v>95</v>
      </c>
    </row>
    <row r="6" spans="1:21">
      <c r="A6" s="100">
        <v>2</v>
      </c>
      <c r="B6" s="63">
        <v>42066</v>
      </c>
      <c r="C6" s="100" t="s">
        <v>125</v>
      </c>
      <c r="D6" s="100"/>
      <c r="E6" s="100">
        <v>40000</v>
      </c>
      <c r="F6" s="45">
        <f t="shared" ref="F6:F10" si="0">+F5+D6-E6</f>
        <v>52952</v>
      </c>
      <c r="U6" t="s">
        <v>96</v>
      </c>
    </row>
    <row r="7" spans="1:21">
      <c r="A7" s="100">
        <v>3</v>
      </c>
      <c r="B7" s="63">
        <v>42073</v>
      </c>
      <c r="C7" s="100" t="s">
        <v>126</v>
      </c>
      <c r="D7" s="100"/>
      <c r="E7" s="100">
        <v>52952</v>
      </c>
      <c r="F7" s="45">
        <f t="shared" si="0"/>
        <v>0</v>
      </c>
      <c r="U7" t="s">
        <v>97</v>
      </c>
    </row>
    <row r="8" spans="1:21">
      <c r="A8" s="100">
        <v>4</v>
      </c>
      <c r="B8" s="63">
        <v>42493</v>
      </c>
      <c r="C8" s="100" t="s">
        <v>647</v>
      </c>
      <c r="D8" s="100"/>
      <c r="E8" s="100">
        <v>20000</v>
      </c>
      <c r="F8" s="45">
        <f t="shared" si="0"/>
        <v>-20000</v>
      </c>
      <c r="U8" t="s">
        <v>98</v>
      </c>
    </row>
    <row r="9" spans="1:21">
      <c r="A9" s="100">
        <v>5</v>
      </c>
      <c r="B9" s="63">
        <v>42504</v>
      </c>
      <c r="C9" s="100" t="s">
        <v>473</v>
      </c>
      <c r="D9" s="100"/>
      <c r="E9" s="100">
        <v>59849</v>
      </c>
      <c r="F9" s="45">
        <f t="shared" si="0"/>
        <v>-79849</v>
      </c>
    </row>
    <row r="10" spans="1:21">
      <c r="A10" s="100">
        <v>6</v>
      </c>
      <c r="B10" s="63">
        <v>42504</v>
      </c>
      <c r="C10" s="100" t="s">
        <v>664</v>
      </c>
      <c r="D10" s="100">
        <v>79849</v>
      </c>
      <c r="E10" s="100"/>
      <c r="F10" s="45">
        <f t="shared" si="0"/>
        <v>0</v>
      </c>
    </row>
    <row r="11" spans="1:21" s="137" customFormat="1">
      <c r="B11" s="213"/>
    </row>
    <row r="12" spans="1:21" s="137" customFormat="1">
      <c r="B12" s="185"/>
    </row>
    <row r="13" spans="1:21" s="137" customFormat="1">
      <c r="B13" s="185"/>
    </row>
    <row r="14" spans="1:21" s="137" customFormat="1">
      <c r="B14" s="191"/>
    </row>
    <row r="15" spans="1:21" s="137" customFormat="1">
      <c r="B15" s="191"/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/>
    <row r="24" spans="2:2" s="137" customFormat="1"/>
    <row r="25" spans="2:2" s="137" customFormat="1"/>
    <row r="26" spans="2:2" s="137" customFormat="1"/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="137" customFormat="1"/>
    <row r="34" s="137" customFormat="1"/>
    <row r="35" s="137" customFormat="1"/>
    <row r="36" s="137" customFormat="1"/>
    <row r="37" s="137" customFormat="1"/>
    <row r="38" s="137" customFormat="1"/>
    <row r="39" s="137" customFormat="1"/>
    <row r="40" s="137" customFormat="1"/>
    <row r="41" s="137" customFormat="1"/>
    <row r="42" s="137" customFormat="1"/>
    <row r="43" s="137" customFormat="1"/>
    <row r="44" s="137" customFormat="1"/>
    <row r="45" s="137" customFormat="1"/>
    <row r="46" s="137" customFormat="1"/>
    <row r="47" s="137" customFormat="1"/>
    <row r="48" s="137" customFormat="1"/>
    <row r="49" s="137" customFormat="1"/>
    <row r="50" s="137" customFormat="1"/>
    <row r="51" s="137" customFormat="1"/>
    <row r="52" s="137" customFormat="1"/>
    <row r="53" s="137" customFormat="1"/>
    <row r="54" s="137" customFormat="1"/>
    <row r="55" s="137" customFormat="1"/>
    <row r="56" s="137" customFormat="1"/>
    <row r="57" s="137" customFormat="1"/>
    <row r="58" s="137" customFormat="1"/>
    <row r="59" s="137" customFormat="1"/>
    <row r="60" s="137" customFormat="1"/>
    <row r="61" s="137" customFormat="1"/>
    <row r="62" s="137" customFormat="1"/>
    <row r="63" s="137" customFormat="1"/>
    <row r="64" s="137" customFormat="1"/>
    <row r="65" s="137" customFormat="1"/>
    <row r="66" s="137" customFormat="1"/>
    <row r="67" s="137" customFormat="1"/>
    <row r="68" s="137" customFormat="1"/>
    <row r="69" s="137" customFormat="1"/>
    <row r="70" s="137" customFormat="1"/>
    <row r="71" s="137" customFormat="1"/>
    <row r="72" s="137" customFormat="1"/>
    <row r="73" s="137" customFormat="1"/>
    <row r="74" s="137" customFormat="1"/>
    <row r="75" s="137" customFormat="1"/>
    <row r="76" s="137" customFormat="1"/>
    <row r="77" s="137" customFormat="1"/>
    <row r="78" s="137" customFormat="1"/>
    <row r="79" s="137" customFormat="1"/>
    <row r="80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91"/>
  <dimension ref="A1:U100"/>
  <sheetViews>
    <sheetView workbookViewId="0">
      <selection sqref="A1:F2"/>
    </sheetView>
  </sheetViews>
  <sheetFormatPr defaultRowHeight="14.4"/>
  <cols>
    <col min="2" max="2" width="11.33203125" customWidth="1"/>
    <col min="3" max="3" width="21.44140625" customWidth="1"/>
  </cols>
  <sheetData>
    <row r="1" spans="1:21">
      <c r="A1" s="320" t="s">
        <v>114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t="s">
        <v>94</v>
      </c>
    </row>
    <row r="5" spans="1:21">
      <c r="A5" s="1">
        <v>1</v>
      </c>
      <c r="B5" s="63" t="s">
        <v>109</v>
      </c>
      <c r="C5" s="1" t="s">
        <v>57</v>
      </c>
      <c r="D5" s="1"/>
      <c r="E5" s="1">
        <v>1000</v>
      </c>
      <c r="F5" s="45">
        <f>+F4+D5-E5</f>
        <v>-1000</v>
      </c>
      <c r="U5" t="s">
        <v>95</v>
      </c>
    </row>
    <row r="6" spans="1:21">
      <c r="A6" s="1">
        <v>2</v>
      </c>
      <c r="B6" s="63"/>
      <c r="C6" s="1"/>
      <c r="D6" s="1"/>
      <c r="E6" s="1"/>
      <c r="F6" s="45">
        <f t="shared" ref="F6:F60" si="0">+F5+D6-E6</f>
        <v>-1000</v>
      </c>
      <c r="U6" t="s">
        <v>96</v>
      </c>
    </row>
    <row r="7" spans="1:21">
      <c r="A7" s="1">
        <v>3</v>
      </c>
      <c r="B7" s="63"/>
      <c r="C7" s="1"/>
      <c r="D7" s="1"/>
      <c r="E7" s="1"/>
      <c r="F7" s="45">
        <f t="shared" si="0"/>
        <v>-1000</v>
      </c>
      <c r="U7" t="s">
        <v>97</v>
      </c>
    </row>
    <row r="8" spans="1:21">
      <c r="A8" s="1">
        <v>4</v>
      </c>
      <c r="B8" s="63"/>
      <c r="C8" s="1"/>
      <c r="D8" s="1"/>
      <c r="E8" s="1"/>
      <c r="F8" s="45">
        <f t="shared" si="0"/>
        <v>-1000</v>
      </c>
      <c r="U8" t="s">
        <v>98</v>
      </c>
    </row>
    <row r="9" spans="1:21">
      <c r="A9" s="1">
        <v>5</v>
      </c>
      <c r="B9" s="63"/>
      <c r="C9" s="1"/>
      <c r="D9" s="1"/>
      <c r="E9" s="1"/>
      <c r="F9" s="45">
        <f t="shared" si="0"/>
        <v>-1000</v>
      </c>
    </row>
    <row r="10" spans="1:21">
      <c r="A10" s="1">
        <v>6</v>
      </c>
      <c r="B10" s="63"/>
      <c r="C10" s="1"/>
      <c r="D10" s="1"/>
      <c r="E10" s="1"/>
      <c r="F10" s="45">
        <f t="shared" si="0"/>
        <v>-1000</v>
      </c>
    </row>
    <row r="11" spans="1:21">
      <c r="A11" s="1">
        <v>7</v>
      </c>
      <c r="B11" s="63"/>
      <c r="C11" s="1"/>
      <c r="D11" s="1"/>
      <c r="E11" s="1"/>
      <c r="F11" s="45">
        <f t="shared" si="0"/>
        <v>-1000</v>
      </c>
    </row>
    <row r="12" spans="1:21">
      <c r="A12" s="1">
        <v>8</v>
      </c>
      <c r="B12" s="49"/>
      <c r="C12" s="1"/>
      <c r="D12" s="1"/>
      <c r="E12" s="1"/>
      <c r="F12" s="45">
        <f t="shared" si="0"/>
        <v>-1000</v>
      </c>
    </row>
    <row r="13" spans="1:21">
      <c r="A13" s="1">
        <v>9</v>
      </c>
      <c r="B13" s="49"/>
      <c r="C13" s="1"/>
      <c r="D13" s="1"/>
      <c r="E13" s="1"/>
      <c r="F13" s="45">
        <f t="shared" si="0"/>
        <v>-1000</v>
      </c>
    </row>
    <row r="14" spans="1:21">
      <c r="A14" s="1">
        <v>10</v>
      </c>
      <c r="B14" s="50"/>
      <c r="C14" s="1"/>
      <c r="D14" s="1"/>
      <c r="E14" s="1"/>
      <c r="F14" s="45">
        <f t="shared" si="0"/>
        <v>-1000</v>
      </c>
    </row>
    <row r="15" spans="1:21">
      <c r="A15" s="1">
        <v>11</v>
      </c>
      <c r="B15" s="50"/>
      <c r="C15" s="1"/>
      <c r="D15" s="1"/>
      <c r="E15" s="1"/>
      <c r="F15" s="45">
        <f t="shared" si="0"/>
        <v>-1000</v>
      </c>
    </row>
    <row r="16" spans="1:21">
      <c r="A16" s="1">
        <v>12</v>
      </c>
      <c r="B16" s="50"/>
      <c r="C16" s="1"/>
      <c r="D16" s="1"/>
      <c r="E16" s="1"/>
      <c r="F16" s="45">
        <f t="shared" si="0"/>
        <v>-1000</v>
      </c>
    </row>
    <row r="17" spans="1:6">
      <c r="A17" s="1">
        <v>13</v>
      </c>
      <c r="B17" s="1"/>
      <c r="C17" s="1"/>
      <c r="D17" s="1"/>
      <c r="E17" s="1"/>
      <c r="F17" s="45">
        <f t="shared" si="0"/>
        <v>-1000</v>
      </c>
    </row>
    <row r="18" spans="1:6">
      <c r="A18" s="1">
        <v>14</v>
      </c>
      <c r="B18" s="1"/>
      <c r="C18" s="1"/>
      <c r="D18" s="1"/>
      <c r="E18" s="1"/>
      <c r="F18" s="45">
        <f t="shared" si="0"/>
        <v>-1000</v>
      </c>
    </row>
    <row r="19" spans="1:6">
      <c r="A19" s="1">
        <v>15</v>
      </c>
      <c r="B19" s="1"/>
      <c r="C19" s="1"/>
      <c r="D19" s="1"/>
      <c r="E19" s="1"/>
      <c r="F19" s="45">
        <f t="shared" si="0"/>
        <v>-1000</v>
      </c>
    </row>
    <row r="20" spans="1:6">
      <c r="A20" s="1">
        <v>16</v>
      </c>
      <c r="B20" s="1"/>
      <c r="C20" s="1"/>
      <c r="D20" s="1"/>
      <c r="E20" s="1"/>
      <c r="F20" s="45">
        <f t="shared" si="0"/>
        <v>-1000</v>
      </c>
    </row>
    <row r="21" spans="1:6">
      <c r="A21" s="1">
        <v>17</v>
      </c>
      <c r="B21" s="1"/>
      <c r="C21" s="1"/>
      <c r="D21" s="1"/>
      <c r="E21" s="1"/>
      <c r="F21" s="45">
        <f t="shared" si="0"/>
        <v>-1000</v>
      </c>
    </row>
    <row r="22" spans="1:6">
      <c r="A22" s="1">
        <v>18</v>
      </c>
      <c r="B22" s="50"/>
      <c r="C22" s="1"/>
      <c r="D22" s="1"/>
      <c r="E22" s="1"/>
      <c r="F22" s="45">
        <f t="shared" si="0"/>
        <v>-1000</v>
      </c>
    </row>
    <row r="23" spans="1:6">
      <c r="A23" s="1">
        <v>19</v>
      </c>
      <c r="B23" s="1"/>
      <c r="C23" s="1"/>
      <c r="D23" s="1"/>
      <c r="E23" s="1"/>
      <c r="F23" s="45">
        <f t="shared" si="0"/>
        <v>-1000</v>
      </c>
    </row>
    <row r="24" spans="1:6">
      <c r="A24" s="1">
        <v>20</v>
      </c>
      <c r="B24" s="1"/>
      <c r="C24" s="1"/>
      <c r="D24" s="1"/>
      <c r="E24" s="1"/>
      <c r="F24" s="45">
        <f t="shared" si="0"/>
        <v>-1000</v>
      </c>
    </row>
    <row r="25" spans="1:6">
      <c r="A25" s="1"/>
      <c r="B25" s="1"/>
      <c r="C25" s="1"/>
      <c r="D25" s="1"/>
      <c r="E25" s="1"/>
      <c r="F25" s="45">
        <f t="shared" si="0"/>
        <v>-1000</v>
      </c>
    </row>
    <row r="26" spans="1:6">
      <c r="A26" s="1"/>
      <c r="B26" s="1"/>
      <c r="C26" s="1"/>
      <c r="D26" s="1"/>
      <c r="E26" s="1"/>
      <c r="F26" s="45">
        <f t="shared" si="0"/>
        <v>-1000</v>
      </c>
    </row>
    <row r="27" spans="1:6">
      <c r="A27" s="1"/>
      <c r="B27" s="1"/>
      <c r="C27" s="1"/>
      <c r="D27" s="1"/>
      <c r="E27" s="1"/>
      <c r="F27" s="45">
        <f t="shared" si="0"/>
        <v>-1000</v>
      </c>
    </row>
    <row r="28" spans="1:6">
      <c r="A28" s="1"/>
      <c r="B28" s="1"/>
      <c r="C28" s="1"/>
      <c r="D28" s="1"/>
      <c r="E28" s="1"/>
      <c r="F28" s="45">
        <f t="shared" si="0"/>
        <v>-1000</v>
      </c>
    </row>
    <row r="29" spans="1:6">
      <c r="A29" s="1"/>
      <c r="B29" s="1"/>
      <c r="C29" s="1"/>
      <c r="D29" s="1"/>
      <c r="E29" s="1"/>
      <c r="F29" s="45">
        <f t="shared" si="0"/>
        <v>-1000</v>
      </c>
    </row>
    <row r="30" spans="1:6">
      <c r="A30" s="1"/>
      <c r="B30" s="1"/>
      <c r="C30" s="1"/>
      <c r="D30" s="1"/>
      <c r="E30" s="1"/>
      <c r="F30" s="45">
        <f t="shared" si="0"/>
        <v>-1000</v>
      </c>
    </row>
    <row r="31" spans="1:6">
      <c r="A31" s="1"/>
      <c r="B31" s="1"/>
      <c r="C31" s="1"/>
      <c r="D31" s="1"/>
      <c r="E31" s="1"/>
      <c r="F31" s="45">
        <f t="shared" si="0"/>
        <v>-1000</v>
      </c>
    </row>
    <row r="32" spans="1:6">
      <c r="A32" s="1"/>
      <c r="B32" s="1"/>
      <c r="C32" s="1"/>
      <c r="D32" s="1"/>
      <c r="E32" s="1"/>
      <c r="F32" s="45">
        <f t="shared" si="0"/>
        <v>-1000</v>
      </c>
    </row>
    <row r="33" spans="1:6">
      <c r="A33" s="1"/>
      <c r="B33" s="1"/>
      <c r="C33" s="1"/>
      <c r="D33" s="1"/>
      <c r="E33" s="1"/>
      <c r="F33" s="45">
        <f t="shared" si="0"/>
        <v>-1000</v>
      </c>
    </row>
    <row r="34" spans="1:6">
      <c r="A34" s="1"/>
      <c r="B34" s="1"/>
      <c r="C34" s="1"/>
      <c r="D34" s="1"/>
      <c r="E34" s="1"/>
      <c r="F34" s="45">
        <f t="shared" si="0"/>
        <v>-1000</v>
      </c>
    </row>
    <row r="35" spans="1:6">
      <c r="A35" s="1"/>
      <c r="B35" s="1"/>
      <c r="C35" s="1"/>
      <c r="D35" s="1"/>
      <c r="E35" s="1"/>
      <c r="F35" s="45">
        <f t="shared" si="0"/>
        <v>-1000</v>
      </c>
    </row>
    <row r="36" spans="1:6">
      <c r="A36" s="1"/>
      <c r="B36" s="1"/>
      <c r="C36" s="1"/>
      <c r="D36" s="1"/>
      <c r="E36" s="1"/>
      <c r="F36" s="45">
        <f t="shared" si="0"/>
        <v>-1000</v>
      </c>
    </row>
    <row r="37" spans="1:6">
      <c r="A37" s="1"/>
      <c r="B37" s="1"/>
      <c r="C37" s="1"/>
      <c r="D37" s="1"/>
      <c r="E37" s="1"/>
      <c r="F37" s="45">
        <f t="shared" si="0"/>
        <v>-1000</v>
      </c>
    </row>
    <row r="38" spans="1:6">
      <c r="A38" s="1"/>
      <c r="B38" s="1"/>
      <c r="C38" s="1"/>
      <c r="D38" s="1"/>
      <c r="E38" s="1"/>
      <c r="F38" s="45">
        <f t="shared" si="0"/>
        <v>-1000</v>
      </c>
    </row>
    <row r="39" spans="1:6">
      <c r="A39" s="1"/>
      <c r="B39" s="1"/>
      <c r="C39" s="1"/>
      <c r="D39" s="1"/>
      <c r="E39" s="1"/>
      <c r="F39" s="45">
        <f t="shared" si="0"/>
        <v>-1000</v>
      </c>
    </row>
    <row r="40" spans="1:6">
      <c r="A40" s="1"/>
      <c r="B40" s="1"/>
      <c r="C40" s="1"/>
      <c r="D40" s="1"/>
      <c r="E40" s="1"/>
      <c r="F40" s="45">
        <f t="shared" si="0"/>
        <v>-1000</v>
      </c>
    </row>
    <row r="41" spans="1:6">
      <c r="A41" s="1"/>
      <c r="B41" s="1"/>
      <c r="C41" s="1"/>
      <c r="D41" s="1"/>
      <c r="E41" s="1"/>
      <c r="F41" s="45">
        <f t="shared" si="0"/>
        <v>-1000</v>
      </c>
    </row>
    <row r="42" spans="1:6">
      <c r="A42" s="1"/>
      <c r="B42" s="1"/>
      <c r="C42" s="1"/>
      <c r="D42" s="1"/>
      <c r="E42" s="1"/>
      <c r="F42" s="45">
        <f t="shared" si="0"/>
        <v>-1000</v>
      </c>
    </row>
    <row r="43" spans="1:6">
      <c r="A43" s="1"/>
      <c r="B43" s="1"/>
      <c r="C43" s="1"/>
      <c r="D43" s="1"/>
      <c r="E43" s="1"/>
      <c r="F43" s="45">
        <f t="shared" si="0"/>
        <v>-1000</v>
      </c>
    </row>
    <row r="44" spans="1:6">
      <c r="A44" s="1"/>
      <c r="B44" s="1"/>
      <c r="C44" s="1"/>
      <c r="D44" s="1"/>
      <c r="E44" s="1"/>
      <c r="F44" s="45">
        <f t="shared" si="0"/>
        <v>-1000</v>
      </c>
    </row>
    <row r="45" spans="1:6">
      <c r="A45" s="1"/>
      <c r="B45" s="1"/>
      <c r="C45" s="1"/>
      <c r="D45" s="1"/>
      <c r="E45" s="1"/>
      <c r="F45" s="45">
        <f t="shared" si="0"/>
        <v>-1000</v>
      </c>
    </row>
    <row r="46" spans="1:6">
      <c r="A46" s="1"/>
      <c r="B46" s="1"/>
      <c r="C46" s="1"/>
      <c r="D46" s="1"/>
      <c r="E46" s="1"/>
      <c r="F46" s="45">
        <f t="shared" si="0"/>
        <v>-1000</v>
      </c>
    </row>
    <row r="47" spans="1:6">
      <c r="A47" s="1"/>
      <c r="B47" s="1"/>
      <c r="C47" s="1"/>
      <c r="D47" s="1"/>
      <c r="E47" s="1"/>
      <c r="F47" s="45">
        <f t="shared" si="0"/>
        <v>-1000</v>
      </c>
    </row>
    <row r="48" spans="1:6">
      <c r="A48" s="1"/>
      <c r="B48" s="1"/>
      <c r="C48" s="1"/>
      <c r="D48" s="1"/>
      <c r="E48" s="1"/>
      <c r="F48" s="45">
        <f t="shared" si="0"/>
        <v>-1000</v>
      </c>
    </row>
    <row r="49" spans="1:6">
      <c r="A49" s="1"/>
      <c r="B49" s="1"/>
      <c r="C49" s="1"/>
      <c r="D49" s="1"/>
      <c r="E49" s="1"/>
      <c r="F49" s="45">
        <f t="shared" si="0"/>
        <v>-1000</v>
      </c>
    </row>
    <row r="50" spans="1:6">
      <c r="A50" s="1"/>
      <c r="B50" s="1"/>
      <c r="C50" s="1"/>
      <c r="D50" s="1"/>
      <c r="E50" s="1"/>
      <c r="F50" s="45">
        <f t="shared" si="0"/>
        <v>-1000</v>
      </c>
    </row>
    <row r="51" spans="1:6">
      <c r="A51" s="1"/>
      <c r="B51" s="1"/>
      <c r="C51" s="1"/>
      <c r="D51" s="1"/>
      <c r="E51" s="1"/>
      <c r="F51" s="45">
        <f t="shared" si="0"/>
        <v>-1000</v>
      </c>
    </row>
    <row r="52" spans="1:6">
      <c r="A52" s="1"/>
      <c r="B52" s="1"/>
      <c r="C52" s="1"/>
      <c r="D52" s="1"/>
      <c r="E52" s="1"/>
      <c r="F52" s="45">
        <f t="shared" si="0"/>
        <v>-1000</v>
      </c>
    </row>
    <row r="53" spans="1:6">
      <c r="A53" s="1"/>
      <c r="B53" s="1"/>
      <c r="C53" s="1"/>
      <c r="D53" s="1"/>
      <c r="E53" s="1"/>
      <c r="F53" s="45">
        <f t="shared" si="0"/>
        <v>-1000</v>
      </c>
    </row>
    <row r="54" spans="1:6">
      <c r="A54" s="1"/>
      <c r="B54" s="1"/>
      <c r="C54" s="1"/>
      <c r="D54" s="1"/>
      <c r="E54" s="1"/>
      <c r="F54" s="45">
        <f t="shared" si="0"/>
        <v>-1000</v>
      </c>
    </row>
    <row r="55" spans="1:6">
      <c r="A55" s="1"/>
      <c r="B55" s="1"/>
      <c r="C55" s="1"/>
      <c r="D55" s="1"/>
      <c r="E55" s="1"/>
      <c r="F55" s="45">
        <f t="shared" si="0"/>
        <v>-1000</v>
      </c>
    </row>
    <row r="56" spans="1:6">
      <c r="A56" s="1"/>
      <c r="B56" s="1"/>
      <c r="C56" s="1"/>
      <c r="D56" s="1"/>
      <c r="E56" s="1"/>
      <c r="F56" s="45">
        <f t="shared" si="0"/>
        <v>-1000</v>
      </c>
    </row>
    <row r="57" spans="1:6">
      <c r="A57" s="1"/>
      <c r="B57" s="1"/>
      <c r="C57" s="1"/>
      <c r="D57" s="1"/>
      <c r="E57" s="1"/>
      <c r="F57" s="45">
        <f t="shared" si="0"/>
        <v>-1000</v>
      </c>
    </row>
    <row r="58" spans="1:6">
      <c r="A58" s="1"/>
      <c r="B58" s="1"/>
      <c r="C58" s="1"/>
      <c r="D58" s="1"/>
      <c r="E58" s="1"/>
      <c r="F58" s="45">
        <f t="shared" si="0"/>
        <v>-1000</v>
      </c>
    </row>
    <row r="59" spans="1:6">
      <c r="A59" s="1"/>
      <c r="B59" s="1"/>
      <c r="C59" s="1"/>
      <c r="D59" s="1"/>
      <c r="E59" s="1"/>
      <c r="F59" s="45">
        <f t="shared" si="0"/>
        <v>-1000</v>
      </c>
    </row>
    <row r="60" spans="1:6">
      <c r="A60" s="1"/>
      <c r="B60" s="1"/>
      <c r="C60" s="1"/>
      <c r="D60" s="1"/>
      <c r="E60" s="1"/>
      <c r="F60" s="45">
        <f t="shared" si="0"/>
        <v>-1000</v>
      </c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92"/>
  <dimension ref="A1:U100"/>
  <sheetViews>
    <sheetView workbookViewId="0">
      <selection sqref="A1:F2"/>
    </sheetView>
  </sheetViews>
  <sheetFormatPr defaultRowHeight="14.4"/>
  <cols>
    <col min="2" max="2" width="11.33203125" customWidth="1"/>
    <col min="3" max="3" width="21.44140625" customWidth="1"/>
  </cols>
  <sheetData>
    <row r="1" spans="1:21">
      <c r="A1" s="320" t="s">
        <v>115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t="s">
        <v>94</v>
      </c>
    </row>
    <row r="5" spans="1:21">
      <c r="A5" s="1">
        <v>1</v>
      </c>
      <c r="B5" s="63"/>
      <c r="C5" s="1"/>
      <c r="D5" s="1"/>
      <c r="E5" s="1"/>
      <c r="F5" s="45">
        <f>+F4+D5-E5</f>
        <v>0</v>
      </c>
      <c r="U5" t="s">
        <v>95</v>
      </c>
    </row>
    <row r="6" spans="1:21">
      <c r="A6" s="1">
        <v>2</v>
      </c>
      <c r="B6" s="63"/>
      <c r="C6" s="1"/>
      <c r="D6" s="1"/>
      <c r="E6" s="1"/>
      <c r="F6" s="45">
        <f t="shared" ref="F6:F60" si="0">+F5+D6-E6</f>
        <v>0</v>
      </c>
      <c r="U6" t="s">
        <v>96</v>
      </c>
    </row>
    <row r="7" spans="1:21">
      <c r="A7" s="1">
        <v>3</v>
      </c>
      <c r="B7" s="63"/>
      <c r="C7" s="1"/>
      <c r="D7" s="1"/>
      <c r="E7" s="1"/>
      <c r="F7" s="45">
        <f t="shared" si="0"/>
        <v>0</v>
      </c>
      <c r="U7" t="s">
        <v>97</v>
      </c>
    </row>
    <row r="8" spans="1:21">
      <c r="A8" s="1">
        <v>4</v>
      </c>
      <c r="B8" s="63"/>
      <c r="C8" s="1"/>
      <c r="D8" s="1"/>
      <c r="E8" s="1"/>
      <c r="F8" s="45">
        <f t="shared" si="0"/>
        <v>0</v>
      </c>
      <c r="U8" t="s">
        <v>98</v>
      </c>
    </row>
    <row r="9" spans="1:21">
      <c r="A9" s="1">
        <v>5</v>
      </c>
      <c r="B9" s="63"/>
      <c r="C9" s="1"/>
      <c r="D9" s="1"/>
      <c r="E9" s="1"/>
      <c r="F9" s="45">
        <f t="shared" si="0"/>
        <v>0</v>
      </c>
    </row>
    <row r="10" spans="1:21">
      <c r="A10" s="1">
        <v>6</v>
      </c>
      <c r="B10" s="63"/>
      <c r="C10" s="1"/>
      <c r="D10" s="1"/>
      <c r="E10" s="1"/>
      <c r="F10" s="45">
        <f t="shared" si="0"/>
        <v>0</v>
      </c>
    </row>
    <row r="11" spans="1:21">
      <c r="A11" s="1">
        <v>7</v>
      </c>
      <c r="B11" s="63"/>
      <c r="C11" s="1"/>
      <c r="D11" s="1"/>
      <c r="E11" s="1"/>
      <c r="F11" s="45">
        <f t="shared" si="0"/>
        <v>0</v>
      </c>
    </row>
    <row r="12" spans="1:21">
      <c r="A12" s="1">
        <v>8</v>
      </c>
      <c r="B12" s="49"/>
      <c r="C12" s="1"/>
      <c r="D12" s="1"/>
      <c r="E12" s="1"/>
      <c r="F12" s="45">
        <f t="shared" si="0"/>
        <v>0</v>
      </c>
    </row>
    <row r="13" spans="1:21">
      <c r="A13" s="1">
        <v>9</v>
      </c>
      <c r="B13" s="49"/>
      <c r="C13" s="1"/>
      <c r="D13" s="1"/>
      <c r="E13" s="1"/>
      <c r="F13" s="45">
        <f t="shared" si="0"/>
        <v>0</v>
      </c>
    </row>
    <row r="14" spans="1:21">
      <c r="A14" s="1">
        <v>10</v>
      </c>
      <c r="B14" s="50"/>
      <c r="C14" s="1"/>
      <c r="D14" s="1"/>
      <c r="E14" s="1"/>
      <c r="F14" s="45">
        <f t="shared" si="0"/>
        <v>0</v>
      </c>
    </row>
    <row r="15" spans="1:21">
      <c r="A15" s="1">
        <v>11</v>
      </c>
      <c r="B15" s="50"/>
      <c r="C15" s="1"/>
      <c r="D15" s="1"/>
      <c r="E15" s="1"/>
      <c r="F15" s="45">
        <f t="shared" si="0"/>
        <v>0</v>
      </c>
    </row>
    <row r="16" spans="1:21">
      <c r="A16" s="1">
        <v>12</v>
      </c>
      <c r="B16" s="50"/>
      <c r="C16" s="1"/>
      <c r="D16" s="1"/>
      <c r="E16" s="1"/>
      <c r="F16" s="45">
        <f t="shared" si="0"/>
        <v>0</v>
      </c>
    </row>
    <row r="17" spans="1:6">
      <c r="A17" s="1">
        <v>13</v>
      </c>
      <c r="B17" s="1"/>
      <c r="C17" s="1"/>
      <c r="D17" s="1"/>
      <c r="E17" s="1"/>
      <c r="F17" s="45">
        <f t="shared" si="0"/>
        <v>0</v>
      </c>
    </row>
    <row r="18" spans="1:6">
      <c r="A18" s="1">
        <v>14</v>
      </c>
      <c r="B18" s="1"/>
      <c r="C18" s="1"/>
      <c r="D18" s="1"/>
      <c r="E18" s="1"/>
      <c r="F18" s="45">
        <f t="shared" si="0"/>
        <v>0</v>
      </c>
    </row>
    <row r="19" spans="1:6">
      <c r="A19" s="1">
        <v>15</v>
      </c>
      <c r="B19" s="1"/>
      <c r="C19" s="1"/>
      <c r="D19" s="1"/>
      <c r="E19" s="1"/>
      <c r="F19" s="45">
        <f t="shared" si="0"/>
        <v>0</v>
      </c>
    </row>
    <row r="20" spans="1:6">
      <c r="A20" s="1">
        <v>16</v>
      </c>
      <c r="B20" s="1"/>
      <c r="C20" s="1"/>
      <c r="D20" s="1"/>
      <c r="E20" s="1"/>
      <c r="F20" s="45">
        <f t="shared" si="0"/>
        <v>0</v>
      </c>
    </row>
    <row r="21" spans="1:6">
      <c r="A21" s="1">
        <v>17</v>
      </c>
      <c r="B21" s="1"/>
      <c r="C21" s="1"/>
      <c r="D21" s="1"/>
      <c r="E21" s="1"/>
      <c r="F21" s="45">
        <f t="shared" si="0"/>
        <v>0</v>
      </c>
    </row>
    <row r="22" spans="1:6">
      <c r="A22" s="1">
        <v>18</v>
      </c>
      <c r="B22" s="50"/>
      <c r="C22" s="1"/>
      <c r="D22" s="1"/>
      <c r="E22" s="1"/>
      <c r="F22" s="45">
        <f t="shared" si="0"/>
        <v>0</v>
      </c>
    </row>
    <row r="23" spans="1:6">
      <c r="A23" s="1">
        <v>19</v>
      </c>
      <c r="B23" s="1"/>
      <c r="C23" s="1"/>
      <c r="D23" s="1"/>
      <c r="E23" s="1"/>
      <c r="F23" s="45">
        <f t="shared" si="0"/>
        <v>0</v>
      </c>
    </row>
    <row r="24" spans="1:6">
      <c r="A24" s="1">
        <v>20</v>
      </c>
      <c r="B24" s="1"/>
      <c r="C24" s="1"/>
      <c r="D24" s="1"/>
      <c r="E24" s="1"/>
      <c r="F24" s="45">
        <f t="shared" si="0"/>
        <v>0</v>
      </c>
    </row>
    <row r="25" spans="1:6">
      <c r="A25" s="1"/>
      <c r="B25" s="1"/>
      <c r="C25" s="1"/>
      <c r="D25" s="1"/>
      <c r="E25" s="1"/>
      <c r="F25" s="45">
        <f t="shared" si="0"/>
        <v>0</v>
      </c>
    </row>
    <row r="26" spans="1:6">
      <c r="A26" s="1"/>
      <c r="B26" s="1"/>
      <c r="C26" s="1"/>
      <c r="D26" s="1"/>
      <c r="E26" s="1"/>
      <c r="F26" s="45">
        <f t="shared" si="0"/>
        <v>0</v>
      </c>
    </row>
    <row r="27" spans="1:6">
      <c r="A27" s="1"/>
      <c r="B27" s="1"/>
      <c r="C27" s="1"/>
      <c r="D27" s="1"/>
      <c r="E27" s="1"/>
      <c r="F27" s="45">
        <f t="shared" si="0"/>
        <v>0</v>
      </c>
    </row>
    <row r="28" spans="1:6">
      <c r="A28" s="1"/>
      <c r="B28" s="1"/>
      <c r="C28" s="1"/>
      <c r="D28" s="1"/>
      <c r="E28" s="1"/>
      <c r="F28" s="45">
        <f t="shared" si="0"/>
        <v>0</v>
      </c>
    </row>
    <row r="29" spans="1:6">
      <c r="A29" s="1"/>
      <c r="B29" s="1"/>
      <c r="C29" s="1"/>
      <c r="D29" s="1"/>
      <c r="E29" s="1"/>
      <c r="F29" s="45">
        <f t="shared" si="0"/>
        <v>0</v>
      </c>
    </row>
    <row r="30" spans="1:6">
      <c r="A30" s="1"/>
      <c r="B30" s="1"/>
      <c r="C30" s="1"/>
      <c r="D30" s="1"/>
      <c r="E30" s="1"/>
      <c r="F30" s="45">
        <f t="shared" si="0"/>
        <v>0</v>
      </c>
    </row>
    <row r="31" spans="1:6">
      <c r="A31" s="1"/>
      <c r="B31" s="1"/>
      <c r="C31" s="1"/>
      <c r="D31" s="1"/>
      <c r="E31" s="1"/>
      <c r="F31" s="45">
        <f t="shared" si="0"/>
        <v>0</v>
      </c>
    </row>
    <row r="32" spans="1:6">
      <c r="A32" s="1"/>
      <c r="B32" s="1"/>
      <c r="C32" s="1"/>
      <c r="D32" s="1"/>
      <c r="E32" s="1"/>
      <c r="F32" s="45">
        <f t="shared" si="0"/>
        <v>0</v>
      </c>
    </row>
    <row r="33" spans="1:6">
      <c r="A33" s="1"/>
      <c r="B33" s="1"/>
      <c r="C33" s="1"/>
      <c r="D33" s="1"/>
      <c r="E33" s="1"/>
      <c r="F33" s="45">
        <f t="shared" si="0"/>
        <v>0</v>
      </c>
    </row>
    <row r="34" spans="1:6">
      <c r="A34" s="1"/>
      <c r="B34" s="1"/>
      <c r="C34" s="1"/>
      <c r="D34" s="1"/>
      <c r="E34" s="1"/>
      <c r="F34" s="45">
        <f t="shared" si="0"/>
        <v>0</v>
      </c>
    </row>
    <row r="35" spans="1:6">
      <c r="A35" s="1"/>
      <c r="B35" s="1"/>
      <c r="C35" s="1"/>
      <c r="D35" s="1"/>
      <c r="E35" s="1"/>
      <c r="F35" s="45">
        <f t="shared" si="0"/>
        <v>0</v>
      </c>
    </row>
    <row r="36" spans="1:6">
      <c r="A36" s="1"/>
      <c r="B36" s="1"/>
      <c r="C36" s="1"/>
      <c r="D36" s="1"/>
      <c r="E36" s="1"/>
      <c r="F36" s="45">
        <f t="shared" si="0"/>
        <v>0</v>
      </c>
    </row>
    <row r="37" spans="1:6">
      <c r="A37" s="1"/>
      <c r="B37" s="1"/>
      <c r="C37" s="1"/>
      <c r="D37" s="1"/>
      <c r="E37" s="1"/>
      <c r="F37" s="45">
        <f t="shared" si="0"/>
        <v>0</v>
      </c>
    </row>
    <row r="38" spans="1:6">
      <c r="A38" s="1"/>
      <c r="B38" s="1"/>
      <c r="C38" s="1"/>
      <c r="D38" s="1"/>
      <c r="E38" s="1"/>
      <c r="F38" s="45">
        <f t="shared" si="0"/>
        <v>0</v>
      </c>
    </row>
    <row r="39" spans="1:6">
      <c r="A39" s="1"/>
      <c r="B39" s="1"/>
      <c r="C39" s="1"/>
      <c r="D39" s="1"/>
      <c r="E39" s="1"/>
      <c r="F39" s="45">
        <f t="shared" si="0"/>
        <v>0</v>
      </c>
    </row>
    <row r="40" spans="1:6">
      <c r="A40" s="1"/>
      <c r="B40" s="1"/>
      <c r="C40" s="1"/>
      <c r="D40" s="1"/>
      <c r="E40" s="1"/>
      <c r="F40" s="45">
        <f t="shared" si="0"/>
        <v>0</v>
      </c>
    </row>
    <row r="41" spans="1:6">
      <c r="A41" s="1"/>
      <c r="B41" s="1"/>
      <c r="C41" s="1"/>
      <c r="D41" s="1"/>
      <c r="E41" s="1"/>
      <c r="F41" s="45">
        <f t="shared" si="0"/>
        <v>0</v>
      </c>
    </row>
    <row r="42" spans="1:6">
      <c r="A42" s="1"/>
      <c r="B42" s="1"/>
      <c r="C42" s="1"/>
      <c r="D42" s="1"/>
      <c r="E42" s="1"/>
      <c r="F42" s="45">
        <f t="shared" si="0"/>
        <v>0</v>
      </c>
    </row>
    <row r="43" spans="1:6">
      <c r="A43" s="1"/>
      <c r="B43" s="1"/>
      <c r="C43" s="1"/>
      <c r="D43" s="1"/>
      <c r="E43" s="1"/>
      <c r="F43" s="45">
        <f t="shared" si="0"/>
        <v>0</v>
      </c>
    </row>
    <row r="44" spans="1:6">
      <c r="A44" s="1"/>
      <c r="B44" s="1"/>
      <c r="C44" s="1"/>
      <c r="D44" s="1"/>
      <c r="E44" s="1"/>
      <c r="F44" s="45">
        <f t="shared" si="0"/>
        <v>0</v>
      </c>
    </row>
    <row r="45" spans="1:6">
      <c r="A45" s="1"/>
      <c r="B45" s="1"/>
      <c r="C45" s="1"/>
      <c r="D45" s="1"/>
      <c r="E45" s="1"/>
      <c r="F45" s="45">
        <f t="shared" si="0"/>
        <v>0</v>
      </c>
    </row>
    <row r="46" spans="1:6">
      <c r="A46" s="1"/>
      <c r="B46" s="1"/>
      <c r="C46" s="1"/>
      <c r="D46" s="1"/>
      <c r="E46" s="1"/>
      <c r="F46" s="45">
        <f t="shared" si="0"/>
        <v>0</v>
      </c>
    </row>
    <row r="47" spans="1:6">
      <c r="A47" s="1"/>
      <c r="B47" s="1"/>
      <c r="C47" s="1"/>
      <c r="D47" s="1"/>
      <c r="E47" s="1"/>
      <c r="F47" s="45">
        <f t="shared" si="0"/>
        <v>0</v>
      </c>
    </row>
    <row r="48" spans="1:6">
      <c r="A48" s="1"/>
      <c r="B48" s="1"/>
      <c r="C48" s="1"/>
      <c r="D48" s="1"/>
      <c r="E48" s="1"/>
      <c r="F48" s="45">
        <f t="shared" si="0"/>
        <v>0</v>
      </c>
    </row>
    <row r="49" spans="1:6">
      <c r="A49" s="1"/>
      <c r="B49" s="1"/>
      <c r="C49" s="1"/>
      <c r="D49" s="1"/>
      <c r="E49" s="1"/>
      <c r="F49" s="45">
        <f t="shared" si="0"/>
        <v>0</v>
      </c>
    </row>
    <row r="50" spans="1:6">
      <c r="A50" s="1"/>
      <c r="B50" s="1"/>
      <c r="C50" s="1"/>
      <c r="D50" s="1"/>
      <c r="E50" s="1"/>
      <c r="F50" s="45">
        <f t="shared" si="0"/>
        <v>0</v>
      </c>
    </row>
    <row r="51" spans="1:6">
      <c r="A51" s="1"/>
      <c r="B51" s="1"/>
      <c r="C51" s="1"/>
      <c r="D51" s="1"/>
      <c r="E51" s="1"/>
      <c r="F51" s="45">
        <f t="shared" si="0"/>
        <v>0</v>
      </c>
    </row>
    <row r="52" spans="1:6">
      <c r="A52" s="1"/>
      <c r="B52" s="1"/>
      <c r="C52" s="1"/>
      <c r="D52" s="1"/>
      <c r="E52" s="1"/>
      <c r="F52" s="45">
        <f t="shared" si="0"/>
        <v>0</v>
      </c>
    </row>
    <row r="53" spans="1:6">
      <c r="A53" s="1"/>
      <c r="B53" s="1"/>
      <c r="C53" s="1"/>
      <c r="D53" s="1"/>
      <c r="E53" s="1"/>
      <c r="F53" s="45">
        <f t="shared" si="0"/>
        <v>0</v>
      </c>
    </row>
    <row r="54" spans="1:6">
      <c r="A54" s="1"/>
      <c r="B54" s="1"/>
      <c r="C54" s="1"/>
      <c r="D54" s="1"/>
      <c r="E54" s="1"/>
      <c r="F54" s="45">
        <f t="shared" si="0"/>
        <v>0</v>
      </c>
    </row>
    <row r="55" spans="1:6">
      <c r="A55" s="1"/>
      <c r="B55" s="1"/>
      <c r="C55" s="1"/>
      <c r="D55" s="1"/>
      <c r="E55" s="1"/>
      <c r="F55" s="45">
        <f t="shared" si="0"/>
        <v>0</v>
      </c>
    </row>
    <row r="56" spans="1:6">
      <c r="A56" s="1"/>
      <c r="B56" s="1"/>
      <c r="C56" s="1"/>
      <c r="D56" s="1"/>
      <c r="E56" s="1"/>
      <c r="F56" s="45">
        <f t="shared" si="0"/>
        <v>0</v>
      </c>
    </row>
    <row r="57" spans="1:6">
      <c r="A57" s="1"/>
      <c r="B57" s="1"/>
      <c r="C57" s="1"/>
      <c r="D57" s="1"/>
      <c r="E57" s="1"/>
      <c r="F57" s="45">
        <f t="shared" si="0"/>
        <v>0</v>
      </c>
    </row>
    <row r="58" spans="1:6">
      <c r="A58" s="1"/>
      <c r="B58" s="1"/>
      <c r="C58" s="1"/>
      <c r="D58" s="1"/>
      <c r="E58" s="1"/>
      <c r="F58" s="45">
        <f t="shared" si="0"/>
        <v>0</v>
      </c>
    </row>
    <row r="59" spans="1:6">
      <c r="A59" s="1"/>
      <c r="B59" s="1"/>
      <c r="C59" s="1"/>
      <c r="D59" s="1"/>
      <c r="E59" s="1"/>
      <c r="F59" s="45">
        <f t="shared" si="0"/>
        <v>0</v>
      </c>
    </row>
    <row r="60" spans="1:6">
      <c r="A60" s="1"/>
      <c r="B60" s="1"/>
      <c r="C60" s="1"/>
      <c r="D60" s="1"/>
      <c r="E60" s="1"/>
      <c r="F60" s="45">
        <f t="shared" si="0"/>
        <v>0</v>
      </c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93"/>
  <dimension ref="A1:U100"/>
  <sheetViews>
    <sheetView workbookViewId="0">
      <selection activeCell="C12" sqref="C12"/>
    </sheetView>
  </sheetViews>
  <sheetFormatPr defaultRowHeight="14.4"/>
  <cols>
    <col min="2" max="2" width="11.33203125" customWidth="1"/>
    <col min="3" max="3" width="21.44140625" customWidth="1"/>
  </cols>
  <sheetData>
    <row r="1" spans="1:21">
      <c r="A1" s="320" t="s">
        <v>121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t="s">
        <v>94</v>
      </c>
    </row>
    <row r="5" spans="1:21">
      <c r="A5" s="100">
        <v>1</v>
      </c>
      <c r="B5" s="63">
        <v>42062</v>
      </c>
      <c r="C5" s="100" t="s">
        <v>122</v>
      </c>
      <c r="D5" s="100">
        <v>25867</v>
      </c>
      <c r="E5" s="100"/>
      <c r="F5" s="45">
        <f>+F4+D5-E5</f>
        <v>25867</v>
      </c>
      <c r="U5" t="s">
        <v>95</v>
      </c>
    </row>
    <row r="6" spans="1:21">
      <c r="A6" s="100">
        <v>2</v>
      </c>
      <c r="B6" s="63">
        <v>42062</v>
      </c>
      <c r="C6" s="100" t="s">
        <v>194</v>
      </c>
      <c r="D6" s="100"/>
      <c r="E6" s="100">
        <v>25867</v>
      </c>
      <c r="F6" s="45">
        <f t="shared" ref="F6:F9" si="0">+F5+D6-E6</f>
        <v>0</v>
      </c>
      <c r="U6" t="s">
        <v>96</v>
      </c>
    </row>
    <row r="7" spans="1:21">
      <c r="A7" s="100">
        <v>3</v>
      </c>
      <c r="B7" s="63">
        <v>42513</v>
      </c>
      <c r="C7" s="100" t="s">
        <v>662</v>
      </c>
      <c r="D7" s="100"/>
      <c r="E7" s="100">
        <v>15000</v>
      </c>
      <c r="F7" s="45">
        <f t="shared" si="0"/>
        <v>-15000</v>
      </c>
      <c r="U7" t="s">
        <v>97</v>
      </c>
    </row>
    <row r="8" spans="1:21">
      <c r="A8" s="100">
        <v>4</v>
      </c>
      <c r="B8" s="63">
        <v>42529</v>
      </c>
      <c r="C8" s="100" t="s">
        <v>790</v>
      </c>
      <c r="D8" s="100">
        <v>35520</v>
      </c>
      <c r="E8" s="100"/>
      <c r="F8" s="45">
        <f t="shared" si="0"/>
        <v>20520</v>
      </c>
      <c r="U8" t="s">
        <v>98</v>
      </c>
    </row>
    <row r="9" spans="1:21">
      <c r="A9" s="100">
        <v>5</v>
      </c>
      <c r="B9" s="63">
        <v>42536</v>
      </c>
      <c r="C9" s="100" t="s">
        <v>194</v>
      </c>
      <c r="D9" s="100"/>
      <c r="E9" s="100">
        <v>20520</v>
      </c>
      <c r="F9" s="45">
        <f t="shared" si="0"/>
        <v>0</v>
      </c>
    </row>
    <row r="10" spans="1:21" s="137" customFormat="1">
      <c r="B10" s="213"/>
    </row>
    <row r="11" spans="1:21" s="137" customFormat="1">
      <c r="B11" s="213"/>
    </row>
    <row r="12" spans="1:21" s="137" customFormat="1">
      <c r="B12" s="185"/>
    </row>
    <row r="13" spans="1:21" s="137" customFormat="1">
      <c r="B13" s="185"/>
    </row>
    <row r="14" spans="1:21" s="137" customFormat="1">
      <c r="B14" s="191"/>
    </row>
    <row r="15" spans="1:21" s="137" customFormat="1">
      <c r="B15" s="191"/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/>
    <row r="24" spans="2:2" s="137" customFormat="1"/>
    <row r="25" spans="2:2" s="137" customFormat="1"/>
    <row r="26" spans="2:2" s="137" customFormat="1"/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="137" customFormat="1"/>
    <row r="34" s="137" customFormat="1"/>
    <row r="35" s="137" customFormat="1"/>
    <row r="36" s="137" customFormat="1"/>
    <row r="37" s="137" customFormat="1"/>
    <row r="38" s="137" customFormat="1"/>
    <row r="39" s="137" customFormat="1"/>
    <row r="40" s="137" customFormat="1"/>
    <row r="41" s="137" customFormat="1"/>
    <row r="42" s="137" customFormat="1"/>
    <row r="43" s="137" customFormat="1"/>
    <row r="44" s="137" customFormat="1"/>
    <row r="45" s="137" customFormat="1"/>
    <row r="46" s="137" customFormat="1"/>
    <row r="47" s="137" customFormat="1"/>
    <row r="48" s="137" customFormat="1"/>
    <row r="49" s="137" customFormat="1"/>
    <row r="50" s="137" customFormat="1"/>
    <row r="51" s="137" customFormat="1"/>
    <row r="52" s="137" customFormat="1"/>
    <row r="53" s="137" customFormat="1"/>
    <row r="54" s="137" customFormat="1"/>
    <row r="55" s="137" customFormat="1"/>
    <row r="56" s="137" customFormat="1"/>
    <row r="57" s="137" customFormat="1"/>
    <row r="58" s="137" customFormat="1"/>
    <row r="59" s="137" customFormat="1"/>
    <row r="60" s="137" customFormat="1"/>
    <row r="61" s="137" customFormat="1"/>
    <row r="62" s="137" customFormat="1"/>
    <row r="63" s="137" customFormat="1"/>
    <row r="64" s="137" customFormat="1"/>
    <row r="65" s="137" customFormat="1"/>
    <row r="66" s="137" customFormat="1"/>
    <row r="67" s="137" customFormat="1"/>
    <row r="68" s="137" customFormat="1"/>
    <row r="69" s="137" customFormat="1"/>
    <row r="70" s="137" customFormat="1"/>
    <row r="71" s="137" customFormat="1"/>
    <row r="72" s="137" customFormat="1"/>
    <row r="73" s="137" customFormat="1"/>
    <row r="74" s="137" customFormat="1"/>
    <row r="75" s="137" customFormat="1"/>
    <row r="76" s="137" customFormat="1"/>
    <row r="77" s="137" customFormat="1"/>
    <row r="78" s="137" customFormat="1"/>
    <row r="79" s="137" customFormat="1"/>
    <row r="80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S53"/>
  <sheetViews>
    <sheetView workbookViewId="0">
      <selection activeCell="C23" sqref="C23"/>
    </sheetView>
  </sheetViews>
  <sheetFormatPr defaultRowHeight="14.4"/>
  <cols>
    <col min="1" max="1" width="5.109375" style="16" bestFit="1" customWidth="1"/>
    <col min="2" max="2" width="12.5546875" style="6" customWidth="1"/>
    <col min="3" max="3" width="20.33203125" style="10" customWidth="1"/>
    <col min="4" max="4" width="10.88671875" style="14" customWidth="1"/>
    <col min="5" max="5" width="10.33203125" style="14" customWidth="1"/>
    <col min="6" max="6" width="11.6640625" style="25" customWidth="1"/>
    <col min="15" max="17" width="9.88671875" bestFit="1" customWidth="1"/>
  </cols>
  <sheetData>
    <row r="1" spans="1:19" ht="49.5" customHeight="1">
      <c r="A1" s="371" t="str">
        <f>+Manu!C5</f>
        <v>Saieen Ji Murgh Pulao</v>
      </c>
      <c r="B1" s="371"/>
      <c r="C1" s="371"/>
      <c r="D1" s="371"/>
      <c r="E1" s="371"/>
      <c r="F1" s="371"/>
    </row>
    <row r="2" spans="1:19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19">
      <c r="A3" s="21"/>
      <c r="B3" s="372" t="s">
        <v>6</v>
      </c>
      <c r="C3" s="372"/>
      <c r="D3" s="372"/>
      <c r="E3" s="22"/>
      <c r="F3" s="27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>
      <c r="A4" s="15">
        <v>1</v>
      </c>
      <c r="B4" s="4">
        <v>42062</v>
      </c>
      <c r="C4" s="8" t="s">
        <v>120</v>
      </c>
      <c r="D4" s="67">
        <v>93925</v>
      </c>
      <c r="E4" s="67"/>
      <c r="F4" s="24">
        <f>+F3+D4-E4</f>
        <v>93925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>
      <c r="A5" s="15">
        <v>2</v>
      </c>
      <c r="B5" s="4">
        <v>42390</v>
      </c>
      <c r="C5" s="66" t="s">
        <v>490</v>
      </c>
      <c r="D5" s="67">
        <v>183000</v>
      </c>
      <c r="E5" s="67"/>
      <c r="F5" s="24">
        <f t="shared" ref="F5:F10" si="0">+F4+D5-E5</f>
        <v>276925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>
      <c r="A6" s="15">
        <v>3</v>
      </c>
      <c r="B6" s="4">
        <v>42402</v>
      </c>
      <c r="C6" s="66" t="s">
        <v>529</v>
      </c>
      <c r="D6" s="67"/>
      <c r="E6" s="67">
        <v>93925</v>
      </c>
      <c r="F6" s="24">
        <f t="shared" si="0"/>
        <v>183000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>
      <c r="A7" s="15">
        <v>4</v>
      </c>
      <c r="B7" s="4">
        <v>42647</v>
      </c>
      <c r="C7" s="66" t="s">
        <v>633</v>
      </c>
      <c r="D7" s="67"/>
      <c r="E7" s="67">
        <v>183000</v>
      </c>
      <c r="F7" s="24">
        <f t="shared" si="0"/>
        <v>0</v>
      </c>
      <c r="I7" s="82"/>
      <c r="J7" s="201"/>
      <c r="K7" s="201"/>
      <c r="L7" s="201"/>
      <c r="M7" s="201"/>
      <c r="N7" s="201"/>
      <c r="O7" s="205"/>
      <c r="P7" s="205"/>
      <c r="Q7" s="205"/>
      <c r="R7" s="245"/>
      <c r="S7" s="82"/>
    </row>
    <row r="8" spans="1:19">
      <c r="A8" s="15">
        <v>5</v>
      </c>
      <c r="B8" s="211">
        <v>42546</v>
      </c>
      <c r="C8" s="209" t="s">
        <v>738</v>
      </c>
      <c r="D8" s="209" t="s">
        <v>740</v>
      </c>
      <c r="E8" s="210"/>
      <c r="F8" s="24">
        <f t="shared" si="0"/>
        <v>147180</v>
      </c>
      <c r="I8" s="82"/>
      <c r="J8" s="197"/>
      <c r="K8" s="197"/>
      <c r="L8" s="82"/>
      <c r="M8" s="82"/>
      <c r="N8" s="82"/>
      <c r="O8" s="82"/>
      <c r="P8" s="199"/>
      <c r="Q8" s="200"/>
      <c r="R8" s="246"/>
      <c r="S8" s="82"/>
    </row>
    <row r="9" spans="1:19">
      <c r="A9" s="15">
        <v>6</v>
      </c>
      <c r="B9" s="211">
        <v>42564</v>
      </c>
      <c r="C9" s="209" t="s">
        <v>666</v>
      </c>
      <c r="D9" s="210"/>
      <c r="E9" s="210">
        <v>108000</v>
      </c>
      <c r="F9" s="24">
        <f t="shared" si="0"/>
        <v>39180</v>
      </c>
      <c r="I9" s="82"/>
      <c r="J9" s="197"/>
      <c r="K9" s="197"/>
      <c r="L9" s="198"/>
      <c r="M9" s="82"/>
      <c r="N9" s="82"/>
      <c r="O9" s="82"/>
      <c r="P9" s="82"/>
      <c r="Q9" s="200"/>
      <c r="R9" s="246"/>
      <c r="S9" s="82"/>
    </row>
    <row r="10" spans="1:19">
      <c r="A10" s="15">
        <v>7</v>
      </c>
      <c r="B10" s="4">
        <v>42581</v>
      </c>
      <c r="C10" s="209" t="s">
        <v>739</v>
      </c>
      <c r="D10" s="209" t="s">
        <v>741</v>
      </c>
      <c r="E10" s="210"/>
      <c r="F10" s="24">
        <f t="shared" si="0"/>
        <v>77547</v>
      </c>
      <c r="I10" s="82"/>
      <c r="J10" s="197"/>
      <c r="K10" s="197"/>
      <c r="L10" s="198"/>
      <c r="M10" s="82"/>
      <c r="N10" s="82"/>
      <c r="O10" s="82"/>
      <c r="P10" s="199"/>
      <c r="Q10" s="200"/>
      <c r="R10" s="246"/>
      <c r="S10" s="82"/>
    </row>
    <row r="11" spans="1:19">
      <c r="A11" s="235"/>
      <c r="B11" s="84"/>
      <c r="C11" s="236"/>
      <c r="D11" s="238"/>
      <c r="E11" s="238"/>
      <c r="F11" s="237"/>
      <c r="G11" s="137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</row>
    <row r="12" spans="1:19">
      <c r="A12" s="235"/>
      <c r="B12" s="84"/>
      <c r="C12" s="85"/>
      <c r="D12" s="86"/>
      <c r="E12" s="86"/>
      <c r="F12" s="237"/>
      <c r="G12" s="137"/>
      <c r="I12" s="82"/>
      <c r="J12" s="201"/>
      <c r="K12" s="201"/>
      <c r="L12" s="202"/>
      <c r="M12" s="201"/>
      <c r="N12" s="201"/>
      <c r="O12" s="203"/>
      <c r="P12" s="203"/>
      <c r="Q12" s="204"/>
      <c r="R12" s="245"/>
      <c r="S12" s="82"/>
    </row>
    <row r="13" spans="1:19">
      <c r="A13" s="235"/>
      <c r="B13" s="84"/>
      <c r="C13" s="85"/>
      <c r="D13" s="86"/>
      <c r="E13" s="86"/>
      <c r="F13" s="237"/>
      <c r="G13" s="137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1:19">
      <c r="A14" s="235"/>
      <c r="B14" s="84"/>
      <c r="C14" s="85"/>
      <c r="D14" s="86"/>
      <c r="E14" s="86"/>
      <c r="F14" s="237"/>
      <c r="G14" s="137"/>
      <c r="I14" s="82"/>
      <c r="J14" s="197"/>
      <c r="K14" s="197"/>
      <c r="L14" s="198"/>
      <c r="M14" s="197"/>
      <c r="N14" s="197"/>
      <c r="O14" s="199"/>
      <c r="P14" s="199"/>
      <c r="Q14" s="200"/>
      <c r="R14" s="246"/>
      <c r="S14" s="82"/>
    </row>
    <row r="15" spans="1:19">
      <c r="A15" s="235"/>
      <c r="B15" s="84"/>
      <c r="C15" s="85"/>
      <c r="D15" s="86"/>
      <c r="E15" s="86"/>
      <c r="F15" s="237"/>
      <c r="G15" s="137"/>
      <c r="I15" s="82"/>
      <c r="J15" s="197"/>
      <c r="K15" s="197"/>
      <c r="L15" s="198"/>
      <c r="M15" s="197"/>
      <c r="N15" s="197"/>
      <c r="O15" s="199"/>
      <c r="P15" s="199"/>
      <c r="Q15" s="200"/>
      <c r="R15" s="246"/>
      <c r="S15" s="82"/>
    </row>
    <row r="16" spans="1:19">
      <c r="A16" s="235"/>
      <c r="B16" s="84"/>
      <c r="C16" s="85"/>
      <c r="D16" s="86"/>
      <c r="E16" s="86"/>
      <c r="F16" s="237"/>
      <c r="G16" s="137"/>
      <c r="I16" s="82"/>
      <c r="J16" s="197"/>
      <c r="K16" s="197"/>
      <c r="L16" s="198"/>
      <c r="M16" s="197"/>
      <c r="N16" s="197"/>
      <c r="O16" s="199"/>
      <c r="P16" s="199"/>
      <c r="Q16" s="200"/>
      <c r="R16" s="246"/>
      <c r="S16" s="82"/>
    </row>
    <row r="17" spans="1:19">
      <c r="A17" s="235"/>
      <c r="B17" s="84"/>
      <c r="C17" s="236"/>
      <c r="D17" s="86"/>
      <c r="E17" s="86"/>
      <c r="F17" s="237"/>
      <c r="G17" s="137"/>
      <c r="I17" s="82"/>
      <c r="J17" s="197"/>
      <c r="K17" s="197"/>
      <c r="L17" s="198"/>
      <c r="M17" s="197"/>
      <c r="N17" s="197"/>
      <c r="O17" s="199"/>
      <c r="P17" s="199"/>
      <c r="Q17" s="200"/>
      <c r="R17" s="246"/>
      <c r="S17" s="82"/>
    </row>
    <row r="18" spans="1:19">
      <c r="A18" s="235"/>
      <c r="B18" s="84"/>
      <c r="C18" s="85"/>
      <c r="D18" s="86"/>
      <c r="E18" s="86"/>
      <c r="F18" s="237"/>
      <c r="G18" s="137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1:19">
      <c r="A19" s="235"/>
      <c r="B19" s="84"/>
      <c r="C19" s="85"/>
      <c r="D19" s="86"/>
      <c r="E19" s="86"/>
      <c r="F19" s="237"/>
      <c r="G19" s="137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1:19">
      <c r="A20" s="235"/>
      <c r="B20" s="84"/>
      <c r="C20" s="85"/>
      <c r="D20" s="86"/>
      <c r="E20" s="86"/>
      <c r="F20" s="237"/>
      <c r="G20" s="137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1:19">
      <c r="A21" s="235"/>
      <c r="B21" s="84"/>
      <c r="C21" s="85"/>
      <c r="D21" s="86"/>
      <c r="E21" s="86"/>
      <c r="F21" s="237"/>
      <c r="G21" s="137"/>
    </row>
    <row r="22" spans="1:19">
      <c r="A22" s="235"/>
      <c r="B22" s="84"/>
      <c r="C22" s="85"/>
      <c r="D22" s="86"/>
      <c r="E22" s="86"/>
      <c r="F22" s="237"/>
      <c r="G22" s="137"/>
    </row>
    <row r="23" spans="1:19">
      <c r="A23" s="235"/>
      <c r="B23" s="84"/>
      <c r="C23" s="85"/>
      <c r="D23" s="86"/>
      <c r="E23" s="86"/>
      <c r="F23" s="237"/>
      <c r="G23" s="137"/>
    </row>
    <row r="24" spans="1:19">
      <c r="A24" s="235"/>
      <c r="B24" s="84"/>
      <c r="C24" s="85"/>
      <c r="D24" s="86"/>
      <c r="E24" s="86"/>
      <c r="F24" s="237"/>
      <c r="G24" s="137"/>
    </row>
    <row r="25" spans="1:19">
      <c r="A25" s="235"/>
      <c r="B25" s="84"/>
      <c r="C25" s="85"/>
      <c r="D25" s="86"/>
      <c r="E25" s="86"/>
      <c r="F25" s="237"/>
      <c r="G25" s="137"/>
    </row>
    <row r="26" spans="1:19">
      <c r="A26" s="235"/>
      <c r="B26" s="84"/>
      <c r="C26" s="85"/>
      <c r="D26" s="86"/>
      <c r="E26" s="86"/>
      <c r="F26" s="237"/>
      <c r="G26" s="137"/>
    </row>
    <row r="27" spans="1:19">
      <c r="A27" s="235"/>
      <c r="B27" s="84"/>
      <c r="C27" s="85"/>
      <c r="D27" s="86"/>
      <c r="E27" s="86"/>
      <c r="F27" s="237"/>
      <c r="G27" s="137"/>
    </row>
    <row r="28" spans="1:19" ht="15" customHeight="1">
      <c r="A28" s="235"/>
      <c r="B28" s="84"/>
      <c r="C28" s="248"/>
      <c r="D28" s="248"/>
      <c r="E28" s="248"/>
      <c r="F28" s="237"/>
      <c r="G28" s="137"/>
    </row>
    <row r="29" spans="1:19">
      <c r="A29" s="235"/>
      <c r="B29" s="84"/>
      <c r="C29" s="248"/>
      <c r="D29" s="248"/>
      <c r="E29" s="248"/>
      <c r="F29" s="237"/>
      <c r="G29" s="137"/>
    </row>
    <row r="30" spans="1:19" ht="15" customHeight="1">
      <c r="A30" s="235"/>
      <c r="B30" s="84"/>
      <c r="C30" s="249"/>
      <c r="D30" s="249"/>
      <c r="E30" s="249"/>
      <c r="F30" s="237"/>
      <c r="G30" s="137"/>
    </row>
    <row r="31" spans="1:19">
      <c r="A31" s="235"/>
      <c r="B31" s="84"/>
      <c r="C31" s="249"/>
      <c r="D31" s="249"/>
      <c r="E31" s="249"/>
      <c r="F31" s="237"/>
      <c r="G31" s="137"/>
    </row>
    <row r="32" spans="1:19">
      <c r="A32" s="235"/>
      <c r="B32" s="84"/>
      <c r="C32" s="236"/>
      <c r="D32" s="86"/>
      <c r="E32" s="86"/>
      <c r="F32" s="237"/>
      <c r="G32" s="137"/>
    </row>
    <row r="33" spans="1:7">
      <c r="A33" s="235"/>
      <c r="B33" s="84"/>
      <c r="C33" s="85"/>
      <c r="D33" s="86"/>
      <c r="E33" s="86"/>
      <c r="F33" s="237"/>
      <c r="G33" s="137"/>
    </row>
    <row r="34" spans="1:7">
      <c r="A34" s="235"/>
      <c r="B34" s="84"/>
      <c r="C34" s="85"/>
      <c r="D34" s="86"/>
      <c r="E34" s="86"/>
      <c r="F34" s="237"/>
      <c r="G34" s="137"/>
    </row>
    <row r="35" spans="1:7">
      <c r="A35" s="235"/>
      <c r="B35" s="84"/>
      <c r="C35" s="85"/>
      <c r="D35" s="86"/>
      <c r="E35" s="86"/>
      <c r="F35" s="237"/>
      <c r="G35" s="137"/>
    </row>
    <row r="36" spans="1:7">
      <c r="A36" s="235"/>
      <c r="B36" s="84"/>
      <c r="C36" s="85"/>
      <c r="D36" s="86"/>
      <c r="E36" s="86"/>
      <c r="F36" s="237"/>
      <c r="G36" s="137"/>
    </row>
    <row r="37" spans="1:7">
      <c r="A37" s="235"/>
      <c r="B37" s="84"/>
      <c r="C37" s="85"/>
      <c r="D37" s="86"/>
      <c r="E37" s="86"/>
      <c r="F37" s="237"/>
      <c r="G37" s="137"/>
    </row>
    <row r="38" spans="1:7">
      <c r="A38" s="235"/>
      <c r="B38" s="84"/>
      <c r="C38" s="85"/>
      <c r="D38" s="86"/>
      <c r="E38" s="86"/>
      <c r="F38" s="237"/>
      <c r="G38" s="137"/>
    </row>
    <row r="39" spans="1:7">
      <c r="A39" s="235"/>
      <c r="B39" s="84"/>
      <c r="C39" s="85"/>
      <c r="D39" s="86"/>
      <c r="E39" s="86"/>
      <c r="F39" s="237"/>
      <c r="G39" s="137"/>
    </row>
    <row r="40" spans="1:7">
      <c r="A40" s="235"/>
      <c r="B40" s="84"/>
      <c r="C40" s="85"/>
      <c r="D40" s="86"/>
      <c r="E40" s="86"/>
      <c r="F40" s="237"/>
      <c r="G40" s="137"/>
    </row>
    <row r="41" spans="1:7">
      <c r="A41" s="235"/>
      <c r="B41" s="84"/>
      <c r="C41" s="85"/>
      <c r="D41" s="86"/>
      <c r="E41" s="86"/>
      <c r="F41" s="237"/>
      <c r="G41" s="137"/>
    </row>
    <row r="42" spans="1:7">
      <c r="A42" s="235"/>
      <c r="B42" s="84"/>
      <c r="C42" s="85"/>
      <c r="D42" s="86"/>
      <c r="E42" s="86"/>
      <c r="F42" s="237"/>
      <c r="G42" s="137"/>
    </row>
    <row r="43" spans="1:7">
      <c r="A43" s="235"/>
      <c r="B43" s="84"/>
      <c r="C43" s="85"/>
      <c r="D43" s="86"/>
      <c r="E43" s="86"/>
      <c r="F43" s="237"/>
      <c r="G43" s="137"/>
    </row>
    <row r="44" spans="1:7">
      <c r="A44" s="235"/>
      <c r="B44" s="84"/>
      <c r="C44" s="85"/>
      <c r="D44" s="86"/>
      <c r="E44" s="86"/>
      <c r="F44" s="237"/>
      <c r="G44" s="137"/>
    </row>
    <row r="45" spans="1:7">
      <c r="A45" s="235"/>
      <c r="B45" s="84"/>
      <c r="C45" s="85"/>
      <c r="D45" s="86"/>
      <c r="E45" s="86"/>
      <c r="F45" s="237"/>
      <c r="G45" s="137"/>
    </row>
    <row r="46" spans="1:7">
      <c r="A46" s="235"/>
      <c r="B46" s="84"/>
      <c r="C46" s="85"/>
      <c r="D46" s="86"/>
      <c r="E46" s="86"/>
      <c r="F46" s="237"/>
      <c r="G46" s="137"/>
    </row>
    <row r="47" spans="1:7">
      <c r="A47" s="235"/>
      <c r="B47" s="84"/>
      <c r="C47" s="85"/>
      <c r="D47" s="86"/>
      <c r="E47" s="86"/>
      <c r="F47" s="237"/>
      <c r="G47" s="137"/>
    </row>
    <row r="48" spans="1:7">
      <c r="A48" s="235"/>
      <c r="B48" s="84"/>
      <c r="C48" s="85"/>
      <c r="D48" s="86"/>
      <c r="E48" s="86"/>
      <c r="F48" s="237"/>
      <c r="G48" s="137"/>
    </row>
    <row r="49" spans="1:7">
      <c r="A49" s="235"/>
      <c r="B49" s="84"/>
      <c r="C49" s="85"/>
      <c r="D49" s="86"/>
      <c r="E49" s="86"/>
      <c r="F49" s="237"/>
      <c r="G49" s="137"/>
    </row>
    <row r="50" spans="1:7">
      <c r="A50" s="235"/>
      <c r="B50" s="84"/>
      <c r="C50" s="85"/>
      <c r="D50" s="86"/>
      <c r="E50" s="86"/>
      <c r="F50" s="237"/>
      <c r="G50" s="137"/>
    </row>
    <row r="51" spans="1:7">
      <c r="A51" s="235"/>
      <c r="B51" s="84"/>
      <c r="C51" s="85"/>
      <c r="D51" s="86"/>
      <c r="E51" s="86"/>
      <c r="F51" s="237"/>
      <c r="G51" s="137"/>
    </row>
    <row r="52" spans="1:7">
      <c r="A52" s="235"/>
      <c r="B52" s="84"/>
      <c r="C52" s="85"/>
      <c r="D52" s="86"/>
      <c r="E52" s="86"/>
      <c r="F52" s="237"/>
      <c r="G52" s="137"/>
    </row>
    <row r="53" spans="1:7">
      <c r="A53" s="250"/>
      <c r="B53" s="251"/>
      <c r="C53" s="252"/>
      <c r="D53" s="253"/>
      <c r="E53" s="253"/>
      <c r="F53" s="254"/>
      <c r="G53" s="255"/>
    </row>
  </sheetData>
  <mergeCells count="2">
    <mergeCell ref="A1:F1"/>
    <mergeCell ref="B3:D3"/>
  </mergeCells>
  <conditionalFormatting sqref="F1:F1048576">
    <cfRule type="cellIs" dxfId="14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96"/>
  <dimension ref="A1:U100"/>
  <sheetViews>
    <sheetView workbookViewId="0">
      <selection activeCell="B7" sqref="B7"/>
    </sheetView>
  </sheetViews>
  <sheetFormatPr defaultRowHeight="14.4"/>
  <cols>
    <col min="2" max="2" width="11.33203125" customWidth="1"/>
    <col min="3" max="3" width="21.44140625" customWidth="1"/>
  </cols>
  <sheetData>
    <row r="1" spans="1:21">
      <c r="A1" s="320" t="s">
        <v>129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t="s">
        <v>94</v>
      </c>
    </row>
    <row r="5" spans="1:21">
      <c r="A5" s="100">
        <v>1</v>
      </c>
      <c r="B5" s="63">
        <v>42055</v>
      </c>
      <c r="C5" s="100" t="s">
        <v>130</v>
      </c>
      <c r="D5" s="100">
        <v>439828</v>
      </c>
      <c r="E5" s="100"/>
      <c r="F5" s="45">
        <f>+F4+D5-E5</f>
        <v>439828</v>
      </c>
      <c r="U5" t="s">
        <v>95</v>
      </c>
    </row>
    <row r="6" spans="1:21">
      <c r="A6" s="100">
        <v>2</v>
      </c>
      <c r="B6" s="63">
        <v>42055</v>
      </c>
      <c r="C6" s="100" t="s">
        <v>194</v>
      </c>
      <c r="D6" s="100"/>
      <c r="E6" s="100">
        <v>439828</v>
      </c>
      <c r="F6" s="45">
        <f t="shared" ref="F6" si="0">+F5+D6-E6</f>
        <v>0</v>
      </c>
      <c r="U6" t="s">
        <v>96</v>
      </c>
    </row>
    <row r="7" spans="1:21" s="303" customFormat="1">
      <c r="B7" s="304"/>
    </row>
    <row r="8" spans="1:21" s="303" customFormat="1">
      <c r="B8" s="304"/>
    </row>
    <row r="9" spans="1:21" s="303" customFormat="1">
      <c r="B9" s="304"/>
    </row>
    <row r="10" spans="1:21" s="303" customFormat="1">
      <c r="B10" s="304"/>
    </row>
    <row r="11" spans="1:21" s="303" customFormat="1">
      <c r="B11" s="304"/>
    </row>
    <row r="12" spans="1:21" s="303" customFormat="1">
      <c r="B12" s="305"/>
    </row>
    <row r="13" spans="1:21" s="303" customFormat="1">
      <c r="B13" s="305"/>
    </row>
    <row r="14" spans="1:21" s="303" customFormat="1">
      <c r="B14" s="306"/>
    </row>
    <row r="15" spans="1:21" s="303" customFormat="1">
      <c r="B15" s="306"/>
    </row>
    <row r="16" spans="1:21" s="303" customFormat="1">
      <c r="B16" s="306"/>
    </row>
    <row r="17" spans="2:2" s="303" customFormat="1"/>
    <row r="18" spans="2:2" s="303" customFormat="1"/>
    <row r="19" spans="2:2" s="303" customFormat="1"/>
    <row r="20" spans="2:2" s="303" customFormat="1"/>
    <row r="21" spans="2:2" s="303" customFormat="1"/>
    <row r="22" spans="2:2" s="303" customFormat="1">
      <c r="B22" s="306"/>
    </row>
    <row r="23" spans="2:2" s="303" customFormat="1"/>
    <row r="24" spans="2:2" s="303" customFormat="1"/>
    <row r="25" spans="2:2" s="303" customFormat="1"/>
    <row r="26" spans="2:2" s="303" customFormat="1"/>
    <row r="27" spans="2:2" s="303" customFormat="1"/>
    <row r="28" spans="2:2" s="303" customFormat="1"/>
    <row r="29" spans="2:2" s="303" customFormat="1"/>
    <row r="30" spans="2:2" s="303" customFormat="1"/>
    <row r="31" spans="2:2" s="303" customFormat="1"/>
    <row r="32" spans="2:2" s="303" customFormat="1"/>
    <row r="33" s="303" customFormat="1"/>
    <row r="34" s="303" customFormat="1"/>
    <row r="35" s="303" customFormat="1"/>
    <row r="36" s="303" customFormat="1"/>
    <row r="37" s="303" customFormat="1"/>
    <row r="38" s="303" customFormat="1"/>
    <row r="39" s="303" customFormat="1"/>
    <row r="40" s="303" customFormat="1"/>
    <row r="41" s="303" customFormat="1"/>
    <row r="42" s="303" customFormat="1"/>
    <row r="43" s="303" customFormat="1"/>
    <row r="44" s="303" customFormat="1"/>
    <row r="45" s="303" customFormat="1"/>
    <row r="46" s="303" customFormat="1"/>
    <row r="47" s="303" customFormat="1"/>
    <row r="48" s="303" customFormat="1"/>
    <row r="49" s="303" customFormat="1"/>
    <row r="50" s="303" customFormat="1"/>
    <row r="51" s="303" customFormat="1"/>
    <row r="52" s="303" customFormat="1"/>
    <row r="53" s="303" customFormat="1"/>
    <row r="54" s="303" customFormat="1"/>
    <row r="55" s="303" customFormat="1"/>
    <row r="56" s="303" customFormat="1"/>
    <row r="57" s="303" customFormat="1"/>
    <row r="58" s="303" customFormat="1"/>
    <row r="59" s="303" customFormat="1"/>
    <row r="60" s="303" customFormat="1"/>
    <row r="61" s="303" customFormat="1"/>
    <row r="62" s="303" customFormat="1"/>
    <row r="63" s="303" customFormat="1"/>
    <row r="64" s="303" customFormat="1"/>
    <row r="65" s="303" customFormat="1"/>
    <row r="66" s="303" customFormat="1"/>
    <row r="67" s="303" customFormat="1"/>
    <row r="68" s="303" customFormat="1"/>
    <row r="69" s="303" customFormat="1"/>
    <row r="70" s="303" customFormat="1"/>
    <row r="71" s="303" customFormat="1"/>
    <row r="72" s="303" customFormat="1"/>
    <row r="73" s="303" customFormat="1"/>
    <row r="74" s="303" customFormat="1"/>
    <row r="75" s="303" customFormat="1"/>
    <row r="76" s="303" customFormat="1"/>
    <row r="77" s="303" customFormat="1"/>
    <row r="78" s="303" customFormat="1"/>
    <row r="79" s="303" customFormat="1"/>
    <row r="80" s="303" customFormat="1"/>
    <row r="81" s="303" customFormat="1"/>
    <row r="82" s="303" customFormat="1"/>
    <row r="83" s="303" customFormat="1"/>
    <row r="84" s="303" customFormat="1"/>
    <row r="85" s="303" customFormat="1"/>
    <row r="86" s="303" customFormat="1"/>
    <row r="87" s="303" customFormat="1"/>
    <row r="88" s="303" customFormat="1"/>
    <row r="89" s="303" customFormat="1"/>
    <row r="90" s="303" customFormat="1"/>
    <row r="91" s="303" customFormat="1"/>
    <row r="92" s="303" customFormat="1"/>
    <row r="93" s="303" customFormat="1"/>
    <row r="94" s="303" customFormat="1"/>
    <row r="95" s="303" customFormat="1"/>
    <row r="96" s="303" customFormat="1"/>
    <row r="97" s="303" customFormat="1"/>
    <row r="98" s="303" customFormat="1"/>
    <row r="99" s="303" customFormat="1"/>
    <row r="100" s="303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U100"/>
  <sheetViews>
    <sheetView workbookViewId="0">
      <selection activeCell="B8" sqref="B8"/>
    </sheetView>
  </sheetViews>
  <sheetFormatPr defaultRowHeight="14.4"/>
  <cols>
    <col min="2" max="2" width="10.6640625" bestFit="1" customWidth="1"/>
    <col min="3" max="3" width="21.44140625" customWidth="1"/>
    <col min="7" max="7" width="10.109375" bestFit="1" customWidth="1"/>
  </cols>
  <sheetData>
    <row r="1" spans="1:21">
      <c r="A1" s="320" t="s">
        <v>131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t="s">
        <v>94</v>
      </c>
    </row>
    <row r="5" spans="1:21">
      <c r="A5" s="100">
        <v>1</v>
      </c>
      <c r="B5" s="63">
        <v>42067</v>
      </c>
      <c r="C5" s="100" t="s">
        <v>132</v>
      </c>
      <c r="D5" s="100">
        <v>37790</v>
      </c>
      <c r="E5" s="100"/>
      <c r="F5" s="45">
        <f>+F4+D5-E5</f>
        <v>37790</v>
      </c>
      <c r="U5" t="s">
        <v>95</v>
      </c>
    </row>
    <row r="6" spans="1:21">
      <c r="A6" s="100">
        <v>2</v>
      </c>
      <c r="B6" s="63">
        <v>42263</v>
      </c>
      <c r="C6" s="100" t="s">
        <v>342</v>
      </c>
      <c r="D6" s="100"/>
      <c r="E6" s="100">
        <v>10000</v>
      </c>
      <c r="F6" s="45">
        <f t="shared" ref="F6:F14" si="0">+F5+D6-E6</f>
        <v>27790</v>
      </c>
      <c r="U6" t="s">
        <v>96</v>
      </c>
    </row>
    <row r="7" spans="1:21">
      <c r="A7" s="100">
        <v>3</v>
      </c>
      <c r="B7" s="63">
        <v>42263</v>
      </c>
      <c r="C7" s="100" t="s">
        <v>194</v>
      </c>
      <c r="D7" s="100"/>
      <c r="E7" s="100">
        <v>27790</v>
      </c>
      <c r="F7" s="45">
        <f t="shared" si="0"/>
        <v>0</v>
      </c>
      <c r="U7" t="s">
        <v>97</v>
      </c>
    </row>
    <row r="8" spans="1:21">
      <c r="A8" s="100">
        <v>4</v>
      </c>
      <c r="B8" s="63" t="s">
        <v>429</v>
      </c>
      <c r="C8" s="100" t="s">
        <v>430</v>
      </c>
      <c r="D8" s="100"/>
      <c r="E8" s="100">
        <v>16000</v>
      </c>
      <c r="F8" s="45">
        <f t="shared" si="0"/>
        <v>-16000</v>
      </c>
      <c r="U8" t="s">
        <v>98</v>
      </c>
    </row>
    <row r="9" spans="1:21">
      <c r="A9" s="100">
        <v>5</v>
      </c>
      <c r="B9" s="63">
        <v>42355</v>
      </c>
      <c r="C9" s="100" t="s">
        <v>435</v>
      </c>
      <c r="D9" s="100">
        <v>9975</v>
      </c>
      <c r="E9" s="100"/>
      <c r="F9" s="45">
        <f t="shared" si="0"/>
        <v>-6025</v>
      </c>
    </row>
    <row r="10" spans="1:21">
      <c r="A10" s="100">
        <v>6</v>
      </c>
      <c r="B10" s="63">
        <v>42361</v>
      </c>
      <c r="C10" s="100" t="s">
        <v>438</v>
      </c>
      <c r="D10" s="100">
        <v>11200</v>
      </c>
      <c r="E10" s="100"/>
      <c r="F10" s="45">
        <f t="shared" si="0"/>
        <v>5175</v>
      </c>
    </row>
    <row r="11" spans="1:21">
      <c r="A11" s="100">
        <v>7</v>
      </c>
      <c r="B11" s="63">
        <v>42411</v>
      </c>
      <c r="C11" s="100" t="s">
        <v>573</v>
      </c>
      <c r="D11" s="100">
        <v>16650</v>
      </c>
      <c r="E11" s="100"/>
      <c r="F11" s="45">
        <f t="shared" si="0"/>
        <v>21825</v>
      </c>
    </row>
    <row r="12" spans="1:21">
      <c r="A12" s="100">
        <v>8</v>
      </c>
      <c r="B12" s="115">
        <v>42471</v>
      </c>
      <c r="C12" s="100" t="s">
        <v>624</v>
      </c>
      <c r="D12" s="100">
        <v>10000</v>
      </c>
      <c r="E12" s="100"/>
      <c r="F12" s="45">
        <f t="shared" si="0"/>
        <v>31825</v>
      </c>
      <c r="G12" s="116"/>
    </row>
    <row r="13" spans="1:21">
      <c r="A13" s="100">
        <v>9</v>
      </c>
      <c r="B13" s="49">
        <v>42471</v>
      </c>
      <c r="C13" s="100" t="s">
        <v>63</v>
      </c>
      <c r="D13" s="100"/>
      <c r="E13" s="100">
        <v>10000</v>
      </c>
      <c r="F13" s="45">
        <f t="shared" si="0"/>
        <v>21825</v>
      </c>
    </row>
    <row r="14" spans="1:21">
      <c r="A14" s="100">
        <v>10</v>
      </c>
      <c r="B14" s="50">
        <v>42471</v>
      </c>
      <c r="C14" s="100" t="s">
        <v>625</v>
      </c>
      <c r="D14" s="100"/>
      <c r="E14" s="100">
        <v>21825</v>
      </c>
      <c r="F14" s="45">
        <f t="shared" si="0"/>
        <v>0</v>
      </c>
    </row>
    <row r="15" spans="1:21">
      <c r="A15" s="137"/>
      <c r="B15" s="191"/>
      <c r="C15" s="137"/>
      <c r="D15" s="137"/>
      <c r="E15" s="137"/>
      <c r="F15" s="137"/>
    </row>
    <row r="16" spans="1:21">
      <c r="A16" s="137"/>
      <c r="B16" s="191"/>
      <c r="C16" s="137"/>
      <c r="D16" s="137"/>
      <c r="E16" s="137"/>
      <c r="F16" s="137"/>
    </row>
    <row r="17" spans="1:6">
      <c r="A17" s="137"/>
      <c r="B17" s="137"/>
      <c r="C17" s="137"/>
      <c r="D17" s="137"/>
      <c r="E17" s="137"/>
      <c r="F17" s="137"/>
    </row>
    <row r="18" spans="1:6">
      <c r="A18" s="137"/>
      <c r="B18" s="137"/>
      <c r="C18" s="137"/>
      <c r="D18" s="137"/>
      <c r="E18" s="137"/>
      <c r="F18" s="137"/>
    </row>
    <row r="19" spans="1:6">
      <c r="A19" s="137"/>
      <c r="B19" s="137"/>
      <c r="C19" s="137"/>
      <c r="D19" s="137"/>
      <c r="E19" s="137"/>
      <c r="F19" s="137"/>
    </row>
    <row r="20" spans="1:6">
      <c r="A20" s="137"/>
      <c r="B20" s="137"/>
      <c r="C20" s="137"/>
      <c r="D20" s="137"/>
      <c r="E20" s="137"/>
      <c r="F20" s="137"/>
    </row>
    <row r="21" spans="1:6">
      <c r="A21" s="137"/>
      <c r="B21" s="137"/>
      <c r="C21" s="137"/>
      <c r="D21" s="137"/>
      <c r="E21" s="137"/>
      <c r="F21" s="137"/>
    </row>
    <row r="22" spans="1:6">
      <c r="A22" s="137"/>
      <c r="B22" s="191"/>
      <c r="C22" s="137"/>
      <c r="D22" s="137"/>
      <c r="E22" s="137"/>
      <c r="F22" s="137"/>
    </row>
    <row r="23" spans="1:6">
      <c r="A23" s="137"/>
      <c r="B23" s="137"/>
      <c r="C23" s="137"/>
      <c r="D23" s="137"/>
      <c r="E23" s="137"/>
      <c r="F23" s="137"/>
    </row>
    <row r="24" spans="1:6">
      <c r="A24" s="137"/>
      <c r="B24" s="137"/>
      <c r="C24" s="137"/>
      <c r="D24" s="137"/>
      <c r="E24" s="137"/>
      <c r="F24" s="137"/>
    </row>
    <row r="25" spans="1:6">
      <c r="A25" s="137"/>
      <c r="B25" s="137"/>
      <c r="C25" s="137"/>
      <c r="D25" s="137"/>
      <c r="E25" s="137"/>
      <c r="F25" s="137"/>
    </row>
    <row r="26" spans="1:6">
      <c r="A26" s="137"/>
      <c r="B26" s="137"/>
      <c r="C26" s="137"/>
      <c r="D26" s="137"/>
      <c r="E26" s="137"/>
      <c r="F26" s="137"/>
    </row>
    <row r="27" spans="1:6">
      <c r="A27" s="137"/>
      <c r="B27" s="137"/>
      <c r="C27" s="137"/>
      <c r="D27" s="137"/>
      <c r="E27" s="137"/>
      <c r="F27" s="137"/>
    </row>
    <row r="28" spans="1:6">
      <c r="A28" s="137"/>
      <c r="B28" s="137"/>
      <c r="C28" s="137"/>
      <c r="D28" s="137"/>
      <c r="E28" s="137"/>
      <c r="F28" s="137"/>
    </row>
    <row r="29" spans="1:6">
      <c r="A29" s="137"/>
      <c r="B29" s="137"/>
      <c r="C29" s="137"/>
      <c r="D29" s="137"/>
      <c r="E29" s="137"/>
      <c r="F29" s="137"/>
    </row>
    <row r="30" spans="1:6">
      <c r="A30" s="137"/>
      <c r="B30" s="137"/>
      <c r="C30" s="137"/>
      <c r="D30" s="137"/>
      <c r="E30" s="137"/>
      <c r="F30" s="137"/>
    </row>
    <row r="31" spans="1:6">
      <c r="A31" s="137"/>
      <c r="B31" s="137"/>
      <c r="C31" s="137"/>
      <c r="D31" s="137"/>
      <c r="E31" s="137"/>
      <c r="F31" s="137"/>
    </row>
    <row r="32" spans="1:6">
      <c r="A32" s="137"/>
      <c r="B32" s="137"/>
      <c r="C32" s="137"/>
      <c r="D32" s="137"/>
      <c r="E32" s="137"/>
      <c r="F32" s="137"/>
    </row>
    <row r="33" spans="1:6">
      <c r="A33" s="137"/>
      <c r="B33" s="137"/>
      <c r="C33" s="137"/>
      <c r="D33" s="137"/>
      <c r="E33" s="137"/>
      <c r="F33" s="137"/>
    </row>
    <row r="34" spans="1:6">
      <c r="A34" s="137"/>
      <c r="B34" s="137"/>
      <c r="C34" s="137"/>
      <c r="D34" s="137"/>
      <c r="E34" s="137"/>
      <c r="F34" s="137"/>
    </row>
    <row r="35" spans="1:6">
      <c r="A35" s="137"/>
      <c r="B35" s="137"/>
      <c r="C35" s="137"/>
      <c r="D35" s="137"/>
      <c r="E35" s="137"/>
      <c r="F35" s="137"/>
    </row>
    <row r="36" spans="1:6">
      <c r="A36" s="137"/>
      <c r="B36" s="137"/>
      <c r="C36" s="137"/>
      <c r="D36" s="137"/>
      <c r="E36" s="137"/>
      <c r="F36" s="137"/>
    </row>
    <row r="37" spans="1:6">
      <c r="A37" s="137"/>
      <c r="B37" s="137"/>
      <c r="C37" s="137"/>
      <c r="D37" s="137"/>
      <c r="E37" s="137"/>
      <c r="F37" s="137"/>
    </row>
    <row r="38" spans="1:6">
      <c r="A38" s="137"/>
      <c r="B38" s="137"/>
      <c r="C38" s="137"/>
      <c r="D38" s="137"/>
      <c r="E38" s="137"/>
      <c r="F38" s="137"/>
    </row>
    <row r="39" spans="1:6">
      <c r="A39" s="137"/>
      <c r="B39" s="137"/>
      <c r="C39" s="137"/>
      <c r="D39" s="137"/>
      <c r="E39" s="137"/>
      <c r="F39" s="137"/>
    </row>
    <row r="40" spans="1:6">
      <c r="A40" s="137"/>
      <c r="B40" s="137"/>
      <c r="C40" s="137"/>
      <c r="D40" s="137"/>
      <c r="E40" s="137"/>
      <c r="F40" s="137"/>
    </row>
    <row r="41" spans="1:6">
      <c r="A41" s="137"/>
      <c r="B41" s="137"/>
      <c r="C41" s="137"/>
      <c r="D41" s="137"/>
      <c r="E41" s="137"/>
      <c r="F41" s="137"/>
    </row>
    <row r="42" spans="1:6">
      <c r="A42" s="137"/>
      <c r="B42" s="137"/>
      <c r="C42" s="137"/>
      <c r="D42" s="137"/>
      <c r="E42" s="137"/>
      <c r="F42" s="137"/>
    </row>
    <row r="43" spans="1:6">
      <c r="A43" s="137"/>
      <c r="B43" s="137"/>
      <c r="C43" s="137"/>
      <c r="D43" s="137"/>
      <c r="E43" s="137"/>
      <c r="F43" s="137"/>
    </row>
    <row r="44" spans="1:6">
      <c r="A44" s="137"/>
      <c r="B44" s="137"/>
      <c r="C44" s="137"/>
      <c r="D44" s="137"/>
      <c r="E44" s="137"/>
      <c r="F44" s="137"/>
    </row>
    <row r="45" spans="1:6">
      <c r="A45" s="137"/>
      <c r="B45" s="137"/>
      <c r="C45" s="137"/>
      <c r="D45" s="137"/>
      <c r="E45" s="137"/>
      <c r="F45" s="137"/>
    </row>
    <row r="46" spans="1:6">
      <c r="A46" s="137"/>
      <c r="B46" s="137"/>
      <c r="C46" s="137"/>
      <c r="D46" s="137"/>
      <c r="E46" s="137"/>
      <c r="F46" s="137"/>
    </row>
    <row r="47" spans="1:6">
      <c r="A47" s="137"/>
      <c r="B47" s="137"/>
      <c r="C47" s="137"/>
      <c r="D47" s="137"/>
      <c r="E47" s="137"/>
      <c r="F47" s="137"/>
    </row>
    <row r="48" spans="1:6">
      <c r="A48" s="137"/>
      <c r="B48" s="137"/>
      <c r="C48" s="137"/>
      <c r="D48" s="137"/>
      <c r="E48" s="137"/>
      <c r="F48" s="137"/>
    </row>
    <row r="49" spans="1:6">
      <c r="A49" s="137"/>
      <c r="B49" s="137"/>
      <c r="C49" s="137"/>
      <c r="D49" s="137"/>
      <c r="E49" s="137"/>
      <c r="F49" s="137"/>
    </row>
    <row r="50" spans="1:6">
      <c r="A50" s="137"/>
      <c r="B50" s="137"/>
      <c r="C50" s="137"/>
      <c r="D50" s="137"/>
      <c r="E50" s="137"/>
      <c r="F50" s="137"/>
    </row>
    <row r="51" spans="1:6">
      <c r="A51" s="137"/>
      <c r="B51" s="137"/>
      <c r="C51" s="137"/>
      <c r="D51" s="137"/>
      <c r="E51" s="137"/>
      <c r="F51" s="137"/>
    </row>
    <row r="52" spans="1:6">
      <c r="A52" s="137"/>
      <c r="B52" s="137"/>
      <c r="C52" s="137"/>
      <c r="D52" s="137"/>
      <c r="E52" s="137"/>
      <c r="F52" s="137"/>
    </row>
    <row r="53" spans="1:6">
      <c r="A53" s="137"/>
      <c r="B53" s="137"/>
      <c r="C53" s="137"/>
      <c r="D53" s="137"/>
      <c r="E53" s="137"/>
      <c r="F53" s="137"/>
    </row>
    <row r="54" spans="1:6">
      <c r="A54" s="137"/>
      <c r="B54" s="137"/>
      <c r="C54" s="137"/>
      <c r="D54" s="137"/>
      <c r="E54" s="137"/>
      <c r="F54" s="137"/>
    </row>
    <row r="55" spans="1:6">
      <c r="A55" s="137"/>
      <c r="B55" s="137"/>
      <c r="C55" s="137"/>
      <c r="D55" s="137"/>
      <c r="E55" s="137"/>
      <c r="F55" s="137"/>
    </row>
    <row r="56" spans="1:6">
      <c r="A56" s="137"/>
      <c r="B56" s="137"/>
      <c r="C56" s="137"/>
      <c r="D56" s="137"/>
      <c r="E56" s="137"/>
      <c r="F56" s="137"/>
    </row>
    <row r="57" spans="1:6">
      <c r="A57" s="137"/>
      <c r="B57" s="137"/>
      <c r="C57" s="137"/>
      <c r="D57" s="137"/>
      <c r="E57" s="137"/>
      <c r="F57" s="137"/>
    </row>
    <row r="58" spans="1:6">
      <c r="A58" s="137"/>
      <c r="B58" s="137"/>
      <c r="C58" s="137"/>
      <c r="D58" s="137"/>
      <c r="E58" s="137"/>
      <c r="F58" s="137"/>
    </row>
    <row r="59" spans="1:6">
      <c r="A59" s="137"/>
      <c r="B59" s="137"/>
      <c r="C59" s="137"/>
      <c r="D59" s="137"/>
      <c r="E59" s="137"/>
      <c r="F59" s="137"/>
    </row>
    <row r="60" spans="1:6">
      <c r="A60" s="137"/>
      <c r="B60" s="137"/>
      <c r="C60" s="137"/>
      <c r="D60" s="137"/>
      <c r="E60" s="137"/>
      <c r="F60" s="137"/>
    </row>
    <row r="61" spans="1:6">
      <c r="A61" s="137"/>
      <c r="B61" s="137"/>
      <c r="C61" s="137"/>
      <c r="D61" s="137"/>
      <c r="E61" s="137"/>
      <c r="F61" s="137"/>
    </row>
    <row r="62" spans="1:6">
      <c r="A62" s="137"/>
      <c r="B62" s="137"/>
      <c r="C62" s="137"/>
      <c r="D62" s="137"/>
      <c r="E62" s="137"/>
      <c r="F62" s="137"/>
    </row>
    <row r="63" spans="1:6">
      <c r="A63" s="137"/>
      <c r="B63" s="137"/>
      <c r="C63" s="137"/>
      <c r="D63" s="137"/>
      <c r="E63" s="137"/>
      <c r="F63" s="137"/>
    </row>
    <row r="64" spans="1:6">
      <c r="A64" s="137"/>
      <c r="B64" s="137"/>
      <c r="C64" s="137"/>
      <c r="D64" s="137"/>
      <c r="E64" s="137"/>
      <c r="F64" s="137"/>
    </row>
    <row r="65" spans="1:6">
      <c r="A65" s="137"/>
      <c r="B65" s="137"/>
      <c r="C65" s="137"/>
      <c r="D65" s="137"/>
      <c r="E65" s="137"/>
      <c r="F65" s="137"/>
    </row>
    <row r="66" spans="1:6">
      <c r="A66" s="137"/>
      <c r="B66" s="137"/>
      <c r="C66" s="137"/>
      <c r="D66" s="137"/>
      <c r="E66" s="137"/>
      <c r="F66" s="137"/>
    </row>
    <row r="67" spans="1:6">
      <c r="A67" s="137"/>
      <c r="B67" s="137"/>
      <c r="C67" s="137"/>
      <c r="D67" s="137"/>
      <c r="E67" s="137"/>
      <c r="F67" s="137"/>
    </row>
    <row r="68" spans="1:6">
      <c r="A68" s="137"/>
      <c r="B68" s="137"/>
      <c r="C68" s="137"/>
      <c r="D68" s="137"/>
      <c r="E68" s="137"/>
      <c r="F68" s="137"/>
    </row>
    <row r="69" spans="1:6">
      <c r="A69" s="137"/>
      <c r="B69" s="137"/>
      <c r="C69" s="137"/>
      <c r="D69" s="137"/>
      <c r="E69" s="137"/>
      <c r="F69" s="137"/>
    </row>
    <row r="70" spans="1:6">
      <c r="A70" s="137"/>
      <c r="B70" s="137"/>
      <c r="C70" s="137"/>
      <c r="D70" s="137"/>
      <c r="E70" s="137"/>
      <c r="F70" s="137"/>
    </row>
    <row r="71" spans="1:6">
      <c r="A71" s="137"/>
      <c r="B71" s="137"/>
      <c r="C71" s="137"/>
      <c r="D71" s="137"/>
      <c r="E71" s="137"/>
      <c r="F71" s="137"/>
    </row>
    <row r="72" spans="1:6">
      <c r="A72" s="137"/>
      <c r="B72" s="137"/>
      <c r="C72" s="137"/>
      <c r="D72" s="137"/>
      <c r="E72" s="137"/>
      <c r="F72" s="137"/>
    </row>
    <row r="73" spans="1:6">
      <c r="A73" s="137"/>
      <c r="B73" s="137"/>
      <c r="C73" s="137"/>
      <c r="D73" s="137"/>
      <c r="E73" s="137"/>
      <c r="F73" s="137"/>
    </row>
    <row r="74" spans="1:6">
      <c r="A74" s="137"/>
      <c r="B74" s="137"/>
      <c r="C74" s="137"/>
      <c r="D74" s="137"/>
      <c r="E74" s="137"/>
      <c r="F74" s="137"/>
    </row>
    <row r="75" spans="1:6">
      <c r="A75" s="137"/>
      <c r="B75" s="137"/>
      <c r="C75" s="137"/>
      <c r="D75" s="137"/>
      <c r="E75" s="137"/>
      <c r="F75" s="137"/>
    </row>
    <row r="76" spans="1:6">
      <c r="A76" s="137"/>
      <c r="B76" s="137"/>
      <c r="C76" s="137"/>
      <c r="D76" s="137"/>
      <c r="E76" s="137"/>
      <c r="F76" s="137"/>
    </row>
    <row r="77" spans="1:6">
      <c r="A77" s="137"/>
      <c r="B77" s="137"/>
      <c r="C77" s="137"/>
      <c r="D77" s="137"/>
      <c r="E77" s="137"/>
      <c r="F77" s="137"/>
    </row>
    <row r="78" spans="1:6">
      <c r="A78" s="137"/>
      <c r="B78" s="137"/>
      <c r="C78" s="137"/>
      <c r="D78" s="137"/>
      <c r="E78" s="137"/>
      <c r="F78" s="137"/>
    </row>
    <row r="79" spans="1:6">
      <c r="A79" s="137"/>
      <c r="B79" s="137"/>
      <c r="C79" s="137"/>
      <c r="D79" s="137"/>
      <c r="E79" s="137"/>
      <c r="F79" s="137"/>
    </row>
    <row r="80" spans="1:6">
      <c r="A80" s="137"/>
      <c r="B80" s="137"/>
      <c r="C80" s="137"/>
      <c r="D80" s="137"/>
      <c r="E80" s="137"/>
      <c r="F80" s="137"/>
    </row>
    <row r="81" spans="1:6">
      <c r="A81" s="137"/>
      <c r="B81" s="137"/>
      <c r="C81" s="137"/>
      <c r="D81" s="137"/>
      <c r="E81" s="137"/>
      <c r="F81" s="137"/>
    </row>
    <row r="82" spans="1:6">
      <c r="A82" s="137"/>
      <c r="B82" s="137"/>
      <c r="C82" s="137"/>
      <c r="D82" s="137"/>
      <c r="E82" s="137"/>
      <c r="F82" s="137"/>
    </row>
    <row r="83" spans="1:6">
      <c r="A83" s="137"/>
      <c r="B83" s="137"/>
      <c r="C83" s="137"/>
      <c r="D83" s="137"/>
      <c r="E83" s="137"/>
      <c r="F83" s="137"/>
    </row>
    <row r="84" spans="1:6">
      <c r="A84" s="137"/>
      <c r="B84" s="137"/>
      <c r="C84" s="137"/>
      <c r="D84" s="137"/>
      <c r="E84" s="137"/>
      <c r="F84" s="137"/>
    </row>
    <row r="85" spans="1:6">
      <c r="A85" s="137"/>
      <c r="B85" s="137"/>
      <c r="C85" s="137"/>
      <c r="D85" s="137"/>
      <c r="E85" s="137"/>
      <c r="F85" s="137"/>
    </row>
    <row r="86" spans="1:6">
      <c r="A86" s="137"/>
      <c r="B86" s="137"/>
      <c r="C86" s="137"/>
      <c r="D86" s="137"/>
      <c r="E86" s="137"/>
      <c r="F86" s="137"/>
    </row>
    <row r="87" spans="1:6">
      <c r="A87" s="137"/>
      <c r="B87" s="137"/>
      <c r="C87" s="137"/>
      <c r="D87" s="137"/>
      <c r="E87" s="137"/>
      <c r="F87" s="137"/>
    </row>
    <row r="88" spans="1:6">
      <c r="A88" s="137"/>
      <c r="B88" s="137"/>
      <c r="C88" s="137"/>
      <c r="D88" s="137"/>
      <c r="E88" s="137"/>
      <c r="F88" s="137"/>
    </row>
    <row r="89" spans="1:6">
      <c r="A89" s="137"/>
      <c r="B89" s="137"/>
      <c r="C89" s="137"/>
      <c r="D89" s="137"/>
      <c r="E89" s="137"/>
      <c r="F89" s="137"/>
    </row>
    <row r="90" spans="1:6">
      <c r="A90" s="137"/>
      <c r="B90" s="137"/>
      <c r="C90" s="137"/>
      <c r="D90" s="137"/>
      <c r="E90" s="137"/>
      <c r="F90" s="137"/>
    </row>
    <row r="91" spans="1:6">
      <c r="A91" s="137"/>
      <c r="B91" s="137"/>
      <c r="C91" s="137"/>
      <c r="D91" s="137"/>
      <c r="E91" s="137"/>
      <c r="F91" s="137"/>
    </row>
    <row r="92" spans="1:6">
      <c r="A92" s="137"/>
      <c r="B92" s="137"/>
      <c r="C92" s="137"/>
      <c r="D92" s="137"/>
      <c r="E92" s="137"/>
      <c r="F92" s="137"/>
    </row>
    <row r="93" spans="1:6">
      <c r="A93" s="137"/>
      <c r="B93" s="137"/>
      <c r="C93" s="137"/>
      <c r="D93" s="137"/>
      <c r="E93" s="137"/>
      <c r="F93" s="137"/>
    </row>
    <row r="94" spans="1:6">
      <c r="A94" s="137"/>
      <c r="B94" s="137"/>
      <c r="C94" s="137"/>
      <c r="D94" s="137"/>
      <c r="E94" s="137"/>
      <c r="F94" s="137"/>
    </row>
    <row r="95" spans="1:6">
      <c r="A95" s="137"/>
      <c r="B95" s="137"/>
      <c r="C95" s="137"/>
      <c r="D95" s="137"/>
      <c r="E95" s="137"/>
      <c r="F95" s="137"/>
    </row>
    <row r="96" spans="1:6">
      <c r="A96" s="137"/>
      <c r="B96" s="137"/>
      <c r="C96" s="137"/>
      <c r="D96" s="137"/>
      <c r="E96" s="137"/>
      <c r="F96" s="137"/>
    </row>
    <row r="97" spans="1:6">
      <c r="A97" s="137"/>
      <c r="B97" s="137"/>
      <c r="C97" s="137"/>
      <c r="D97" s="137"/>
      <c r="E97" s="137"/>
      <c r="F97" s="137"/>
    </row>
    <row r="98" spans="1:6">
      <c r="A98" s="137"/>
      <c r="B98" s="137"/>
      <c r="C98" s="137"/>
      <c r="D98" s="137"/>
      <c r="E98" s="137"/>
      <c r="F98" s="137"/>
    </row>
    <row r="99" spans="1:6">
      <c r="A99" s="137"/>
      <c r="B99" s="137"/>
      <c r="C99" s="137"/>
      <c r="D99" s="137"/>
      <c r="E99" s="137"/>
      <c r="F99" s="137"/>
    </row>
    <row r="100" spans="1:6">
      <c r="A100" s="137"/>
      <c r="B100" s="137"/>
      <c r="C100" s="137"/>
      <c r="D100" s="137"/>
      <c r="E100" s="137"/>
      <c r="F100" s="137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98"/>
  <dimension ref="A1:U100"/>
  <sheetViews>
    <sheetView workbookViewId="0">
      <selection activeCell="B10" sqref="B10"/>
    </sheetView>
  </sheetViews>
  <sheetFormatPr defaultColWidth="9.109375" defaultRowHeight="14.4"/>
  <cols>
    <col min="1" max="1" width="9.109375" style="72"/>
    <col min="2" max="2" width="11.33203125" style="72" customWidth="1"/>
    <col min="3" max="3" width="21.44140625" style="72" customWidth="1"/>
    <col min="4" max="8" width="9.109375" style="72"/>
    <col min="9" max="9" width="9.33203125" style="72" bestFit="1" customWidth="1"/>
    <col min="10" max="11" width="9.109375" style="72"/>
    <col min="12" max="13" width="10.109375" style="72" bestFit="1" customWidth="1"/>
    <col min="14" max="16384" width="9.109375" style="72"/>
  </cols>
  <sheetData>
    <row r="1" spans="1:21">
      <c r="A1" s="320" t="s">
        <v>139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</v>
      </c>
      <c r="B5" s="63">
        <v>42071</v>
      </c>
      <c r="C5" s="1" t="s">
        <v>140</v>
      </c>
      <c r="D5" s="1">
        <v>11600</v>
      </c>
      <c r="E5" s="1"/>
      <c r="F5" s="45">
        <f>+F4+D5-E5</f>
        <v>11600</v>
      </c>
      <c r="U5" s="72" t="s">
        <v>95</v>
      </c>
    </row>
    <row r="6" spans="1:21">
      <c r="A6" s="1">
        <v>2</v>
      </c>
      <c r="B6" s="63">
        <v>42263</v>
      </c>
      <c r="C6" s="1" t="s">
        <v>340</v>
      </c>
      <c r="D6" s="1"/>
      <c r="E6" s="1">
        <v>11600</v>
      </c>
      <c r="F6" s="45">
        <f t="shared" ref="F6:F11" si="0">+F5+D6-E6</f>
        <v>0</v>
      </c>
      <c r="U6" s="72" t="s">
        <v>96</v>
      </c>
    </row>
    <row r="7" spans="1:21">
      <c r="A7" s="1">
        <v>3</v>
      </c>
      <c r="B7" s="263">
        <v>42528</v>
      </c>
      <c r="C7" s="233" t="s">
        <v>791</v>
      </c>
      <c r="D7" s="259">
        <v>36126</v>
      </c>
      <c r="E7" s="100"/>
      <c r="F7" s="45">
        <f t="shared" si="0"/>
        <v>36126</v>
      </c>
      <c r="U7" s="72" t="s">
        <v>97</v>
      </c>
    </row>
    <row r="8" spans="1:21">
      <c r="A8" s="100">
        <v>4</v>
      </c>
      <c r="B8" s="288">
        <v>42529</v>
      </c>
      <c r="C8" s="233" t="s">
        <v>641</v>
      </c>
      <c r="D8" s="259"/>
      <c r="E8" s="259">
        <v>36126</v>
      </c>
      <c r="F8" s="45">
        <f t="shared" si="0"/>
        <v>0</v>
      </c>
      <c r="U8" s="72" t="s">
        <v>98</v>
      </c>
    </row>
    <row r="9" spans="1:21">
      <c r="A9" s="100">
        <v>5</v>
      </c>
      <c r="B9" s="263">
        <v>42598</v>
      </c>
      <c r="C9" s="233" t="s">
        <v>792</v>
      </c>
      <c r="D9" s="259">
        <v>15424</v>
      </c>
      <c r="E9" s="100"/>
      <c r="F9" s="45">
        <f t="shared" si="0"/>
        <v>15424</v>
      </c>
    </row>
    <row r="10" spans="1:21">
      <c r="A10" s="100">
        <v>6</v>
      </c>
      <c r="B10" s="288">
        <v>42600</v>
      </c>
      <c r="C10" s="233" t="s">
        <v>641</v>
      </c>
      <c r="D10" s="259"/>
      <c r="E10" s="259">
        <v>5000</v>
      </c>
      <c r="F10" s="45">
        <f t="shared" si="0"/>
        <v>10424</v>
      </c>
    </row>
    <row r="11" spans="1:21">
      <c r="A11" s="100">
        <v>7</v>
      </c>
      <c r="B11" s="288">
        <v>42616</v>
      </c>
      <c r="C11" s="233" t="s">
        <v>641</v>
      </c>
      <c r="D11" s="259"/>
      <c r="E11" s="259">
        <v>5000</v>
      </c>
      <c r="F11" s="45">
        <f t="shared" si="0"/>
        <v>5424</v>
      </c>
    </row>
    <row r="12" spans="1:21">
      <c r="A12" s="137"/>
      <c r="B12" s="185"/>
      <c r="C12" s="137"/>
      <c r="D12" s="137"/>
      <c r="E12" s="137"/>
      <c r="F12" s="137"/>
      <c r="M12" s="257"/>
      <c r="N12" s="208"/>
    </row>
    <row r="13" spans="1:21">
      <c r="A13" s="137"/>
      <c r="B13" s="185"/>
      <c r="C13" s="137"/>
      <c r="D13" s="137"/>
      <c r="E13" s="137"/>
      <c r="F13" s="137"/>
      <c r="I13" s="261"/>
      <c r="N13" s="208"/>
    </row>
    <row r="14" spans="1:21">
      <c r="A14" s="137"/>
      <c r="B14" s="191"/>
      <c r="C14" s="137"/>
      <c r="D14" s="137"/>
      <c r="E14" s="137"/>
      <c r="F14" s="137"/>
      <c r="M14" s="257"/>
      <c r="N14" s="208"/>
    </row>
    <row r="15" spans="1:21">
      <c r="A15" s="137"/>
      <c r="B15" s="191"/>
      <c r="C15" s="137"/>
      <c r="D15" s="137"/>
      <c r="E15" s="137"/>
      <c r="F15" s="137"/>
      <c r="I15" s="261"/>
      <c r="N15" s="208"/>
    </row>
    <row r="16" spans="1:21">
      <c r="A16" s="137"/>
      <c r="B16" s="191"/>
      <c r="C16" s="137"/>
      <c r="D16" s="137"/>
      <c r="E16" s="137"/>
      <c r="F16" s="137"/>
      <c r="I16" s="261"/>
      <c r="N16" s="208"/>
    </row>
    <row r="17" spans="1:13">
      <c r="A17" s="137"/>
      <c r="B17" s="137"/>
      <c r="C17" s="137"/>
      <c r="D17" s="137"/>
      <c r="E17" s="137"/>
      <c r="F17" s="137"/>
      <c r="I17" s="291"/>
      <c r="J17" s="291"/>
      <c r="K17" s="291"/>
      <c r="L17" s="291"/>
      <c r="M17" s="291"/>
    </row>
    <row r="18" spans="1:13">
      <c r="A18" s="137"/>
      <c r="B18" s="137"/>
      <c r="C18" s="137"/>
      <c r="D18" s="137"/>
      <c r="E18" s="137"/>
      <c r="F18" s="137"/>
    </row>
    <row r="19" spans="1:13">
      <c r="A19" s="137"/>
      <c r="B19" s="137"/>
      <c r="C19" s="137"/>
      <c r="D19" s="137"/>
      <c r="E19" s="137"/>
      <c r="F19" s="137"/>
    </row>
    <row r="20" spans="1:13">
      <c r="A20" s="137"/>
      <c r="B20" s="137"/>
      <c r="C20" s="137"/>
      <c r="D20" s="137"/>
      <c r="E20" s="137"/>
      <c r="F20" s="137"/>
    </row>
    <row r="21" spans="1:13">
      <c r="A21" s="137"/>
      <c r="B21" s="137"/>
      <c r="C21" s="137"/>
      <c r="D21" s="137"/>
      <c r="E21" s="137"/>
      <c r="F21" s="137"/>
    </row>
    <row r="22" spans="1:13">
      <c r="A22" s="137"/>
      <c r="B22" s="191"/>
      <c r="C22" s="137"/>
      <c r="D22" s="137"/>
      <c r="E22" s="137"/>
      <c r="F22" s="137"/>
    </row>
    <row r="23" spans="1:13">
      <c r="A23" s="137"/>
      <c r="B23" s="137"/>
      <c r="C23" s="137"/>
      <c r="D23" s="137"/>
      <c r="E23" s="137"/>
      <c r="F23" s="137"/>
    </row>
    <row r="24" spans="1:13">
      <c r="A24" s="137"/>
      <c r="B24" s="137"/>
      <c r="C24" s="137"/>
      <c r="D24" s="137"/>
      <c r="E24" s="137"/>
      <c r="F24" s="137"/>
    </row>
    <row r="25" spans="1:13">
      <c r="A25" s="137"/>
      <c r="B25" s="137"/>
      <c r="C25" s="137"/>
      <c r="D25" s="137"/>
      <c r="E25" s="137"/>
      <c r="F25" s="137"/>
    </row>
    <row r="26" spans="1:13">
      <c r="A26" s="137"/>
      <c r="B26" s="137"/>
      <c r="C26" s="137"/>
      <c r="D26" s="137"/>
      <c r="E26" s="137"/>
      <c r="F26" s="137"/>
    </row>
    <row r="27" spans="1:13">
      <c r="A27" s="137"/>
      <c r="B27" s="137"/>
      <c r="C27" s="137"/>
      <c r="D27" s="137"/>
      <c r="E27" s="137"/>
      <c r="F27" s="137"/>
    </row>
    <row r="28" spans="1:13">
      <c r="A28" s="137"/>
      <c r="B28" s="137"/>
      <c r="C28" s="137"/>
      <c r="D28" s="137"/>
      <c r="E28" s="137"/>
      <c r="F28" s="137"/>
    </row>
    <row r="29" spans="1:13">
      <c r="A29" s="137"/>
      <c r="B29" s="137"/>
      <c r="C29" s="137"/>
      <c r="D29" s="137"/>
      <c r="E29" s="137"/>
      <c r="F29" s="137"/>
    </row>
    <row r="30" spans="1:13">
      <c r="A30" s="137"/>
      <c r="B30" s="137"/>
      <c r="C30" s="137"/>
      <c r="D30" s="137"/>
      <c r="E30" s="137"/>
      <c r="F30" s="137"/>
    </row>
    <row r="31" spans="1:13">
      <c r="A31" s="137"/>
      <c r="B31" s="137"/>
      <c r="C31" s="137"/>
      <c r="D31" s="137"/>
      <c r="E31" s="137"/>
      <c r="F31" s="137"/>
    </row>
    <row r="32" spans="1:13">
      <c r="A32" s="137"/>
      <c r="B32" s="137"/>
      <c r="C32" s="137"/>
      <c r="D32" s="137"/>
      <c r="E32" s="137"/>
      <c r="F32" s="137"/>
    </row>
    <row r="33" spans="1:6">
      <c r="A33" s="137"/>
      <c r="B33" s="137"/>
      <c r="C33" s="137"/>
      <c r="D33" s="137"/>
      <c r="E33" s="137"/>
      <c r="F33" s="137"/>
    </row>
    <row r="34" spans="1:6">
      <c r="A34" s="137"/>
      <c r="B34" s="137"/>
      <c r="C34" s="137"/>
      <c r="D34" s="137"/>
      <c r="E34" s="137"/>
      <c r="F34" s="137"/>
    </row>
    <row r="35" spans="1:6">
      <c r="A35" s="137"/>
      <c r="B35" s="137"/>
      <c r="C35" s="137"/>
      <c r="D35" s="137"/>
      <c r="E35" s="137"/>
      <c r="F35" s="137"/>
    </row>
    <row r="36" spans="1:6">
      <c r="A36" s="137"/>
      <c r="B36" s="137"/>
      <c r="C36" s="137"/>
      <c r="D36" s="137"/>
      <c r="E36" s="137"/>
      <c r="F36" s="137"/>
    </row>
    <row r="37" spans="1:6">
      <c r="A37" s="137"/>
      <c r="B37" s="137"/>
      <c r="C37" s="137"/>
      <c r="D37" s="137"/>
      <c r="E37" s="137"/>
      <c r="F37" s="137"/>
    </row>
    <row r="38" spans="1:6">
      <c r="A38" s="137"/>
      <c r="B38" s="137"/>
      <c r="C38" s="137"/>
      <c r="D38" s="137"/>
      <c r="E38" s="137"/>
      <c r="F38" s="137"/>
    </row>
    <row r="39" spans="1:6">
      <c r="A39" s="137"/>
      <c r="B39" s="137"/>
      <c r="C39" s="137"/>
      <c r="D39" s="137"/>
      <c r="E39" s="137"/>
      <c r="F39" s="137"/>
    </row>
    <row r="40" spans="1:6">
      <c r="A40" s="137"/>
      <c r="B40" s="137"/>
      <c r="C40" s="137"/>
      <c r="D40" s="137"/>
      <c r="E40" s="137"/>
      <c r="F40" s="137"/>
    </row>
    <row r="41" spans="1:6">
      <c r="A41" s="137"/>
      <c r="B41" s="137"/>
      <c r="C41" s="137"/>
      <c r="D41" s="137"/>
      <c r="E41" s="137"/>
      <c r="F41" s="137"/>
    </row>
    <row r="42" spans="1:6">
      <c r="A42" s="137"/>
      <c r="B42" s="137"/>
      <c r="C42" s="137"/>
      <c r="D42" s="137"/>
      <c r="E42" s="137"/>
      <c r="F42" s="137"/>
    </row>
    <row r="43" spans="1:6">
      <c r="A43" s="137"/>
      <c r="B43" s="137"/>
      <c r="C43" s="137"/>
      <c r="D43" s="137"/>
      <c r="E43" s="137"/>
      <c r="F43" s="137"/>
    </row>
    <row r="44" spans="1:6">
      <c r="A44" s="137"/>
      <c r="B44" s="137"/>
      <c r="C44" s="137"/>
      <c r="D44" s="137"/>
      <c r="E44" s="137"/>
      <c r="F44" s="137"/>
    </row>
    <row r="45" spans="1:6">
      <c r="A45" s="137"/>
      <c r="B45" s="137"/>
      <c r="C45" s="137"/>
      <c r="D45" s="137"/>
      <c r="E45" s="137"/>
      <c r="F45" s="137"/>
    </row>
    <row r="46" spans="1:6">
      <c r="A46" s="137"/>
      <c r="B46" s="137"/>
      <c r="C46" s="137"/>
      <c r="D46" s="137"/>
      <c r="E46" s="137"/>
      <c r="F46" s="137"/>
    </row>
    <row r="47" spans="1:6">
      <c r="A47" s="137"/>
      <c r="B47" s="137"/>
      <c r="C47" s="137"/>
      <c r="D47" s="137"/>
      <c r="E47" s="137"/>
      <c r="F47" s="137"/>
    </row>
    <row r="48" spans="1:6">
      <c r="A48" s="137"/>
      <c r="B48" s="137"/>
      <c r="C48" s="137"/>
      <c r="D48" s="137"/>
      <c r="E48" s="137"/>
      <c r="F48" s="137"/>
    </row>
    <row r="49" spans="1:6">
      <c r="A49" s="137"/>
      <c r="B49" s="137"/>
      <c r="C49" s="137"/>
      <c r="D49" s="137"/>
      <c r="E49" s="137"/>
      <c r="F49" s="137"/>
    </row>
    <row r="50" spans="1:6">
      <c r="A50" s="137"/>
      <c r="B50" s="137"/>
      <c r="C50" s="137"/>
      <c r="D50" s="137"/>
      <c r="E50" s="137"/>
      <c r="F50" s="137"/>
    </row>
    <row r="51" spans="1:6">
      <c r="A51" s="137"/>
      <c r="B51" s="137"/>
      <c r="C51" s="137"/>
      <c r="D51" s="137"/>
      <c r="E51" s="137"/>
      <c r="F51" s="137"/>
    </row>
    <row r="52" spans="1:6">
      <c r="A52" s="137"/>
      <c r="B52" s="137"/>
      <c r="C52" s="137"/>
      <c r="D52" s="137"/>
      <c r="E52" s="137"/>
      <c r="F52" s="137"/>
    </row>
    <row r="53" spans="1:6">
      <c r="A53" s="137"/>
      <c r="B53" s="137"/>
      <c r="C53" s="137"/>
      <c r="D53" s="137"/>
      <c r="E53" s="137"/>
      <c r="F53" s="137"/>
    </row>
    <row r="54" spans="1:6">
      <c r="A54" s="137"/>
      <c r="B54" s="137"/>
      <c r="C54" s="137"/>
      <c r="D54" s="137"/>
      <c r="E54" s="137"/>
      <c r="F54" s="137"/>
    </row>
    <row r="55" spans="1:6">
      <c r="A55" s="137"/>
      <c r="B55" s="137"/>
      <c r="C55" s="137"/>
      <c r="D55" s="137"/>
      <c r="E55" s="137"/>
      <c r="F55" s="137"/>
    </row>
    <row r="56" spans="1:6">
      <c r="A56" s="137"/>
      <c r="B56" s="137"/>
      <c r="C56" s="137"/>
      <c r="D56" s="137"/>
      <c r="E56" s="137"/>
      <c r="F56" s="137"/>
    </row>
    <row r="57" spans="1:6">
      <c r="A57" s="137"/>
      <c r="B57" s="137"/>
      <c r="C57" s="137"/>
      <c r="D57" s="137"/>
      <c r="E57" s="137"/>
      <c r="F57" s="137"/>
    </row>
    <row r="58" spans="1:6">
      <c r="A58" s="137"/>
      <c r="B58" s="137"/>
      <c r="C58" s="137"/>
      <c r="D58" s="137"/>
      <c r="E58" s="137"/>
      <c r="F58" s="137"/>
    </row>
    <row r="59" spans="1:6">
      <c r="A59" s="137"/>
      <c r="B59" s="137"/>
      <c r="C59" s="137"/>
      <c r="D59" s="137"/>
      <c r="E59" s="137"/>
      <c r="F59" s="137"/>
    </row>
    <row r="60" spans="1:6">
      <c r="A60" s="137"/>
      <c r="B60" s="137"/>
      <c r="C60" s="137"/>
      <c r="D60" s="137"/>
      <c r="E60" s="137"/>
      <c r="F60" s="137"/>
    </row>
    <row r="61" spans="1:6">
      <c r="A61" s="137"/>
      <c r="B61" s="137"/>
      <c r="C61" s="137"/>
      <c r="D61" s="137"/>
      <c r="E61" s="137"/>
      <c r="F61" s="137"/>
    </row>
    <row r="62" spans="1:6">
      <c r="A62" s="137"/>
      <c r="B62" s="137"/>
      <c r="C62" s="137"/>
      <c r="D62" s="137"/>
      <c r="E62" s="137"/>
      <c r="F62" s="137"/>
    </row>
    <row r="63" spans="1:6">
      <c r="A63" s="137"/>
      <c r="B63" s="137"/>
      <c r="C63" s="137"/>
      <c r="D63" s="137"/>
      <c r="E63" s="137"/>
      <c r="F63" s="137"/>
    </row>
    <row r="64" spans="1:6">
      <c r="A64" s="137"/>
      <c r="B64" s="137"/>
      <c r="C64" s="137"/>
      <c r="D64" s="137"/>
      <c r="E64" s="137"/>
      <c r="F64" s="137"/>
    </row>
    <row r="65" spans="1:6">
      <c r="A65" s="137"/>
      <c r="B65" s="137"/>
      <c r="C65" s="137"/>
      <c r="D65" s="137"/>
      <c r="E65" s="137"/>
      <c r="F65" s="137"/>
    </row>
    <row r="66" spans="1:6">
      <c r="A66" s="137"/>
      <c r="B66" s="137"/>
      <c r="C66" s="137"/>
      <c r="D66" s="137"/>
      <c r="E66" s="137"/>
      <c r="F66" s="137"/>
    </row>
    <row r="67" spans="1:6">
      <c r="A67" s="137"/>
      <c r="B67" s="137"/>
      <c r="C67" s="137"/>
      <c r="D67" s="137"/>
      <c r="E67" s="137"/>
      <c r="F67" s="137"/>
    </row>
    <row r="68" spans="1:6">
      <c r="A68" s="137"/>
      <c r="B68" s="137"/>
      <c r="C68" s="137"/>
      <c r="D68" s="137"/>
      <c r="E68" s="137"/>
      <c r="F68" s="137"/>
    </row>
    <row r="69" spans="1:6">
      <c r="A69" s="137"/>
      <c r="B69" s="137"/>
      <c r="C69" s="137"/>
      <c r="D69" s="137"/>
      <c r="E69" s="137"/>
      <c r="F69" s="137"/>
    </row>
    <row r="70" spans="1:6">
      <c r="A70" s="137"/>
      <c r="B70" s="137"/>
      <c r="C70" s="137"/>
      <c r="D70" s="137"/>
      <c r="E70" s="137"/>
      <c r="F70" s="137"/>
    </row>
    <row r="71" spans="1:6">
      <c r="A71" s="137"/>
      <c r="B71" s="137"/>
      <c r="C71" s="137"/>
      <c r="D71" s="137"/>
      <c r="E71" s="137"/>
      <c r="F71" s="137"/>
    </row>
    <row r="72" spans="1:6">
      <c r="A72" s="137"/>
      <c r="B72" s="137"/>
      <c r="C72" s="137"/>
      <c r="D72" s="137"/>
      <c r="E72" s="137"/>
      <c r="F72" s="137"/>
    </row>
    <row r="73" spans="1:6">
      <c r="A73" s="137"/>
      <c r="B73" s="137"/>
      <c r="C73" s="137"/>
      <c r="D73" s="137"/>
      <c r="E73" s="137"/>
      <c r="F73" s="137"/>
    </row>
    <row r="74" spans="1:6">
      <c r="A74" s="137"/>
      <c r="B74" s="137"/>
      <c r="C74" s="137"/>
      <c r="D74" s="137"/>
      <c r="E74" s="137"/>
      <c r="F74" s="137"/>
    </row>
    <row r="75" spans="1:6">
      <c r="A75" s="137"/>
      <c r="B75" s="137"/>
      <c r="C75" s="137"/>
      <c r="D75" s="137"/>
      <c r="E75" s="137"/>
      <c r="F75" s="137"/>
    </row>
    <row r="76" spans="1:6">
      <c r="A76" s="137"/>
      <c r="B76" s="137"/>
      <c r="C76" s="137"/>
      <c r="D76" s="137"/>
      <c r="E76" s="137"/>
      <c r="F76" s="137"/>
    </row>
    <row r="77" spans="1:6">
      <c r="A77" s="137"/>
      <c r="B77" s="137"/>
      <c r="C77" s="137"/>
      <c r="D77" s="137"/>
      <c r="E77" s="137"/>
      <c r="F77" s="137"/>
    </row>
    <row r="78" spans="1:6">
      <c r="A78" s="137"/>
      <c r="B78" s="137"/>
      <c r="C78" s="137"/>
      <c r="D78" s="137"/>
      <c r="E78" s="137"/>
      <c r="F78" s="137"/>
    </row>
    <row r="79" spans="1:6">
      <c r="A79" s="137"/>
      <c r="B79" s="137"/>
      <c r="C79" s="137"/>
      <c r="D79" s="137"/>
      <c r="E79" s="137"/>
      <c r="F79" s="137"/>
    </row>
    <row r="80" spans="1:6">
      <c r="A80" s="137"/>
      <c r="B80" s="137"/>
      <c r="C80" s="137"/>
      <c r="D80" s="137"/>
      <c r="E80" s="137"/>
      <c r="F80" s="137"/>
    </row>
    <row r="81" spans="1:6">
      <c r="A81" s="137"/>
      <c r="B81" s="137"/>
      <c r="C81" s="137"/>
      <c r="D81" s="137"/>
      <c r="E81" s="137"/>
      <c r="F81" s="137"/>
    </row>
    <row r="82" spans="1:6">
      <c r="A82" s="137"/>
      <c r="B82" s="137"/>
      <c r="C82" s="137"/>
      <c r="D82" s="137"/>
      <c r="E82" s="137"/>
      <c r="F82" s="137"/>
    </row>
    <row r="83" spans="1:6">
      <c r="A83" s="137"/>
      <c r="B83" s="137"/>
      <c r="C83" s="137"/>
      <c r="D83" s="137"/>
      <c r="E83" s="137"/>
      <c r="F83" s="137"/>
    </row>
    <row r="84" spans="1:6">
      <c r="A84" s="137"/>
      <c r="B84" s="137"/>
      <c r="C84" s="137"/>
      <c r="D84" s="137"/>
      <c r="E84" s="137"/>
      <c r="F84" s="137"/>
    </row>
    <row r="85" spans="1:6">
      <c r="A85" s="137"/>
      <c r="B85" s="137"/>
      <c r="C85" s="137"/>
      <c r="D85" s="137"/>
      <c r="E85" s="137"/>
      <c r="F85" s="137"/>
    </row>
    <row r="86" spans="1:6">
      <c r="A86" s="137"/>
      <c r="B86" s="137"/>
      <c r="C86" s="137"/>
      <c r="D86" s="137"/>
      <c r="E86" s="137"/>
      <c r="F86" s="137"/>
    </row>
    <row r="87" spans="1:6">
      <c r="A87" s="137"/>
      <c r="B87" s="137"/>
      <c r="C87" s="137"/>
      <c r="D87" s="137"/>
      <c r="E87" s="137"/>
      <c r="F87" s="137"/>
    </row>
    <row r="88" spans="1:6">
      <c r="A88" s="137"/>
      <c r="B88" s="137"/>
      <c r="C88" s="137"/>
      <c r="D88" s="137"/>
      <c r="E88" s="137"/>
      <c r="F88" s="137"/>
    </row>
    <row r="89" spans="1:6">
      <c r="A89" s="137"/>
      <c r="B89" s="137"/>
      <c r="C89" s="137"/>
      <c r="D89" s="137"/>
      <c r="E89" s="137"/>
      <c r="F89" s="137"/>
    </row>
    <row r="90" spans="1:6">
      <c r="A90" s="137"/>
      <c r="B90" s="137"/>
      <c r="C90" s="137"/>
      <c r="D90" s="137"/>
      <c r="E90" s="137"/>
      <c r="F90" s="137"/>
    </row>
    <row r="91" spans="1:6">
      <c r="A91" s="137"/>
      <c r="B91" s="137"/>
      <c r="C91" s="137"/>
      <c r="D91" s="137"/>
      <c r="E91" s="137"/>
      <c r="F91" s="137"/>
    </row>
    <row r="92" spans="1:6">
      <c r="A92" s="137"/>
      <c r="B92" s="137"/>
      <c r="C92" s="137"/>
      <c r="D92" s="137"/>
      <c r="E92" s="137"/>
      <c r="F92" s="137"/>
    </row>
    <row r="93" spans="1:6">
      <c r="A93" s="137"/>
      <c r="B93" s="137"/>
      <c r="C93" s="137"/>
      <c r="D93" s="137"/>
      <c r="E93" s="137"/>
      <c r="F93" s="137"/>
    </row>
    <row r="94" spans="1:6">
      <c r="A94" s="137"/>
      <c r="B94" s="137"/>
      <c r="C94" s="137"/>
      <c r="D94" s="137"/>
      <c r="E94" s="137"/>
      <c r="F94" s="137"/>
    </row>
    <row r="95" spans="1:6">
      <c r="A95" s="137"/>
      <c r="B95" s="137"/>
      <c r="C95" s="137"/>
      <c r="D95" s="137"/>
      <c r="E95" s="137"/>
      <c r="F95" s="137"/>
    </row>
    <row r="96" spans="1:6">
      <c r="A96" s="137"/>
      <c r="B96" s="137"/>
      <c r="C96" s="137"/>
      <c r="D96" s="137"/>
      <c r="E96" s="137"/>
      <c r="F96" s="137"/>
    </row>
    <row r="97" spans="1:6">
      <c r="A97" s="137"/>
      <c r="B97" s="137"/>
      <c r="C97" s="137"/>
      <c r="D97" s="137"/>
      <c r="E97" s="137"/>
      <c r="F97" s="137"/>
    </row>
    <row r="98" spans="1:6">
      <c r="A98" s="137"/>
      <c r="B98" s="137"/>
      <c r="C98" s="137"/>
      <c r="D98" s="137"/>
      <c r="E98" s="137"/>
      <c r="F98" s="137"/>
    </row>
    <row r="99" spans="1:6">
      <c r="A99" s="137"/>
      <c r="B99" s="137"/>
      <c r="C99" s="137"/>
      <c r="D99" s="137"/>
      <c r="E99" s="137"/>
      <c r="F99" s="137"/>
    </row>
    <row r="100" spans="1:6">
      <c r="A100" s="137"/>
      <c r="B100" s="137"/>
      <c r="C100" s="137"/>
      <c r="D100" s="137"/>
      <c r="E100" s="137"/>
      <c r="F100" s="137"/>
    </row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100"/>
  <dimension ref="A1:U100"/>
  <sheetViews>
    <sheetView topLeftCell="A3" workbookViewId="0">
      <selection activeCell="C19" sqref="C19"/>
    </sheetView>
  </sheetViews>
  <sheetFormatPr defaultColWidth="9.109375" defaultRowHeight="14.4"/>
  <cols>
    <col min="1" max="1" width="9.109375" style="72"/>
    <col min="2" max="2" width="11.33203125" style="72" customWidth="1"/>
    <col min="3" max="3" width="25.44140625" style="72" customWidth="1"/>
    <col min="4" max="16384" width="9.109375" style="72"/>
  </cols>
  <sheetData>
    <row r="1" spans="1:21">
      <c r="A1" s="320" t="s">
        <v>146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00">
        <v>1</v>
      </c>
      <c r="B5" s="63">
        <v>41741</v>
      </c>
      <c r="C5" s="100" t="s">
        <v>147</v>
      </c>
      <c r="D5" s="100">
        <v>47013</v>
      </c>
      <c r="E5" s="100"/>
      <c r="F5" s="45">
        <f>+F4+D5-E5</f>
        <v>47013</v>
      </c>
      <c r="U5" s="72" t="s">
        <v>95</v>
      </c>
    </row>
    <row r="6" spans="1:21">
      <c r="A6" s="100">
        <v>2</v>
      </c>
      <c r="B6" s="63">
        <v>41741</v>
      </c>
      <c r="C6" s="100" t="s">
        <v>50</v>
      </c>
      <c r="D6" s="100"/>
      <c r="E6" s="100">
        <v>7500</v>
      </c>
      <c r="F6" s="45">
        <f t="shared" ref="F6:F14" si="0">+F5+D6-E6</f>
        <v>39513</v>
      </c>
      <c r="U6" s="72" t="s">
        <v>96</v>
      </c>
    </row>
    <row r="7" spans="1:21">
      <c r="A7" s="100">
        <v>3</v>
      </c>
      <c r="B7" s="63">
        <v>41802</v>
      </c>
      <c r="C7" s="100" t="s">
        <v>63</v>
      </c>
      <c r="D7" s="100"/>
      <c r="E7" s="100">
        <v>22000</v>
      </c>
      <c r="F7" s="45">
        <f t="shared" si="0"/>
        <v>17513</v>
      </c>
      <c r="U7" s="72" t="s">
        <v>97</v>
      </c>
    </row>
    <row r="8" spans="1:21">
      <c r="A8" s="100">
        <v>4</v>
      </c>
      <c r="B8" s="63">
        <v>42083</v>
      </c>
      <c r="C8" s="100" t="s">
        <v>148</v>
      </c>
      <c r="D8" s="100">
        <v>16240</v>
      </c>
      <c r="E8" s="100"/>
      <c r="F8" s="45">
        <f t="shared" si="0"/>
        <v>33753</v>
      </c>
      <c r="U8" s="72" t="s">
        <v>98</v>
      </c>
    </row>
    <row r="9" spans="1:21">
      <c r="A9" s="100">
        <v>5</v>
      </c>
      <c r="B9" s="63">
        <v>42083</v>
      </c>
      <c r="C9" s="100" t="s">
        <v>153</v>
      </c>
      <c r="D9" s="100">
        <v>3750</v>
      </c>
      <c r="E9" s="100"/>
      <c r="F9" s="45">
        <f t="shared" si="0"/>
        <v>37503</v>
      </c>
    </row>
    <row r="10" spans="1:21">
      <c r="A10" s="100">
        <v>6</v>
      </c>
      <c r="B10" s="63">
        <v>42083</v>
      </c>
      <c r="C10" s="100" t="s">
        <v>157</v>
      </c>
      <c r="D10" s="100"/>
      <c r="E10" s="100">
        <v>37500</v>
      </c>
      <c r="F10" s="45">
        <f t="shared" si="0"/>
        <v>3</v>
      </c>
    </row>
    <row r="11" spans="1:21">
      <c r="A11" s="100">
        <v>7</v>
      </c>
      <c r="B11" s="63">
        <v>42083</v>
      </c>
      <c r="C11" s="100" t="s">
        <v>50</v>
      </c>
      <c r="D11" s="100"/>
      <c r="E11" s="100">
        <v>3</v>
      </c>
      <c r="F11" s="45">
        <f t="shared" si="0"/>
        <v>0</v>
      </c>
    </row>
    <row r="12" spans="1:21">
      <c r="A12" s="100">
        <v>8</v>
      </c>
      <c r="B12" s="49">
        <v>42513</v>
      </c>
      <c r="C12" s="100" t="s">
        <v>662</v>
      </c>
      <c r="D12" s="100"/>
      <c r="E12" s="100">
        <v>10000</v>
      </c>
      <c r="F12" s="45">
        <f t="shared" si="0"/>
        <v>-10000</v>
      </c>
    </row>
    <row r="13" spans="1:21">
      <c r="A13" s="100">
        <v>9</v>
      </c>
      <c r="B13" s="49">
        <v>42536</v>
      </c>
      <c r="C13" s="100" t="s">
        <v>793</v>
      </c>
      <c r="D13" s="100">
        <v>45988</v>
      </c>
      <c r="E13" s="100"/>
      <c r="F13" s="45">
        <f t="shared" si="0"/>
        <v>35988</v>
      </c>
    </row>
    <row r="14" spans="1:21">
      <c r="A14" s="100">
        <v>10</v>
      </c>
      <c r="B14" s="50">
        <v>42543</v>
      </c>
      <c r="C14" s="100" t="s">
        <v>641</v>
      </c>
      <c r="D14" s="100"/>
      <c r="E14" s="100">
        <v>35988</v>
      </c>
      <c r="F14" s="45">
        <f t="shared" si="0"/>
        <v>0</v>
      </c>
    </row>
    <row r="15" spans="1:21" s="137" customFormat="1">
      <c r="B15" s="191"/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/>
    <row r="24" spans="2:2" s="137" customFormat="1"/>
    <row r="25" spans="2:2" s="137" customFormat="1"/>
    <row r="26" spans="2:2" s="137" customFormat="1"/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="137" customFormat="1"/>
    <row r="34" s="137" customFormat="1"/>
    <row r="35" s="137" customFormat="1"/>
    <row r="36" s="137" customFormat="1"/>
    <row r="37" s="137" customFormat="1"/>
    <row r="38" s="137" customFormat="1"/>
    <row r="39" s="137" customFormat="1"/>
    <row r="40" s="137" customFormat="1"/>
    <row r="41" s="137" customFormat="1"/>
    <row r="42" s="137" customFormat="1"/>
    <row r="43" s="137" customFormat="1"/>
    <row r="44" s="137" customFormat="1"/>
    <row r="45" s="137" customFormat="1"/>
    <row r="46" s="137" customFormat="1"/>
    <row r="47" s="137" customFormat="1"/>
    <row r="48" s="137" customFormat="1"/>
    <row r="49" s="137" customFormat="1"/>
    <row r="50" s="137" customFormat="1"/>
    <row r="51" s="137" customFormat="1"/>
    <row r="52" s="137" customFormat="1"/>
    <row r="53" s="137" customFormat="1"/>
    <row r="54" s="137" customFormat="1"/>
    <row r="55" s="137" customFormat="1"/>
    <row r="56" s="137" customFormat="1"/>
    <row r="57" s="137" customFormat="1"/>
    <row r="58" s="137" customFormat="1"/>
    <row r="59" s="137" customFormat="1"/>
    <row r="60" s="137" customFormat="1"/>
    <row r="61" s="137" customFormat="1"/>
    <row r="62" s="137" customFormat="1"/>
    <row r="63" s="137" customFormat="1"/>
    <row r="64" s="137" customFormat="1"/>
    <row r="65" s="137" customFormat="1"/>
    <row r="66" s="137" customFormat="1"/>
    <row r="67" s="137" customFormat="1"/>
    <row r="68" s="137" customFormat="1"/>
    <row r="69" s="137" customFormat="1"/>
    <row r="70" s="137" customFormat="1"/>
    <row r="71" s="137" customFormat="1"/>
    <row r="72" s="137" customFormat="1"/>
    <row r="73" s="137" customFormat="1"/>
    <row r="74" s="137" customFormat="1"/>
    <row r="75" s="137" customFormat="1"/>
    <row r="76" s="137" customFormat="1"/>
    <row r="77" s="137" customFormat="1"/>
    <row r="78" s="137" customFormat="1"/>
    <row r="79" s="137" customFormat="1"/>
    <row r="80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103"/>
  <dimension ref="A1:U100"/>
  <sheetViews>
    <sheetView workbookViewId="0">
      <selection activeCell="B17" sqref="B17"/>
    </sheetView>
  </sheetViews>
  <sheetFormatPr defaultColWidth="9.109375" defaultRowHeight="14.4"/>
  <cols>
    <col min="1" max="1" width="9.109375" style="72"/>
    <col min="2" max="2" width="11.33203125" style="72" customWidth="1"/>
    <col min="3" max="3" width="26.88671875" style="72" customWidth="1"/>
    <col min="4" max="16384" width="9.109375" style="72"/>
  </cols>
  <sheetData>
    <row r="1" spans="1:21">
      <c r="A1" s="320" t="s">
        <v>161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</v>
      </c>
      <c r="B5" s="63">
        <v>42094</v>
      </c>
      <c r="C5" s="1" t="s">
        <v>162</v>
      </c>
      <c r="D5" s="1">
        <v>136308</v>
      </c>
      <c r="E5" s="1"/>
      <c r="F5" s="45">
        <f>+F4+D5-E5</f>
        <v>136308</v>
      </c>
      <c r="U5" s="72" t="s">
        <v>95</v>
      </c>
    </row>
    <row r="6" spans="1:21">
      <c r="A6" s="1">
        <v>2</v>
      </c>
      <c r="B6" s="63">
        <v>42106</v>
      </c>
      <c r="C6" s="1" t="s">
        <v>163</v>
      </c>
      <c r="D6" s="1"/>
      <c r="E6" s="1">
        <v>40000</v>
      </c>
      <c r="F6" s="45">
        <f t="shared" ref="F6:F20" si="0">+F5+D6-E6</f>
        <v>96308</v>
      </c>
      <c r="U6" s="72" t="s">
        <v>96</v>
      </c>
    </row>
    <row r="7" spans="1:21">
      <c r="A7" s="1">
        <v>3</v>
      </c>
      <c r="B7" s="63">
        <v>42124</v>
      </c>
      <c r="C7" s="1" t="s">
        <v>164</v>
      </c>
      <c r="D7" s="1"/>
      <c r="E7" s="1">
        <v>30000</v>
      </c>
      <c r="F7" s="45">
        <f t="shared" si="0"/>
        <v>66308</v>
      </c>
      <c r="U7" s="72" t="s">
        <v>97</v>
      </c>
    </row>
    <row r="8" spans="1:21">
      <c r="A8" s="1">
        <v>4</v>
      </c>
      <c r="B8" s="63">
        <v>42139</v>
      </c>
      <c r="C8" s="1" t="s">
        <v>165</v>
      </c>
      <c r="D8" s="1"/>
      <c r="E8" s="1">
        <v>30000</v>
      </c>
      <c r="F8" s="45">
        <f t="shared" si="0"/>
        <v>36308</v>
      </c>
      <c r="U8" s="72" t="s">
        <v>98</v>
      </c>
    </row>
    <row r="9" spans="1:21">
      <c r="A9" s="1">
        <v>5</v>
      </c>
      <c r="B9" s="63">
        <v>42156</v>
      </c>
      <c r="C9" s="1" t="s">
        <v>167</v>
      </c>
      <c r="D9" s="1"/>
      <c r="E9" s="1">
        <v>35400</v>
      </c>
      <c r="F9" s="45">
        <f t="shared" si="0"/>
        <v>908</v>
      </c>
    </row>
    <row r="10" spans="1:21">
      <c r="A10" s="1">
        <v>6</v>
      </c>
      <c r="B10" s="63">
        <v>42098</v>
      </c>
      <c r="C10" s="1" t="s">
        <v>166</v>
      </c>
      <c r="D10" s="1"/>
      <c r="E10" s="1">
        <v>908</v>
      </c>
      <c r="F10" s="45">
        <f t="shared" si="0"/>
        <v>0</v>
      </c>
    </row>
    <row r="11" spans="1:21">
      <c r="A11" s="1">
        <v>7</v>
      </c>
      <c r="B11" s="63">
        <v>42296</v>
      </c>
      <c r="C11" s="100" t="s">
        <v>372</v>
      </c>
      <c r="D11" s="1">
        <v>77440</v>
      </c>
      <c r="E11" s="1"/>
      <c r="F11" s="45">
        <f t="shared" si="0"/>
        <v>77440</v>
      </c>
    </row>
    <row r="12" spans="1:21">
      <c r="A12" s="1">
        <v>8</v>
      </c>
      <c r="B12" s="49">
        <v>42323</v>
      </c>
      <c r="C12" s="100" t="s">
        <v>381</v>
      </c>
      <c r="D12" s="1"/>
      <c r="E12" s="1">
        <v>20000</v>
      </c>
      <c r="F12" s="45">
        <f t="shared" si="0"/>
        <v>57440</v>
      </c>
    </row>
    <row r="13" spans="1:21">
      <c r="A13" s="100">
        <v>9</v>
      </c>
      <c r="B13" s="49">
        <v>42339</v>
      </c>
      <c r="C13" s="100" t="s">
        <v>382</v>
      </c>
      <c r="D13" s="100"/>
      <c r="E13" s="100">
        <v>20000</v>
      </c>
      <c r="F13" s="45">
        <f t="shared" si="0"/>
        <v>37440</v>
      </c>
    </row>
    <row r="14" spans="1:21">
      <c r="A14" s="100">
        <v>10</v>
      </c>
      <c r="B14" s="50">
        <v>42387</v>
      </c>
      <c r="C14" s="100" t="s">
        <v>383</v>
      </c>
      <c r="D14" s="100"/>
      <c r="E14" s="100">
        <v>20000</v>
      </c>
      <c r="F14" s="45">
        <f t="shared" si="0"/>
        <v>17440</v>
      </c>
    </row>
    <row r="15" spans="1:21">
      <c r="A15" s="100">
        <v>11</v>
      </c>
      <c r="B15" s="50">
        <v>42394</v>
      </c>
      <c r="C15" s="100" t="s">
        <v>384</v>
      </c>
      <c r="D15" s="100"/>
      <c r="E15" s="100">
        <v>15000</v>
      </c>
      <c r="F15" s="45">
        <f t="shared" si="0"/>
        <v>2440</v>
      </c>
    </row>
    <row r="16" spans="1:21">
      <c r="A16" s="100">
        <v>12</v>
      </c>
      <c r="B16" s="50">
        <v>42314</v>
      </c>
      <c r="C16" s="100" t="s">
        <v>173</v>
      </c>
      <c r="D16" s="100"/>
      <c r="E16" s="100">
        <v>2440</v>
      </c>
      <c r="F16" s="45">
        <f t="shared" si="0"/>
        <v>0</v>
      </c>
    </row>
    <row r="17" spans="1:8">
      <c r="A17" s="100">
        <v>13</v>
      </c>
      <c r="B17" s="49">
        <v>42502</v>
      </c>
      <c r="C17" s="100" t="s">
        <v>670</v>
      </c>
      <c r="D17" s="100">
        <v>42304</v>
      </c>
      <c r="E17" s="100"/>
      <c r="F17" s="45">
        <f t="shared" si="0"/>
        <v>42304</v>
      </c>
    </row>
    <row r="18" spans="1:8">
      <c r="A18" s="100">
        <v>14</v>
      </c>
      <c r="B18" s="49">
        <v>42513</v>
      </c>
      <c r="C18" s="100" t="s">
        <v>641</v>
      </c>
      <c r="D18" s="100"/>
      <c r="E18" s="100">
        <v>15000</v>
      </c>
      <c r="F18" s="45">
        <f t="shared" si="0"/>
        <v>27304</v>
      </c>
    </row>
    <row r="19" spans="1:8">
      <c r="A19" s="100">
        <v>15</v>
      </c>
      <c r="B19" s="49">
        <v>42535</v>
      </c>
      <c r="C19" s="100" t="s">
        <v>641</v>
      </c>
      <c r="D19" s="100"/>
      <c r="E19" s="100">
        <v>15000</v>
      </c>
      <c r="F19" s="45">
        <f t="shared" si="0"/>
        <v>12304</v>
      </c>
    </row>
    <row r="20" spans="1:8">
      <c r="A20" s="100">
        <v>16</v>
      </c>
      <c r="B20" s="49">
        <v>42544</v>
      </c>
      <c r="C20" s="100" t="s">
        <v>641</v>
      </c>
      <c r="D20" s="100"/>
      <c r="E20" s="100">
        <v>12304</v>
      </c>
      <c r="F20" s="45">
        <f t="shared" si="0"/>
        <v>0</v>
      </c>
    </row>
    <row r="21" spans="1:8">
      <c r="A21" s="137"/>
      <c r="B21" s="137"/>
      <c r="C21" s="137"/>
      <c r="D21" s="137"/>
      <c r="E21" s="137"/>
      <c r="F21" s="137"/>
      <c r="G21" s="180"/>
      <c r="H21" s="180"/>
    </row>
    <row r="22" spans="1:8">
      <c r="A22" s="137"/>
      <c r="B22" s="191"/>
      <c r="C22" s="137"/>
      <c r="D22" s="137"/>
      <c r="E22" s="137"/>
      <c r="F22" s="137"/>
      <c r="G22" s="180"/>
      <c r="H22" s="180"/>
    </row>
    <row r="23" spans="1:8">
      <c r="A23" s="137"/>
      <c r="B23" s="137"/>
      <c r="C23" s="137"/>
      <c r="D23" s="137"/>
      <c r="E23" s="137"/>
      <c r="F23" s="137"/>
      <c r="G23" s="180"/>
      <c r="H23" s="180"/>
    </row>
    <row r="24" spans="1:8">
      <c r="A24" s="137"/>
      <c r="B24" s="137"/>
      <c r="C24" s="137"/>
      <c r="D24" s="137"/>
      <c r="E24" s="137"/>
      <c r="F24" s="137"/>
      <c r="G24" s="180"/>
      <c r="H24" s="180"/>
    </row>
    <row r="25" spans="1:8">
      <c r="A25" s="137"/>
      <c r="B25" s="137"/>
      <c r="C25" s="137"/>
      <c r="D25" s="137"/>
      <c r="E25" s="137"/>
      <c r="F25" s="137"/>
      <c r="G25" s="180"/>
      <c r="H25" s="180"/>
    </row>
    <row r="26" spans="1:8">
      <c r="A26" s="137"/>
      <c r="B26" s="137"/>
      <c r="C26" s="137"/>
      <c r="D26" s="137"/>
      <c r="E26" s="137"/>
      <c r="F26" s="137"/>
      <c r="G26" s="180"/>
      <c r="H26" s="180"/>
    </row>
    <row r="27" spans="1:8">
      <c r="A27" s="137"/>
      <c r="B27" s="137"/>
      <c r="C27" s="137"/>
      <c r="D27" s="137"/>
      <c r="E27" s="137"/>
      <c r="F27" s="137"/>
      <c r="G27" s="180"/>
      <c r="H27" s="180"/>
    </row>
    <row r="28" spans="1:8">
      <c r="A28" s="137"/>
      <c r="B28" s="137"/>
      <c r="C28" s="137"/>
      <c r="D28" s="137"/>
      <c r="E28" s="137"/>
      <c r="F28" s="137"/>
      <c r="G28" s="180"/>
      <c r="H28" s="180"/>
    </row>
    <row r="29" spans="1:8">
      <c r="A29" s="137"/>
      <c r="B29" s="137"/>
      <c r="C29" s="137"/>
      <c r="D29" s="137"/>
      <c r="E29" s="137"/>
      <c r="F29" s="137"/>
      <c r="G29" s="180"/>
      <c r="H29" s="180"/>
    </row>
    <row r="30" spans="1:8">
      <c r="A30" s="137"/>
      <c r="B30" s="137"/>
      <c r="C30" s="137"/>
      <c r="D30" s="137"/>
      <c r="E30" s="137"/>
      <c r="F30" s="137"/>
      <c r="G30" s="180"/>
      <c r="H30" s="180"/>
    </row>
    <row r="31" spans="1:8">
      <c r="A31" s="137"/>
      <c r="B31" s="137"/>
      <c r="C31" s="137"/>
      <c r="D31" s="137"/>
      <c r="E31" s="137"/>
      <c r="F31" s="137"/>
      <c r="G31" s="180"/>
      <c r="H31" s="180"/>
    </row>
    <row r="32" spans="1:8">
      <c r="A32" s="137"/>
      <c r="B32" s="137"/>
      <c r="C32" s="137"/>
      <c r="D32" s="137"/>
      <c r="E32" s="137"/>
      <c r="F32" s="137"/>
      <c r="G32" s="180"/>
      <c r="H32" s="180"/>
    </row>
    <row r="33" spans="1:8">
      <c r="A33" s="137"/>
      <c r="B33" s="137"/>
      <c r="C33" s="137"/>
      <c r="D33" s="137"/>
      <c r="E33" s="137"/>
      <c r="F33" s="137"/>
      <c r="G33" s="180"/>
      <c r="H33" s="180"/>
    </row>
    <row r="34" spans="1:8">
      <c r="A34" s="137"/>
      <c r="B34" s="137"/>
      <c r="C34" s="137"/>
      <c r="D34" s="137"/>
      <c r="E34" s="137"/>
      <c r="F34" s="137"/>
      <c r="G34" s="180"/>
      <c r="H34" s="180"/>
    </row>
    <row r="35" spans="1:8">
      <c r="A35" s="137"/>
      <c r="B35" s="137"/>
      <c r="C35" s="137"/>
      <c r="D35" s="137"/>
      <c r="E35" s="137"/>
      <c r="F35" s="137"/>
      <c r="G35" s="180"/>
      <c r="H35" s="180"/>
    </row>
    <row r="36" spans="1:8">
      <c r="A36" s="137"/>
      <c r="B36" s="137"/>
      <c r="C36" s="137"/>
      <c r="D36" s="137"/>
      <c r="E36" s="137"/>
      <c r="F36" s="137"/>
      <c r="G36" s="180"/>
      <c r="H36" s="180"/>
    </row>
    <row r="37" spans="1:8">
      <c r="A37" s="137"/>
      <c r="B37" s="137"/>
      <c r="C37" s="137"/>
      <c r="D37" s="137"/>
      <c r="E37" s="137"/>
      <c r="F37" s="137"/>
      <c r="G37" s="180"/>
      <c r="H37" s="180"/>
    </row>
    <row r="38" spans="1:8">
      <c r="A38" s="137"/>
      <c r="B38" s="137"/>
      <c r="C38" s="137"/>
      <c r="D38" s="137"/>
      <c r="E38" s="137"/>
      <c r="F38" s="137"/>
      <c r="G38" s="180"/>
      <c r="H38" s="180"/>
    </row>
    <row r="39" spans="1:8">
      <c r="A39" s="137"/>
      <c r="B39" s="137"/>
      <c r="C39" s="137"/>
      <c r="D39" s="137"/>
      <c r="E39" s="137"/>
      <c r="F39" s="137"/>
      <c r="G39" s="180"/>
      <c r="H39" s="180"/>
    </row>
    <row r="40" spans="1:8">
      <c r="A40" s="137"/>
      <c r="B40" s="137"/>
      <c r="C40" s="137"/>
      <c r="D40" s="137"/>
      <c r="E40" s="137"/>
      <c r="F40" s="137"/>
      <c r="G40" s="180"/>
      <c r="H40" s="180"/>
    </row>
    <row r="41" spans="1:8">
      <c r="A41" s="137"/>
      <c r="B41" s="137"/>
      <c r="C41" s="137"/>
      <c r="D41" s="137"/>
      <c r="E41" s="137"/>
      <c r="F41" s="137"/>
      <c r="G41" s="180"/>
      <c r="H41" s="180"/>
    </row>
    <row r="42" spans="1:8">
      <c r="A42" s="137"/>
      <c r="B42" s="137"/>
      <c r="C42" s="137"/>
      <c r="D42" s="137"/>
      <c r="E42" s="137"/>
      <c r="F42" s="137"/>
      <c r="G42" s="180"/>
      <c r="H42" s="180"/>
    </row>
    <row r="43" spans="1:8">
      <c r="A43" s="137"/>
      <c r="B43" s="137"/>
      <c r="C43" s="137"/>
      <c r="D43" s="137"/>
      <c r="E43" s="137"/>
      <c r="F43" s="137"/>
      <c r="G43" s="180"/>
      <c r="H43" s="180"/>
    </row>
    <row r="44" spans="1:8">
      <c r="A44" s="137"/>
      <c r="B44" s="137"/>
      <c r="C44" s="137"/>
      <c r="D44" s="137"/>
      <c r="E44" s="137"/>
      <c r="F44" s="137"/>
      <c r="G44" s="180"/>
      <c r="H44" s="180"/>
    </row>
    <row r="45" spans="1:8">
      <c r="A45" s="137"/>
      <c r="B45" s="137"/>
      <c r="C45" s="137"/>
      <c r="D45" s="137"/>
      <c r="E45" s="137"/>
      <c r="F45" s="137"/>
      <c r="G45" s="180"/>
      <c r="H45" s="180"/>
    </row>
    <row r="46" spans="1:8">
      <c r="A46" s="137"/>
      <c r="B46" s="137"/>
      <c r="C46" s="137"/>
      <c r="D46" s="137"/>
      <c r="E46" s="137"/>
      <c r="F46" s="137"/>
      <c r="G46" s="180"/>
      <c r="H46" s="180"/>
    </row>
    <row r="47" spans="1:8">
      <c r="A47" s="137"/>
      <c r="B47" s="137"/>
      <c r="C47" s="137"/>
      <c r="D47" s="137"/>
      <c r="E47" s="137"/>
      <c r="F47" s="137"/>
      <c r="G47" s="180"/>
      <c r="H47" s="180"/>
    </row>
    <row r="48" spans="1:8">
      <c r="A48" s="137"/>
      <c r="B48" s="137"/>
      <c r="C48" s="137"/>
      <c r="D48" s="137"/>
      <c r="E48" s="137"/>
      <c r="F48" s="137"/>
      <c r="G48" s="180"/>
      <c r="H48" s="180"/>
    </row>
    <row r="49" spans="1:8">
      <c r="A49" s="137"/>
      <c r="B49" s="137"/>
      <c r="C49" s="137"/>
      <c r="D49" s="137"/>
      <c r="E49" s="137"/>
      <c r="F49" s="137"/>
      <c r="G49" s="180"/>
      <c r="H49" s="180"/>
    </row>
    <row r="50" spans="1:8">
      <c r="A50" s="137"/>
      <c r="B50" s="137"/>
      <c r="C50" s="137"/>
      <c r="D50" s="137"/>
      <c r="E50" s="137"/>
      <c r="F50" s="137"/>
      <c r="G50" s="180"/>
      <c r="H50" s="180"/>
    </row>
    <row r="51" spans="1:8">
      <c r="A51" s="137"/>
      <c r="B51" s="137"/>
      <c r="C51" s="137"/>
      <c r="D51" s="137"/>
      <c r="E51" s="137"/>
      <c r="F51" s="137"/>
      <c r="G51" s="180"/>
      <c r="H51" s="180"/>
    </row>
    <row r="52" spans="1:8">
      <c r="A52" s="137"/>
      <c r="B52" s="137"/>
      <c r="C52" s="137"/>
      <c r="D52" s="137"/>
      <c r="E52" s="137"/>
      <c r="F52" s="137"/>
      <c r="G52" s="180"/>
      <c r="H52" s="180"/>
    </row>
    <row r="53" spans="1:8">
      <c r="A53" s="137"/>
      <c r="B53" s="137"/>
      <c r="C53" s="137"/>
      <c r="D53" s="137"/>
      <c r="E53" s="137"/>
      <c r="F53" s="137"/>
      <c r="G53" s="180"/>
      <c r="H53" s="180"/>
    </row>
    <row r="54" spans="1:8">
      <c r="A54" s="137"/>
      <c r="B54" s="137"/>
      <c r="C54" s="137"/>
      <c r="D54" s="137"/>
      <c r="E54" s="137"/>
      <c r="F54" s="137"/>
      <c r="G54" s="180"/>
      <c r="H54" s="180"/>
    </row>
    <row r="55" spans="1:8">
      <c r="A55" s="137"/>
      <c r="B55" s="137"/>
      <c r="C55" s="137"/>
      <c r="D55" s="137"/>
      <c r="E55" s="137"/>
      <c r="F55" s="137"/>
      <c r="G55" s="180"/>
      <c r="H55" s="180"/>
    </row>
    <row r="56" spans="1:8">
      <c r="A56" s="137"/>
      <c r="B56" s="137"/>
      <c r="C56" s="137"/>
      <c r="D56" s="137"/>
      <c r="E56" s="137"/>
      <c r="F56" s="137"/>
      <c r="G56" s="180"/>
      <c r="H56" s="180"/>
    </row>
    <row r="57" spans="1:8">
      <c r="A57" s="137"/>
      <c r="B57" s="137"/>
      <c r="C57" s="137"/>
      <c r="D57" s="137"/>
      <c r="E57" s="137"/>
      <c r="F57" s="137"/>
      <c r="G57" s="180"/>
      <c r="H57" s="180"/>
    </row>
    <row r="58" spans="1:8">
      <c r="A58" s="137"/>
      <c r="B58" s="137"/>
      <c r="C58" s="137"/>
      <c r="D58" s="137"/>
      <c r="E58" s="137"/>
      <c r="F58" s="137"/>
      <c r="G58" s="180"/>
      <c r="H58" s="180"/>
    </row>
    <row r="59" spans="1:8">
      <c r="A59" s="137"/>
      <c r="B59" s="137"/>
      <c r="C59" s="137"/>
      <c r="D59" s="137"/>
      <c r="E59" s="137"/>
      <c r="F59" s="137"/>
      <c r="G59" s="180"/>
      <c r="H59" s="180"/>
    </row>
    <row r="60" spans="1:8">
      <c r="A60" s="137"/>
      <c r="B60" s="137"/>
      <c r="C60" s="137"/>
      <c r="D60" s="137"/>
      <c r="E60" s="137"/>
      <c r="F60" s="137"/>
      <c r="G60" s="180"/>
      <c r="H60" s="180"/>
    </row>
    <row r="61" spans="1:8">
      <c r="A61" s="137"/>
      <c r="B61" s="137"/>
      <c r="C61" s="137"/>
      <c r="D61" s="137"/>
      <c r="E61" s="137"/>
      <c r="F61" s="137"/>
      <c r="G61" s="180"/>
      <c r="H61" s="180"/>
    </row>
    <row r="62" spans="1:8">
      <c r="A62" s="137"/>
      <c r="B62" s="137"/>
      <c r="C62" s="137"/>
      <c r="D62" s="137"/>
      <c r="E62" s="137"/>
      <c r="F62" s="137"/>
      <c r="G62" s="180"/>
      <c r="H62" s="180"/>
    </row>
    <row r="63" spans="1:8">
      <c r="A63" s="137"/>
      <c r="B63" s="137"/>
      <c r="C63" s="137"/>
      <c r="D63" s="137"/>
      <c r="E63" s="137"/>
      <c r="F63" s="137"/>
      <c r="G63" s="180"/>
      <c r="H63" s="180"/>
    </row>
    <row r="64" spans="1:8">
      <c r="A64" s="137"/>
      <c r="B64" s="137"/>
      <c r="C64" s="137"/>
      <c r="D64" s="137"/>
      <c r="E64" s="137"/>
      <c r="F64" s="137"/>
      <c r="G64" s="180"/>
      <c r="H64" s="180"/>
    </row>
    <row r="65" spans="1:8">
      <c r="A65" s="137"/>
      <c r="B65" s="137"/>
      <c r="C65" s="137"/>
      <c r="D65" s="137"/>
      <c r="E65" s="137"/>
      <c r="F65" s="137"/>
      <c r="G65" s="180"/>
      <c r="H65" s="180"/>
    </row>
    <row r="66" spans="1:8">
      <c r="A66" s="137"/>
      <c r="B66" s="137"/>
      <c r="C66" s="137"/>
      <c r="D66" s="137"/>
      <c r="E66" s="137"/>
      <c r="F66" s="137"/>
      <c r="G66" s="180"/>
      <c r="H66" s="180"/>
    </row>
    <row r="67" spans="1:8">
      <c r="A67" s="137"/>
      <c r="B67" s="137"/>
      <c r="C67" s="137"/>
      <c r="D67" s="137"/>
      <c r="E67" s="137"/>
      <c r="F67" s="137"/>
      <c r="G67" s="180"/>
      <c r="H67" s="180"/>
    </row>
    <row r="68" spans="1:8">
      <c r="A68" s="137"/>
      <c r="B68" s="137"/>
      <c r="C68" s="137"/>
      <c r="D68" s="137"/>
      <c r="E68" s="137"/>
      <c r="F68" s="137"/>
      <c r="G68" s="180"/>
      <c r="H68" s="180"/>
    </row>
    <row r="69" spans="1:8">
      <c r="A69" s="137"/>
      <c r="B69" s="137"/>
      <c r="C69" s="137"/>
      <c r="D69" s="137"/>
      <c r="E69" s="137"/>
      <c r="F69" s="137"/>
      <c r="G69" s="180"/>
      <c r="H69" s="180"/>
    </row>
    <row r="70" spans="1:8">
      <c r="A70" s="137"/>
      <c r="B70" s="137"/>
      <c r="C70" s="137"/>
      <c r="D70" s="137"/>
      <c r="E70" s="137"/>
      <c r="F70" s="137"/>
      <c r="G70" s="180"/>
      <c r="H70" s="180"/>
    </row>
    <row r="71" spans="1:8">
      <c r="A71" s="137"/>
      <c r="B71" s="137"/>
      <c r="C71" s="137"/>
      <c r="D71" s="137"/>
      <c r="E71" s="137"/>
      <c r="F71" s="137"/>
      <c r="G71" s="180"/>
      <c r="H71" s="180"/>
    </row>
    <row r="72" spans="1:8">
      <c r="A72" s="137"/>
      <c r="B72" s="137"/>
      <c r="C72" s="137"/>
      <c r="D72" s="137"/>
      <c r="E72" s="137"/>
      <c r="F72" s="137"/>
      <c r="G72" s="180"/>
      <c r="H72" s="180"/>
    </row>
    <row r="73" spans="1:8">
      <c r="A73" s="137"/>
      <c r="B73" s="137"/>
      <c r="C73" s="137"/>
      <c r="D73" s="137"/>
      <c r="E73" s="137"/>
      <c r="F73" s="137"/>
      <c r="G73" s="180"/>
      <c r="H73" s="180"/>
    </row>
    <row r="74" spans="1:8">
      <c r="A74" s="137"/>
      <c r="B74" s="137"/>
      <c r="C74" s="137"/>
      <c r="D74" s="137"/>
      <c r="E74" s="137"/>
      <c r="F74" s="137"/>
      <c r="G74" s="180"/>
      <c r="H74" s="180"/>
    </row>
    <row r="75" spans="1:8">
      <c r="A75" s="137"/>
      <c r="B75" s="137"/>
      <c r="C75" s="137"/>
      <c r="D75" s="137"/>
      <c r="E75" s="137"/>
      <c r="F75" s="137"/>
      <c r="G75" s="180"/>
      <c r="H75" s="180"/>
    </row>
    <row r="76" spans="1:8">
      <c r="A76" s="137"/>
      <c r="B76" s="137"/>
      <c r="C76" s="137"/>
      <c r="D76" s="137"/>
      <c r="E76" s="137"/>
      <c r="F76" s="137"/>
      <c r="G76" s="180"/>
      <c r="H76" s="180"/>
    </row>
    <row r="77" spans="1:8">
      <c r="A77" s="137"/>
      <c r="B77" s="137"/>
      <c r="C77" s="137"/>
      <c r="D77" s="137"/>
      <c r="E77" s="137"/>
      <c r="F77" s="137"/>
      <c r="G77" s="180"/>
      <c r="H77" s="180"/>
    </row>
    <row r="78" spans="1:8">
      <c r="A78" s="137"/>
      <c r="B78" s="137"/>
      <c r="C78" s="137"/>
      <c r="D78" s="137"/>
      <c r="E78" s="137"/>
      <c r="F78" s="137"/>
      <c r="G78" s="180"/>
      <c r="H78" s="180"/>
    </row>
    <row r="79" spans="1:8">
      <c r="A79" s="137"/>
      <c r="B79" s="137"/>
      <c r="C79" s="137"/>
      <c r="D79" s="137"/>
      <c r="E79" s="137"/>
      <c r="F79" s="137"/>
      <c r="G79" s="180"/>
      <c r="H79" s="180"/>
    </row>
    <row r="80" spans="1:8">
      <c r="A80" s="137"/>
      <c r="B80" s="137"/>
      <c r="C80" s="137"/>
      <c r="D80" s="137"/>
      <c r="E80" s="137"/>
      <c r="F80" s="137"/>
      <c r="G80" s="180"/>
      <c r="H80" s="180"/>
    </row>
    <row r="81" spans="1:8">
      <c r="A81" s="137"/>
      <c r="B81" s="137"/>
      <c r="C81" s="137"/>
      <c r="D81" s="137"/>
      <c r="E81" s="137"/>
      <c r="F81" s="137"/>
      <c r="G81" s="180"/>
      <c r="H81" s="180"/>
    </row>
    <row r="82" spans="1:8">
      <c r="A82" s="137"/>
      <c r="B82" s="137"/>
      <c r="C82" s="137"/>
      <c r="D82" s="137"/>
      <c r="E82" s="137"/>
      <c r="F82" s="137"/>
      <c r="G82" s="180"/>
      <c r="H82" s="180"/>
    </row>
    <row r="83" spans="1:8">
      <c r="A83" s="137"/>
      <c r="B83" s="137"/>
      <c r="C83" s="137"/>
      <c r="D83" s="137"/>
      <c r="E83" s="137"/>
      <c r="F83" s="137"/>
      <c r="G83" s="180"/>
      <c r="H83" s="180"/>
    </row>
    <row r="84" spans="1:8">
      <c r="A84" s="137"/>
      <c r="B84" s="137"/>
      <c r="C84" s="137"/>
      <c r="D84" s="137"/>
      <c r="E84" s="137"/>
      <c r="F84" s="137"/>
      <c r="G84" s="180"/>
      <c r="H84" s="180"/>
    </row>
    <row r="85" spans="1:8">
      <c r="A85" s="137"/>
      <c r="B85" s="137"/>
      <c r="C85" s="137"/>
      <c r="D85" s="137"/>
      <c r="E85" s="137"/>
      <c r="F85" s="137"/>
      <c r="G85" s="180"/>
      <c r="H85" s="180"/>
    </row>
    <row r="86" spans="1:8">
      <c r="A86" s="137"/>
      <c r="B86" s="137"/>
      <c r="C86" s="137"/>
      <c r="D86" s="137"/>
      <c r="E86" s="137"/>
      <c r="F86" s="137"/>
      <c r="G86" s="180"/>
      <c r="H86" s="180"/>
    </row>
    <row r="87" spans="1:8">
      <c r="A87" s="137"/>
      <c r="B87" s="137"/>
      <c r="C87" s="137"/>
      <c r="D87" s="137"/>
      <c r="E87" s="137"/>
      <c r="F87" s="137"/>
      <c r="G87" s="180"/>
      <c r="H87" s="180"/>
    </row>
    <row r="88" spans="1:8">
      <c r="A88" s="137"/>
      <c r="B88" s="137"/>
      <c r="C88" s="137"/>
      <c r="D88" s="137"/>
      <c r="E88" s="137"/>
      <c r="F88" s="137"/>
      <c r="G88" s="180"/>
      <c r="H88" s="180"/>
    </row>
    <row r="89" spans="1:8">
      <c r="A89" s="137"/>
      <c r="B89" s="137"/>
      <c r="C89" s="137"/>
      <c r="D89" s="137"/>
      <c r="E89" s="137"/>
      <c r="F89" s="137"/>
      <c r="G89" s="180"/>
      <c r="H89" s="180"/>
    </row>
    <row r="90" spans="1:8">
      <c r="A90" s="137"/>
      <c r="B90" s="137"/>
      <c r="C90" s="137"/>
      <c r="D90" s="137"/>
      <c r="E90" s="137"/>
      <c r="F90" s="137"/>
      <c r="G90" s="180"/>
      <c r="H90" s="180"/>
    </row>
    <row r="91" spans="1:8">
      <c r="A91" s="137"/>
      <c r="B91" s="137"/>
      <c r="C91" s="137"/>
      <c r="D91" s="137"/>
      <c r="E91" s="137"/>
      <c r="F91" s="137"/>
      <c r="G91" s="180"/>
      <c r="H91" s="180"/>
    </row>
    <row r="92" spans="1:8">
      <c r="A92" s="137"/>
      <c r="B92" s="137"/>
      <c r="C92" s="137"/>
      <c r="D92" s="137"/>
      <c r="E92" s="137"/>
      <c r="F92" s="137"/>
      <c r="G92" s="180"/>
      <c r="H92" s="180"/>
    </row>
    <row r="93" spans="1:8">
      <c r="A93" s="137"/>
      <c r="B93" s="137"/>
      <c r="C93" s="137"/>
      <c r="D93" s="137"/>
      <c r="E93" s="137"/>
      <c r="F93" s="137"/>
      <c r="G93" s="180"/>
      <c r="H93" s="180"/>
    </row>
    <row r="94" spans="1:8">
      <c r="A94" s="137"/>
      <c r="B94" s="137"/>
      <c r="C94" s="137"/>
      <c r="D94" s="137"/>
      <c r="E94" s="137"/>
      <c r="F94" s="137"/>
      <c r="G94" s="180"/>
      <c r="H94" s="180"/>
    </row>
    <row r="95" spans="1:8">
      <c r="A95" s="137"/>
      <c r="B95" s="137"/>
      <c r="C95" s="137"/>
      <c r="D95" s="137"/>
      <c r="E95" s="137"/>
      <c r="F95" s="137"/>
      <c r="G95" s="180"/>
      <c r="H95" s="180"/>
    </row>
    <row r="96" spans="1:8">
      <c r="A96" s="137"/>
      <c r="B96" s="137"/>
      <c r="C96" s="137"/>
      <c r="D96" s="137"/>
      <c r="E96" s="137"/>
      <c r="F96" s="137"/>
      <c r="G96" s="180"/>
      <c r="H96" s="180"/>
    </row>
    <row r="97" spans="1:6">
      <c r="A97" s="82"/>
      <c r="B97" s="82"/>
      <c r="C97" s="82"/>
      <c r="D97" s="82"/>
      <c r="E97" s="82"/>
      <c r="F97" s="82"/>
    </row>
    <row r="98" spans="1:6">
      <c r="A98" s="82"/>
      <c r="B98" s="82"/>
      <c r="C98" s="82"/>
      <c r="D98" s="82"/>
      <c r="E98" s="82"/>
      <c r="F98" s="82"/>
    </row>
    <row r="99" spans="1:6">
      <c r="A99" s="82"/>
      <c r="B99" s="82"/>
      <c r="C99" s="82"/>
      <c r="D99" s="82"/>
      <c r="E99" s="82"/>
      <c r="F99" s="82"/>
    </row>
    <row r="100" spans="1:6">
      <c r="A100" s="82"/>
      <c r="B100" s="82"/>
      <c r="C100" s="82"/>
      <c r="D100" s="82"/>
      <c r="E100" s="82"/>
      <c r="F100" s="82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104"/>
  <dimension ref="A1:U100"/>
  <sheetViews>
    <sheetView workbookViewId="0">
      <selection sqref="A1:F2"/>
    </sheetView>
  </sheetViews>
  <sheetFormatPr defaultColWidth="9.109375" defaultRowHeight="14.4"/>
  <cols>
    <col min="1" max="1" width="9.109375" style="72"/>
    <col min="2" max="2" width="11.33203125" style="72" customWidth="1"/>
    <col min="3" max="3" width="21.44140625" style="72" customWidth="1"/>
    <col min="4" max="16384" width="9.109375" style="72"/>
  </cols>
  <sheetData>
    <row r="1" spans="1:21">
      <c r="A1" s="320" t="s">
        <v>170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</v>
      </c>
      <c r="B5" s="63">
        <v>42109</v>
      </c>
      <c r="C5" s="1" t="s">
        <v>171</v>
      </c>
      <c r="D5" s="1">
        <v>38358</v>
      </c>
      <c r="E5" s="1"/>
      <c r="F5" s="45">
        <f>+F4+D5-E5</f>
        <v>38358</v>
      </c>
      <c r="U5" s="72" t="s">
        <v>95</v>
      </c>
    </row>
    <row r="6" spans="1:21">
      <c r="A6" s="1">
        <v>2</v>
      </c>
      <c r="B6" s="63">
        <v>42117</v>
      </c>
      <c r="C6" s="1" t="s">
        <v>174</v>
      </c>
      <c r="D6" s="1"/>
      <c r="E6" s="1">
        <v>10000</v>
      </c>
      <c r="F6" s="45">
        <f t="shared" ref="F6:F15" si="0">+F5+D6-E6</f>
        <v>28358</v>
      </c>
      <c r="U6" s="72" t="s">
        <v>96</v>
      </c>
    </row>
    <row r="7" spans="1:21">
      <c r="A7" s="1">
        <v>3</v>
      </c>
      <c r="B7" s="63">
        <v>42123</v>
      </c>
      <c r="C7" s="1" t="s">
        <v>177</v>
      </c>
      <c r="D7" s="1"/>
      <c r="E7" s="1">
        <v>10000</v>
      </c>
      <c r="F7" s="45">
        <f t="shared" si="0"/>
        <v>18358</v>
      </c>
      <c r="U7" s="72" t="s">
        <v>97</v>
      </c>
    </row>
    <row r="8" spans="1:21">
      <c r="A8" s="100">
        <v>4</v>
      </c>
      <c r="B8" s="63">
        <v>42123</v>
      </c>
      <c r="C8" s="100" t="s">
        <v>194</v>
      </c>
      <c r="D8" s="100"/>
      <c r="E8" s="100">
        <v>18358</v>
      </c>
      <c r="F8" s="45">
        <f t="shared" si="0"/>
        <v>0</v>
      </c>
      <c r="U8" s="72" t="s">
        <v>98</v>
      </c>
    </row>
    <row r="9" spans="1:21">
      <c r="A9" s="100">
        <v>5</v>
      </c>
      <c r="B9" s="63">
        <v>42446</v>
      </c>
      <c r="C9" s="100" t="s">
        <v>595</v>
      </c>
      <c r="D9" s="100">
        <v>36656</v>
      </c>
      <c r="E9" s="100"/>
      <c r="F9" s="45">
        <f t="shared" si="0"/>
        <v>36656</v>
      </c>
    </row>
    <row r="10" spans="1:21">
      <c r="A10" s="100">
        <v>6</v>
      </c>
      <c r="B10" s="63">
        <v>42466</v>
      </c>
      <c r="C10" s="100" t="s">
        <v>63</v>
      </c>
      <c r="D10" s="100"/>
      <c r="E10" s="100">
        <v>7500</v>
      </c>
      <c r="F10" s="45">
        <f t="shared" si="0"/>
        <v>29156</v>
      </c>
    </row>
    <row r="11" spans="1:21">
      <c r="A11" s="100">
        <v>7</v>
      </c>
      <c r="B11" s="63">
        <v>42472</v>
      </c>
      <c r="C11" s="100" t="s">
        <v>63</v>
      </c>
      <c r="D11" s="100"/>
      <c r="E11" s="100">
        <v>15000</v>
      </c>
      <c r="F11" s="45">
        <f t="shared" si="0"/>
        <v>14156</v>
      </c>
    </row>
    <row r="12" spans="1:21">
      <c r="A12" s="100">
        <v>8</v>
      </c>
      <c r="B12" s="49">
        <v>42492</v>
      </c>
      <c r="C12" s="100" t="s">
        <v>641</v>
      </c>
      <c r="D12" s="100"/>
      <c r="E12" s="100">
        <v>5000</v>
      </c>
      <c r="F12" s="45">
        <f t="shared" si="0"/>
        <v>9156</v>
      </c>
    </row>
    <row r="13" spans="1:21">
      <c r="A13" s="100">
        <v>9</v>
      </c>
      <c r="B13" s="49">
        <v>42495</v>
      </c>
      <c r="C13" s="100" t="s">
        <v>641</v>
      </c>
      <c r="D13" s="100"/>
      <c r="E13" s="100">
        <v>5000</v>
      </c>
      <c r="F13" s="45">
        <f t="shared" si="0"/>
        <v>4156</v>
      </c>
    </row>
    <row r="14" spans="1:21">
      <c r="A14" s="100">
        <v>10</v>
      </c>
      <c r="B14" s="50">
        <v>42507</v>
      </c>
      <c r="C14" s="100" t="s">
        <v>641</v>
      </c>
      <c r="D14" s="100"/>
      <c r="E14" s="100">
        <v>5000</v>
      </c>
      <c r="F14" s="45">
        <f t="shared" si="0"/>
        <v>-844</v>
      </c>
    </row>
    <row r="15" spans="1:21">
      <c r="A15" s="100">
        <v>11</v>
      </c>
      <c r="B15" s="50">
        <v>42507</v>
      </c>
      <c r="C15" s="100" t="s">
        <v>676</v>
      </c>
      <c r="D15" s="100">
        <v>844</v>
      </c>
      <c r="E15" s="100"/>
      <c r="F15" s="45">
        <f t="shared" si="0"/>
        <v>0</v>
      </c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/>
    <row r="24" spans="2:2" s="137" customFormat="1"/>
    <row r="25" spans="2:2" s="137" customFormat="1"/>
    <row r="26" spans="2:2" s="137" customFormat="1"/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="137" customFormat="1"/>
    <row r="34" s="137" customFormat="1"/>
    <row r="35" s="137" customFormat="1"/>
    <row r="36" s="137" customFormat="1"/>
    <row r="37" s="137" customFormat="1"/>
    <row r="38" s="137" customFormat="1"/>
    <row r="39" s="137" customFormat="1"/>
    <row r="40" s="137" customFormat="1"/>
    <row r="41" s="137" customFormat="1"/>
    <row r="42" s="137" customFormat="1"/>
    <row r="43" s="137" customFormat="1"/>
    <row r="44" s="137" customFormat="1"/>
    <row r="45" s="137" customFormat="1"/>
    <row r="46" s="137" customFormat="1"/>
    <row r="47" s="137" customFormat="1"/>
    <row r="48" s="137" customFormat="1"/>
    <row r="49" s="137" customFormat="1"/>
    <row r="50" s="137" customFormat="1"/>
    <row r="51" s="137" customFormat="1"/>
    <row r="52" s="137" customFormat="1"/>
    <row r="53" s="137" customFormat="1"/>
    <row r="54" s="137" customFormat="1"/>
    <row r="55" s="137" customFormat="1"/>
    <row r="56" s="137" customFormat="1"/>
    <row r="57" s="137" customFormat="1"/>
    <row r="58" s="137" customFormat="1"/>
    <row r="59" s="137" customFormat="1"/>
    <row r="60" s="137" customFormat="1"/>
    <row r="61" s="137" customFormat="1"/>
    <row r="62" s="137" customFormat="1"/>
    <row r="63" s="137" customFormat="1"/>
    <row r="64" s="137" customFormat="1"/>
    <row r="65" s="137" customFormat="1"/>
    <row r="66" s="137" customFormat="1"/>
    <row r="67" s="137" customFormat="1"/>
    <row r="68" s="137" customFormat="1"/>
    <row r="69" s="137" customFormat="1"/>
    <row r="70" s="137" customFormat="1"/>
    <row r="71" s="137" customFormat="1"/>
    <row r="72" s="137" customFormat="1"/>
    <row r="73" s="137" customFormat="1"/>
    <row r="74" s="137" customFormat="1"/>
    <row r="75" s="137" customFormat="1"/>
    <row r="76" s="137" customFormat="1"/>
    <row r="77" s="137" customFormat="1"/>
    <row r="78" s="137" customFormat="1"/>
    <row r="79" s="137" customFormat="1"/>
    <row r="80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112"/>
  <dimension ref="A1:U363"/>
  <sheetViews>
    <sheetView workbookViewId="0">
      <selection activeCell="F7" sqref="A5:F7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254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00">
        <v>1</v>
      </c>
      <c r="B5" s="63">
        <v>42198</v>
      </c>
      <c r="C5" s="100" t="s">
        <v>255</v>
      </c>
      <c r="D5" s="100">
        <v>236075</v>
      </c>
      <c r="E5" s="100"/>
      <c r="F5" s="45">
        <f>+F4+D5-E5</f>
        <v>236075</v>
      </c>
      <c r="U5" s="72" t="s">
        <v>95</v>
      </c>
    </row>
    <row r="6" spans="1:21">
      <c r="A6" s="100">
        <v>2</v>
      </c>
      <c r="B6" s="63">
        <v>42046</v>
      </c>
      <c r="C6" s="100" t="s">
        <v>388</v>
      </c>
      <c r="D6" s="100"/>
      <c r="E6" s="100">
        <v>27643</v>
      </c>
      <c r="F6" s="45">
        <f t="shared" ref="F6:F7" si="0">+F5+D6-E6</f>
        <v>208432</v>
      </c>
      <c r="U6" s="72" t="s">
        <v>96</v>
      </c>
    </row>
    <row r="7" spans="1:21">
      <c r="A7" s="100">
        <v>3</v>
      </c>
      <c r="B7" s="63">
        <v>42047</v>
      </c>
      <c r="C7" s="100" t="s">
        <v>421</v>
      </c>
      <c r="D7" s="100"/>
      <c r="E7" s="100">
        <v>50000</v>
      </c>
      <c r="F7" s="45">
        <f t="shared" si="0"/>
        <v>158432</v>
      </c>
      <c r="U7" s="72" t="s">
        <v>97</v>
      </c>
    </row>
    <row r="8" spans="1:21" s="137" customFormat="1">
      <c r="B8" s="213"/>
    </row>
    <row r="9" spans="1:21" s="137" customFormat="1">
      <c r="B9" s="213"/>
    </row>
    <row r="10" spans="1:21" s="137" customFormat="1">
      <c r="B10" s="213"/>
    </row>
    <row r="11" spans="1:21" s="137" customFormat="1">
      <c r="B11" s="213"/>
    </row>
    <row r="12" spans="1:21" s="137" customFormat="1">
      <c r="B12" s="185"/>
    </row>
    <row r="13" spans="1:21" s="137" customFormat="1">
      <c r="B13" s="185"/>
    </row>
    <row r="14" spans="1:21" s="137" customFormat="1">
      <c r="B14" s="191"/>
    </row>
    <row r="15" spans="1:21" s="137" customFormat="1">
      <c r="B15" s="191"/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>
      <c r="B23" s="185"/>
    </row>
    <row r="24" spans="2:2" s="137" customFormat="1"/>
    <row r="25" spans="2:2" s="137" customFormat="1"/>
    <row r="26" spans="2:2" s="137" customFormat="1">
      <c r="B26" s="185"/>
    </row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pans="2:2" s="137" customFormat="1"/>
    <row r="34" spans="2:2" s="137" customFormat="1">
      <c r="B34" s="185"/>
    </row>
    <row r="35" spans="2:2" s="137" customFormat="1">
      <c r="B35" s="185"/>
    </row>
    <row r="36" spans="2:2" s="137" customFormat="1">
      <c r="B36" s="185"/>
    </row>
    <row r="37" spans="2:2" s="137" customFormat="1">
      <c r="B37" s="185"/>
    </row>
    <row r="38" spans="2:2" s="137" customFormat="1">
      <c r="B38" s="185"/>
    </row>
    <row r="39" spans="2:2" s="137" customFormat="1"/>
    <row r="40" spans="2:2" s="137" customFormat="1"/>
    <row r="41" spans="2:2" s="137" customFormat="1"/>
    <row r="42" spans="2:2" s="137" customFormat="1"/>
    <row r="43" spans="2:2" s="137" customFormat="1"/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114"/>
  <dimension ref="A1:N363"/>
  <sheetViews>
    <sheetView topLeftCell="A22" zoomScale="90" zoomScaleNormal="90" workbookViewId="0">
      <selection activeCell="S4" sqref="S4:V11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5" width="9.88671875" style="72" bestFit="1" customWidth="1"/>
    <col min="6" max="10" width="9.109375" style="72"/>
    <col min="11" max="11" width="10.44140625" style="72" bestFit="1" customWidth="1"/>
    <col min="12" max="12" width="9.109375" style="72"/>
    <col min="13" max="14" width="9.88671875" style="72" bestFit="1" customWidth="1"/>
    <col min="15" max="16384" width="9.109375" style="72"/>
  </cols>
  <sheetData>
    <row r="1" spans="1:6">
      <c r="A1" s="320" t="s">
        <v>297</v>
      </c>
      <c r="B1" s="321"/>
      <c r="C1" s="321"/>
      <c r="D1" s="321"/>
      <c r="E1" s="321"/>
      <c r="F1" s="321"/>
    </row>
    <row r="2" spans="1:6">
      <c r="A2" s="321"/>
      <c r="B2" s="321"/>
      <c r="C2" s="321"/>
      <c r="D2" s="321"/>
      <c r="E2" s="321"/>
      <c r="F2" s="321"/>
    </row>
    <row r="3" spans="1: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6">
      <c r="A4" s="45"/>
      <c r="B4" s="322" t="s">
        <v>15</v>
      </c>
      <c r="C4" s="323"/>
      <c r="D4" s="324"/>
      <c r="E4" s="45"/>
      <c r="F4" s="45"/>
    </row>
    <row r="5" spans="1:6">
      <c r="A5" s="1">
        <v>1</v>
      </c>
      <c r="B5" s="63">
        <v>42153</v>
      </c>
      <c r="C5" s="1" t="s">
        <v>207</v>
      </c>
      <c r="D5" s="1">
        <v>241500</v>
      </c>
      <c r="E5" s="1"/>
      <c r="F5" s="45">
        <f>+F4+D5-E5</f>
        <v>241500</v>
      </c>
    </row>
    <row r="6" spans="1:6">
      <c r="A6" s="1">
        <v>2</v>
      </c>
      <c r="B6" s="63">
        <v>42173</v>
      </c>
      <c r="C6" s="1" t="s">
        <v>211</v>
      </c>
      <c r="D6" s="1"/>
      <c r="E6" s="1">
        <v>240000</v>
      </c>
      <c r="F6" s="45">
        <f t="shared" ref="F6:F43" si="0">+F5+D6-E6</f>
        <v>1500</v>
      </c>
    </row>
    <row r="7" spans="1:6">
      <c r="A7" s="1">
        <v>3</v>
      </c>
      <c r="B7" s="63">
        <v>42173</v>
      </c>
      <c r="C7" s="1" t="s">
        <v>50</v>
      </c>
      <c r="D7" s="1"/>
      <c r="E7" s="1">
        <v>1500</v>
      </c>
      <c r="F7" s="45">
        <f t="shared" si="0"/>
        <v>0</v>
      </c>
    </row>
    <row r="8" spans="1:6">
      <c r="A8" s="1">
        <v>4</v>
      </c>
      <c r="B8" s="63">
        <v>42165</v>
      </c>
      <c r="C8" s="1" t="s">
        <v>206</v>
      </c>
      <c r="D8" s="1">
        <v>313845</v>
      </c>
      <c r="E8" s="1"/>
      <c r="F8" s="45">
        <f t="shared" si="0"/>
        <v>313845</v>
      </c>
    </row>
    <row r="9" spans="1:6">
      <c r="A9" s="1">
        <v>5</v>
      </c>
      <c r="B9" s="63">
        <v>42192</v>
      </c>
      <c r="C9" s="1" t="s">
        <v>240</v>
      </c>
      <c r="D9" s="1">
        <v>262500</v>
      </c>
      <c r="E9" s="1"/>
      <c r="F9" s="45">
        <f t="shared" si="0"/>
        <v>576345</v>
      </c>
    </row>
    <row r="10" spans="1:6">
      <c r="A10" s="1">
        <v>6</v>
      </c>
      <c r="B10" s="63">
        <v>42220</v>
      </c>
      <c r="C10" s="1" t="s">
        <v>289</v>
      </c>
      <c r="D10" s="1">
        <v>318060</v>
      </c>
      <c r="E10" s="1"/>
      <c r="F10" s="45">
        <f t="shared" si="0"/>
        <v>894405</v>
      </c>
    </row>
    <row r="11" spans="1:6">
      <c r="A11" s="1">
        <v>7</v>
      </c>
      <c r="B11" s="63">
        <v>42221</v>
      </c>
      <c r="C11" s="1" t="s">
        <v>286</v>
      </c>
      <c r="D11" s="1"/>
      <c r="E11" s="1">
        <v>200000</v>
      </c>
      <c r="F11" s="45">
        <f t="shared" si="0"/>
        <v>694405</v>
      </c>
    </row>
    <row r="12" spans="1:6">
      <c r="A12" s="1">
        <v>8</v>
      </c>
      <c r="B12" s="49">
        <v>42251</v>
      </c>
      <c r="C12" s="1" t="s">
        <v>328</v>
      </c>
      <c r="D12" s="1"/>
      <c r="E12" s="1">
        <v>150000</v>
      </c>
      <c r="F12" s="45">
        <f t="shared" si="0"/>
        <v>544405</v>
      </c>
    </row>
    <row r="13" spans="1:6">
      <c r="A13" s="1">
        <v>9</v>
      </c>
      <c r="B13" s="49">
        <v>42254</v>
      </c>
      <c r="C13" s="1" t="s">
        <v>331</v>
      </c>
      <c r="D13" s="1">
        <v>269640</v>
      </c>
      <c r="E13" s="1"/>
      <c r="F13" s="45">
        <f t="shared" si="0"/>
        <v>814045</v>
      </c>
    </row>
    <row r="14" spans="1:6">
      <c r="A14" s="1">
        <v>10</v>
      </c>
      <c r="B14" s="50">
        <v>42255</v>
      </c>
      <c r="C14" s="1" t="s">
        <v>333</v>
      </c>
      <c r="D14" s="1"/>
      <c r="E14" s="1">
        <v>269640</v>
      </c>
      <c r="F14" s="45">
        <f t="shared" si="0"/>
        <v>544405</v>
      </c>
    </row>
    <row r="15" spans="1:6">
      <c r="A15" s="1">
        <v>11</v>
      </c>
      <c r="B15" s="102">
        <v>42282</v>
      </c>
      <c r="C15" s="100" t="s">
        <v>356</v>
      </c>
      <c r="D15" s="1"/>
      <c r="E15" s="1">
        <v>100000</v>
      </c>
      <c r="F15" s="45">
        <f t="shared" si="0"/>
        <v>444405</v>
      </c>
    </row>
    <row r="16" spans="1:6">
      <c r="A16" s="1">
        <v>12</v>
      </c>
      <c r="B16" s="50">
        <v>42282</v>
      </c>
      <c r="C16" s="100" t="s">
        <v>357</v>
      </c>
      <c r="D16" s="1"/>
      <c r="E16" s="1">
        <v>100000</v>
      </c>
      <c r="F16" s="45">
        <f t="shared" si="0"/>
        <v>344405</v>
      </c>
    </row>
    <row r="17" spans="1:14">
      <c r="A17" s="1">
        <v>13</v>
      </c>
      <c r="B17" s="49">
        <v>42312</v>
      </c>
      <c r="C17" s="100" t="s">
        <v>385</v>
      </c>
      <c r="D17" s="1"/>
      <c r="E17" s="1">
        <v>100000</v>
      </c>
      <c r="F17" s="45">
        <f t="shared" si="0"/>
        <v>244405</v>
      </c>
    </row>
    <row r="18" spans="1:14">
      <c r="A18" s="1">
        <v>14</v>
      </c>
      <c r="B18" s="49">
        <v>42312</v>
      </c>
      <c r="C18" s="100" t="s">
        <v>386</v>
      </c>
      <c r="D18" s="1"/>
      <c r="E18" s="1">
        <v>100000</v>
      </c>
      <c r="F18" s="45">
        <f t="shared" si="0"/>
        <v>144405</v>
      </c>
    </row>
    <row r="19" spans="1:14">
      <c r="A19" s="1">
        <v>15</v>
      </c>
      <c r="B19" s="49">
        <v>42312</v>
      </c>
      <c r="C19" s="100" t="s">
        <v>387</v>
      </c>
      <c r="D19" s="1"/>
      <c r="E19" s="1">
        <v>100000</v>
      </c>
      <c r="F19" s="45">
        <f t="shared" si="0"/>
        <v>44405</v>
      </c>
    </row>
    <row r="20" spans="1:14">
      <c r="A20" s="1">
        <v>16</v>
      </c>
      <c r="B20" s="49">
        <v>42372</v>
      </c>
      <c r="C20" s="1" t="s">
        <v>457</v>
      </c>
      <c r="D20" s="1"/>
      <c r="E20" s="1">
        <v>44405</v>
      </c>
      <c r="F20" s="45">
        <f t="shared" si="0"/>
        <v>0</v>
      </c>
    </row>
    <row r="21" spans="1:14">
      <c r="A21" s="1">
        <v>17</v>
      </c>
      <c r="B21" s="49">
        <v>42380</v>
      </c>
      <c r="C21" s="1" t="s">
        <v>462</v>
      </c>
      <c r="D21" s="1">
        <v>160650</v>
      </c>
      <c r="E21" s="1"/>
      <c r="F21" s="45">
        <f t="shared" si="0"/>
        <v>160650</v>
      </c>
    </row>
    <row r="22" spans="1:14">
      <c r="A22" s="1">
        <v>18</v>
      </c>
      <c r="B22" s="50">
        <v>42437</v>
      </c>
      <c r="C22" s="1" t="s">
        <v>543</v>
      </c>
      <c r="D22" s="1"/>
      <c r="E22" s="1">
        <v>50000</v>
      </c>
      <c r="F22" s="45">
        <f t="shared" si="0"/>
        <v>110650</v>
      </c>
    </row>
    <row r="23" spans="1:14">
      <c r="A23" s="1">
        <v>19</v>
      </c>
      <c r="B23" s="49">
        <v>42447</v>
      </c>
      <c r="C23" s="1" t="s">
        <v>543</v>
      </c>
      <c r="D23" s="1"/>
      <c r="E23" s="1">
        <v>50000</v>
      </c>
      <c r="F23" s="45">
        <f t="shared" si="0"/>
        <v>60650</v>
      </c>
      <c r="J23" s="207"/>
      <c r="K23" s="206"/>
      <c r="L23" s="206"/>
      <c r="M23" s="215"/>
      <c r="N23" s="215"/>
    </row>
    <row r="24" spans="1:14">
      <c r="A24" s="1">
        <v>20</v>
      </c>
      <c r="B24" s="49">
        <v>42457</v>
      </c>
      <c r="C24" s="1" t="s">
        <v>543</v>
      </c>
      <c r="D24" s="1"/>
      <c r="E24" s="1">
        <v>50000</v>
      </c>
      <c r="F24" s="45">
        <f t="shared" si="0"/>
        <v>10650</v>
      </c>
      <c r="N24" s="257"/>
    </row>
    <row r="25" spans="1:14">
      <c r="A25" s="1">
        <v>21</v>
      </c>
      <c r="B25" s="49">
        <v>42471</v>
      </c>
      <c r="C25" s="1" t="s">
        <v>607</v>
      </c>
      <c r="D25" s="1">
        <v>60021</v>
      </c>
      <c r="E25" s="1"/>
      <c r="F25" s="45">
        <f t="shared" si="0"/>
        <v>70671</v>
      </c>
      <c r="J25" s="261"/>
    </row>
    <row r="26" spans="1:14">
      <c r="A26" s="1">
        <v>22</v>
      </c>
      <c r="B26" s="49">
        <v>42465</v>
      </c>
      <c r="C26" s="1" t="s">
        <v>543</v>
      </c>
      <c r="D26" s="1"/>
      <c r="E26" s="1">
        <v>50000</v>
      </c>
      <c r="F26" s="45">
        <f t="shared" si="0"/>
        <v>20671</v>
      </c>
      <c r="N26" s="257"/>
    </row>
    <row r="27" spans="1:14">
      <c r="A27" s="1">
        <v>23</v>
      </c>
      <c r="B27" s="49">
        <v>42457</v>
      </c>
      <c r="C27" s="1" t="s">
        <v>632</v>
      </c>
      <c r="D27" s="1">
        <v>56700</v>
      </c>
      <c r="E27" s="1"/>
      <c r="F27" s="45">
        <f t="shared" si="0"/>
        <v>77371</v>
      </c>
      <c r="J27" s="261"/>
    </row>
    <row r="28" spans="1:14">
      <c r="A28" s="1">
        <v>24</v>
      </c>
      <c r="B28" s="49">
        <v>42488</v>
      </c>
      <c r="C28" s="1" t="s">
        <v>629</v>
      </c>
      <c r="D28" s="1"/>
      <c r="E28" s="1">
        <v>40000</v>
      </c>
      <c r="F28" s="45">
        <f t="shared" si="0"/>
        <v>37371</v>
      </c>
      <c r="N28" s="257"/>
    </row>
    <row r="29" spans="1:14">
      <c r="A29" s="1">
        <v>25</v>
      </c>
      <c r="B29" s="49">
        <v>42491</v>
      </c>
      <c r="C29" s="1" t="s">
        <v>650</v>
      </c>
      <c r="D29" s="1">
        <v>94500</v>
      </c>
      <c r="E29" s="1"/>
      <c r="F29" s="45">
        <f t="shared" si="0"/>
        <v>131871</v>
      </c>
      <c r="J29" s="261"/>
    </row>
    <row r="30" spans="1:14">
      <c r="A30" s="1">
        <v>26</v>
      </c>
      <c r="B30" s="49">
        <v>42500</v>
      </c>
      <c r="C30" s="1" t="s">
        <v>653</v>
      </c>
      <c r="D30" s="1"/>
      <c r="E30" s="1">
        <v>50000</v>
      </c>
      <c r="F30" s="45">
        <f t="shared" si="0"/>
        <v>81871</v>
      </c>
      <c r="J30" s="261"/>
    </row>
    <row r="31" spans="1:14">
      <c r="A31" s="1">
        <v>27</v>
      </c>
      <c r="B31" s="49">
        <v>42500</v>
      </c>
      <c r="C31" s="1" t="s">
        <v>721</v>
      </c>
      <c r="D31" s="1">
        <v>37800</v>
      </c>
      <c r="E31" s="1"/>
      <c r="F31" s="45">
        <f t="shared" si="0"/>
        <v>119671</v>
      </c>
      <c r="N31" s="257"/>
    </row>
    <row r="32" spans="1:14">
      <c r="A32" s="1">
        <v>28</v>
      </c>
      <c r="B32" s="102">
        <v>42516</v>
      </c>
      <c r="C32" s="112" t="s">
        <v>641</v>
      </c>
      <c r="D32" s="1"/>
      <c r="E32" s="1">
        <v>30000</v>
      </c>
      <c r="F32" s="45">
        <f t="shared" si="0"/>
        <v>89671</v>
      </c>
      <c r="J32" s="261"/>
    </row>
    <row r="33" spans="1:14">
      <c r="A33" s="1">
        <v>29</v>
      </c>
      <c r="B33" s="49">
        <v>42527</v>
      </c>
      <c r="C33" s="1" t="s">
        <v>794</v>
      </c>
      <c r="D33" s="1">
        <v>66150</v>
      </c>
      <c r="E33" s="100"/>
      <c r="F33" s="45">
        <f t="shared" si="0"/>
        <v>155821</v>
      </c>
      <c r="N33" s="257"/>
    </row>
    <row r="34" spans="1:14">
      <c r="A34" s="1">
        <v>30</v>
      </c>
      <c r="B34" s="263">
        <v>42522</v>
      </c>
      <c r="C34" s="233" t="s">
        <v>795</v>
      </c>
      <c r="D34" s="259">
        <v>56700</v>
      </c>
      <c r="E34" s="100"/>
      <c r="F34" s="45">
        <f t="shared" si="0"/>
        <v>212521</v>
      </c>
    </row>
    <row r="35" spans="1:14">
      <c r="A35" s="1">
        <v>31</v>
      </c>
      <c r="B35" s="288">
        <v>42554</v>
      </c>
      <c r="C35" s="233" t="s">
        <v>641</v>
      </c>
      <c r="D35" s="259"/>
      <c r="E35" s="259">
        <v>80000</v>
      </c>
      <c r="F35" s="45">
        <f t="shared" si="0"/>
        <v>132521</v>
      </c>
    </row>
    <row r="36" spans="1:14">
      <c r="A36" s="1">
        <v>32</v>
      </c>
      <c r="B36" s="263">
        <v>42523</v>
      </c>
      <c r="C36" s="233" t="s">
        <v>796</v>
      </c>
      <c r="D36" s="259">
        <v>47250</v>
      </c>
      <c r="F36" s="45">
        <f t="shared" si="0"/>
        <v>179771</v>
      </c>
    </row>
    <row r="37" spans="1:14">
      <c r="A37" s="1">
        <v>33</v>
      </c>
      <c r="B37" s="288">
        <v>42547</v>
      </c>
      <c r="C37" s="233" t="s">
        <v>641</v>
      </c>
      <c r="D37" s="259"/>
      <c r="E37" s="259">
        <v>30000</v>
      </c>
      <c r="F37" s="45">
        <f t="shared" si="0"/>
        <v>149771</v>
      </c>
      <c r="I37" s="308"/>
    </row>
    <row r="38" spans="1:14">
      <c r="A38" s="100">
        <v>34</v>
      </c>
      <c r="B38" s="263">
        <v>42552</v>
      </c>
      <c r="C38" s="233" t="s">
        <v>797</v>
      </c>
      <c r="D38" s="233" t="s">
        <v>799</v>
      </c>
      <c r="E38" s="259"/>
      <c r="F38" s="45">
        <f t="shared" si="0"/>
        <v>206471</v>
      </c>
    </row>
    <row r="39" spans="1:14">
      <c r="A39" s="100">
        <v>35</v>
      </c>
      <c r="B39" s="288">
        <v>42572</v>
      </c>
      <c r="C39" s="233" t="s">
        <v>641</v>
      </c>
      <c r="D39" s="259"/>
      <c r="E39" s="259">
        <v>50000</v>
      </c>
      <c r="F39" s="45">
        <f t="shared" si="0"/>
        <v>156471</v>
      </c>
    </row>
    <row r="40" spans="1:14">
      <c r="A40" s="100">
        <v>36</v>
      </c>
      <c r="B40" s="288">
        <v>42583</v>
      </c>
      <c r="C40" s="233" t="s">
        <v>641</v>
      </c>
      <c r="D40" s="259"/>
      <c r="E40" s="259">
        <v>50000</v>
      </c>
      <c r="F40" s="45">
        <f t="shared" si="0"/>
        <v>106471</v>
      </c>
    </row>
    <row r="41" spans="1:14">
      <c r="A41" s="100">
        <v>37</v>
      </c>
      <c r="B41" s="263">
        <v>42587</v>
      </c>
      <c r="C41" s="233" t="s">
        <v>798</v>
      </c>
      <c r="D41" s="233" t="s">
        <v>799</v>
      </c>
      <c r="E41" s="259"/>
      <c r="F41" s="45">
        <f t="shared" si="0"/>
        <v>163171</v>
      </c>
    </row>
    <row r="42" spans="1:14">
      <c r="A42" s="100">
        <v>38</v>
      </c>
      <c r="B42" s="288">
        <v>42591</v>
      </c>
      <c r="C42" s="233" t="s">
        <v>641</v>
      </c>
      <c r="D42" s="259"/>
      <c r="E42" s="259">
        <v>49775</v>
      </c>
      <c r="F42" s="45">
        <f t="shared" si="0"/>
        <v>113396</v>
      </c>
    </row>
    <row r="43" spans="1:14">
      <c r="A43" s="100">
        <v>39</v>
      </c>
      <c r="B43" s="263">
        <v>42603</v>
      </c>
      <c r="C43" s="233" t="s">
        <v>641</v>
      </c>
      <c r="D43" s="233"/>
      <c r="E43" s="259">
        <v>30500</v>
      </c>
      <c r="F43" s="45">
        <f t="shared" si="0"/>
        <v>82896</v>
      </c>
    </row>
    <row r="44" spans="1:14" s="137" customFormat="1"/>
    <row r="45" spans="1:14" s="137" customFormat="1"/>
    <row r="46" spans="1:14" s="137" customFormat="1"/>
    <row r="47" spans="1:14" s="137" customFormat="1"/>
    <row r="48" spans="1:14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25" right="0.25" top="0.75" bottom="0.75" header="0.3" footer="0.3"/>
  <pageSetup paperSize="9" scale="90"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115"/>
  <dimension ref="A1:U359"/>
  <sheetViews>
    <sheetView workbookViewId="0">
      <selection activeCell="B9" sqref="B9"/>
    </sheetView>
  </sheetViews>
  <sheetFormatPr defaultColWidth="9.109375" defaultRowHeight="14.4"/>
  <cols>
    <col min="1" max="1" width="9.109375" style="72"/>
    <col min="2" max="2" width="11.33203125" style="72" customWidth="1"/>
    <col min="3" max="3" width="29.109375" style="72" customWidth="1"/>
    <col min="4" max="12" width="9.109375" style="72"/>
    <col min="13" max="15" width="9.88671875" style="72" bestFit="1" customWidth="1"/>
    <col min="16" max="16384" width="9.109375" style="72"/>
  </cols>
  <sheetData>
    <row r="1" spans="1:21">
      <c r="A1" s="320" t="s">
        <v>267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15</v>
      </c>
      <c r="B5" s="49">
        <v>42446</v>
      </c>
      <c r="C5" s="1" t="s">
        <v>603</v>
      </c>
      <c r="D5" s="1">
        <v>93690</v>
      </c>
      <c r="E5" s="1"/>
      <c r="F5" s="45">
        <f>F4+D5-E5</f>
        <v>93690</v>
      </c>
      <c r="H5" s="82"/>
      <c r="I5" s="82"/>
      <c r="J5" s="82"/>
      <c r="K5" s="82"/>
      <c r="L5" s="82"/>
      <c r="M5" s="82"/>
      <c r="N5" s="82"/>
      <c r="O5" s="82"/>
      <c r="P5" s="82"/>
      <c r="Q5" s="82"/>
    </row>
    <row r="6" spans="1:21">
      <c r="A6" s="1">
        <v>16</v>
      </c>
      <c r="B6" s="49">
        <v>42451</v>
      </c>
      <c r="C6" s="1" t="s">
        <v>63</v>
      </c>
      <c r="D6" s="1"/>
      <c r="E6" s="1">
        <v>93000</v>
      </c>
      <c r="F6" s="45">
        <f t="shared" ref="F6:F14" si="0">+F5+D6-E6</f>
        <v>690</v>
      </c>
      <c r="H6" s="82"/>
      <c r="I6" s="82"/>
      <c r="J6" s="82"/>
      <c r="K6" s="82"/>
      <c r="L6" s="82"/>
      <c r="M6" s="82"/>
      <c r="N6" s="82"/>
      <c r="O6" s="82"/>
      <c r="P6" s="82"/>
      <c r="Q6" s="82"/>
    </row>
    <row r="7" spans="1:21">
      <c r="A7" s="1">
        <v>17</v>
      </c>
      <c r="B7" s="49">
        <v>42451</v>
      </c>
      <c r="C7" s="1" t="s">
        <v>50</v>
      </c>
      <c r="D7" s="1"/>
      <c r="E7" s="1">
        <v>690</v>
      </c>
      <c r="F7" s="45">
        <f t="shared" si="0"/>
        <v>0</v>
      </c>
      <c r="H7" s="82"/>
      <c r="I7" s="82"/>
      <c r="J7" s="82"/>
      <c r="K7" s="82"/>
      <c r="L7" s="82"/>
      <c r="M7" s="82"/>
      <c r="N7" s="82"/>
      <c r="O7" s="82"/>
      <c r="P7" s="82"/>
      <c r="Q7" s="82"/>
    </row>
    <row r="8" spans="1:21">
      <c r="A8" s="1">
        <v>18</v>
      </c>
      <c r="B8" s="50">
        <v>42471</v>
      </c>
      <c r="C8" s="1" t="s">
        <v>619</v>
      </c>
      <c r="D8" s="1">
        <v>80414</v>
      </c>
      <c r="E8" s="1"/>
      <c r="F8" s="45">
        <f t="shared" si="0"/>
        <v>80414</v>
      </c>
      <c r="H8" s="82"/>
      <c r="I8" s="82"/>
      <c r="J8" s="82"/>
      <c r="K8" s="82"/>
      <c r="L8" s="82"/>
      <c r="M8" s="82"/>
      <c r="N8" s="82"/>
      <c r="O8" s="82"/>
      <c r="P8" s="82"/>
      <c r="Q8" s="82"/>
    </row>
    <row r="9" spans="1:21">
      <c r="A9" s="1">
        <v>19</v>
      </c>
      <c r="B9" s="131">
        <v>42488</v>
      </c>
      <c r="C9" s="130" t="s">
        <v>637</v>
      </c>
      <c r="D9" s="130"/>
      <c r="E9" s="130">
        <v>80000</v>
      </c>
      <c r="F9" s="130">
        <f t="shared" si="0"/>
        <v>414</v>
      </c>
      <c r="H9" s="201"/>
      <c r="I9" s="201"/>
      <c r="J9" s="201"/>
      <c r="K9" s="201"/>
      <c r="L9" s="201"/>
      <c r="M9" s="205"/>
      <c r="N9" s="205"/>
      <c r="O9" s="205"/>
      <c r="P9" s="82"/>
      <c r="Q9" s="82"/>
    </row>
    <row r="10" spans="1:21">
      <c r="A10" s="1">
        <v>20</v>
      </c>
      <c r="B10" s="49">
        <v>42488</v>
      </c>
      <c r="C10" s="1" t="s">
        <v>50</v>
      </c>
      <c r="D10" s="1"/>
      <c r="E10" s="1">
        <v>414</v>
      </c>
      <c r="F10" s="45">
        <f t="shared" si="0"/>
        <v>0</v>
      </c>
      <c r="H10" s="197"/>
      <c r="I10" s="197"/>
      <c r="J10" s="198"/>
      <c r="K10" s="197"/>
      <c r="L10" s="197"/>
      <c r="M10" s="199"/>
      <c r="N10" s="199"/>
      <c r="O10" s="200"/>
      <c r="P10" s="82"/>
      <c r="Q10" s="82"/>
    </row>
    <row r="11" spans="1:21">
      <c r="A11" s="1">
        <v>21</v>
      </c>
      <c r="B11" s="49">
        <v>42543</v>
      </c>
      <c r="C11" s="1" t="s">
        <v>800</v>
      </c>
      <c r="D11" s="1">
        <v>109430</v>
      </c>
      <c r="E11" s="1"/>
      <c r="F11" s="45">
        <f t="shared" si="0"/>
        <v>109430</v>
      </c>
      <c r="H11" s="197"/>
      <c r="I11" s="197"/>
      <c r="J11" s="198"/>
      <c r="K11" s="197"/>
      <c r="L11" s="197"/>
      <c r="M11" s="199"/>
      <c r="N11" s="199"/>
      <c r="O11" s="200"/>
      <c r="P11" s="82"/>
      <c r="Q11" s="82"/>
    </row>
    <row r="12" spans="1:21">
      <c r="A12" s="100">
        <v>22</v>
      </c>
      <c r="B12" s="49">
        <v>42550</v>
      </c>
      <c r="C12" s="100" t="s">
        <v>801</v>
      </c>
      <c r="D12" s="100">
        <v>37436</v>
      </c>
      <c r="E12" s="100"/>
      <c r="F12" s="45">
        <f t="shared" si="0"/>
        <v>146866</v>
      </c>
      <c r="H12" s="197"/>
      <c r="I12" s="197"/>
      <c r="J12" s="198"/>
      <c r="K12" s="197"/>
      <c r="L12" s="197"/>
      <c r="M12" s="199"/>
      <c r="N12" s="199"/>
      <c r="O12" s="200"/>
      <c r="P12" s="82"/>
      <c r="Q12" s="82"/>
    </row>
    <row r="13" spans="1:21">
      <c r="A13" s="100">
        <v>23</v>
      </c>
      <c r="B13" s="49">
        <v>42569</v>
      </c>
      <c r="C13" s="100" t="s">
        <v>63</v>
      </c>
      <c r="D13" s="100"/>
      <c r="E13" s="100">
        <v>100000</v>
      </c>
      <c r="F13" s="45">
        <f t="shared" si="0"/>
        <v>46866</v>
      </c>
      <c r="H13" s="197"/>
      <c r="I13" s="197"/>
      <c r="J13" s="198"/>
      <c r="K13" s="197"/>
      <c r="L13" s="197"/>
      <c r="M13" s="199"/>
      <c r="N13" s="199"/>
      <c r="O13" s="200"/>
      <c r="P13" s="82"/>
      <c r="Q13" s="82"/>
    </row>
    <row r="14" spans="1:21">
      <c r="A14" s="100">
        <v>24</v>
      </c>
      <c r="B14" s="49">
        <v>42578</v>
      </c>
      <c r="C14" s="100" t="s">
        <v>63</v>
      </c>
      <c r="D14" s="100"/>
      <c r="E14" s="100">
        <v>46866</v>
      </c>
      <c r="F14" s="45">
        <f t="shared" si="0"/>
        <v>0</v>
      </c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1:21" s="137" customFormat="1"/>
    <row r="16" spans="1:21" s="137" customFormat="1"/>
    <row r="17" spans="2:2" s="137" customFormat="1"/>
    <row r="18" spans="2:2" s="137" customFormat="1"/>
    <row r="19" spans="2:2" s="137" customFormat="1"/>
    <row r="20" spans="2:2" s="137" customFormat="1">
      <c r="B20" s="185"/>
    </row>
    <row r="21" spans="2:2" s="137" customFormat="1">
      <c r="B21" s="185"/>
    </row>
    <row r="22" spans="2:2" s="137" customFormat="1">
      <c r="B22" s="185"/>
    </row>
    <row r="23" spans="2:2" s="137" customFormat="1">
      <c r="B23" s="185"/>
    </row>
    <row r="24" spans="2:2" s="137" customFormat="1">
      <c r="B24" s="185"/>
    </row>
    <row r="25" spans="2:2" s="137" customFormat="1"/>
    <row r="26" spans="2:2" s="137" customFormat="1"/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pans="2:2" s="137" customFormat="1"/>
    <row r="34" spans="2:2" s="137" customFormat="1"/>
    <row r="35" spans="2:2" s="137" customFormat="1">
      <c r="B35" s="185"/>
    </row>
    <row r="36" spans="2:2" s="137" customFormat="1">
      <c r="B36" s="185"/>
    </row>
    <row r="37" spans="2:2" s="137" customFormat="1"/>
    <row r="38" spans="2:2" s="137" customFormat="1"/>
    <row r="39" spans="2:2" s="137" customFormat="1"/>
    <row r="40" spans="2:2" s="137" customFormat="1"/>
    <row r="41" spans="2:2" s="137" customFormat="1"/>
    <row r="42" spans="2:2" s="137" customFormat="1">
      <c r="B42" s="185"/>
    </row>
    <row r="43" spans="2:2" s="137" customFormat="1">
      <c r="B43" s="185"/>
    </row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/>
    <row r="50" spans="2:2" s="137" customFormat="1"/>
    <row r="51" spans="2:2" s="137" customFormat="1"/>
    <row r="52" spans="2:2" s="137" customFormat="1">
      <c r="B52" s="185"/>
    </row>
    <row r="53" spans="2:2" s="137" customFormat="1"/>
    <row r="54" spans="2:2" s="137" customFormat="1"/>
    <row r="55" spans="2:2" s="137" customFormat="1"/>
    <row r="56" spans="2:2" s="137" customFormat="1"/>
    <row r="57" spans="2:2" s="137" customFormat="1"/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="137" customFormat="1"/>
    <row r="66" s="137" customFormat="1"/>
    <row r="67" s="137" customFormat="1"/>
    <row r="68" s="137" customFormat="1"/>
    <row r="69" s="137" customFormat="1"/>
    <row r="70" s="137" customFormat="1"/>
    <row r="71" s="137" customFormat="1"/>
    <row r="72" s="137" customFormat="1"/>
    <row r="73" s="137" customFormat="1"/>
    <row r="74" s="137" customFormat="1"/>
    <row r="75" s="137" customFormat="1"/>
    <row r="76" s="137" customFormat="1"/>
    <row r="77" s="137" customFormat="1"/>
    <row r="78" s="137" customFormat="1"/>
    <row r="79" s="137" customFormat="1"/>
    <row r="80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118"/>
  <dimension ref="A1:U363"/>
  <sheetViews>
    <sheetView topLeftCell="A30" workbookViewId="0">
      <selection activeCell="C54" sqref="C54"/>
    </sheetView>
  </sheetViews>
  <sheetFormatPr defaultColWidth="9.109375" defaultRowHeight="14.4"/>
  <cols>
    <col min="1" max="1" width="9.109375" style="72"/>
    <col min="2" max="2" width="11.33203125" style="72" customWidth="1"/>
    <col min="3" max="3" width="37" style="72" customWidth="1"/>
    <col min="4" max="16384" width="9.109375" style="72"/>
  </cols>
  <sheetData>
    <row r="1" spans="1:21">
      <c r="A1" s="320" t="s">
        <v>203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>
        <v>-916726</v>
      </c>
      <c r="U4" s="72" t="s">
        <v>94</v>
      </c>
    </row>
    <row r="5" spans="1:21">
      <c r="A5" s="1">
        <v>1</v>
      </c>
      <c r="B5" s="63">
        <v>42491</v>
      </c>
      <c r="C5" s="1" t="s">
        <v>444</v>
      </c>
      <c r="D5" s="1">
        <v>18550</v>
      </c>
      <c r="E5" s="1"/>
      <c r="F5" s="45">
        <f>+F4+D5-E5</f>
        <v>-898176</v>
      </c>
      <c r="U5" s="72" t="s">
        <v>95</v>
      </c>
    </row>
    <row r="6" spans="1:21">
      <c r="A6" s="1">
        <v>2</v>
      </c>
      <c r="B6" s="63"/>
      <c r="C6" s="1" t="s">
        <v>514</v>
      </c>
      <c r="D6" s="1">
        <v>3200</v>
      </c>
      <c r="E6" s="1"/>
      <c r="F6" s="45">
        <f t="shared" ref="F6:F69" si="0">+F5+D6-E6</f>
        <v>-894976</v>
      </c>
      <c r="U6" s="72" t="s">
        <v>96</v>
      </c>
    </row>
    <row r="7" spans="1:21">
      <c r="A7" s="1">
        <v>3</v>
      </c>
      <c r="B7" s="63"/>
      <c r="C7" s="1" t="s">
        <v>641</v>
      </c>
      <c r="D7" s="1">
        <v>4000</v>
      </c>
      <c r="E7" s="1"/>
      <c r="F7" s="45">
        <f t="shared" si="0"/>
        <v>-890976</v>
      </c>
      <c r="U7" s="72" t="s">
        <v>97</v>
      </c>
    </row>
    <row r="8" spans="1:21">
      <c r="A8" s="1">
        <v>4</v>
      </c>
      <c r="B8" s="63"/>
      <c r="C8" s="1" t="s">
        <v>677</v>
      </c>
      <c r="D8" s="1">
        <v>17000</v>
      </c>
      <c r="E8" s="1"/>
      <c r="F8" s="45">
        <f t="shared" si="0"/>
        <v>-873976</v>
      </c>
      <c r="U8" s="72" t="s">
        <v>98</v>
      </c>
    </row>
    <row r="9" spans="1:21">
      <c r="A9" s="1">
        <v>5</v>
      </c>
      <c r="B9" s="63"/>
      <c r="C9" s="1" t="s">
        <v>678</v>
      </c>
      <c r="D9" s="1">
        <v>250000</v>
      </c>
      <c r="E9" s="1"/>
      <c r="F9" s="45">
        <f t="shared" si="0"/>
        <v>-623976</v>
      </c>
    </row>
    <row r="10" spans="1:21">
      <c r="A10" s="1">
        <v>6</v>
      </c>
      <c r="B10" s="63"/>
      <c r="C10" s="1" t="s">
        <v>679</v>
      </c>
      <c r="D10" s="1"/>
      <c r="E10" s="1">
        <v>100000</v>
      </c>
      <c r="F10" s="45">
        <f t="shared" si="0"/>
        <v>-723976</v>
      </c>
    </row>
    <row r="11" spans="1:21">
      <c r="A11" s="1">
        <v>7</v>
      </c>
      <c r="B11" s="63"/>
      <c r="C11" s="1" t="s">
        <v>680</v>
      </c>
      <c r="D11" s="1"/>
      <c r="E11" s="1">
        <v>60000</v>
      </c>
      <c r="F11" s="45">
        <f t="shared" si="0"/>
        <v>-783976</v>
      </c>
    </row>
    <row r="12" spans="1:21">
      <c r="A12" s="1">
        <v>8</v>
      </c>
      <c r="B12" s="49"/>
      <c r="C12" s="98" t="s">
        <v>681</v>
      </c>
      <c r="D12" s="1">
        <v>41650</v>
      </c>
      <c r="E12" s="1"/>
      <c r="F12" s="45">
        <f t="shared" si="0"/>
        <v>-742326</v>
      </c>
    </row>
    <row r="13" spans="1:21">
      <c r="A13" s="1">
        <v>9</v>
      </c>
      <c r="B13" s="49"/>
      <c r="C13" s="1" t="s">
        <v>681</v>
      </c>
      <c r="D13" s="1">
        <v>3980</v>
      </c>
      <c r="E13" s="1"/>
      <c r="F13" s="45">
        <f t="shared" si="0"/>
        <v>-738346</v>
      </c>
    </row>
    <row r="14" spans="1:21">
      <c r="A14" s="1">
        <v>10</v>
      </c>
      <c r="B14" s="50"/>
      <c r="C14" s="1" t="s">
        <v>681</v>
      </c>
      <c r="D14" s="1">
        <v>3150</v>
      </c>
      <c r="E14" s="1"/>
      <c r="F14" s="45">
        <f t="shared" si="0"/>
        <v>-735196</v>
      </c>
    </row>
    <row r="15" spans="1:21">
      <c r="A15" s="1">
        <v>11</v>
      </c>
      <c r="B15" s="50"/>
      <c r="C15" s="1" t="s">
        <v>681</v>
      </c>
      <c r="D15" s="1">
        <v>28520</v>
      </c>
      <c r="E15" s="1"/>
      <c r="F15" s="45">
        <f t="shared" si="0"/>
        <v>-706676</v>
      </c>
    </row>
    <row r="16" spans="1:21">
      <c r="A16" s="1">
        <v>12</v>
      </c>
      <c r="B16" s="50">
        <v>42645</v>
      </c>
      <c r="C16" s="1" t="s">
        <v>515</v>
      </c>
      <c r="D16" s="1"/>
      <c r="E16" s="1">
        <v>466596</v>
      </c>
      <c r="F16" s="45">
        <f t="shared" si="0"/>
        <v>-1173272</v>
      </c>
    </row>
    <row r="17" spans="1:6">
      <c r="A17" s="1">
        <v>13</v>
      </c>
      <c r="B17" s="100"/>
      <c r="C17" s="100" t="s">
        <v>682</v>
      </c>
      <c r="D17" s="1">
        <v>3800</v>
      </c>
      <c r="E17" s="1"/>
      <c r="F17" s="45">
        <f t="shared" si="0"/>
        <v>-1169472</v>
      </c>
    </row>
    <row r="18" spans="1:6">
      <c r="A18" s="1">
        <v>14</v>
      </c>
      <c r="B18" s="49">
        <v>42418</v>
      </c>
      <c r="C18" s="100" t="s">
        <v>683</v>
      </c>
      <c r="D18" s="1">
        <v>221320</v>
      </c>
      <c r="E18" s="1"/>
      <c r="F18" s="45">
        <f t="shared" si="0"/>
        <v>-948152</v>
      </c>
    </row>
    <row r="19" spans="1:6">
      <c r="A19" s="1">
        <v>15</v>
      </c>
      <c r="B19" s="1"/>
      <c r="C19" s="100" t="s">
        <v>684</v>
      </c>
      <c r="D19" s="1">
        <v>3000</v>
      </c>
      <c r="E19" s="1"/>
      <c r="F19" s="45">
        <f t="shared" si="0"/>
        <v>-945152</v>
      </c>
    </row>
    <row r="20" spans="1:6">
      <c r="A20" s="1">
        <v>16</v>
      </c>
      <c r="B20" s="49"/>
      <c r="C20" s="100" t="s">
        <v>685</v>
      </c>
      <c r="D20" s="1"/>
      <c r="E20" s="1">
        <v>260000</v>
      </c>
      <c r="F20" s="45">
        <f t="shared" si="0"/>
        <v>-1205152</v>
      </c>
    </row>
    <row r="21" spans="1:6">
      <c r="A21" s="1">
        <v>17</v>
      </c>
      <c r="B21" s="1"/>
      <c r="C21" s="100" t="s">
        <v>686</v>
      </c>
      <c r="D21" s="1">
        <v>530000</v>
      </c>
      <c r="E21" s="1"/>
      <c r="F21" s="45">
        <f t="shared" si="0"/>
        <v>-675152</v>
      </c>
    </row>
    <row r="22" spans="1:6">
      <c r="A22" s="1">
        <v>18</v>
      </c>
      <c r="B22" s="50"/>
      <c r="C22" s="100" t="s">
        <v>687</v>
      </c>
      <c r="D22" s="1">
        <v>5000</v>
      </c>
      <c r="E22" s="1"/>
      <c r="F22" s="45">
        <f t="shared" si="0"/>
        <v>-670152</v>
      </c>
    </row>
    <row r="23" spans="1:6">
      <c r="A23" s="1">
        <v>19</v>
      </c>
      <c r="B23" s="49"/>
      <c r="C23" s="103" t="s">
        <v>688</v>
      </c>
      <c r="D23" s="1">
        <v>55000</v>
      </c>
      <c r="E23" s="1"/>
      <c r="F23" s="45">
        <f t="shared" si="0"/>
        <v>-615152</v>
      </c>
    </row>
    <row r="24" spans="1:6">
      <c r="A24" s="1">
        <v>20</v>
      </c>
      <c r="B24" s="49"/>
      <c r="C24" s="100" t="s">
        <v>689</v>
      </c>
      <c r="D24" s="1">
        <v>140000</v>
      </c>
      <c r="E24" s="1"/>
      <c r="F24" s="45">
        <f t="shared" si="0"/>
        <v>-475152</v>
      </c>
    </row>
    <row r="25" spans="1:6">
      <c r="A25" s="1">
        <v>21</v>
      </c>
      <c r="B25" s="49"/>
      <c r="C25" s="100" t="s">
        <v>690</v>
      </c>
      <c r="D25" s="1">
        <v>50000</v>
      </c>
      <c r="E25" s="1"/>
      <c r="F25" s="45">
        <f t="shared" si="0"/>
        <v>-425152</v>
      </c>
    </row>
    <row r="26" spans="1:6">
      <c r="A26" s="1">
        <v>22</v>
      </c>
      <c r="B26" s="49"/>
      <c r="C26" s="100" t="s">
        <v>686</v>
      </c>
      <c r="D26" s="1">
        <v>114600</v>
      </c>
      <c r="E26" s="1"/>
      <c r="F26" s="45">
        <f t="shared" si="0"/>
        <v>-310552</v>
      </c>
    </row>
    <row r="27" spans="1:6">
      <c r="A27" s="1">
        <v>23</v>
      </c>
      <c r="B27" s="1"/>
      <c r="C27" s="100" t="s">
        <v>691</v>
      </c>
      <c r="D27" s="1">
        <v>25000</v>
      </c>
      <c r="E27" s="1"/>
      <c r="F27" s="45">
        <f t="shared" si="0"/>
        <v>-285552</v>
      </c>
    </row>
    <row r="28" spans="1:6">
      <c r="A28" s="1">
        <v>24</v>
      </c>
      <c r="B28" s="1"/>
      <c r="C28" s="100" t="s">
        <v>692</v>
      </c>
      <c r="D28" s="1">
        <v>55000</v>
      </c>
      <c r="E28" s="1"/>
      <c r="F28" s="45">
        <f t="shared" si="0"/>
        <v>-230552</v>
      </c>
    </row>
    <row r="29" spans="1:6">
      <c r="A29" s="1">
        <v>25</v>
      </c>
      <c r="B29" s="1"/>
      <c r="C29" s="100" t="s">
        <v>693</v>
      </c>
      <c r="D29" s="1">
        <v>7500</v>
      </c>
      <c r="E29" s="1"/>
      <c r="F29" s="45">
        <f t="shared" si="0"/>
        <v>-223052</v>
      </c>
    </row>
    <row r="30" spans="1:6">
      <c r="A30" s="1">
        <v>26</v>
      </c>
      <c r="B30" s="1"/>
      <c r="C30" s="100" t="s">
        <v>694</v>
      </c>
      <c r="D30" s="1">
        <v>6500</v>
      </c>
      <c r="E30" s="1"/>
      <c r="F30" s="45">
        <f t="shared" si="0"/>
        <v>-216552</v>
      </c>
    </row>
    <row r="31" spans="1:6">
      <c r="A31" s="1">
        <v>27</v>
      </c>
      <c r="B31" s="1"/>
      <c r="C31" s="100" t="s">
        <v>695</v>
      </c>
      <c r="D31" s="1">
        <v>31000</v>
      </c>
      <c r="E31" s="1"/>
      <c r="F31" s="45">
        <f t="shared" si="0"/>
        <v>-185552</v>
      </c>
    </row>
    <row r="32" spans="1:6">
      <c r="A32" s="1">
        <v>28</v>
      </c>
      <c r="B32" s="1"/>
      <c r="C32" s="100" t="s">
        <v>696</v>
      </c>
      <c r="D32" s="1">
        <v>3000</v>
      </c>
      <c r="E32" s="1"/>
      <c r="F32" s="45">
        <f t="shared" si="0"/>
        <v>-182552</v>
      </c>
    </row>
    <row r="33" spans="1:6">
      <c r="A33" s="1">
        <v>29</v>
      </c>
      <c r="B33" s="1"/>
      <c r="C33" s="100" t="s">
        <v>697</v>
      </c>
      <c r="D33" s="1">
        <v>41000</v>
      </c>
      <c r="E33" s="1"/>
      <c r="F33" s="45">
        <f t="shared" si="0"/>
        <v>-141552</v>
      </c>
    </row>
    <row r="34" spans="1:6">
      <c r="A34" s="1">
        <v>30</v>
      </c>
      <c r="B34" s="49"/>
      <c r="C34" s="100" t="s">
        <v>698</v>
      </c>
      <c r="D34" s="1">
        <v>1364000</v>
      </c>
      <c r="E34" s="1"/>
      <c r="F34" s="45">
        <f t="shared" si="0"/>
        <v>1222448</v>
      </c>
    </row>
    <row r="35" spans="1:6">
      <c r="A35" s="1">
        <v>31</v>
      </c>
      <c r="B35" s="49"/>
      <c r="C35" s="100" t="s">
        <v>699</v>
      </c>
      <c r="D35" s="1">
        <v>26350</v>
      </c>
      <c r="E35" s="1"/>
      <c r="F35" s="45">
        <f t="shared" si="0"/>
        <v>1248798</v>
      </c>
    </row>
    <row r="36" spans="1:6">
      <c r="A36" s="1">
        <v>32</v>
      </c>
      <c r="B36" s="49"/>
      <c r="C36" s="100" t="s">
        <v>700</v>
      </c>
      <c r="D36" s="1">
        <v>35000</v>
      </c>
      <c r="E36" s="1"/>
      <c r="F36" s="45">
        <f t="shared" si="0"/>
        <v>1283798</v>
      </c>
    </row>
    <row r="37" spans="1:6">
      <c r="A37" s="1">
        <v>33</v>
      </c>
      <c r="B37" s="49"/>
      <c r="C37" s="100" t="s">
        <v>701</v>
      </c>
      <c r="D37" s="1">
        <v>180000</v>
      </c>
      <c r="E37" s="1"/>
      <c r="F37" s="45">
        <f t="shared" si="0"/>
        <v>1463798</v>
      </c>
    </row>
    <row r="38" spans="1:6">
      <c r="A38" s="1">
        <v>34</v>
      </c>
      <c r="B38" s="49"/>
      <c r="C38" s="100" t="s">
        <v>692</v>
      </c>
      <c r="D38" s="1">
        <v>120000</v>
      </c>
      <c r="E38" s="1"/>
      <c r="F38" s="45">
        <f t="shared" si="0"/>
        <v>1583798</v>
      </c>
    </row>
    <row r="39" spans="1:6">
      <c r="A39" s="1">
        <v>35</v>
      </c>
      <c r="B39" s="1"/>
      <c r="C39" s="100" t="s">
        <v>692</v>
      </c>
      <c r="D39" s="1">
        <v>50000</v>
      </c>
      <c r="E39" s="1"/>
      <c r="F39" s="45">
        <f t="shared" si="0"/>
        <v>1633798</v>
      </c>
    </row>
    <row r="40" spans="1:6">
      <c r="A40" s="1">
        <v>36</v>
      </c>
      <c r="B40" s="1"/>
      <c r="C40" s="100" t="s">
        <v>702</v>
      </c>
      <c r="D40" s="1">
        <v>50000</v>
      </c>
      <c r="E40" s="1"/>
      <c r="F40" s="45">
        <f t="shared" si="0"/>
        <v>1683798</v>
      </c>
    </row>
    <row r="41" spans="1:6">
      <c r="A41" s="1">
        <v>37</v>
      </c>
      <c r="B41" s="1"/>
      <c r="C41" s="100" t="s">
        <v>703</v>
      </c>
      <c r="D41" s="1">
        <v>235000</v>
      </c>
      <c r="E41" s="1"/>
      <c r="F41" s="45">
        <f t="shared" si="0"/>
        <v>1918798</v>
      </c>
    </row>
    <row r="42" spans="1:6">
      <c r="A42" s="1">
        <v>38</v>
      </c>
      <c r="B42" s="1"/>
      <c r="C42" s="100" t="s">
        <v>704</v>
      </c>
      <c r="D42" s="1">
        <v>60000</v>
      </c>
      <c r="E42" s="1"/>
      <c r="F42" s="45">
        <f t="shared" si="0"/>
        <v>1978798</v>
      </c>
    </row>
    <row r="43" spans="1:6">
      <c r="A43" s="1">
        <v>39</v>
      </c>
      <c r="B43" s="1"/>
      <c r="C43" s="100" t="s">
        <v>704</v>
      </c>
      <c r="D43" s="1">
        <v>100000</v>
      </c>
      <c r="E43" s="1"/>
      <c r="F43" s="45">
        <f t="shared" si="0"/>
        <v>2078798</v>
      </c>
    </row>
    <row r="44" spans="1:6">
      <c r="A44" s="1">
        <v>40</v>
      </c>
      <c r="B44" s="1"/>
      <c r="C44" s="100" t="s">
        <v>705</v>
      </c>
      <c r="D44" s="1">
        <v>7000</v>
      </c>
      <c r="E44" s="1"/>
      <c r="F44" s="45">
        <f t="shared" si="0"/>
        <v>2085798</v>
      </c>
    </row>
    <row r="45" spans="1:6">
      <c r="A45" s="1">
        <v>41</v>
      </c>
      <c r="B45" s="100"/>
      <c r="C45" s="100" t="s">
        <v>692</v>
      </c>
      <c r="D45" s="1">
        <v>18350</v>
      </c>
      <c r="E45" s="1"/>
      <c r="F45" s="45">
        <f t="shared" si="0"/>
        <v>2104148</v>
      </c>
    </row>
    <row r="46" spans="1:6">
      <c r="A46" s="1">
        <v>42</v>
      </c>
      <c r="B46" s="1"/>
      <c r="C46" s="1" t="s">
        <v>706</v>
      </c>
      <c r="D46" s="1">
        <v>12000</v>
      </c>
      <c r="E46" s="1"/>
      <c r="F46" s="45">
        <f t="shared" si="0"/>
        <v>2116148</v>
      </c>
    </row>
    <row r="47" spans="1:6">
      <c r="A47" s="1">
        <v>43</v>
      </c>
      <c r="B47" s="1"/>
      <c r="C47" s="1" t="s">
        <v>707</v>
      </c>
      <c r="D47" s="1">
        <v>119000</v>
      </c>
      <c r="E47" s="1"/>
      <c r="F47" s="45">
        <f t="shared" si="0"/>
        <v>2235148</v>
      </c>
    </row>
    <row r="48" spans="1:6">
      <c r="A48" s="1">
        <v>44</v>
      </c>
      <c r="B48" s="1"/>
      <c r="C48" s="1" t="s">
        <v>708</v>
      </c>
      <c r="D48" s="1">
        <v>9500</v>
      </c>
      <c r="E48" s="1"/>
      <c r="F48" s="45">
        <f t="shared" si="0"/>
        <v>2244648</v>
      </c>
    </row>
    <row r="49" spans="1:6">
      <c r="A49" s="1">
        <v>45</v>
      </c>
      <c r="B49" s="49"/>
      <c r="C49" s="1" t="s">
        <v>709</v>
      </c>
      <c r="D49" s="1">
        <v>4600</v>
      </c>
      <c r="E49" s="1"/>
      <c r="F49" s="45">
        <f t="shared" si="0"/>
        <v>2249248</v>
      </c>
    </row>
    <row r="50" spans="1:6">
      <c r="A50" s="1">
        <v>46</v>
      </c>
      <c r="B50" s="49"/>
      <c r="C50" s="1" t="s">
        <v>692</v>
      </c>
      <c r="D50" s="1">
        <v>261000</v>
      </c>
      <c r="E50" s="1"/>
      <c r="F50" s="45">
        <f t="shared" si="0"/>
        <v>2510248</v>
      </c>
    </row>
    <row r="51" spans="1:6">
      <c r="A51" s="1">
        <v>47</v>
      </c>
      <c r="B51" s="1"/>
      <c r="C51" s="1" t="s">
        <v>710</v>
      </c>
      <c r="D51" s="1">
        <v>580000</v>
      </c>
      <c r="E51" s="1"/>
      <c r="F51" s="45">
        <f t="shared" si="0"/>
        <v>3090248</v>
      </c>
    </row>
    <row r="52" spans="1:6">
      <c r="A52" s="1">
        <v>48</v>
      </c>
      <c r="B52" s="1"/>
      <c r="C52" s="1" t="s">
        <v>692</v>
      </c>
      <c r="D52" s="1">
        <v>60000</v>
      </c>
      <c r="E52" s="1"/>
      <c r="F52" s="45">
        <f t="shared" si="0"/>
        <v>3150248</v>
      </c>
    </row>
    <row r="53" spans="1:6">
      <c r="A53" s="1">
        <v>49</v>
      </c>
      <c r="B53" s="1"/>
      <c r="C53" s="1" t="s">
        <v>711</v>
      </c>
      <c r="D53" s="1">
        <v>21770</v>
      </c>
      <c r="E53" s="1"/>
      <c r="F53" s="45">
        <f t="shared" si="0"/>
        <v>3172018</v>
      </c>
    </row>
    <row r="54" spans="1:6">
      <c r="A54" s="1">
        <v>50</v>
      </c>
      <c r="B54" s="1"/>
      <c r="C54" s="1"/>
      <c r="D54" s="1"/>
      <c r="E54" s="1"/>
      <c r="F54" s="45">
        <f t="shared" si="0"/>
        <v>3172018</v>
      </c>
    </row>
    <row r="55" spans="1:6">
      <c r="A55" s="1">
        <v>51</v>
      </c>
      <c r="B55" s="1"/>
      <c r="C55" s="1"/>
      <c r="D55" s="1"/>
      <c r="E55" s="1"/>
      <c r="F55" s="45">
        <f t="shared" si="0"/>
        <v>3172018</v>
      </c>
    </row>
    <row r="56" spans="1:6">
      <c r="A56" s="1">
        <v>52</v>
      </c>
      <c r="B56" s="49"/>
      <c r="C56" s="1"/>
      <c r="D56" s="1"/>
      <c r="E56" s="1"/>
      <c r="F56" s="45">
        <f t="shared" si="0"/>
        <v>3172018</v>
      </c>
    </row>
    <row r="57" spans="1:6">
      <c r="A57" s="1">
        <v>53</v>
      </c>
      <c r="B57" s="49"/>
      <c r="C57" s="1"/>
      <c r="D57" s="1"/>
      <c r="E57" s="1"/>
      <c r="F57" s="45">
        <f t="shared" si="0"/>
        <v>3172018</v>
      </c>
    </row>
    <row r="58" spans="1:6">
      <c r="A58" s="1">
        <v>54</v>
      </c>
      <c r="B58" s="1"/>
      <c r="C58" s="1"/>
      <c r="D58" s="1"/>
      <c r="E58" s="1"/>
      <c r="F58" s="45">
        <f t="shared" si="0"/>
        <v>3172018</v>
      </c>
    </row>
    <row r="59" spans="1:6">
      <c r="A59" s="1">
        <v>55</v>
      </c>
      <c r="B59" s="1"/>
      <c r="C59" s="1"/>
      <c r="D59" s="1"/>
      <c r="E59" s="1"/>
      <c r="F59" s="45">
        <f t="shared" si="0"/>
        <v>3172018</v>
      </c>
    </row>
    <row r="60" spans="1:6">
      <c r="A60" s="1">
        <v>56</v>
      </c>
      <c r="B60" s="1"/>
      <c r="C60" s="1"/>
      <c r="D60" s="1"/>
      <c r="E60" s="1"/>
      <c r="F60" s="45">
        <f t="shared" si="0"/>
        <v>3172018</v>
      </c>
    </row>
    <row r="61" spans="1:6">
      <c r="A61" s="1">
        <v>57</v>
      </c>
      <c r="B61" s="1"/>
      <c r="C61" s="1"/>
      <c r="D61" s="1"/>
      <c r="E61" s="1"/>
      <c r="F61" s="45">
        <f t="shared" si="0"/>
        <v>3172018</v>
      </c>
    </row>
    <row r="62" spans="1:6">
      <c r="A62" s="1">
        <v>58</v>
      </c>
      <c r="B62" s="1"/>
      <c r="C62" s="1"/>
      <c r="D62" s="1"/>
      <c r="E62" s="1"/>
      <c r="F62" s="45">
        <f t="shared" si="0"/>
        <v>3172018</v>
      </c>
    </row>
    <row r="63" spans="1:6">
      <c r="A63" s="1">
        <v>59</v>
      </c>
      <c r="B63" s="1"/>
      <c r="C63" s="1"/>
      <c r="D63" s="1"/>
      <c r="E63" s="1"/>
      <c r="F63" s="45">
        <f t="shared" si="0"/>
        <v>3172018</v>
      </c>
    </row>
    <row r="64" spans="1:6">
      <c r="A64" s="1">
        <v>60</v>
      </c>
      <c r="B64" s="1"/>
      <c r="C64" s="1"/>
      <c r="D64" s="1"/>
      <c r="E64" s="1"/>
      <c r="F64" s="45">
        <f t="shared" si="0"/>
        <v>3172018</v>
      </c>
    </row>
    <row r="65" spans="1:6">
      <c r="A65" s="1">
        <v>61</v>
      </c>
      <c r="B65" s="1"/>
      <c r="C65" s="1"/>
      <c r="D65" s="1"/>
      <c r="E65" s="1"/>
      <c r="F65" s="45">
        <f t="shared" si="0"/>
        <v>3172018</v>
      </c>
    </row>
    <row r="66" spans="1:6">
      <c r="A66" s="1">
        <v>62</v>
      </c>
      <c r="B66" s="49"/>
      <c r="C66" s="1"/>
      <c r="D66" s="1"/>
      <c r="E66" s="1"/>
      <c r="F66" s="45">
        <f t="shared" si="0"/>
        <v>3172018</v>
      </c>
    </row>
    <row r="67" spans="1:6">
      <c r="A67" s="1">
        <v>63</v>
      </c>
      <c r="B67" s="1"/>
      <c r="C67" s="1"/>
      <c r="D67" s="1"/>
      <c r="E67" s="1"/>
      <c r="F67" s="45">
        <f t="shared" si="0"/>
        <v>3172018</v>
      </c>
    </row>
    <row r="68" spans="1:6">
      <c r="A68" s="1">
        <v>64</v>
      </c>
      <c r="B68" s="1"/>
      <c r="C68" s="1"/>
      <c r="D68" s="1"/>
      <c r="E68" s="1"/>
      <c r="F68" s="45">
        <f t="shared" si="0"/>
        <v>3172018</v>
      </c>
    </row>
    <row r="69" spans="1:6">
      <c r="A69" s="1">
        <v>65</v>
      </c>
      <c r="B69" s="1"/>
      <c r="C69" s="1"/>
      <c r="D69" s="1"/>
      <c r="E69" s="1"/>
      <c r="F69" s="45">
        <f t="shared" si="0"/>
        <v>3172018</v>
      </c>
    </row>
    <row r="70" spans="1:6">
      <c r="A70" s="1">
        <v>66</v>
      </c>
      <c r="B70" s="1"/>
      <c r="C70" s="1"/>
      <c r="D70" s="1"/>
      <c r="E70" s="1"/>
      <c r="F70" s="45">
        <f t="shared" ref="F70:F133" si="1">+F69+D70-E70</f>
        <v>3172018</v>
      </c>
    </row>
    <row r="71" spans="1:6">
      <c r="A71" s="1">
        <v>67</v>
      </c>
      <c r="B71" s="1"/>
      <c r="C71" s="1"/>
      <c r="D71" s="1"/>
      <c r="E71" s="1"/>
      <c r="F71" s="45">
        <f t="shared" si="1"/>
        <v>3172018</v>
      </c>
    </row>
    <row r="72" spans="1:6">
      <c r="A72" s="1">
        <v>68</v>
      </c>
      <c r="B72" s="1"/>
      <c r="C72" s="1"/>
      <c r="D72" s="1"/>
      <c r="E72" s="1"/>
      <c r="F72" s="45">
        <f t="shared" si="1"/>
        <v>3172018</v>
      </c>
    </row>
    <row r="73" spans="1:6">
      <c r="A73" s="1">
        <v>69</v>
      </c>
      <c r="B73" s="1"/>
      <c r="C73" s="1"/>
      <c r="D73" s="1"/>
      <c r="E73" s="1"/>
      <c r="F73" s="45">
        <f t="shared" si="1"/>
        <v>3172018</v>
      </c>
    </row>
    <row r="74" spans="1:6">
      <c r="A74" s="1">
        <v>70</v>
      </c>
      <c r="B74" s="1"/>
      <c r="C74" s="1"/>
      <c r="D74" s="1"/>
      <c r="E74" s="1"/>
      <c r="F74" s="45">
        <f t="shared" si="1"/>
        <v>3172018</v>
      </c>
    </row>
    <row r="75" spans="1:6">
      <c r="A75" s="1"/>
      <c r="B75" s="1"/>
      <c r="C75" s="1"/>
      <c r="D75" s="1"/>
      <c r="E75" s="1"/>
      <c r="F75" s="45">
        <f t="shared" si="1"/>
        <v>3172018</v>
      </c>
    </row>
    <row r="76" spans="1:6">
      <c r="A76" s="1"/>
      <c r="B76" s="1"/>
      <c r="C76" s="1"/>
      <c r="D76" s="1"/>
      <c r="E76" s="1"/>
      <c r="F76" s="45">
        <f t="shared" si="1"/>
        <v>3172018</v>
      </c>
    </row>
    <row r="77" spans="1:6">
      <c r="A77" s="1"/>
      <c r="B77" s="1"/>
      <c r="C77" s="1"/>
      <c r="D77" s="1"/>
      <c r="E77" s="1"/>
      <c r="F77" s="45">
        <f t="shared" si="1"/>
        <v>3172018</v>
      </c>
    </row>
    <row r="78" spans="1:6">
      <c r="A78" s="1"/>
      <c r="B78" s="1"/>
      <c r="C78" s="1"/>
      <c r="D78" s="1"/>
      <c r="E78" s="1"/>
      <c r="F78" s="45">
        <f t="shared" si="1"/>
        <v>3172018</v>
      </c>
    </row>
    <row r="79" spans="1:6">
      <c r="A79" s="1"/>
      <c r="B79" s="1"/>
      <c r="C79" s="1"/>
      <c r="D79" s="1"/>
      <c r="E79" s="1"/>
      <c r="F79" s="45">
        <f t="shared" si="1"/>
        <v>3172018</v>
      </c>
    </row>
    <row r="80" spans="1:6">
      <c r="A80" s="1"/>
      <c r="B80" s="1"/>
      <c r="C80" s="1"/>
      <c r="D80" s="1"/>
      <c r="E80" s="1"/>
      <c r="F80" s="45">
        <f t="shared" si="1"/>
        <v>3172018</v>
      </c>
    </row>
    <row r="81" spans="1:6">
      <c r="A81" s="1"/>
      <c r="B81" s="1"/>
      <c r="C81" s="1"/>
      <c r="D81" s="1"/>
      <c r="E81" s="1"/>
      <c r="F81" s="45">
        <f t="shared" si="1"/>
        <v>3172018</v>
      </c>
    </row>
    <row r="82" spans="1:6">
      <c r="A82" s="1"/>
      <c r="B82" s="1"/>
      <c r="C82" s="1"/>
      <c r="D82" s="1"/>
      <c r="E82" s="1"/>
      <c r="F82" s="45">
        <f t="shared" si="1"/>
        <v>3172018</v>
      </c>
    </row>
    <row r="83" spans="1:6">
      <c r="A83" s="1"/>
      <c r="B83" s="1"/>
      <c r="C83" s="1"/>
      <c r="D83" s="1"/>
      <c r="E83" s="1"/>
      <c r="F83" s="45">
        <f t="shared" si="1"/>
        <v>3172018</v>
      </c>
    </row>
    <row r="84" spans="1:6">
      <c r="A84" s="1"/>
      <c r="B84" s="1"/>
      <c r="C84" s="1"/>
      <c r="D84" s="1"/>
      <c r="E84" s="1"/>
      <c r="F84" s="45">
        <f t="shared" si="1"/>
        <v>3172018</v>
      </c>
    </row>
    <row r="85" spans="1:6">
      <c r="A85" s="1"/>
      <c r="B85" s="1"/>
      <c r="C85" s="1"/>
      <c r="D85" s="1"/>
      <c r="E85" s="1"/>
      <c r="F85" s="45">
        <f t="shared" si="1"/>
        <v>3172018</v>
      </c>
    </row>
    <row r="86" spans="1:6">
      <c r="A86" s="1"/>
      <c r="B86" s="1"/>
      <c r="C86" s="1"/>
      <c r="D86" s="1"/>
      <c r="E86" s="1"/>
      <c r="F86" s="45">
        <f t="shared" si="1"/>
        <v>3172018</v>
      </c>
    </row>
    <row r="87" spans="1:6">
      <c r="A87" s="1"/>
      <c r="B87" s="1"/>
      <c r="C87" s="1"/>
      <c r="D87" s="1"/>
      <c r="E87" s="1"/>
      <c r="F87" s="45">
        <f t="shared" si="1"/>
        <v>3172018</v>
      </c>
    </row>
    <row r="88" spans="1:6">
      <c r="A88" s="1"/>
      <c r="B88" s="1"/>
      <c r="C88" s="1"/>
      <c r="D88" s="1"/>
      <c r="E88" s="1"/>
      <c r="F88" s="45">
        <f t="shared" si="1"/>
        <v>3172018</v>
      </c>
    </row>
    <row r="89" spans="1:6">
      <c r="A89" s="1"/>
      <c r="B89" s="1"/>
      <c r="C89" s="1"/>
      <c r="D89" s="1"/>
      <c r="E89" s="1"/>
      <c r="F89" s="45">
        <f t="shared" si="1"/>
        <v>3172018</v>
      </c>
    </row>
    <row r="90" spans="1:6">
      <c r="A90" s="1"/>
      <c r="B90" s="1"/>
      <c r="C90" s="1"/>
      <c r="D90" s="1"/>
      <c r="E90" s="1"/>
      <c r="F90" s="45">
        <f t="shared" si="1"/>
        <v>3172018</v>
      </c>
    </row>
    <row r="91" spans="1:6">
      <c r="A91" s="1"/>
      <c r="B91" s="1"/>
      <c r="C91" s="1"/>
      <c r="D91" s="1"/>
      <c r="E91" s="1"/>
      <c r="F91" s="45">
        <f t="shared" si="1"/>
        <v>3172018</v>
      </c>
    </row>
    <row r="92" spans="1:6">
      <c r="A92" s="1"/>
      <c r="B92" s="1"/>
      <c r="C92" s="1"/>
      <c r="D92" s="1"/>
      <c r="E92" s="1"/>
      <c r="F92" s="45">
        <f t="shared" si="1"/>
        <v>3172018</v>
      </c>
    </row>
    <row r="93" spans="1:6">
      <c r="A93" s="1"/>
      <c r="B93" s="1"/>
      <c r="C93" s="1"/>
      <c r="D93" s="1"/>
      <c r="E93" s="1"/>
      <c r="F93" s="45">
        <f t="shared" si="1"/>
        <v>3172018</v>
      </c>
    </row>
    <row r="94" spans="1:6">
      <c r="A94" s="1"/>
      <c r="B94" s="1"/>
      <c r="C94" s="1"/>
      <c r="D94" s="1"/>
      <c r="E94" s="1"/>
      <c r="F94" s="45">
        <f t="shared" si="1"/>
        <v>3172018</v>
      </c>
    </row>
    <row r="95" spans="1:6">
      <c r="A95" s="1"/>
      <c r="B95" s="1"/>
      <c r="C95" s="1"/>
      <c r="D95" s="1"/>
      <c r="E95" s="1"/>
      <c r="F95" s="45">
        <f t="shared" si="1"/>
        <v>3172018</v>
      </c>
    </row>
    <row r="96" spans="1:6">
      <c r="A96" s="1"/>
      <c r="B96" s="1"/>
      <c r="C96" s="1"/>
      <c r="D96" s="1"/>
      <c r="E96" s="1"/>
      <c r="F96" s="45">
        <f t="shared" si="1"/>
        <v>3172018</v>
      </c>
    </row>
    <row r="97" spans="1:6">
      <c r="A97" s="1"/>
      <c r="B97" s="1"/>
      <c r="C97" s="1"/>
      <c r="D97" s="1"/>
      <c r="E97" s="1"/>
      <c r="F97" s="45">
        <f t="shared" si="1"/>
        <v>3172018</v>
      </c>
    </row>
    <row r="98" spans="1:6">
      <c r="A98" s="1"/>
      <c r="B98" s="1"/>
      <c r="C98" s="1"/>
      <c r="D98" s="1"/>
      <c r="E98" s="1"/>
      <c r="F98" s="45">
        <f t="shared" si="1"/>
        <v>3172018</v>
      </c>
    </row>
    <row r="99" spans="1:6">
      <c r="A99" s="1"/>
      <c r="B99" s="1"/>
      <c r="C99" s="1"/>
      <c r="D99" s="1"/>
      <c r="E99" s="1"/>
      <c r="F99" s="45">
        <f t="shared" si="1"/>
        <v>3172018</v>
      </c>
    </row>
    <row r="100" spans="1:6">
      <c r="A100" s="1"/>
      <c r="B100" s="1"/>
      <c r="C100" s="1"/>
      <c r="D100" s="1"/>
      <c r="E100" s="1"/>
      <c r="F100" s="45">
        <f t="shared" si="1"/>
        <v>3172018</v>
      </c>
    </row>
    <row r="101" spans="1:6">
      <c r="F101" s="45">
        <f t="shared" si="1"/>
        <v>3172018</v>
      </c>
    </row>
    <row r="102" spans="1:6">
      <c r="F102" s="45">
        <f t="shared" si="1"/>
        <v>3172018</v>
      </c>
    </row>
    <row r="103" spans="1:6">
      <c r="F103" s="45">
        <f t="shared" si="1"/>
        <v>3172018</v>
      </c>
    </row>
    <row r="104" spans="1:6">
      <c r="F104" s="45">
        <f t="shared" si="1"/>
        <v>3172018</v>
      </c>
    </row>
    <row r="105" spans="1:6">
      <c r="F105" s="45">
        <f t="shared" si="1"/>
        <v>3172018</v>
      </c>
    </row>
    <row r="106" spans="1:6">
      <c r="F106" s="45">
        <f t="shared" si="1"/>
        <v>3172018</v>
      </c>
    </row>
    <row r="107" spans="1:6">
      <c r="F107" s="45">
        <f t="shared" si="1"/>
        <v>3172018</v>
      </c>
    </row>
    <row r="108" spans="1:6">
      <c r="F108" s="45">
        <f t="shared" si="1"/>
        <v>3172018</v>
      </c>
    </row>
    <row r="109" spans="1:6">
      <c r="F109" s="45">
        <f t="shared" si="1"/>
        <v>3172018</v>
      </c>
    </row>
    <row r="110" spans="1:6">
      <c r="F110" s="45">
        <f t="shared" si="1"/>
        <v>3172018</v>
      </c>
    </row>
    <row r="111" spans="1:6">
      <c r="F111" s="45">
        <f t="shared" si="1"/>
        <v>3172018</v>
      </c>
    </row>
    <row r="112" spans="1:6">
      <c r="F112" s="45">
        <f t="shared" si="1"/>
        <v>3172018</v>
      </c>
    </row>
    <row r="113" spans="6:6">
      <c r="F113" s="45">
        <f t="shared" si="1"/>
        <v>3172018</v>
      </c>
    </row>
    <row r="114" spans="6:6">
      <c r="F114" s="45">
        <f t="shared" si="1"/>
        <v>3172018</v>
      </c>
    </row>
    <row r="115" spans="6:6">
      <c r="F115" s="45">
        <f t="shared" si="1"/>
        <v>3172018</v>
      </c>
    </row>
    <row r="116" spans="6:6">
      <c r="F116" s="45">
        <f t="shared" si="1"/>
        <v>3172018</v>
      </c>
    </row>
    <row r="117" spans="6:6">
      <c r="F117" s="45">
        <f t="shared" si="1"/>
        <v>3172018</v>
      </c>
    </row>
    <row r="118" spans="6:6">
      <c r="F118" s="45">
        <f t="shared" si="1"/>
        <v>3172018</v>
      </c>
    </row>
    <row r="119" spans="6:6">
      <c r="F119" s="45">
        <f t="shared" si="1"/>
        <v>3172018</v>
      </c>
    </row>
    <row r="120" spans="6:6">
      <c r="F120" s="45">
        <f t="shared" si="1"/>
        <v>3172018</v>
      </c>
    </row>
    <row r="121" spans="6:6">
      <c r="F121" s="45">
        <f t="shared" si="1"/>
        <v>3172018</v>
      </c>
    </row>
    <row r="122" spans="6:6">
      <c r="F122" s="45">
        <f t="shared" si="1"/>
        <v>3172018</v>
      </c>
    </row>
    <row r="123" spans="6:6">
      <c r="F123" s="45">
        <f t="shared" si="1"/>
        <v>3172018</v>
      </c>
    </row>
    <row r="124" spans="6:6">
      <c r="F124" s="45">
        <f t="shared" si="1"/>
        <v>3172018</v>
      </c>
    </row>
    <row r="125" spans="6:6">
      <c r="F125" s="45">
        <f t="shared" si="1"/>
        <v>3172018</v>
      </c>
    </row>
    <row r="126" spans="6:6">
      <c r="F126" s="45">
        <f t="shared" si="1"/>
        <v>3172018</v>
      </c>
    </row>
    <row r="127" spans="6:6">
      <c r="F127" s="45">
        <f t="shared" si="1"/>
        <v>3172018</v>
      </c>
    </row>
    <row r="128" spans="6:6">
      <c r="F128" s="45">
        <f t="shared" si="1"/>
        <v>3172018</v>
      </c>
    </row>
    <row r="129" spans="6:6">
      <c r="F129" s="45">
        <f t="shared" si="1"/>
        <v>3172018</v>
      </c>
    </row>
    <row r="130" spans="6:6">
      <c r="F130" s="45">
        <f t="shared" si="1"/>
        <v>3172018</v>
      </c>
    </row>
    <row r="131" spans="6:6">
      <c r="F131" s="45">
        <f t="shared" si="1"/>
        <v>3172018</v>
      </c>
    </row>
    <row r="132" spans="6:6">
      <c r="F132" s="45">
        <f t="shared" si="1"/>
        <v>3172018</v>
      </c>
    </row>
    <row r="133" spans="6:6">
      <c r="F133" s="45">
        <f t="shared" si="1"/>
        <v>3172018</v>
      </c>
    </row>
    <row r="134" spans="6:6">
      <c r="F134" s="45">
        <f t="shared" ref="F134:F197" si="2">+F133+D134-E134</f>
        <v>3172018</v>
      </c>
    </row>
    <row r="135" spans="6:6">
      <c r="F135" s="45">
        <f t="shared" si="2"/>
        <v>3172018</v>
      </c>
    </row>
    <row r="136" spans="6:6">
      <c r="F136" s="45">
        <f t="shared" si="2"/>
        <v>3172018</v>
      </c>
    </row>
    <row r="137" spans="6:6">
      <c r="F137" s="45">
        <f t="shared" si="2"/>
        <v>3172018</v>
      </c>
    </row>
    <row r="138" spans="6:6">
      <c r="F138" s="45">
        <f t="shared" si="2"/>
        <v>3172018</v>
      </c>
    </row>
    <row r="139" spans="6:6">
      <c r="F139" s="45">
        <f t="shared" si="2"/>
        <v>3172018</v>
      </c>
    </row>
    <row r="140" spans="6:6">
      <c r="F140" s="45">
        <f t="shared" si="2"/>
        <v>3172018</v>
      </c>
    </row>
    <row r="141" spans="6:6">
      <c r="F141" s="45">
        <f t="shared" si="2"/>
        <v>3172018</v>
      </c>
    </row>
    <row r="142" spans="6:6">
      <c r="F142" s="45">
        <f t="shared" si="2"/>
        <v>3172018</v>
      </c>
    </row>
    <row r="143" spans="6:6">
      <c r="F143" s="45">
        <f t="shared" si="2"/>
        <v>3172018</v>
      </c>
    </row>
    <row r="144" spans="6:6">
      <c r="F144" s="45">
        <f t="shared" si="2"/>
        <v>3172018</v>
      </c>
    </row>
    <row r="145" spans="6:6">
      <c r="F145" s="45">
        <f t="shared" si="2"/>
        <v>3172018</v>
      </c>
    </row>
    <row r="146" spans="6:6">
      <c r="F146" s="45">
        <f t="shared" si="2"/>
        <v>3172018</v>
      </c>
    </row>
    <row r="147" spans="6:6">
      <c r="F147" s="45">
        <f t="shared" si="2"/>
        <v>3172018</v>
      </c>
    </row>
    <row r="148" spans="6:6">
      <c r="F148" s="45">
        <f t="shared" si="2"/>
        <v>3172018</v>
      </c>
    </row>
    <row r="149" spans="6:6">
      <c r="F149" s="45">
        <f t="shared" si="2"/>
        <v>3172018</v>
      </c>
    </row>
    <row r="150" spans="6:6">
      <c r="F150" s="45">
        <f t="shared" si="2"/>
        <v>3172018</v>
      </c>
    </row>
    <row r="151" spans="6:6">
      <c r="F151" s="45">
        <f t="shared" si="2"/>
        <v>3172018</v>
      </c>
    </row>
    <row r="152" spans="6:6">
      <c r="F152" s="45">
        <f t="shared" si="2"/>
        <v>3172018</v>
      </c>
    </row>
    <row r="153" spans="6:6">
      <c r="F153" s="45">
        <f t="shared" si="2"/>
        <v>3172018</v>
      </c>
    </row>
    <row r="154" spans="6:6">
      <c r="F154" s="45">
        <f t="shared" si="2"/>
        <v>3172018</v>
      </c>
    </row>
    <row r="155" spans="6:6">
      <c r="F155" s="45">
        <f t="shared" si="2"/>
        <v>3172018</v>
      </c>
    </row>
    <row r="156" spans="6:6">
      <c r="F156" s="45">
        <f t="shared" si="2"/>
        <v>3172018</v>
      </c>
    </row>
    <row r="157" spans="6:6">
      <c r="F157" s="45">
        <f t="shared" si="2"/>
        <v>3172018</v>
      </c>
    </row>
    <row r="158" spans="6:6">
      <c r="F158" s="45">
        <f t="shared" si="2"/>
        <v>3172018</v>
      </c>
    </row>
    <row r="159" spans="6:6">
      <c r="F159" s="45">
        <f t="shared" si="2"/>
        <v>3172018</v>
      </c>
    </row>
    <row r="160" spans="6:6">
      <c r="F160" s="45">
        <f t="shared" si="2"/>
        <v>3172018</v>
      </c>
    </row>
    <row r="161" spans="6:6">
      <c r="F161" s="45">
        <f t="shared" si="2"/>
        <v>3172018</v>
      </c>
    </row>
    <row r="162" spans="6:6">
      <c r="F162" s="45">
        <f t="shared" si="2"/>
        <v>3172018</v>
      </c>
    </row>
    <row r="163" spans="6:6">
      <c r="F163" s="45">
        <f t="shared" si="2"/>
        <v>3172018</v>
      </c>
    </row>
    <row r="164" spans="6:6">
      <c r="F164" s="45">
        <f t="shared" si="2"/>
        <v>3172018</v>
      </c>
    </row>
    <row r="165" spans="6:6">
      <c r="F165" s="45">
        <f t="shared" si="2"/>
        <v>3172018</v>
      </c>
    </row>
    <row r="166" spans="6:6">
      <c r="F166" s="45">
        <f t="shared" si="2"/>
        <v>3172018</v>
      </c>
    </row>
    <row r="167" spans="6:6">
      <c r="F167" s="45">
        <f t="shared" si="2"/>
        <v>3172018</v>
      </c>
    </row>
    <row r="168" spans="6:6">
      <c r="F168" s="45">
        <f t="shared" si="2"/>
        <v>3172018</v>
      </c>
    </row>
    <row r="169" spans="6:6">
      <c r="F169" s="45">
        <f t="shared" si="2"/>
        <v>3172018</v>
      </c>
    </row>
    <row r="170" spans="6:6">
      <c r="F170" s="45">
        <f t="shared" si="2"/>
        <v>3172018</v>
      </c>
    </row>
    <row r="171" spans="6:6">
      <c r="F171" s="45">
        <f t="shared" si="2"/>
        <v>3172018</v>
      </c>
    </row>
    <row r="172" spans="6:6">
      <c r="F172" s="45">
        <f t="shared" si="2"/>
        <v>3172018</v>
      </c>
    </row>
    <row r="173" spans="6:6">
      <c r="F173" s="45">
        <f t="shared" si="2"/>
        <v>3172018</v>
      </c>
    </row>
    <row r="174" spans="6:6">
      <c r="F174" s="45">
        <f t="shared" si="2"/>
        <v>3172018</v>
      </c>
    </row>
    <row r="175" spans="6:6">
      <c r="F175" s="45">
        <f t="shared" si="2"/>
        <v>3172018</v>
      </c>
    </row>
    <row r="176" spans="6:6">
      <c r="F176" s="45">
        <f t="shared" si="2"/>
        <v>3172018</v>
      </c>
    </row>
    <row r="177" spans="6:6">
      <c r="F177" s="45">
        <f t="shared" si="2"/>
        <v>3172018</v>
      </c>
    </row>
    <row r="178" spans="6:6">
      <c r="F178" s="45">
        <f t="shared" si="2"/>
        <v>3172018</v>
      </c>
    </row>
    <row r="179" spans="6:6">
      <c r="F179" s="45">
        <f t="shared" si="2"/>
        <v>3172018</v>
      </c>
    </row>
    <row r="180" spans="6:6">
      <c r="F180" s="45">
        <f t="shared" si="2"/>
        <v>3172018</v>
      </c>
    </row>
    <row r="181" spans="6:6">
      <c r="F181" s="45">
        <f t="shared" si="2"/>
        <v>3172018</v>
      </c>
    </row>
    <row r="182" spans="6:6">
      <c r="F182" s="45">
        <f t="shared" si="2"/>
        <v>3172018</v>
      </c>
    </row>
    <row r="183" spans="6:6">
      <c r="F183" s="45">
        <f t="shared" si="2"/>
        <v>3172018</v>
      </c>
    </row>
    <row r="184" spans="6:6">
      <c r="F184" s="45">
        <f t="shared" si="2"/>
        <v>3172018</v>
      </c>
    </row>
    <row r="185" spans="6:6">
      <c r="F185" s="45">
        <f t="shared" si="2"/>
        <v>3172018</v>
      </c>
    </row>
    <row r="186" spans="6:6">
      <c r="F186" s="45">
        <f t="shared" si="2"/>
        <v>3172018</v>
      </c>
    </row>
    <row r="187" spans="6:6">
      <c r="F187" s="45">
        <f t="shared" si="2"/>
        <v>3172018</v>
      </c>
    </row>
    <row r="188" spans="6:6">
      <c r="F188" s="45">
        <f t="shared" si="2"/>
        <v>3172018</v>
      </c>
    </row>
    <row r="189" spans="6:6">
      <c r="F189" s="45">
        <f t="shared" si="2"/>
        <v>3172018</v>
      </c>
    </row>
    <row r="190" spans="6:6">
      <c r="F190" s="45">
        <f t="shared" si="2"/>
        <v>3172018</v>
      </c>
    </row>
    <row r="191" spans="6:6">
      <c r="F191" s="45">
        <f t="shared" si="2"/>
        <v>3172018</v>
      </c>
    </row>
    <row r="192" spans="6:6">
      <c r="F192" s="45">
        <f t="shared" si="2"/>
        <v>3172018</v>
      </c>
    </row>
    <row r="193" spans="6:6">
      <c r="F193" s="45">
        <f t="shared" si="2"/>
        <v>3172018</v>
      </c>
    </row>
    <row r="194" spans="6:6">
      <c r="F194" s="45">
        <f t="shared" si="2"/>
        <v>3172018</v>
      </c>
    </row>
    <row r="195" spans="6:6">
      <c r="F195" s="45">
        <f t="shared" si="2"/>
        <v>3172018</v>
      </c>
    </row>
    <row r="196" spans="6:6">
      <c r="F196" s="45">
        <f t="shared" si="2"/>
        <v>3172018</v>
      </c>
    </row>
    <row r="197" spans="6:6">
      <c r="F197" s="45">
        <f t="shared" si="2"/>
        <v>3172018</v>
      </c>
    </row>
    <row r="198" spans="6:6">
      <c r="F198" s="45">
        <f t="shared" ref="F198:F261" si="3">+F197+D198-E198</f>
        <v>3172018</v>
      </c>
    </row>
    <row r="199" spans="6:6">
      <c r="F199" s="45">
        <f t="shared" si="3"/>
        <v>3172018</v>
      </c>
    </row>
    <row r="200" spans="6:6">
      <c r="F200" s="45">
        <f t="shared" si="3"/>
        <v>3172018</v>
      </c>
    </row>
    <row r="201" spans="6:6">
      <c r="F201" s="45">
        <f t="shared" si="3"/>
        <v>3172018</v>
      </c>
    </row>
    <row r="202" spans="6:6">
      <c r="F202" s="45">
        <f t="shared" si="3"/>
        <v>3172018</v>
      </c>
    </row>
    <row r="203" spans="6:6">
      <c r="F203" s="45">
        <f t="shared" si="3"/>
        <v>3172018</v>
      </c>
    </row>
    <row r="204" spans="6:6">
      <c r="F204" s="45">
        <f t="shared" si="3"/>
        <v>3172018</v>
      </c>
    </row>
    <row r="205" spans="6:6">
      <c r="F205" s="45">
        <f t="shared" si="3"/>
        <v>3172018</v>
      </c>
    </row>
    <row r="206" spans="6:6">
      <c r="F206" s="45">
        <f t="shared" si="3"/>
        <v>3172018</v>
      </c>
    </row>
    <row r="207" spans="6:6">
      <c r="F207" s="45">
        <f t="shared" si="3"/>
        <v>3172018</v>
      </c>
    </row>
    <row r="208" spans="6:6">
      <c r="F208" s="45">
        <f t="shared" si="3"/>
        <v>3172018</v>
      </c>
    </row>
    <row r="209" spans="6:6">
      <c r="F209" s="45">
        <f t="shared" si="3"/>
        <v>3172018</v>
      </c>
    </row>
    <row r="210" spans="6:6">
      <c r="F210" s="45">
        <f t="shared" si="3"/>
        <v>3172018</v>
      </c>
    </row>
    <row r="211" spans="6:6">
      <c r="F211" s="45">
        <f t="shared" si="3"/>
        <v>3172018</v>
      </c>
    </row>
    <row r="212" spans="6:6">
      <c r="F212" s="45">
        <f t="shared" si="3"/>
        <v>3172018</v>
      </c>
    </row>
    <row r="213" spans="6:6">
      <c r="F213" s="45">
        <f t="shared" si="3"/>
        <v>3172018</v>
      </c>
    </row>
    <row r="214" spans="6:6">
      <c r="F214" s="45">
        <f t="shared" si="3"/>
        <v>3172018</v>
      </c>
    </row>
    <row r="215" spans="6:6">
      <c r="F215" s="45">
        <f t="shared" si="3"/>
        <v>3172018</v>
      </c>
    </row>
    <row r="216" spans="6:6">
      <c r="F216" s="45">
        <f t="shared" si="3"/>
        <v>3172018</v>
      </c>
    </row>
    <row r="217" spans="6:6">
      <c r="F217" s="45">
        <f t="shared" si="3"/>
        <v>3172018</v>
      </c>
    </row>
    <row r="218" spans="6:6">
      <c r="F218" s="45">
        <f t="shared" si="3"/>
        <v>3172018</v>
      </c>
    </row>
    <row r="219" spans="6:6">
      <c r="F219" s="45">
        <f t="shared" si="3"/>
        <v>3172018</v>
      </c>
    </row>
    <row r="220" spans="6:6">
      <c r="F220" s="45">
        <f t="shared" si="3"/>
        <v>3172018</v>
      </c>
    </row>
    <row r="221" spans="6:6">
      <c r="F221" s="45">
        <f t="shared" si="3"/>
        <v>3172018</v>
      </c>
    </row>
    <row r="222" spans="6:6">
      <c r="F222" s="45">
        <f t="shared" si="3"/>
        <v>3172018</v>
      </c>
    </row>
    <row r="223" spans="6:6">
      <c r="F223" s="45">
        <f t="shared" si="3"/>
        <v>3172018</v>
      </c>
    </row>
    <row r="224" spans="6:6">
      <c r="F224" s="45">
        <f t="shared" si="3"/>
        <v>3172018</v>
      </c>
    </row>
    <row r="225" spans="6:6">
      <c r="F225" s="45">
        <f t="shared" si="3"/>
        <v>3172018</v>
      </c>
    </row>
    <row r="226" spans="6:6">
      <c r="F226" s="45">
        <f t="shared" si="3"/>
        <v>3172018</v>
      </c>
    </row>
    <row r="227" spans="6:6">
      <c r="F227" s="45">
        <f t="shared" si="3"/>
        <v>3172018</v>
      </c>
    </row>
    <row r="228" spans="6:6">
      <c r="F228" s="45">
        <f t="shared" si="3"/>
        <v>3172018</v>
      </c>
    </row>
    <row r="229" spans="6:6">
      <c r="F229" s="45">
        <f t="shared" si="3"/>
        <v>3172018</v>
      </c>
    </row>
    <row r="230" spans="6:6">
      <c r="F230" s="45">
        <f t="shared" si="3"/>
        <v>3172018</v>
      </c>
    </row>
    <row r="231" spans="6:6">
      <c r="F231" s="45">
        <f t="shared" si="3"/>
        <v>3172018</v>
      </c>
    </row>
    <row r="232" spans="6:6">
      <c r="F232" s="45">
        <f t="shared" si="3"/>
        <v>3172018</v>
      </c>
    </row>
    <row r="233" spans="6:6">
      <c r="F233" s="45">
        <f t="shared" si="3"/>
        <v>3172018</v>
      </c>
    </row>
    <row r="234" spans="6:6">
      <c r="F234" s="45">
        <f t="shared" si="3"/>
        <v>3172018</v>
      </c>
    </row>
    <row r="235" spans="6:6">
      <c r="F235" s="45">
        <f t="shared" si="3"/>
        <v>3172018</v>
      </c>
    </row>
    <row r="236" spans="6:6">
      <c r="F236" s="45">
        <f t="shared" si="3"/>
        <v>3172018</v>
      </c>
    </row>
    <row r="237" spans="6:6">
      <c r="F237" s="45">
        <f t="shared" si="3"/>
        <v>3172018</v>
      </c>
    </row>
    <row r="238" spans="6:6">
      <c r="F238" s="45">
        <f t="shared" si="3"/>
        <v>3172018</v>
      </c>
    </row>
    <row r="239" spans="6:6">
      <c r="F239" s="45">
        <f t="shared" si="3"/>
        <v>3172018</v>
      </c>
    </row>
    <row r="240" spans="6:6">
      <c r="F240" s="45">
        <f t="shared" si="3"/>
        <v>3172018</v>
      </c>
    </row>
    <row r="241" spans="6:6">
      <c r="F241" s="45">
        <f t="shared" si="3"/>
        <v>3172018</v>
      </c>
    </row>
    <row r="242" spans="6:6">
      <c r="F242" s="45">
        <f t="shared" si="3"/>
        <v>3172018</v>
      </c>
    </row>
    <row r="243" spans="6:6">
      <c r="F243" s="45">
        <f t="shared" si="3"/>
        <v>3172018</v>
      </c>
    </row>
    <row r="244" spans="6:6">
      <c r="F244" s="45">
        <f t="shared" si="3"/>
        <v>3172018</v>
      </c>
    </row>
    <row r="245" spans="6:6">
      <c r="F245" s="45">
        <f t="shared" si="3"/>
        <v>3172018</v>
      </c>
    </row>
    <row r="246" spans="6:6">
      <c r="F246" s="45">
        <f t="shared" si="3"/>
        <v>3172018</v>
      </c>
    </row>
    <row r="247" spans="6:6">
      <c r="F247" s="45">
        <f t="shared" si="3"/>
        <v>3172018</v>
      </c>
    </row>
    <row r="248" spans="6:6">
      <c r="F248" s="45">
        <f t="shared" si="3"/>
        <v>3172018</v>
      </c>
    </row>
    <row r="249" spans="6:6">
      <c r="F249" s="45">
        <f t="shared" si="3"/>
        <v>3172018</v>
      </c>
    </row>
    <row r="250" spans="6:6">
      <c r="F250" s="45">
        <f t="shared" si="3"/>
        <v>3172018</v>
      </c>
    </row>
    <row r="251" spans="6:6">
      <c r="F251" s="45">
        <f t="shared" si="3"/>
        <v>3172018</v>
      </c>
    </row>
    <row r="252" spans="6:6">
      <c r="F252" s="45">
        <f t="shared" si="3"/>
        <v>3172018</v>
      </c>
    </row>
    <row r="253" spans="6:6">
      <c r="F253" s="45">
        <f t="shared" si="3"/>
        <v>3172018</v>
      </c>
    </row>
    <row r="254" spans="6:6">
      <c r="F254" s="45">
        <f t="shared" si="3"/>
        <v>3172018</v>
      </c>
    </row>
    <row r="255" spans="6:6">
      <c r="F255" s="45">
        <f t="shared" si="3"/>
        <v>3172018</v>
      </c>
    </row>
    <row r="256" spans="6:6">
      <c r="F256" s="45">
        <f t="shared" si="3"/>
        <v>3172018</v>
      </c>
    </row>
    <row r="257" spans="6:6">
      <c r="F257" s="45">
        <f t="shared" si="3"/>
        <v>3172018</v>
      </c>
    </row>
    <row r="258" spans="6:6">
      <c r="F258" s="45">
        <f t="shared" si="3"/>
        <v>3172018</v>
      </c>
    </row>
    <row r="259" spans="6:6">
      <c r="F259" s="45">
        <f t="shared" si="3"/>
        <v>3172018</v>
      </c>
    </row>
    <row r="260" spans="6:6">
      <c r="F260" s="45">
        <f t="shared" si="3"/>
        <v>3172018</v>
      </c>
    </row>
    <row r="261" spans="6:6">
      <c r="F261" s="45">
        <f t="shared" si="3"/>
        <v>3172018</v>
      </c>
    </row>
    <row r="262" spans="6:6">
      <c r="F262" s="45">
        <f t="shared" ref="F262:F325" si="4">+F261+D262-E262</f>
        <v>3172018</v>
      </c>
    </row>
    <row r="263" spans="6:6">
      <c r="F263" s="45">
        <f t="shared" si="4"/>
        <v>3172018</v>
      </c>
    </row>
    <row r="264" spans="6:6">
      <c r="F264" s="45">
        <f t="shared" si="4"/>
        <v>3172018</v>
      </c>
    </row>
    <row r="265" spans="6:6">
      <c r="F265" s="45">
        <f t="shared" si="4"/>
        <v>3172018</v>
      </c>
    </row>
    <row r="266" spans="6:6">
      <c r="F266" s="45">
        <f t="shared" si="4"/>
        <v>3172018</v>
      </c>
    </row>
    <row r="267" spans="6:6">
      <c r="F267" s="45">
        <f t="shared" si="4"/>
        <v>3172018</v>
      </c>
    </row>
    <row r="268" spans="6:6">
      <c r="F268" s="45">
        <f t="shared" si="4"/>
        <v>3172018</v>
      </c>
    </row>
    <row r="269" spans="6:6">
      <c r="F269" s="45">
        <f t="shared" si="4"/>
        <v>3172018</v>
      </c>
    </row>
    <row r="270" spans="6:6">
      <c r="F270" s="45">
        <f t="shared" si="4"/>
        <v>3172018</v>
      </c>
    </row>
    <row r="271" spans="6:6">
      <c r="F271" s="45">
        <f t="shared" si="4"/>
        <v>3172018</v>
      </c>
    </row>
    <row r="272" spans="6:6">
      <c r="F272" s="45">
        <f t="shared" si="4"/>
        <v>3172018</v>
      </c>
    </row>
    <row r="273" spans="6:6">
      <c r="F273" s="45">
        <f t="shared" si="4"/>
        <v>3172018</v>
      </c>
    </row>
    <row r="274" spans="6:6">
      <c r="F274" s="45">
        <f t="shared" si="4"/>
        <v>3172018</v>
      </c>
    </row>
    <row r="275" spans="6:6">
      <c r="F275" s="45">
        <f t="shared" si="4"/>
        <v>3172018</v>
      </c>
    </row>
    <row r="276" spans="6:6">
      <c r="F276" s="45">
        <f t="shared" si="4"/>
        <v>3172018</v>
      </c>
    </row>
    <row r="277" spans="6:6">
      <c r="F277" s="45">
        <f t="shared" si="4"/>
        <v>3172018</v>
      </c>
    </row>
    <row r="278" spans="6:6">
      <c r="F278" s="45">
        <f t="shared" si="4"/>
        <v>3172018</v>
      </c>
    </row>
    <row r="279" spans="6:6">
      <c r="F279" s="45">
        <f t="shared" si="4"/>
        <v>3172018</v>
      </c>
    </row>
    <row r="280" spans="6:6">
      <c r="F280" s="45">
        <f t="shared" si="4"/>
        <v>3172018</v>
      </c>
    </row>
    <row r="281" spans="6:6">
      <c r="F281" s="45">
        <f t="shared" si="4"/>
        <v>3172018</v>
      </c>
    </row>
    <row r="282" spans="6:6">
      <c r="F282" s="45">
        <f t="shared" si="4"/>
        <v>3172018</v>
      </c>
    </row>
    <row r="283" spans="6:6">
      <c r="F283" s="45">
        <f t="shared" si="4"/>
        <v>3172018</v>
      </c>
    </row>
    <row r="284" spans="6:6">
      <c r="F284" s="45">
        <f t="shared" si="4"/>
        <v>3172018</v>
      </c>
    </row>
    <row r="285" spans="6:6">
      <c r="F285" s="45">
        <f t="shared" si="4"/>
        <v>3172018</v>
      </c>
    </row>
    <row r="286" spans="6:6">
      <c r="F286" s="45">
        <f t="shared" si="4"/>
        <v>3172018</v>
      </c>
    </row>
    <row r="287" spans="6:6">
      <c r="F287" s="45">
        <f t="shared" si="4"/>
        <v>3172018</v>
      </c>
    </row>
    <row r="288" spans="6:6">
      <c r="F288" s="45">
        <f t="shared" si="4"/>
        <v>3172018</v>
      </c>
    </row>
    <row r="289" spans="6:6">
      <c r="F289" s="45">
        <f t="shared" si="4"/>
        <v>3172018</v>
      </c>
    </row>
    <row r="290" spans="6:6">
      <c r="F290" s="45">
        <f t="shared" si="4"/>
        <v>3172018</v>
      </c>
    </row>
    <row r="291" spans="6:6">
      <c r="F291" s="45">
        <f t="shared" si="4"/>
        <v>3172018</v>
      </c>
    </row>
    <row r="292" spans="6:6">
      <c r="F292" s="45">
        <f t="shared" si="4"/>
        <v>3172018</v>
      </c>
    </row>
    <row r="293" spans="6:6">
      <c r="F293" s="45">
        <f t="shared" si="4"/>
        <v>3172018</v>
      </c>
    </row>
    <row r="294" spans="6:6">
      <c r="F294" s="45">
        <f t="shared" si="4"/>
        <v>3172018</v>
      </c>
    </row>
    <row r="295" spans="6:6">
      <c r="F295" s="45">
        <f t="shared" si="4"/>
        <v>3172018</v>
      </c>
    </row>
    <row r="296" spans="6:6">
      <c r="F296" s="45">
        <f t="shared" si="4"/>
        <v>3172018</v>
      </c>
    </row>
    <row r="297" spans="6:6">
      <c r="F297" s="45">
        <f t="shared" si="4"/>
        <v>3172018</v>
      </c>
    </row>
    <row r="298" spans="6:6">
      <c r="F298" s="45">
        <f t="shared" si="4"/>
        <v>3172018</v>
      </c>
    </row>
    <row r="299" spans="6:6">
      <c r="F299" s="45">
        <f t="shared" si="4"/>
        <v>3172018</v>
      </c>
    </row>
    <row r="300" spans="6:6">
      <c r="F300" s="45">
        <f t="shared" si="4"/>
        <v>3172018</v>
      </c>
    </row>
    <row r="301" spans="6:6">
      <c r="F301" s="45">
        <f t="shared" si="4"/>
        <v>3172018</v>
      </c>
    </row>
    <row r="302" spans="6:6">
      <c r="F302" s="45">
        <f t="shared" si="4"/>
        <v>3172018</v>
      </c>
    </row>
    <row r="303" spans="6:6">
      <c r="F303" s="45">
        <f t="shared" si="4"/>
        <v>3172018</v>
      </c>
    </row>
    <row r="304" spans="6:6">
      <c r="F304" s="45">
        <f t="shared" si="4"/>
        <v>3172018</v>
      </c>
    </row>
    <row r="305" spans="6:6">
      <c r="F305" s="45">
        <f t="shared" si="4"/>
        <v>3172018</v>
      </c>
    </row>
    <row r="306" spans="6:6">
      <c r="F306" s="45">
        <f t="shared" si="4"/>
        <v>3172018</v>
      </c>
    </row>
    <row r="307" spans="6:6">
      <c r="F307" s="45">
        <f t="shared" si="4"/>
        <v>3172018</v>
      </c>
    </row>
    <row r="308" spans="6:6">
      <c r="F308" s="45">
        <f t="shared" si="4"/>
        <v>3172018</v>
      </c>
    </row>
    <row r="309" spans="6:6">
      <c r="F309" s="45">
        <f t="shared" si="4"/>
        <v>3172018</v>
      </c>
    </row>
    <row r="310" spans="6:6">
      <c r="F310" s="45">
        <f t="shared" si="4"/>
        <v>3172018</v>
      </c>
    </row>
    <row r="311" spans="6:6">
      <c r="F311" s="45">
        <f t="shared" si="4"/>
        <v>3172018</v>
      </c>
    </row>
    <row r="312" spans="6:6">
      <c r="F312" s="45">
        <f t="shared" si="4"/>
        <v>3172018</v>
      </c>
    </row>
    <row r="313" spans="6:6">
      <c r="F313" s="45">
        <f t="shared" si="4"/>
        <v>3172018</v>
      </c>
    </row>
    <row r="314" spans="6:6">
      <c r="F314" s="45">
        <f t="shared" si="4"/>
        <v>3172018</v>
      </c>
    </row>
    <row r="315" spans="6:6">
      <c r="F315" s="45">
        <f t="shared" si="4"/>
        <v>3172018</v>
      </c>
    </row>
    <row r="316" spans="6:6">
      <c r="F316" s="45">
        <f t="shared" si="4"/>
        <v>3172018</v>
      </c>
    </row>
    <row r="317" spans="6:6">
      <c r="F317" s="45">
        <f t="shared" si="4"/>
        <v>3172018</v>
      </c>
    </row>
    <row r="318" spans="6:6">
      <c r="F318" s="45">
        <f t="shared" si="4"/>
        <v>3172018</v>
      </c>
    </row>
    <row r="319" spans="6:6">
      <c r="F319" s="45">
        <f t="shared" si="4"/>
        <v>3172018</v>
      </c>
    </row>
    <row r="320" spans="6:6">
      <c r="F320" s="45">
        <f t="shared" si="4"/>
        <v>3172018</v>
      </c>
    </row>
    <row r="321" spans="6:6">
      <c r="F321" s="45">
        <f t="shared" si="4"/>
        <v>3172018</v>
      </c>
    </row>
    <row r="322" spans="6:6">
      <c r="F322" s="45">
        <f t="shared" si="4"/>
        <v>3172018</v>
      </c>
    </row>
    <row r="323" spans="6:6">
      <c r="F323" s="45">
        <f t="shared" si="4"/>
        <v>3172018</v>
      </c>
    </row>
    <row r="324" spans="6:6">
      <c r="F324" s="45">
        <f t="shared" si="4"/>
        <v>3172018</v>
      </c>
    </row>
    <row r="325" spans="6:6">
      <c r="F325" s="45">
        <f t="shared" si="4"/>
        <v>3172018</v>
      </c>
    </row>
    <row r="326" spans="6:6">
      <c r="F326" s="45">
        <f t="shared" ref="F326:F363" si="5">+F325+D326-E326</f>
        <v>3172018</v>
      </c>
    </row>
    <row r="327" spans="6:6">
      <c r="F327" s="45">
        <f t="shared" si="5"/>
        <v>3172018</v>
      </c>
    </row>
    <row r="328" spans="6:6">
      <c r="F328" s="45">
        <f t="shared" si="5"/>
        <v>3172018</v>
      </c>
    </row>
    <row r="329" spans="6:6">
      <c r="F329" s="45">
        <f t="shared" si="5"/>
        <v>3172018</v>
      </c>
    </row>
    <row r="330" spans="6:6">
      <c r="F330" s="45">
        <f t="shared" si="5"/>
        <v>3172018</v>
      </c>
    </row>
    <row r="331" spans="6:6">
      <c r="F331" s="45">
        <f t="shared" si="5"/>
        <v>3172018</v>
      </c>
    </row>
    <row r="332" spans="6:6">
      <c r="F332" s="45">
        <f t="shared" si="5"/>
        <v>3172018</v>
      </c>
    </row>
    <row r="333" spans="6:6">
      <c r="F333" s="45">
        <f t="shared" si="5"/>
        <v>3172018</v>
      </c>
    </row>
    <row r="334" spans="6:6">
      <c r="F334" s="45">
        <f t="shared" si="5"/>
        <v>3172018</v>
      </c>
    </row>
    <row r="335" spans="6:6">
      <c r="F335" s="45">
        <f t="shared" si="5"/>
        <v>3172018</v>
      </c>
    </row>
    <row r="336" spans="6:6">
      <c r="F336" s="45">
        <f t="shared" si="5"/>
        <v>3172018</v>
      </c>
    </row>
    <row r="337" spans="6:6">
      <c r="F337" s="45">
        <f t="shared" si="5"/>
        <v>3172018</v>
      </c>
    </row>
    <row r="338" spans="6:6">
      <c r="F338" s="45">
        <f t="shared" si="5"/>
        <v>3172018</v>
      </c>
    </row>
    <row r="339" spans="6:6">
      <c r="F339" s="45">
        <f t="shared" si="5"/>
        <v>3172018</v>
      </c>
    </row>
    <row r="340" spans="6:6">
      <c r="F340" s="45">
        <f t="shared" si="5"/>
        <v>3172018</v>
      </c>
    </row>
    <row r="341" spans="6:6">
      <c r="F341" s="45">
        <f t="shared" si="5"/>
        <v>3172018</v>
      </c>
    </row>
    <row r="342" spans="6:6">
      <c r="F342" s="45">
        <f t="shared" si="5"/>
        <v>3172018</v>
      </c>
    </row>
    <row r="343" spans="6:6">
      <c r="F343" s="45">
        <f t="shared" si="5"/>
        <v>3172018</v>
      </c>
    </row>
    <row r="344" spans="6:6">
      <c r="F344" s="45">
        <f t="shared" si="5"/>
        <v>3172018</v>
      </c>
    </row>
    <row r="345" spans="6:6">
      <c r="F345" s="45">
        <f t="shared" si="5"/>
        <v>3172018</v>
      </c>
    </row>
    <row r="346" spans="6:6">
      <c r="F346" s="45">
        <f t="shared" si="5"/>
        <v>3172018</v>
      </c>
    </row>
    <row r="347" spans="6:6">
      <c r="F347" s="45">
        <f t="shared" si="5"/>
        <v>3172018</v>
      </c>
    </row>
    <row r="348" spans="6:6">
      <c r="F348" s="45">
        <f t="shared" si="5"/>
        <v>3172018</v>
      </c>
    </row>
    <row r="349" spans="6:6">
      <c r="F349" s="45">
        <f t="shared" si="5"/>
        <v>3172018</v>
      </c>
    </row>
    <row r="350" spans="6:6">
      <c r="F350" s="45">
        <f t="shared" si="5"/>
        <v>3172018</v>
      </c>
    </row>
    <row r="351" spans="6:6">
      <c r="F351" s="45">
        <f t="shared" si="5"/>
        <v>3172018</v>
      </c>
    </row>
    <row r="352" spans="6:6">
      <c r="F352" s="45">
        <f t="shared" si="5"/>
        <v>3172018</v>
      </c>
    </row>
    <row r="353" spans="6:6">
      <c r="F353" s="45">
        <f t="shared" si="5"/>
        <v>3172018</v>
      </c>
    </row>
    <row r="354" spans="6:6">
      <c r="F354" s="45">
        <f t="shared" si="5"/>
        <v>3172018</v>
      </c>
    </row>
    <row r="355" spans="6:6">
      <c r="F355" s="45">
        <f t="shared" si="5"/>
        <v>3172018</v>
      </c>
    </row>
    <row r="356" spans="6:6">
      <c r="F356" s="45">
        <f t="shared" si="5"/>
        <v>3172018</v>
      </c>
    </row>
    <row r="357" spans="6:6">
      <c r="F357" s="45">
        <f t="shared" si="5"/>
        <v>3172018</v>
      </c>
    </row>
    <row r="358" spans="6:6">
      <c r="F358" s="45">
        <f t="shared" si="5"/>
        <v>3172018</v>
      </c>
    </row>
    <row r="359" spans="6:6">
      <c r="F359" s="45">
        <f t="shared" si="5"/>
        <v>3172018</v>
      </c>
    </row>
    <row r="360" spans="6:6">
      <c r="F360" s="45">
        <f t="shared" si="5"/>
        <v>3172018</v>
      </c>
    </row>
    <row r="361" spans="6:6">
      <c r="F361" s="45">
        <f t="shared" si="5"/>
        <v>3172018</v>
      </c>
    </row>
    <row r="362" spans="6:6">
      <c r="F362" s="45">
        <f t="shared" si="5"/>
        <v>3172018</v>
      </c>
    </row>
    <row r="363" spans="6:6">
      <c r="F363" s="45">
        <f t="shared" si="5"/>
        <v>3172018</v>
      </c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R53"/>
  <sheetViews>
    <sheetView workbookViewId="0">
      <selection activeCell="B17" sqref="B17"/>
    </sheetView>
  </sheetViews>
  <sheetFormatPr defaultRowHeight="14.4"/>
  <cols>
    <col min="1" max="1" width="5.109375" style="16" bestFit="1" customWidth="1"/>
    <col min="2" max="2" width="12.5546875" style="6" customWidth="1"/>
    <col min="3" max="3" width="17.109375" style="10" customWidth="1"/>
    <col min="4" max="4" width="10.88671875" style="14" customWidth="1"/>
    <col min="5" max="5" width="10.33203125" style="14" customWidth="1"/>
    <col min="6" max="6" width="11.6640625" style="25" customWidth="1"/>
  </cols>
  <sheetData>
    <row r="1" spans="1:18" ht="49.5" customHeight="1">
      <c r="A1" s="371" t="str">
        <f>+Manu!C6</f>
        <v>Book &amp; Books</v>
      </c>
      <c r="B1" s="371"/>
      <c r="C1" s="371"/>
      <c r="D1" s="371"/>
      <c r="E1" s="371"/>
      <c r="F1" s="371"/>
    </row>
    <row r="2" spans="1:18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18">
      <c r="A3" s="21"/>
      <c r="B3" s="372" t="s">
        <v>6</v>
      </c>
      <c r="C3" s="372"/>
      <c r="D3" s="372"/>
      <c r="E3" s="22"/>
      <c r="F3" s="27">
        <v>33791</v>
      </c>
    </row>
    <row r="4" spans="1:18">
      <c r="A4" s="15">
        <v>1</v>
      </c>
      <c r="B4" s="4">
        <v>42395</v>
      </c>
      <c r="C4" s="66" t="s">
        <v>63</v>
      </c>
      <c r="D4" s="67"/>
      <c r="E4" s="67">
        <v>2000</v>
      </c>
      <c r="F4" s="24">
        <f>+F3+D4-E4</f>
        <v>31791</v>
      </c>
    </row>
    <row r="5" spans="1:18">
      <c r="A5" s="15">
        <v>2</v>
      </c>
      <c r="B5" s="4">
        <v>42409</v>
      </c>
      <c r="C5" s="66" t="s">
        <v>63</v>
      </c>
      <c r="D5" s="67"/>
      <c r="E5" s="67">
        <v>1000</v>
      </c>
      <c r="F5" s="24">
        <f t="shared" ref="F5:F13" si="0">+F4+D5-E5</f>
        <v>30791</v>
      </c>
    </row>
    <row r="6" spans="1:18">
      <c r="A6" s="15">
        <v>3</v>
      </c>
      <c r="B6" s="29">
        <v>42431</v>
      </c>
      <c r="C6" s="1" t="s">
        <v>63</v>
      </c>
      <c r="D6" s="28"/>
      <c r="E6" s="28">
        <v>2000</v>
      </c>
      <c r="F6" s="24">
        <f t="shared" si="0"/>
        <v>28791</v>
      </c>
    </row>
    <row r="7" spans="1:18">
      <c r="A7" s="15">
        <v>4</v>
      </c>
      <c r="B7" s="30">
        <v>42437</v>
      </c>
      <c r="C7" s="3" t="s">
        <v>63</v>
      </c>
      <c r="D7" s="26"/>
      <c r="E7" s="26">
        <v>2000</v>
      </c>
      <c r="F7" s="24">
        <f t="shared" si="0"/>
        <v>26791</v>
      </c>
    </row>
    <row r="8" spans="1:18">
      <c r="A8" s="15">
        <v>5</v>
      </c>
      <c r="B8" s="30">
        <v>42465</v>
      </c>
      <c r="C8" s="3" t="s">
        <v>63</v>
      </c>
      <c r="D8" s="26"/>
      <c r="E8" s="26">
        <v>2000</v>
      </c>
      <c r="F8" s="24">
        <f t="shared" si="0"/>
        <v>24791</v>
      </c>
    </row>
    <row r="9" spans="1:18">
      <c r="A9" s="15">
        <v>6</v>
      </c>
      <c r="B9" s="4">
        <v>42458</v>
      </c>
      <c r="C9" s="3" t="s">
        <v>63</v>
      </c>
      <c r="D9" s="11"/>
      <c r="E9" s="26">
        <v>2000</v>
      </c>
      <c r="F9" s="24">
        <f t="shared" si="0"/>
        <v>22791</v>
      </c>
    </row>
    <row r="10" spans="1:18">
      <c r="A10" s="15">
        <v>7</v>
      </c>
      <c r="B10" s="4">
        <v>42478</v>
      </c>
      <c r="C10" s="3" t="s">
        <v>63</v>
      </c>
      <c r="D10" s="11"/>
      <c r="E10" s="26">
        <v>2000</v>
      </c>
      <c r="F10" s="24">
        <f t="shared" si="0"/>
        <v>20791</v>
      </c>
      <c r="K10" s="206"/>
      <c r="L10" s="206"/>
      <c r="M10" s="207"/>
      <c r="N10" s="206"/>
      <c r="O10" s="206"/>
      <c r="P10" s="215"/>
      <c r="Q10" s="215"/>
      <c r="R10" s="208"/>
    </row>
    <row r="11" spans="1:18">
      <c r="A11" s="15">
        <v>8</v>
      </c>
      <c r="B11" s="31">
        <v>42486</v>
      </c>
      <c r="C11" s="3" t="s">
        <v>63</v>
      </c>
      <c r="D11" s="12"/>
      <c r="E11" s="26">
        <v>2000</v>
      </c>
      <c r="F11" s="24">
        <f t="shared" si="0"/>
        <v>18791</v>
      </c>
      <c r="K11" s="206"/>
      <c r="L11" s="206"/>
      <c r="M11" s="207"/>
      <c r="R11" s="208"/>
    </row>
    <row r="12" spans="1:18">
      <c r="A12" s="258">
        <v>9</v>
      </c>
      <c r="B12" s="232">
        <v>42584</v>
      </c>
      <c r="C12" s="233" t="s">
        <v>742</v>
      </c>
      <c r="D12" s="259"/>
      <c r="E12" s="259">
        <v>2000</v>
      </c>
      <c r="F12" s="24">
        <f t="shared" si="0"/>
        <v>16791</v>
      </c>
      <c r="K12" s="206"/>
      <c r="L12" s="206"/>
      <c r="M12" s="207"/>
      <c r="R12" s="208"/>
    </row>
    <row r="13" spans="1:18">
      <c r="A13" s="258">
        <v>10</v>
      </c>
      <c r="B13" s="232">
        <v>42598</v>
      </c>
      <c r="C13" s="233" t="s">
        <v>742</v>
      </c>
      <c r="D13" s="259"/>
      <c r="E13" s="259">
        <v>2000</v>
      </c>
      <c r="F13" s="24">
        <f t="shared" si="0"/>
        <v>14791</v>
      </c>
      <c r="N13" s="116"/>
    </row>
    <row r="14" spans="1:18">
      <c r="A14" s="235"/>
      <c r="B14" s="84"/>
      <c r="C14" s="85"/>
      <c r="D14" s="86"/>
      <c r="E14" s="86"/>
      <c r="F14" s="237"/>
      <c r="G14" s="137"/>
    </row>
    <row r="15" spans="1:18">
      <c r="A15" s="235"/>
      <c r="B15" s="84"/>
      <c r="C15" s="85"/>
      <c r="D15" s="86"/>
      <c r="E15" s="86"/>
      <c r="F15" s="237"/>
      <c r="G15" s="137"/>
    </row>
    <row r="16" spans="1:18">
      <c r="A16" s="235"/>
      <c r="B16" s="84"/>
      <c r="C16" s="85"/>
      <c r="D16" s="86"/>
      <c r="E16" s="86"/>
      <c r="F16" s="237"/>
      <c r="G16" s="137"/>
    </row>
    <row r="17" spans="1:7">
      <c r="A17" s="235"/>
      <c r="B17" s="84"/>
      <c r="C17" s="85"/>
      <c r="D17" s="86"/>
      <c r="E17" s="86"/>
      <c r="F17" s="237"/>
      <c r="G17" s="137"/>
    </row>
    <row r="18" spans="1:7">
      <c r="A18" s="235"/>
      <c r="B18" s="84"/>
      <c r="C18" s="85"/>
      <c r="D18" s="86"/>
      <c r="E18" s="86"/>
      <c r="F18" s="237"/>
      <c r="G18" s="137"/>
    </row>
    <row r="19" spans="1:7">
      <c r="A19" s="235"/>
      <c r="B19" s="84"/>
      <c r="C19" s="85"/>
      <c r="D19" s="86"/>
      <c r="E19" s="86"/>
      <c r="F19" s="237"/>
      <c r="G19" s="137"/>
    </row>
    <row r="20" spans="1:7">
      <c r="A20" s="235"/>
      <c r="B20" s="84"/>
      <c r="C20" s="85"/>
      <c r="D20" s="86"/>
      <c r="E20" s="86"/>
      <c r="F20" s="237"/>
      <c r="G20" s="137"/>
    </row>
    <row r="21" spans="1:7">
      <c r="A21" s="235"/>
      <c r="B21" s="84"/>
      <c r="C21" s="85"/>
      <c r="D21" s="86"/>
      <c r="E21" s="86"/>
      <c r="F21" s="237"/>
      <c r="G21" s="137"/>
    </row>
    <row r="22" spans="1:7">
      <c r="A22" s="235"/>
      <c r="B22" s="84"/>
      <c r="C22" s="85"/>
      <c r="D22" s="86"/>
      <c r="E22" s="86"/>
      <c r="F22" s="237"/>
      <c r="G22" s="137"/>
    </row>
    <row r="23" spans="1:7">
      <c r="A23" s="235"/>
      <c r="B23" s="84"/>
      <c r="C23" s="85"/>
      <c r="D23" s="86"/>
      <c r="E23" s="86"/>
      <c r="F23" s="237"/>
      <c r="G23" s="137"/>
    </row>
    <row r="24" spans="1:7">
      <c r="A24" s="235"/>
      <c r="B24" s="84"/>
      <c r="C24" s="85"/>
      <c r="D24" s="86"/>
      <c r="E24" s="86"/>
      <c r="F24" s="237"/>
      <c r="G24" s="137"/>
    </row>
    <row r="25" spans="1:7">
      <c r="A25" s="235"/>
      <c r="B25" s="84"/>
      <c r="C25" s="85"/>
      <c r="D25" s="86"/>
      <c r="E25" s="86"/>
      <c r="F25" s="237"/>
      <c r="G25" s="137"/>
    </row>
    <row r="26" spans="1:7">
      <c r="A26" s="235"/>
      <c r="B26" s="84"/>
      <c r="C26" s="85"/>
      <c r="D26" s="86"/>
      <c r="E26" s="86"/>
      <c r="F26" s="237"/>
      <c r="G26" s="137"/>
    </row>
    <row r="27" spans="1:7">
      <c r="A27" s="235"/>
      <c r="B27" s="84"/>
      <c r="C27" s="85"/>
      <c r="D27" s="86"/>
      <c r="E27" s="86"/>
      <c r="F27" s="237"/>
      <c r="G27" s="137"/>
    </row>
    <row r="28" spans="1:7">
      <c r="A28" s="235"/>
      <c r="B28" s="84"/>
      <c r="C28" s="85"/>
      <c r="D28" s="86"/>
      <c r="E28" s="86"/>
      <c r="F28" s="237"/>
      <c r="G28" s="137"/>
    </row>
    <row r="29" spans="1:7">
      <c r="A29" s="235"/>
      <c r="B29" s="84"/>
      <c r="C29" s="85"/>
      <c r="D29" s="86"/>
      <c r="E29" s="86"/>
      <c r="F29" s="237"/>
      <c r="G29" s="137"/>
    </row>
    <row r="30" spans="1:7">
      <c r="A30" s="235"/>
      <c r="B30" s="84"/>
      <c r="C30" s="85"/>
      <c r="D30" s="86"/>
      <c r="E30" s="86"/>
      <c r="F30" s="237"/>
      <c r="G30" s="137"/>
    </row>
    <row r="31" spans="1:7">
      <c r="A31" s="235"/>
      <c r="B31" s="84"/>
      <c r="C31" s="85"/>
      <c r="D31" s="86"/>
      <c r="E31" s="86"/>
      <c r="F31" s="237"/>
      <c r="G31" s="137"/>
    </row>
    <row r="32" spans="1:7">
      <c r="A32" s="235"/>
      <c r="B32" s="84"/>
      <c r="C32" s="85"/>
      <c r="D32" s="86"/>
      <c r="E32" s="86"/>
      <c r="F32" s="237"/>
      <c r="G32" s="137"/>
    </row>
    <row r="33" spans="1:7">
      <c r="A33" s="235"/>
      <c r="B33" s="84"/>
      <c r="C33" s="85"/>
      <c r="D33" s="86"/>
      <c r="E33" s="86"/>
      <c r="F33" s="237"/>
      <c r="G33" s="137"/>
    </row>
    <row r="34" spans="1:7">
      <c r="A34" s="235"/>
      <c r="B34" s="84"/>
      <c r="C34" s="85"/>
      <c r="D34" s="86"/>
      <c r="E34" s="86"/>
      <c r="F34" s="237"/>
      <c r="G34" s="137"/>
    </row>
    <row r="35" spans="1:7">
      <c r="A35" s="235"/>
      <c r="B35" s="84"/>
      <c r="C35" s="85"/>
      <c r="D35" s="86"/>
      <c r="E35" s="86"/>
      <c r="F35" s="237"/>
      <c r="G35" s="137"/>
    </row>
    <row r="36" spans="1:7">
      <c r="A36" s="235"/>
      <c r="B36" s="84"/>
      <c r="C36" s="85"/>
      <c r="D36" s="86"/>
      <c r="E36" s="86"/>
      <c r="F36" s="237"/>
      <c r="G36" s="137"/>
    </row>
    <row r="37" spans="1:7">
      <c r="A37" s="235"/>
      <c r="B37" s="84"/>
      <c r="C37" s="85"/>
      <c r="D37" s="86"/>
      <c r="E37" s="86"/>
      <c r="F37" s="237"/>
      <c r="G37" s="137"/>
    </row>
    <row r="38" spans="1:7">
      <c r="A38" s="235"/>
      <c r="B38" s="84"/>
      <c r="C38" s="85"/>
      <c r="D38" s="86"/>
      <c r="E38" s="86"/>
      <c r="F38" s="237"/>
      <c r="G38" s="137"/>
    </row>
    <row r="39" spans="1:7">
      <c r="A39" s="235"/>
      <c r="B39" s="84"/>
      <c r="C39" s="85"/>
      <c r="D39" s="86"/>
      <c r="E39" s="86"/>
      <c r="F39" s="237"/>
      <c r="G39" s="137"/>
    </row>
    <row r="40" spans="1:7">
      <c r="A40" s="235"/>
      <c r="B40" s="84"/>
      <c r="C40" s="85"/>
      <c r="D40" s="86"/>
      <c r="E40" s="86"/>
      <c r="F40" s="237"/>
      <c r="G40" s="137"/>
    </row>
    <row r="41" spans="1:7">
      <c r="A41" s="235"/>
      <c r="B41" s="84"/>
      <c r="C41" s="85"/>
      <c r="D41" s="86"/>
      <c r="E41" s="86"/>
      <c r="F41" s="237"/>
      <c r="G41" s="137"/>
    </row>
    <row r="42" spans="1:7">
      <c r="A42" s="235"/>
      <c r="B42" s="84"/>
      <c r="C42" s="85"/>
      <c r="D42" s="86"/>
      <c r="E42" s="86"/>
      <c r="F42" s="237"/>
      <c r="G42" s="137"/>
    </row>
    <row r="43" spans="1:7">
      <c r="A43" s="235"/>
      <c r="B43" s="84"/>
      <c r="C43" s="85"/>
      <c r="D43" s="86"/>
      <c r="E43" s="86"/>
      <c r="F43" s="237"/>
      <c r="G43" s="137"/>
    </row>
    <row r="44" spans="1:7">
      <c r="A44" s="235"/>
      <c r="B44" s="84"/>
      <c r="C44" s="85"/>
      <c r="D44" s="86"/>
      <c r="E44" s="86"/>
      <c r="F44" s="237"/>
      <c r="G44" s="137"/>
    </row>
    <row r="45" spans="1:7">
      <c r="A45" s="235"/>
      <c r="B45" s="84"/>
      <c r="C45" s="85"/>
      <c r="D45" s="86"/>
      <c r="E45" s="86"/>
      <c r="F45" s="237"/>
      <c r="G45" s="137"/>
    </row>
    <row r="46" spans="1:7">
      <c r="A46" s="235"/>
      <c r="B46" s="84"/>
      <c r="C46" s="85"/>
      <c r="D46" s="86"/>
      <c r="E46" s="86"/>
      <c r="F46" s="237"/>
      <c r="G46" s="137"/>
    </row>
    <row r="47" spans="1:7">
      <c r="A47" s="235"/>
      <c r="B47" s="84"/>
      <c r="C47" s="85"/>
      <c r="D47" s="86"/>
      <c r="E47" s="86"/>
      <c r="F47" s="237"/>
      <c r="G47" s="137"/>
    </row>
    <row r="48" spans="1:7">
      <c r="A48" s="235"/>
      <c r="B48" s="84"/>
      <c r="C48" s="85"/>
      <c r="D48" s="86"/>
      <c r="E48" s="86"/>
      <c r="F48" s="237"/>
      <c r="G48" s="137"/>
    </row>
    <row r="49" spans="1:7">
      <c r="A49" s="235"/>
      <c r="B49" s="84"/>
      <c r="C49" s="85"/>
      <c r="D49" s="86"/>
      <c r="E49" s="86"/>
      <c r="F49" s="237"/>
      <c r="G49" s="137"/>
    </row>
    <row r="50" spans="1:7">
      <c r="A50" s="235"/>
      <c r="B50" s="84"/>
      <c r="C50" s="85"/>
      <c r="D50" s="86"/>
      <c r="E50" s="86"/>
      <c r="F50" s="237"/>
      <c r="G50" s="137"/>
    </row>
    <row r="51" spans="1:7">
      <c r="A51" s="235"/>
      <c r="B51" s="84"/>
      <c r="C51" s="85"/>
      <c r="D51" s="86"/>
      <c r="E51" s="86"/>
      <c r="F51" s="237"/>
      <c r="G51" s="137"/>
    </row>
    <row r="52" spans="1:7">
      <c r="A52" s="235"/>
      <c r="B52" s="84"/>
      <c r="C52" s="85"/>
      <c r="D52" s="86"/>
      <c r="E52" s="86"/>
      <c r="F52" s="237"/>
      <c r="G52" s="137"/>
    </row>
    <row r="53" spans="1:7">
      <c r="A53" s="235"/>
      <c r="B53" s="84"/>
      <c r="C53" s="85"/>
      <c r="D53" s="86"/>
      <c r="E53" s="86"/>
      <c r="F53" s="237"/>
      <c r="G53" s="137"/>
    </row>
  </sheetData>
  <mergeCells count="2">
    <mergeCell ref="A1:F1"/>
    <mergeCell ref="B3:D3"/>
  </mergeCells>
  <conditionalFormatting sqref="F1:F1048576">
    <cfRule type="cellIs" dxfId="13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119"/>
  <dimension ref="A1:U363"/>
  <sheetViews>
    <sheetView workbookViewId="0">
      <selection activeCell="C26" sqref="C26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238</v>
      </c>
      <c r="B1" s="320"/>
      <c r="C1" s="320"/>
      <c r="D1" s="320"/>
      <c r="E1" s="320"/>
      <c r="F1" s="320"/>
    </row>
    <row r="2" spans="1:21">
      <c r="A2" s="320"/>
      <c r="B2" s="320"/>
      <c r="C2" s="320"/>
      <c r="D2" s="320"/>
      <c r="E2" s="320"/>
      <c r="F2" s="320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</v>
      </c>
      <c r="B5" s="63">
        <v>42168</v>
      </c>
      <c r="C5" s="1" t="s">
        <v>208</v>
      </c>
      <c r="D5" s="1">
        <v>93702</v>
      </c>
      <c r="E5" s="1"/>
      <c r="F5" s="45">
        <f>+F4+D5-E5</f>
        <v>93702</v>
      </c>
      <c r="U5" s="72" t="s">
        <v>95</v>
      </c>
    </row>
    <row r="6" spans="1:21">
      <c r="A6" s="1">
        <v>2</v>
      </c>
      <c r="B6" s="63">
        <v>42180</v>
      </c>
      <c r="C6" s="1" t="s">
        <v>224</v>
      </c>
      <c r="D6" s="1"/>
      <c r="E6" s="1">
        <v>20000</v>
      </c>
      <c r="F6" s="45">
        <f t="shared" ref="F6:F29" si="0">+F5+D6-E6</f>
        <v>73702</v>
      </c>
      <c r="U6" s="72" t="s">
        <v>96</v>
      </c>
    </row>
    <row r="7" spans="1:21">
      <c r="A7" s="1">
        <v>3</v>
      </c>
      <c r="B7" s="63">
        <v>42188</v>
      </c>
      <c r="C7" s="1" t="s">
        <v>233</v>
      </c>
      <c r="D7" s="1"/>
      <c r="E7" s="1">
        <v>20000</v>
      </c>
      <c r="F7" s="45">
        <f t="shared" si="0"/>
        <v>53702</v>
      </c>
      <c r="U7" s="72" t="s">
        <v>97</v>
      </c>
    </row>
    <row r="8" spans="1:21">
      <c r="A8" s="1">
        <v>4</v>
      </c>
      <c r="B8" s="63">
        <v>42192</v>
      </c>
      <c r="C8" s="1" t="s">
        <v>239</v>
      </c>
      <c r="D8" s="1"/>
      <c r="E8" s="1">
        <v>10000</v>
      </c>
      <c r="F8" s="45">
        <f t="shared" si="0"/>
        <v>43702</v>
      </c>
      <c r="U8" s="72" t="s">
        <v>98</v>
      </c>
    </row>
    <row r="9" spans="1:21">
      <c r="A9" s="1">
        <v>5</v>
      </c>
      <c r="B9" s="63">
        <v>42245</v>
      </c>
      <c r="C9" s="1" t="s">
        <v>325</v>
      </c>
      <c r="D9" s="1">
        <v>196715</v>
      </c>
      <c r="E9" s="1"/>
      <c r="F9" s="45">
        <f t="shared" si="0"/>
        <v>240417</v>
      </c>
    </row>
    <row r="10" spans="1:21">
      <c r="A10" s="1">
        <v>6</v>
      </c>
      <c r="B10" s="63">
        <v>42248</v>
      </c>
      <c r="C10" s="1" t="s">
        <v>314</v>
      </c>
      <c r="D10" s="1"/>
      <c r="E10" s="1">
        <v>25742</v>
      </c>
      <c r="F10" s="45">
        <f t="shared" si="0"/>
        <v>214675</v>
      </c>
    </row>
    <row r="11" spans="1:21">
      <c r="A11" s="1">
        <v>7</v>
      </c>
      <c r="B11" s="63">
        <v>42255</v>
      </c>
      <c r="C11" s="1" t="s">
        <v>330</v>
      </c>
      <c r="D11" s="1"/>
      <c r="E11" s="1">
        <v>25000</v>
      </c>
      <c r="F11" s="45">
        <f t="shared" si="0"/>
        <v>189675</v>
      </c>
    </row>
    <row r="12" spans="1:21">
      <c r="A12" s="1">
        <v>8</v>
      </c>
      <c r="B12" s="49">
        <v>42269</v>
      </c>
      <c r="C12" s="100" t="s">
        <v>353</v>
      </c>
      <c r="D12" s="100"/>
      <c r="E12" s="100">
        <v>25000</v>
      </c>
      <c r="F12" s="45">
        <f t="shared" si="0"/>
        <v>164675</v>
      </c>
    </row>
    <row r="13" spans="1:21">
      <c r="A13" s="1">
        <v>9</v>
      </c>
      <c r="B13" s="50">
        <v>42290</v>
      </c>
      <c r="C13" s="100" t="s">
        <v>365</v>
      </c>
      <c r="D13" s="100"/>
      <c r="E13" s="100">
        <v>15000</v>
      </c>
      <c r="F13" s="45">
        <f t="shared" si="0"/>
        <v>149675</v>
      </c>
    </row>
    <row r="14" spans="1:21">
      <c r="A14" s="1">
        <v>10</v>
      </c>
      <c r="B14" s="50">
        <v>42297</v>
      </c>
      <c r="C14" s="100" t="s">
        <v>371</v>
      </c>
      <c r="D14" s="100"/>
      <c r="E14" s="100">
        <v>10000</v>
      </c>
      <c r="F14" s="45">
        <f t="shared" si="0"/>
        <v>139675</v>
      </c>
    </row>
    <row r="15" spans="1:21">
      <c r="A15" s="1">
        <v>11</v>
      </c>
      <c r="B15" s="50">
        <v>42304</v>
      </c>
      <c r="C15" s="100" t="s">
        <v>380</v>
      </c>
      <c r="D15" s="100"/>
      <c r="E15" s="100">
        <v>10000</v>
      </c>
      <c r="F15" s="45">
        <f t="shared" si="0"/>
        <v>129675</v>
      </c>
    </row>
    <row r="16" spans="1:21">
      <c r="A16" s="1">
        <v>12</v>
      </c>
      <c r="B16" s="49">
        <v>42311</v>
      </c>
      <c r="C16" s="100" t="s">
        <v>378</v>
      </c>
      <c r="D16" s="100"/>
      <c r="E16" s="100">
        <v>10000</v>
      </c>
      <c r="F16" s="45">
        <f t="shared" si="0"/>
        <v>119675</v>
      </c>
    </row>
    <row r="17" spans="1:6">
      <c r="A17" s="1">
        <v>13</v>
      </c>
      <c r="B17" s="49">
        <v>42318</v>
      </c>
      <c r="C17" s="100" t="s">
        <v>389</v>
      </c>
      <c r="D17" s="100"/>
      <c r="E17" s="100">
        <v>10000</v>
      </c>
      <c r="F17" s="45">
        <f t="shared" si="0"/>
        <v>109675</v>
      </c>
    </row>
    <row r="18" spans="1:6">
      <c r="A18" s="1">
        <v>14</v>
      </c>
      <c r="B18" s="49">
        <v>42325</v>
      </c>
      <c r="C18" s="100" t="s">
        <v>412</v>
      </c>
      <c r="D18" s="100"/>
      <c r="E18" s="100">
        <v>10000</v>
      </c>
      <c r="F18" s="45">
        <f t="shared" si="0"/>
        <v>99675</v>
      </c>
    </row>
    <row r="19" spans="1:6">
      <c r="A19" s="1">
        <v>15</v>
      </c>
      <c r="B19" s="49">
        <v>42332</v>
      </c>
      <c r="C19" s="100" t="s">
        <v>413</v>
      </c>
      <c r="D19" s="100"/>
      <c r="E19" s="100">
        <v>10000</v>
      </c>
      <c r="F19" s="45">
        <f t="shared" si="0"/>
        <v>89675</v>
      </c>
    </row>
    <row r="20" spans="1:6">
      <c r="A20" s="1">
        <v>16</v>
      </c>
      <c r="B20" s="49">
        <v>42346</v>
      </c>
      <c r="C20" s="100" t="s">
        <v>420</v>
      </c>
      <c r="D20" s="100"/>
      <c r="E20" s="100">
        <v>10000</v>
      </c>
      <c r="F20" s="45">
        <f t="shared" si="0"/>
        <v>79675</v>
      </c>
    </row>
    <row r="21" spans="1:6">
      <c r="A21" s="1">
        <v>17</v>
      </c>
      <c r="B21" s="50">
        <v>42339</v>
      </c>
      <c r="C21" s="100" t="s">
        <v>422</v>
      </c>
      <c r="D21" s="100"/>
      <c r="E21" s="100">
        <v>10000</v>
      </c>
      <c r="F21" s="45">
        <f t="shared" si="0"/>
        <v>69675</v>
      </c>
    </row>
    <row r="22" spans="1:6">
      <c r="A22" s="1">
        <v>18</v>
      </c>
      <c r="B22" s="49">
        <v>42353</v>
      </c>
      <c r="C22" s="100" t="s">
        <v>434</v>
      </c>
      <c r="D22" s="100"/>
      <c r="E22" s="100">
        <v>10000</v>
      </c>
      <c r="F22" s="45">
        <f t="shared" si="0"/>
        <v>59675</v>
      </c>
    </row>
    <row r="23" spans="1:6">
      <c r="A23" s="1">
        <v>19</v>
      </c>
      <c r="B23" s="49">
        <v>42360</v>
      </c>
      <c r="C23" s="100" t="s">
        <v>237</v>
      </c>
      <c r="D23" s="100"/>
      <c r="E23" s="100">
        <v>10000</v>
      </c>
      <c r="F23" s="45">
        <f t="shared" si="0"/>
        <v>49675</v>
      </c>
    </row>
    <row r="24" spans="1:6">
      <c r="A24" s="1">
        <v>20</v>
      </c>
      <c r="B24" s="49">
        <v>42367</v>
      </c>
      <c r="C24" s="100" t="s">
        <v>252</v>
      </c>
      <c r="D24" s="100"/>
      <c r="E24" s="100">
        <v>10000</v>
      </c>
      <c r="F24" s="45">
        <f t="shared" si="0"/>
        <v>39675</v>
      </c>
    </row>
    <row r="25" spans="1:6">
      <c r="A25" s="1">
        <v>21</v>
      </c>
      <c r="B25" s="49">
        <v>42381</v>
      </c>
      <c r="C25" s="100" t="s">
        <v>63</v>
      </c>
      <c r="D25" s="100"/>
      <c r="E25" s="100">
        <v>10000</v>
      </c>
      <c r="F25" s="45">
        <f t="shared" si="0"/>
        <v>29675</v>
      </c>
    </row>
    <row r="26" spans="1:6">
      <c r="A26" s="100">
        <v>22</v>
      </c>
      <c r="B26" s="49">
        <v>42465</v>
      </c>
      <c r="C26" s="100" t="s">
        <v>63</v>
      </c>
      <c r="D26" s="100"/>
      <c r="E26" s="100">
        <v>10000</v>
      </c>
      <c r="F26" s="45">
        <f t="shared" si="0"/>
        <v>19675</v>
      </c>
    </row>
    <row r="27" spans="1:6">
      <c r="A27" s="100">
        <v>23</v>
      </c>
      <c r="B27" s="49">
        <v>42472</v>
      </c>
      <c r="C27" s="100" t="s">
        <v>63</v>
      </c>
      <c r="D27" s="100"/>
      <c r="E27" s="100">
        <v>10000</v>
      </c>
      <c r="F27" s="45">
        <f t="shared" si="0"/>
        <v>9675</v>
      </c>
    </row>
    <row r="28" spans="1:6">
      <c r="A28" s="100">
        <v>24</v>
      </c>
      <c r="B28" s="49">
        <v>42479</v>
      </c>
      <c r="C28" s="100" t="s">
        <v>63</v>
      </c>
      <c r="D28" s="100"/>
      <c r="E28" s="100">
        <v>5000</v>
      </c>
      <c r="F28" s="45">
        <f t="shared" si="0"/>
        <v>4675</v>
      </c>
    </row>
    <row r="29" spans="1:6">
      <c r="A29" s="100">
        <v>25</v>
      </c>
      <c r="B29" s="49">
        <v>42489</v>
      </c>
      <c r="C29" s="100" t="s">
        <v>63</v>
      </c>
      <c r="D29" s="100"/>
      <c r="E29" s="100">
        <v>3000</v>
      </c>
      <c r="F29" s="45">
        <f t="shared" si="0"/>
        <v>1675</v>
      </c>
    </row>
    <row r="30" spans="1:6" s="137" customFormat="1"/>
    <row r="31" spans="1:6" s="137" customFormat="1"/>
    <row r="32" spans="1:6" s="137" customFormat="1"/>
    <row r="33" spans="2:2" s="137" customFormat="1"/>
    <row r="34" spans="2:2" s="137" customFormat="1">
      <c r="B34" s="185"/>
    </row>
    <row r="35" spans="2:2" s="137" customFormat="1">
      <c r="B35" s="185"/>
    </row>
    <row r="36" spans="2:2" s="137" customFormat="1">
      <c r="B36" s="185"/>
    </row>
    <row r="37" spans="2:2" s="137" customFormat="1">
      <c r="B37" s="185"/>
    </row>
    <row r="38" spans="2:2" s="137" customFormat="1">
      <c r="B38" s="185"/>
    </row>
    <row r="39" spans="2:2" s="137" customFormat="1"/>
    <row r="40" spans="2:2" s="137" customFormat="1"/>
    <row r="41" spans="2:2" s="137" customFormat="1"/>
    <row r="42" spans="2:2" s="137" customFormat="1"/>
    <row r="43" spans="2:2" s="137" customFormat="1"/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120"/>
  <dimension ref="A1:U363"/>
  <sheetViews>
    <sheetView workbookViewId="0">
      <selection activeCell="B18" sqref="B18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209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>
        <v>5808</v>
      </c>
      <c r="U4" s="72" t="s">
        <v>94</v>
      </c>
    </row>
    <row r="5" spans="1:21">
      <c r="A5" s="1">
        <v>1</v>
      </c>
      <c r="B5" s="63">
        <v>42382</v>
      </c>
      <c r="C5" s="100" t="s">
        <v>475</v>
      </c>
      <c r="D5" s="100">
        <v>57915</v>
      </c>
      <c r="E5" s="100"/>
      <c r="F5" s="45">
        <f>+F4+D5-E5</f>
        <v>63723</v>
      </c>
      <c r="U5" s="72" t="s">
        <v>95</v>
      </c>
    </row>
    <row r="6" spans="1:21">
      <c r="A6" s="1">
        <v>2</v>
      </c>
      <c r="B6" s="49">
        <v>42392</v>
      </c>
      <c r="C6" s="100" t="s">
        <v>63</v>
      </c>
      <c r="D6" s="100"/>
      <c r="E6" s="100">
        <v>10000</v>
      </c>
      <c r="F6" s="45">
        <f t="shared" ref="F6:F19" si="0">+F5+D6-E6</f>
        <v>53723</v>
      </c>
      <c r="U6" s="72" t="s">
        <v>96</v>
      </c>
    </row>
    <row r="7" spans="1:21">
      <c r="A7" s="1">
        <v>3</v>
      </c>
      <c r="B7" s="63">
        <v>42409</v>
      </c>
      <c r="C7" s="100" t="s">
        <v>63</v>
      </c>
      <c r="D7" s="1"/>
      <c r="E7" s="1">
        <v>5000</v>
      </c>
      <c r="F7" s="45">
        <f t="shared" si="0"/>
        <v>48723</v>
      </c>
      <c r="U7" s="72" t="s">
        <v>97</v>
      </c>
    </row>
    <row r="8" spans="1:21">
      <c r="A8" s="1">
        <v>4</v>
      </c>
      <c r="B8" s="63">
        <v>42416</v>
      </c>
      <c r="C8" s="100" t="s">
        <v>63</v>
      </c>
      <c r="D8" s="1"/>
      <c r="E8" s="1">
        <v>5000</v>
      </c>
      <c r="F8" s="45">
        <f t="shared" si="0"/>
        <v>43723</v>
      </c>
      <c r="U8" s="72" t="s">
        <v>98</v>
      </c>
    </row>
    <row r="9" spans="1:21">
      <c r="A9" s="1">
        <v>5</v>
      </c>
      <c r="B9" s="63">
        <v>42432</v>
      </c>
      <c r="C9" s="1" t="s">
        <v>63</v>
      </c>
      <c r="D9" s="1"/>
      <c r="E9" s="1">
        <v>5000</v>
      </c>
      <c r="F9" s="45">
        <f t="shared" si="0"/>
        <v>38723</v>
      </c>
    </row>
    <row r="10" spans="1:21">
      <c r="A10" s="1">
        <v>6</v>
      </c>
      <c r="B10" s="63">
        <v>42437</v>
      </c>
      <c r="C10" s="1" t="s">
        <v>63</v>
      </c>
      <c r="D10" s="1"/>
      <c r="E10" s="1">
        <v>5000</v>
      </c>
      <c r="F10" s="45">
        <f t="shared" si="0"/>
        <v>33723</v>
      </c>
    </row>
    <row r="11" spans="1:21">
      <c r="A11" s="1">
        <v>7</v>
      </c>
      <c r="B11" s="63">
        <v>42452</v>
      </c>
      <c r="C11" s="1" t="s">
        <v>63</v>
      </c>
      <c r="D11" s="1"/>
      <c r="E11" s="1">
        <v>5000</v>
      </c>
      <c r="F11" s="45">
        <f t="shared" si="0"/>
        <v>28723</v>
      </c>
    </row>
    <row r="12" spans="1:21">
      <c r="A12" s="1">
        <v>8</v>
      </c>
      <c r="B12" s="49">
        <v>42474</v>
      </c>
      <c r="C12" s="1" t="s">
        <v>63</v>
      </c>
      <c r="D12" s="1"/>
      <c r="E12" s="1">
        <v>5000</v>
      </c>
      <c r="F12" s="45">
        <f t="shared" si="0"/>
        <v>23723</v>
      </c>
    </row>
    <row r="13" spans="1:21">
      <c r="A13" s="130">
        <v>9</v>
      </c>
      <c r="B13" s="131">
        <v>42488</v>
      </c>
      <c r="C13" s="130" t="s">
        <v>63</v>
      </c>
      <c r="D13" s="130"/>
      <c r="E13" s="130">
        <v>5000</v>
      </c>
      <c r="F13" s="130">
        <f t="shared" si="0"/>
        <v>18723</v>
      </c>
    </row>
    <row r="14" spans="1:21">
      <c r="A14" s="100">
        <v>10</v>
      </c>
      <c r="B14" s="50">
        <v>42507</v>
      </c>
      <c r="C14" s="100" t="s">
        <v>641</v>
      </c>
      <c r="D14" s="100"/>
      <c r="E14" s="100">
        <v>5000</v>
      </c>
      <c r="F14" s="45">
        <f t="shared" si="0"/>
        <v>13723</v>
      </c>
    </row>
    <row r="15" spans="1:21">
      <c r="A15" s="100">
        <v>11</v>
      </c>
      <c r="B15" s="50">
        <v>42522</v>
      </c>
      <c r="C15" s="100" t="s">
        <v>63</v>
      </c>
      <c r="D15" s="100"/>
      <c r="E15" s="100">
        <v>5000</v>
      </c>
      <c r="F15" s="45">
        <f t="shared" si="0"/>
        <v>8723</v>
      </c>
    </row>
    <row r="16" spans="1:21">
      <c r="A16" s="100">
        <v>12</v>
      </c>
      <c r="B16" s="50">
        <v>42542</v>
      </c>
      <c r="C16" s="100" t="s">
        <v>802</v>
      </c>
      <c r="D16" s="100">
        <v>42955</v>
      </c>
      <c r="E16" s="100"/>
      <c r="F16" s="45">
        <f t="shared" si="0"/>
        <v>51678</v>
      </c>
    </row>
    <row r="17" spans="1:6">
      <c r="A17" s="100">
        <v>13</v>
      </c>
      <c r="B17" s="49">
        <v>42545</v>
      </c>
      <c r="C17" s="100"/>
      <c r="D17" s="100"/>
      <c r="E17" s="100">
        <v>10000</v>
      </c>
      <c r="F17" s="45">
        <f t="shared" si="0"/>
        <v>41678</v>
      </c>
    </row>
    <row r="18" spans="1:6">
      <c r="A18" s="100">
        <v>14</v>
      </c>
      <c r="B18" s="49">
        <v>42550</v>
      </c>
      <c r="C18" s="100"/>
      <c r="D18" s="100"/>
      <c r="E18" s="100">
        <v>5000</v>
      </c>
      <c r="F18" s="45">
        <f t="shared" si="0"/>
        <v>36678</v>
      </c>
    </row>
    <row r="19" spans="1:6">
      <c r="A19" s="100">
        <v>15</v>
      </c>
      <c r="B19" s="49">
        <v>42572</v>
      </c>
      <c r="C19" s="100"/>
      <c r="D19" s="100"/>
      <c r="E19" s="100">
        <v>5000</v>
      </c>
      <c r="F19" s="45">
        <f t="shared" si="0"/>
        <v>31678</v>
      </c>
    </row>
    <row r="20" spans="1:6" s="137" customFormat="1"/>
    <row r="21" spans="1:6" s="137" customFormat="1"/>
    <row r="22" spans="1:6" s="137" customFormat="1">
      <c r="B22" s="191"/>
    </row>
    <row r="23" spans="1:6" s="137" customFormat="1">
      <c r="B23" s="185"/>
    </row>
    <row r="24" spans="1:6" s="137" customFormat="1"/>
    <row r="25" spans="1:6" s="137" customFormat="1"/>
    <row r="26" spans="1:6" s="137" customFormat="1">
      <c r="B26" s="185"/>
    </row>
    <row r="27" spans="1:6" s="137" customFormat="1"/>
    <row r="28" spans="1:6" s="137" customFormat="1"/>
    <row r="29" spans="1:6" s="137" customFormat="1"/>
    <row r="30" spans="1:6" s="137" customFormat="1"/>
    <row r="31" spans="1:6" s="137" customFormat="1"/>
    <row r="32" spans="1:6" s="137" customFormat="1"/>
    <row r="33" spans="2:2" s="137" customFormat="1"/>
    <row r="34" spans="2:2" s="137" customFormat="1">
      <c r="B34" s="185"/>
    </row>
    <row r="35" spans="2:2" s="137" customFormat="1">
      <c r="B35" s="185"/>
    </row>
    <row r="36" spans="2:2" s="137" customFormat="1">
      <c r="B36" s="185"/>
    </row>
    <row r="37" spans="2:2" s="137" customFormat="1">
      <c r="B37" s="185"/>
    </row>
    <row r="38" spans="2:2" s="137" customFormat="1">
      <c r="B38" s="185"/>
    </row>
    <row r="39" spans="2:2" s="137" customFormat="1"/>
    <row r="40" spans="2:2" s="137" customFormat="1"/>
    <row r="41" spans="2:2" s="137" customFormat="1"/>
    <row r="42" spans="2:2" s="137" customFormat="1"/>
    <row r="43" spans="2:2" s="137" customFormat="1"/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123"/>
  <dimension ref="A1:U363"/>
  <sheetViews>
    <sheetView workbookViewId="0">
      <selection activeCell="F15" sqref="A12:F15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210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>
        <v>17000</v>
      </c>
      <c r="U4" s="72" t="s">
        <v>94</v>
      </c>
    </row>
    <row r="5" spans="1:21">
      <c r="A5" s="1">
        <v>1</v>
      </c>
      <c r="B5" s="63"/>
      <c r="C5" s="1"/>
      <c r="D5" s="1"/>
      <c r="E5" s="1">
        <v>500</v>
      </c>
      <c r="F5" s="45">
        <f>+F4+D5-E5</f>
        <v>16500</v>
      </c>
      <c r="U5" s="72" t="s">
        <v>95</v>
      </c>
    </row>
    <row r="6" spans="1:21">
      <c r="A6" s="1">
        <v>2</v>
      </c>
      <c r="B6" s="63">
        <v>42377</v>
      </c>
      <c r="C6" s="1" t="s">
        <v>63</v>
      </c>
      <c r="D6" s="1"/>
      <c r="E6" s="1">
        <v>500</v>
      </c>
      <c r="F6" s="45">
        <f t="shared" ref="F6:F15" si="0">+F5+D6-E6</f>
        <v>16000</v>
      </c>
      <c r="U6" s="72" t="s">
        <v>96</v>
      </c>
    </row>
    <row r="7" spans="1:21">
      <c r="A7" s="1">
        <v>3</v>
      </c>
      <c r="B7" s="63">
        <v>42381</v>
      </c>
      <c r="C7" s="100" t="s">
        <v>63</v>
      </c>
      <c r="D7" s="1"/>
      <c r="E7" s="1">
        <v>1000</v>
      </c>
      <c r="F7" s="45">
        <f t="shared" si="0"/>
        <v>15000</v>
      </c>
      <c r="U7" s="72" t="s">
        <v>97</v>
      </c>
    </row>
    <row r="8" spans="1:21">
      <c r="A8" s="1">
        <v>4</v>
      </c>
      <c r="B8" s="63">
        <v>42383</v>
      </c>
      <c r="C8" s="100" t="s">
        <v>63</v>
      </c>
      <c r="D8" s="1"/>
      <c r="E8" s="1">
        <v>500</v>
      </c>
      <c r="F8" s="45">
        <f t="shared" si="0"/>
        <v>14500</v>
      </c>
      <c r="U8" s="72" t="s">
        <v>98</v>
      </c>
    </row>
    <row r="9" spans="1:21">
      <c r="A9" s="1">
        <v>5</v>
      </c>
      <c r="B9" s="63">
        <v>42385</v>
      </c>
      <c r="C9" s="1" t="s">
        <v>63</v>
      </c>
      <c r="D9" s="1"/>
      <c r="E9" s="1">
        <v>500</v>
      </c>
      <c r="F9" s="45">
        <f t="shared" si="0"/>
        <v>14000</v>
      </c>
    </row>
    <row r="10" spans="1:21">
      <c r="A10" s="1">
        <v>6</v>
      </c>
      <c r="B10" s="63">
        <v>42408</v>
      </c>
      <c r="C10" s="100" t="s">
        <v>63</v>
      </c>
      <c r="D10" s="1"/>
      <c r="E10" s="1">
        <v>1000</v>
      </c>
      <c r="F10" s="45">
        <f t="shared" si="0"/>
        <v>13000</v>
      </c>
    </row>
    <row r="11" spans="1:21">
      <c r="A11" s="1">
        <v>7</v>
      </c>
      <c r="B11" s="63">
        <v>42401</v>
      </c>
      <c r="C11" s="100" t="s">
        <v>63</v>
      </c>
      <c r="D11" s="1"/>
      <c r="E11" s="1">
        <v>500</v>
      </c>
      <c r="F11" s="45">
        <f t="shared" si="0"/>
        <v>12500</v>
      </c>
    </row>
    <row r="12" spans="1:21">
      <c r="A12" s="100">
        <v>8</v>
      </c>
      <c r="B12" s="49">
        <v>42414</v>
      </c>
      <c r="C12" s="100" t="s">
        <v>63</v>
      </c>
      <c r="D12" s="100"/>
      <c r="E12" s="100">
        <v>500</v>
      </c>
      <c r="F12" s="45">
        <f t="shared" si="0"/>
        <v>12000</v>
      </c>
    </row>
    <row r="13" spans="1:21">
      <c r="A13" s="100">
        <v>9</v>
      </c>
      <c r="B13" s="49">
        <v>42416</v>
      </c>
      <c r="C13" s="100" t="s">
        <v>63</v>
      </c>
      <c r="D13" s="100"/>
      <c r="E13" s="100">
        <v>500</v>
      </c>
      <c r="F13" s="45">
        <f t="shared" si="0"/>
        <v>11500</v>
      </c>
    </row>
    <row r="14" spans="1:21">
      <c r="A14" s="100">
        <v>10</v>
      </c>
      <c r="B14" s="50">
        <v>42422</v>
      </c>
      <c r="C14" s="100" t="s">
        <v>63</v>
      </c>
      <c r="D14" s="100"/>
      <c r="E14" s="100">
        <v>500</v>
      </c>
      <c r="F14" s="45">
        <f t="shared" si="0"/>
        <v>11000</v>
      </c>
    </row>
    <row r="15" spans="1:21">
      <c r="A15" s="100">
        <v>11</v>
      </c>
      <c r="B15" s="50">
        <v>42424</v>
      </c>
      <c r="C15" s="100" t="s">
        <v>63</v>
      </c>
      <c r="D15" s="100"/>
      <c r="E15" s="100">
        <v>500</v>
      </c>
      <c r="F15" s="45">
        <f t="shared" si="0"/>
        <v>10500</v>
      </c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>
      <c r="B23" s="185"/>
    </row>
    <row r="24" spans="2:2" s="137" customFormat="1"/>
    <row r="25" spans="2:2" s="137" customFormat="1"/>
    <row r="26" spans="2:2" s="137" customFormat="1">
      <c r="B26" s="185"/>
    </row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pans="2:2" s="137" customFormat="1"/>
    <row r="34" spans="2:2" s="137" customFormat="1">
      <c r="B34" s="185"/>
    </row>
    <row r="35" spans="2:2" s="137" customFormat="1">
      <c r="B35" s="185"/>
    </row>
    <row r="36" spans="2:2" s="137" customFormat="1">
      <c r="B36" s="185"/>
    </row>
    <row r="37" spans="2:2" s="137" customFormat="1">
      <c r="B37" s="185"/>
    </row>
    <row r="38" spans="2:2" s="137" customFormat="1">
      <c r="B38" s="185"/>
    </row>
    <row r="39" spans="2:2" s="137" customFormat="1"/>
    <row r="40" spans="2:2" s="137" customFormat="1"/>
    <row r="41" spans="2:2" s="137" customFormat="1"/>
    <row r="42" spans="2:2" s="137" customFormat="1"/>
    <row r="43" spans="2:2" s="137" customFormat="1"/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124"/>
  <dimension ref="A1:U363"/>
  <sheetViews>
    <sheetView workbookViewId="0">
      <selection activeCell="F17" sqref="F17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219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</v>
      </c>
      <c r="B5" s="63">
        <v>42547</v>
      </c>
      <c r="C5" s="1" t="s">
        <v>220</v>
      </c>
      <c r="D5" s="1">
        <v>47101</v>
      </c>
      <c r="E5" s="1"/>
      <c r="F5" s="45">
        <f>+F4+D5-E5</f>
        <v>47101</v>
      </c>
      <c r="U5" s="72" t="s">
        <v>95</v>
      </c>
    </row>
    <row r="6" spans="1:21">
      <c r="A6" s="1">
        <v>2</v>
      </c>
      <c r="B6" s="63">
        <v>42223</v>
      </c>
      <c r="C6" s="1" t="s">
        <v>242</v>
      </c>
      <c r="D6" s="1"/>
      <c r="E6" s="1">
        <v>44981</v>
      </c>
      <c r="F6" s="45">
        <f t="shared" ref="F6:F10" si="0">+F5+D6-E6</f>
        <v>2120</v>
      </c>
      <c r="U6" s="72" t="s">
        <v>96</v>
      </c>
    </row>
    <row r="7" spans="1:21">
      <c r="A7" s="100">
        <v>3</v>
      </c>
      <c r="B7" s="63">
        <v>42223</v>
      </c>
      <c r="C7" s="100" t="s">
        <v>50</v>
      </c>
      <c r="D7" s="100"/>
      <c r="E7" s="100">
        <v>2120</v>
      </c>
      <c r="F7" s="45">
        <f t="shared" si="0"/>
        <v>0</v>
      </c>
      <c r="U7" s="72" t="s">
        <v>97</v>
      </c>
    </row>
    <row r="8" spans="1:21">
      <c r="A8" s="100">
        <v>4</v>
      </c>
      <c r="B8" s="63">
        <v>42444</v>
      </c>
      <c r="C8" s="100" t="s">
        <v>574</v>
      </c>
      <c r="D8" s="100">
        <v>42421</v>
      </c>
      <c r="E8" s="100"/>
      <c r="F8" s="45">
        <f t="shared" si="0"/>
        <v>42421</v>
      </c>
      <c r="U8" s="72" t="s">
        <v>98</v>
      </c>
    </row>
    <row r="9" spans="1:21">
      <c r="A9" s="100">
        <v>5</v>
      </c>
      <c r="B9" s="63">
        <v>42475</v>
      </c>
      <c r="C9" s="100" t="s">
        <v>558</v>
      </c>
      <c r="D9" s="100"/>
      <c r="E9" s="100">
        <v>40000</v>
      </c>
      <c r="F9" s="45">
        <f t="shared" si="0"/>
        <v>2421</v>
      </c>
    </row>
    <row r="10" spans="1:21">
      <c r="A10" s="100">
        <v>6</v>
      </c>
      <c r="B10" s="63">
        <v>42475</v>
      </c>
      <c r="C10" s="100" t="s">
        <v>50</v>
      </c>
      <c r="D10" s="100"/>
      <c r="E10" s="100">
        <v>2421</v>
      </c>
      <c r="F10" s="45">
        <f t="shared" si="0"/>
        <v>0</v>
      </c>
    </row>
    <row r="11" spans="1:21" s="137" customFormat="1">
      <c r="B11" s="213"/>
    </row>
    <row r="12" spans="1:21" s="137" customFormat="1">
      <c r="B12" s="185"/>
    </row>
    <row r="13" spans="1:21" s="137" customFormat="1">
      <c r="B13" s="185"/>
    </row>
    <row r="14" spans="1:21" s="137" customFormat="1">
      <c r="B14" s="191"/>
    </row>
    <row r="15" spans="1:21" s="137" customFormat="1">
      <c r="B15" s="191"/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>
      <c r="B23" s="185"/>
    </row>
    <row r="24" spans="2:2" s="137" customFormat="1"/>
    <row r="25" spans="2:2" s="137" customFormat="1"/>
    <row r="26" spans="2:2" s="137" customFormat="1">
      <c r="B26" s="185"/>
    </row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pans="2:2" s="137" customFormat="1"/>
    <row r="34" spans="2:2" s="137" customFormat="1">
      <c r="B34" s="185"/>
    </row>
    <row r="35" spans="2:2" s="137" customFormat="1">
      <c r="B35" s="185"/>
    </row>
    <row r="36" spans="2:2" s="137" customFormat="1">
      <c r="B36" s="185"/>
    </row>
    <row r="37" spans="2:2" s="137" customFormat="1">
      <c r="B37" s="185"/>
    </row>
    <row r="38" spans="2:2" s="137" customFormat="1">
      <c r="B38" s="185"/>
    </row>
    <row r="39" spans="2:2" s="137" customFormat="1"/>
    <row r="40" spans="2:2" s="137" customFormat="1"/>
    <row r="41" spans="2:2" s="137" customFormat="1"/>
    <row r="42" spans="2:2" s="137" customFormat="1"/>
    <row r="43" spans="2:2" s="137" customFormat="1"/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131"/>
  <dimension ref="A1:U363"/>
  <sheetViews>
    <sheetView workbookViewId="0">
      <selection activeCell="F17" sqref="F17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243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</v>
      </c>
      <c r="B5" s="63" t="s">
        <v>218</v>
      </c>
      <c r="C5" s="1" t="s">
        <v>244</v>
      </c>
      <c r="D5" s="1">
        <v>37278</v>
      </c>
      <c r="E5" s="1"/>
      <c r="F5" s="45">
        <f>+F4+D5-E5</f>
        <v>37278</v>
      </c>
      <c r="U5" s="72" t="s">
        <v>95</v>
      </c>
    </row>
    <row r="6" spans="1:21">
      <c r="A6" s="100">
        <v>2</v>
      </c>
      <c r="B6" s="63" t="s">
        <v>205</v>
      </c>
      <c r="C6" s="100" t="s">
        <v>245</v>
      </c>
      <c r="D6" s="100"/>
      <c r="E6" s="100">
        <v>31380</v>
      </c>
      <c r="F6" s="45">
        <f t="shared" ref="F6:F10" si="0">+F5+D6-E6</f>
        <v>5898</v>
      </c>
      <c r="U6" s="72" t="s">
        <v>96</v>
      </c>
    </row>
    <row r="7" spans="1:21">
      <c r="A7" s="100">
        <v>3</v>
      </c>
      <c r="B7" s="63" t="s">
        <v>205</v>
      </c>
      <c r="C7" s="100" t="s">
        <v>50</v>
      </c>
      <c r="D7" s="100"/>
      <c r="E7" s="100">
        <v>5898</v>
      </c>
      <c r="F7" s="45">
        <f t="shared" si="0"/>
        <v>0</v>
      </c>
      <c r="U7" s="72" t="s">
        <v>97</v>
      </c>
    </row>
    <row r="8" spans="1:21">
      <c r="A8" s="100">
        <v>4</v>
      </c>
      <c r="B8" s="63">
        <v>42618</v>
      </c>
      <c r="C8" s="100" t="s">
        <v>803</v>
      </c>
      <c r="D8" s="100">
        <v>37632</v>
      </c>
      <c r="E8" s="100"/>
      <c r="F8" s="45">
        <f t="shared" si="0"/>
        <v>37632</v>
      </c>
      <c r="U8" s="72" t="s">
        <v>98</v>
      </c>
    </row>
    <row r="9" spans="1:21">
      <c r="A9" s="100">
        <v>5</v>
      </c>
      <c r="B9" s="63">
        <v>42620</v>
      </c>
      <c r="C9" s="100" t="s">
        <v>641</v>
      </c>
      <c r="D9" s="100"/>
      <c r="E9" s="100">
        <v>37500</v>
      </c>
      <c r="F9" s="45">
        <f t="shared" si="0"/>
        <v>132</v>
      </c>
    </row>
    <row r="10" spans="1:21">
      <c r="A10" s="100">
        <v>6</v>
      </c>
      <c r="B10" s="63"/>
      <c r="C10" s="100" t="s">
        <v>648</v>
      </c>
      <c r="D10" s="100"/>
      <c r="E10" s="100">
        <v>132</v>
      </c>
      <c r="F10" s="45">
        <f t="shared" si="0"/>
        <v>0</v>
      </c>
    </row>
    <row r="11" spans="1:21" s="137" customFormat="1">
      <c r="B11" s="213"/>
    </row>
    <row r="12" spans="1:21" s="137" customFormat="1">
      <c r="B12" s="185"/>
    </row>
    <row r="13" spans="1:21" s="137" customFormat="1">
      <c r="B13" s="185"/>
    </row>
    <row r="14" spans="1:21" s="137" customFormat="1">
      <c r="B14" s="191"/>
    </row>
    <row r="15" spans="1:21" s="137" customFormat="1">
      <c r="B15" s="191"/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>
      <c r="B23" s="185"/>
    </row>
    <row r="24" spans="2:2" s="137" customFormat="1"/>
    <row r="25" spans="2:2" s="137" customFormat="1"/>
    <row r="26" spans="2:2" s="137" customFormat="1">
      <c r="B26" s="185"/>
    </row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pans="2:2" s="137" customFormat="1"/>
    <row r="34" spans="2:2" s="137" customFormat="1">
      <c r="B34" s="185"/>
    </row>
    <row r="35" spans="2:2" s="137" customFormat="1">
      <c r="B35" s="185"/>
    </row>
    <row r="36" spans="2:2" s="137" customFormat="1">
      <c r="B36" s="185"/>
    </row>
    <row r="37" spans="2:2" s="137" customFormat="1">
      <c r="B37" s="185"/>
    </row>
    <row r="38" spans="2:2" s="137" customFormat="1">
      <c r="B38" s="185"/>
    </row>
    <row r="39" spans="2:2" s="137" customFormat="1"/>
    <row r="40" spans="2:2" s="137" customFormat="1"/>
    <row r="41" spans="2:2" s="137" customFormat="1"/>
    <row r="42" spans="2:2" s="137" customFormat="1"/>
    <row r="43" spans="2:2" s="137" customFormat="1"/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132"/>
  <dimension ref="A1:U363"/>
  <sheetViews>
    <sheetView workbookViewId="0">
      <selection activeCell="H14" sqref="H14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246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>
        <v>54716</v>
      </c>
      <c r="U4" s="72" t="s">
        <v>94</v>
      </c>
    </row>
    <row r="5" spans="1:21">
      <c r="A5" s="1">
        <v>1</v>
      </c>
      <c r="B5" s="63">
        <v>42705</v>
      </c>
      <c r="C5" s="1" t="s">
        <v>194</v>
      </c>
      <c r="D5" s="1"/>
      <c r="E5" s="1">
        <v>15000</v>
      </c>
      <c r="F5" s="45">
        <f>+F4+D5-E5</f>
        <v>39716</v>
      </c>
      <c r="U5" s="72" t="s">
        <v>95</v>
      </c>
    </row>
    <row r="6" spans="1:21">
      <c r="A6" s="1">
        <v>2</v>
      </c>
      <c r="B6" s="63">
        <v>42402</v>
      </c>
      <c r="C6" s="1" t="s">
        <v>194</v>
      </c>
      <c r="D6" s="1"/>
      <c r="E6" s="1">
        <v>15000</v>
      </c>
      <c r="F6" s="45">
        <f t="shared" ref="F6:F69" si="0">+F5+D6-E6</f>
        <v>24716</v>
      </c>
      <c r="U6" s="72" t="s">
        <v>96</v>
      </c>
    </row>
    <row r="7" spans="1:21">
      <c r="A7" s="1">
        <v>3</v>
      </c>
      <c r="B7" s="63">
        <v>42403</v>
      </c>
      <c r="C7" s="100" t="s">
        <v>194</v>
      </c>
      <c r="D7" s="1"/>
      <c r="E7" s="1">
        <v>10000</v>
      </c>
      <c r="F7" s="45">
        <f t="shared" si="0"/>
        <v>14716</v>
      </c>
      <c r="U7" s="72" t="s">
        <v>97</v>
      </c>
    </row>
    <row r="8" spans="1:21">
      <c r="A8" s="1">
        <v>4</v>
      </c>
      <c r="B8" s="63" t="s">
        <v>556</v>
      </c>
      <c r="C8" s="100" t="s">
        <v>569</v>
      </c>
      <c r="D8" s="1">
        <v>50400</v>
      </c>
      <c r="E8" s="1"/>
      <c r="F8" s="45">
        <f t="shared" si="0"/>
        <v>65116</v>
      </c>
      <c r="U8" s="72" t="s">
        <v>98</v>
      </c>
    </row>
    <row r="9" spans="1:21">
      <c r="A9" s="1">
        <v>5</v>
      </c>
      <c r="B9" s="63" t="s">
        <v>630</v>
      </c>
      <c r="C9" s="100" t="s">
        <v>194</v>
      </c>
      <c r="D9" s="100"/>
      <c r="E9" s="1">
        <v>10000</v>
      </c>
      <c r="F9" s="45">
        <f t="shared" si="0"/>
        <v>55116</v>
      </c>
    </row>
    <row r="10" spans="1:21">
      <c r="A10" s="1">
        <v>6</v>
      </c>
      <c r="B10" s="63">
        <v>42493</v>
      </c>
      <c r="C10" s="100" t="s">
        <v>194</v>
      </c>
      <c r="D10" s="100"/>
      <c r="E10" s="1">
        <v>10000</v>
      </c>
      <c r="F10" s="45">
        <f t="shared" si="0"/>
        <v>45116</v>
      </c>
    </row>
    <row r="11" spans="1:21">
      <c r="A11" s="1">
        <v>7</v>
      </c>
      <c r="B11" s="63">
        <v>42527</v>
      </c>
      <c r="C11" s="100" t="s">
        <v>194</v>
      </c>
      <c r="D11" s="1"/>
      <c r="E11" s="1">
        <v>10000</v>
      </c>
      <c r="F11" s="45">
        <f t="shared" si="0"/>
        <v>35116</v>
      </c>
    </row>
    <row r="12" spans="1:21">
      <c r="A12" s="1">
        <v>8</v>
      </c>
      <c r="B12" s="49" t="s">
        <v>722</v>
      </c>
      <c r="C12" s="100" t="s">
        <v>194</v>
      </c>
      <c r="D12" s="1"/>
      <c r="E12" s="1">
        <v>10000</v>
      </c>
      <c r="F12" s="45">
        <f t="shared" si="0"/>
        <v>25116</v>
      </c>
    </row>
    <row r="13" spans="1:21">
      <c r="A13" s="1">
        <v>9</v>
      </c>
      <c r="B13" s="49">
        <v>42545</v>
      </c>
      <c r="C13" s="1"/>
      <c r="D13" s="1"/>
      <c r="E13" s="1">
        <v>5120</v>
      </c>
      <c r="F13" s="45">
        <f t="shared" si="0"/>
        <v>19996</v>
      </c>
    </row>
    <row r="14" spans="1:21">
      <c r="A14" s="1">
        <v>10</v>
      </c>
      <c r="B14" s="50"/>
      <c r="C14" s="1"/>
      <c r="D14" s="1"/>
      <c r="E14" s="1"/>
      <c r="F14" s="45">
        <f t="shared" si="0"/>
        <v>19996</v>
      </c>
    </row>
    <row r="15" spans="1:21">
      <c r="A15" s="1">
        <v>11</v>
      </c>
      <c r="B15" s="50"/>
      <c r="C15" s="1"/>
      <c r="D15" s="1"/>
      <c r="E15" s="1"/>
      <c r="F15" s="45">
        <f t="shared" si="0"/>
        <v>19996</v>
      </c>
    </row>
    <row r="16" spans="1:21">
      <c r="A16" s="1">
        <v>12</v>
      </c>
      <c r="B16" s="50"/>
      <c r="C16" s="1"/>
      <c r="D16" s="1"/>
      <c r="E16" s="1"/>
      <c r="F16" s="45">
        <f t="shared" si="0"/>
        <v>19996</v>
      </c>
    </row>
    <row r="17" spans="1:6">
      <c r="A17" s="1">
        <v>13</v>
      </c>
      <c r="B17" s="1"/>
      <c r="C17" s="1"/>
      <c r="D17" s="1"/>
      <c r="E17" s="1"/>
      <c r="F17" s="45">
        <f t="shared" si="0"/>
        <v>19996</v>
      </c>
    </row>
    <row r="18" spans="1:6">
      <c r="A18" s="1">
        <v>14</v>
      </c>
      <c r="B18" s="1"/>
      <c r="C18" s="1"/>
      <c r="D18" s="1"/>
      <c r="E18" s="1"/>
      <c r="F18" s="45">
        <f t="shared" si="0"/>
        <v>19996</v>
      </c>
    </row>
    <row r="19" spans="1:6">
      <c r="A19" s="1">
        <v>15</v>
      </c>
      <c r="B19" s="1"/>
      <c r="C19" s="1"/>
      <c r="D19" s="1"/>
      <c r="E19" s="1"/>
      <c r="F19" s="45">
        <f t="shared" si="0"/>
        <v>19996</v>
      </c>
    </row>
    <row r="20" spans="1:6">
      <c r="A20" s="1">
        <v>16</v>
      </c>
      <c r="B20" s="1"/>
      <c r="C20" s="1"/>
      <c r="D20" s="1"/>
      <c r="E20" s="1"/>
      <c r="F20" s="45">
        <f t="shared" si="0"/>
        <v>19996</v>
      </c>
    </row>
    <row r="21" spans="1:6">
      <c r="A21" s="1">
        <v>17</v>
      </c>
      <c r="B21" s="1"/>
      <c r="C21" s="1"/>
      <c r="D21" s="1"/>
      <c r="E21" s="1"/>
      <c r="F21" s="45">
        <f t="shared" si="0"/>
        <v>19996</v>
      </c>
    </row>
    <row r="22" spans="1:6">
      <c r="A22" s="1">
        <v>18</v>
      </c>
      <c r="B22" s="50"/>
      <c r="C22" s="1"/>
      <c r="D22" s="1"/>
      <c r="E22" s="1"/>
      <c r="F22" s="45">
        <f t="shared" si="0"/>
        <v>19996</v>
      </c>
    </row>
    <row r="23" spans="1:6">
      <c r="A23" s="1">
        <v>19</v>
      </c>
      <c r="B23" s="49"/>
      <c r="C23" s="1"/>
      <c r="D23" s="1"/>
      <c r="E23" s="1"/>
      <c r="F23" s="45">
        <f t="shared" si="0"/>
        <v>19996</v>
      </c>
    </row>
    <row r="24" spans="1:6">
      <c r="A24" s="1">
        <v>20</v>
      </c>
      <c r="B24" s="1"/>
      <c r="C24" s="1"/>
      <c r="D24" s="1"/>
      <c r="E24" s="1"/>
      <c r="F24" s="45">
        <f t="shared" si="0"/>
        <v>19996</v>
      </c>
    </row>
    <row r="25" spans="1:6">
      <c r="A25" s="1">
        <v>21</v>
      </c>
      <c r="B25" s="1"/>
      <c r="C25" s="1"/>
      <c r="D25" s="1"/>
      <c r="E25" s="1"/>
      <c r="F25" s="45">
        <f t="shared" si="0"/>
        <v>19996</v>
      </c>
    </row>
    <row r="26" spans="1:6">
      <c r="A26" s="1">
        <v>22</v>
      </c>
      <c r="B26" s="49"/>
      <c r="C26" s="1"/>
      <c r="D26" s="1"/>
      <c r="E26" s="1"/>
      <c r="F26" s="45">
        <f t="shared" si="0"/>
        <v>19996</v>
      </c>
    </row>
    <row r="27" spans="1:6">
      <c r="A27" s="1">
        <v>23</v>
      </c>
      <c r="B27" s="1"/>
      <c r="C27" s="1"/>
      <c r="D27" s="1"/>
      <c r="E27" s="1"/>
      <c r="F27" s="45">
        <f t="shared" si="0"/>
        <v>19996</v>
      </c>
    </row>
    <row r="28" spans="1:6">
      <c r="A28" s="1">
        <v>24</v>
      </c>
      <c r="B28" s="1"/>
      <c r="C28" s="1"/>
      <c r="D28" s="1"/>
      <c r="E28" s="1"/>
      <c r="F28" s="45">
        <f t="shared" si="0"/>
        <v>19996</v>
      </c>
    </row>
    <row r="29" spans="1:6">
      <c r="A29" s="1">
        <v>25</v>
      </c>
      <c r="B29" s="1"/>
      <c r="C29" s="1"/>
      <c r="D29" s="1"/>
      <c r="E29" s="1"/>
      <c r="F29" s="45">
        <f t="shared" si="0"/>
        <v>19996</v>
      </c>
    </row>
    <row r="30" spans="1:6">
      <c r="A30" s="1">
        <v>26</v>
      </c>
      <c r="B30" s="1"/>
      <c r="C30" s="1"/>
      <c r="D30" s="1"/>
      <c r="E30" s="1"/>
      <c r="F30" s="45">
        <f t="shared" si="0"/>
        <v>19996</v>
      </c>
    </row>
    <row r="31" spans="1:6">
      <c r="A31" s="1">
        <v>27</v>
      </c>
      <c r="B31" s="1"/>
      <c r="C31" s="1"/>
      <c r="D31" s="1"/>
      <c r="E31" s="1"/>
      <c r="F31" s="45">
        <f t="shared" si="0"/>
        <v>19996</v>
      </c>
    </row>
    <row r="32" spans="1:6">
      <c r="A32" s="1">
        <v>28</v>
      </c>
      <c r="B32" s="1"/>
      <c r="C32" s="1"/>
      <c r="D32" s="1"/>
      <c r="E32" s="1"/>
      <c r="F32" s="45">
        <f t="shared" si="0"/>
        <v>19996</v>
      </c>
    </row>
    <row r="33" spans="1:6">
      <c r="A33" s="1">
        <v>29</v>
      </c>
      <c r="B33" s="1"/>
      <c r="C33" s="1"/>
      <c r="D33" s="1"/>
      <c r="E33" s="1"/>
      <c r="F33" s="45">
        <f t="shared" si="0"/>
        <v>19996</v>
      </c>
    </row>
    <row r="34" spans="1:6">
      <c r="A34" s="1">
        <v>30</v>
      </c>
      <c r="B34" s="49"/>
      <c r="C34" s="1"/>
      <c r="D34" s="1"/>
      <c r="E34" s="1"/>
      <c r="F34" s="45">
        <f t="shared" si="0"/>
        <v>19996</v>
      </c>
    </row>
    <row r="35" spans="1:6">
      <c r="A35" s="1">
        <v>31</v>
      </c>
      <c r="B35" s="49"/>
      <c r="C35" s="1"/>
      <c r="D35" s="1"/>
      <c r="E35" s="1"/>
      <c r="F35" s="45">
        <f t="shared" si="0"/>
        <v>19996</v>
      </c>
    </row>
    <row r="36" spans="1:6">
      <c r="A36" s="1">
        <v>32</v>
      </c>
      <c r="B36" s="49"/>
      <c r="C36" s="1"/>
      <c r="D36" s="1"/>
      <c r="E36" s="1"/>
      <c r="F36" s="45">
        <f t="shared" si="0"/>
        <v>19996</v>
      </c>
    </row>
    <row r="37" spans="1:6">
      <c r="A37" s="1">
        <v>33</v>
      </c>
      <c r="B37" s="49"/>
      <c r="C37" s="1"/>
      <c r="D37" s="1"/>
      <c r="E37" s="1"/>
      <c r="F37" s="45">
        <f t="shared" si="0"/>
        <v>19996</v>
      </c>
    </row>
    <row r="38" spans="1:6">
      <c r="A38" s="1">
        <v>34</v>
      </c>
      <c r="B38" s="49"/>
      <c r="C38" s="1"/>
      <c r="D38" s="1"/>
      <c r="E38" s="1"/>
      <c r="F38" s="45">
        <f t="shared" si="0"/>
        <v>19996</v>
      </c>
    </row>
    <row r="39" spans="1:6">
      <c r="A39" s="1">
        <v>35</v>
      </c>
      <c r="B39" s="1"/>
      <c r="C39" s="1"/>
      <c r="D39" s="1"/>
      <c r="E39" s="1"/>
      <c r="F39" s="45">
        <f t="shared" si="0"/>
        <v>19996</v>
      </c>
    </row>
    <row r="40" spans="1:6">
      <c r="A40" s="1">
        <v>36</v>
      </c>
      <c r="B40" s="1"/>
      <c r="C40" s="1"/>
      <c r="D40" s="1"/>
      <c r="E40" s="1"/>
      <c r="F40" s="45">
        <f t="shared" si="0"/>
        <v>19996</v>
      </c>
    </row>
    <row r="41" spans="1:6">
      <c r="A41" s="1">
        <v>37</v>
      </c>
      <c r="B41" s="1"/>
      <c r="C41" s="1"/>
      <c r="D41" s="1"/>
      <c r="E41" s="1"/>
      <c r="F41" s="45">
        <f t="shared" si="0"/>
        <v>19996</v>
      </c>
    </row>
    <row r="42" spans="1:6">
      <c r="A42" s="1">
        <v>38</v>
      </c>
      <c r="B42" s="1"/>
      <c r="C42" s="1"/>
      <c r="D42" s="1"/>
      <c r="E42" s="1"/>
      <c r="F42" s="45">
        <f t="shared" si="0"/>
        <v>19996</v>
      </c>
    </row>
    <row r="43" spans="1:6">
      <c r="A43" s="1">
        <v>39</v>
      </c>
      <c r="B43" s="1"/>
      <c r="C43" s="1"/>
      <c r="D43" s="1"/>
      <c r="E43" s="1"/>
      <c r="F43" s="45">
        <f t="shared" si="0"/>
        <v>19996</v>
      </c>
    </row>
    <row r="44" spans="1:6">
      <c r="A44" s="1">
        <v>40</v>
      </c>
      <c r="B44" s="1"/>
      <c r="C44" s="1"/>
      <c r="D44" s="1"/>
      <c r="E44" s="1"/>
      <c r="F44" s="45">
        <f t="shared" si="0"/>
        <v>19996</v>
      </c>
    </row>
    <row r="45" spans="1:6">
      <c r="A45" s="1">
        <v>41</v>
      </c>
      <c r="B45" s="1"/>
      <c r="C45" s="1"/>
      <c r="D45" s="1"/>
      <c r="E45" s="1"/>
      <c r="F45" s="45">
        <f t="shared" si="0"/>
        <v>19996</v>
      </c>
    </row>
    <row r="46" spans="1:6">
      <c r="A46" s="1">
        <v>42</v>
      </c>
      <c r="B46" s="1"/>
      <c r="C46" s="1"/>
      <c r="D46" s="1"/>
      <c r="E46" s="1"/>
      <c r="F46" s="45">
        <f t="shared" si="0"/>
        <v>19996</v>
      </c>
    </row>
    <row r="47" spans="1:6">
      <c r="A47" s="1">
        <v>43</v>
      </c>
      <c r="B47" s="1"/>
      <c r="C47" s="1"/>
      <c r="D47" s="1"/>
      <c r="E47" s="1"/>
      <c r="F47" s="45">
        <f t="shared" si="0"/>
        <v>19996</v>
      </c>
    </row>
    <row r="48" spans="1:6">
      <c r="A48" s="1">
        <v>44</v>
      </c>
      <c r="B48" s="1"/>
      <c r="C48" s="1"/>
      <c r="D48" s="1"/>
      <c r="E48" s="1"/>
      <c r="F48" s="45">
        <f t="shared" si="0"/>
        <v>19996</v>
      </c>
    </row>
    <row r="49" spans="1:6">
      <c r="A49" s="1">
        <v>45</v>
      </c>
      <c r="B49" s="49"/>
      <c r="C49" s="1"/>
      <c r="D49" s="1"/>
      <c r="E49" s="1"/>
      <c r="F49" s="45">
        <f t="shared" si="0"/>
        <v>19996</v>
      </c>
    </row>
    <row r="50" spans="1:6">
      <c r="A50" s="1">
        <v>46</v>
      </c>
      <c r="B50" s="49"/>
      <c r="C50" s="1"/>
      <c r="D50" s="1"/>
      <c r="E50" s="1"/>
      <c r="F50" s="45">
        <f t="shared" si="0"/>
        <v>19996</v>
      </c>
    </row>
    <row r="51" spans="1:6">
      <c r="A51" s="1">
        <v>47</v>
      </c>
      <c r="B51" s="1"/>
      <c r="C51" s="1"/>
      <c r="D51" s="1"/>
      <c r="E51" s="1"/>
      <c r="F51" s="45">
        <f t="shared" si="0"/>
        <v>19996</v>
      </c>
    </row>
    <row r="52" spans="1:6">
      <c r="A52" s="1">
        <v>48</v>
      </c>
      <c r="B52" s="1"/>
      <c r="C52" s="1"/>
      <c r="D52" s="1"/>
      <c r="E52" s="1"/>
      <c r="F52" s="45">
        <f t="shared" si="0"/>
        <v>19996</v>
      </c>
    </row>
    <row r="53" spans="1:6">
      <c r="A53" s="1">
        <v>49</v>
      </c>
      <c r="B53" s="1"/>
      <c r="C53" s="1"/>
      <c r="D53" s="1"/>
      <c r="E53" s="1"/>
      <c r="F53" s="45">
        <f t="shared" si="0"/>
        <v>19996</v>
      </c>
    </row>
    <row r="54" spans="1:6">
      <c r="A54" s="1">
        <v>50</v>
      </c>
      <c r="B54" s="1"/>
      <c r="C54" s="1"/>
      <c r="D54" s="1"/>
      <c r="E54" s="1"/>
      <c r="F54" s="45">
        <f t="shared" si="0"/>
        <v>19996</v>
      </c>
    </row>
    <row r="55" spans="1:6">
      <c r="A55" s="1">
        <v>51</v>
      </c>
      <c r="B55" s="1"/>
      <c r="C55" s="1"/>
      <c r="D55" s="1"/>
      <c r="E55" s="1"/>
      <c r="F55" s="45">
        <f t="shared" si="0"/>
        <v>19996</v>
      </c>
    </row>
    <row r="56" spans="1:6">
      <c r="A56" s="1">
        <v>52</v>
      </c>
      <c r="B56" s="49"/>
      <c r="C56" s="1"/>
      <c r="D56" s="1"/>
      <c r="E56" s="1"/>
      <c r="F56" s="45">
        <f t="shared" si="0"/>
        <v>19996</v>
      </c>
    </row>
    <row r="57" spans="1:6">
      <c r="A57" s="1">
        <v>53</v>
      </c>
      <c r="B57" s="49"/>
      <c r="C57" s="1"/>
      <c r="D57" s="1"/>
      <c r="E57" s="1"/>
      <c r="F57" s="45">
        <f t="shared" si="0"/>
        <v>19996</v>
      </c>
    </row>
    <row r="58" spans="1:6">
      <c r="A58" s="1">
        <v>54</v>
      </c>
      <c r="B58" s="1"/>
      <c r="C58" s="1"/>
      <c r="D58" s="1"/>
      <c r="E58" s="1"/>
      <c r="F58" s="45">
        <f t="shared" si="0"/>
        <v>19996</v>
      </c>
    </row>
    <row r="59" spans="1:6">
      <c r="A59" s="1">
        <v>55</v>
      </c>
      <c r="B59" s="1"/>
      <c r="C59" s="1"/>
      <c r="D59" s="1"/>
      <c r="E59" s="1"/>
      <c r="F59" s="45">
        <f t="shared" si="0"/>
        <v>19996</v>
      </c>
    </row>
    <row r="60" spans="1:6">
      <c r="A60" s="1">
        <v>56</v>
      </c>
      <c r="B60" s="1"/>
      <c r="C60" s="1"/>
      <c r="D60" s="1"/>
      <c r="E60" s="1"/>
      <c r="F60" s="45">
        <f t="shared" si="0"/>
        <v>19996</v>
      </c>
    </row>
    <row r="61" spans="1:6">
      <c r="A61" s="1">
        <v>57</v>
      </c>
      <c r="B61" s="1"/>
      <c r="C61" s="1"/>
      <c r="D61" s="1"/>
      <c r="E61" s="1"/>
      <c r="F61" s="45">
        <f t="shared" si="0"/>
        <v>19996</v>
      </c>
    </row>
    <row r="62" spans="1:6">
      <c r="A62" s="1">
        <v>58</v>
      </c>
      <c r="B62" s="1"/>
      <c r="C62" s="1"/>
      <c r="D62" s="1"/>
      <c r="E62" s="1"/>
      <c r="F62" s="45">
        <f t="shared" si="0"/>
        <v>19996</v>
      </c>
    </row>
    <row r="63" spans="1:6">
      <c r="A63" s="1">
        <v>59</v>
      </c>
      <c r="B63" s="1"/>
      <c r="C63" s="1"/>
      <c r="D63" s="1"/>
      <c r="E63" s="1"/>
      <c r="F63" s="45">
        <f t="shared" si="0"/>
        <v>19996</v>
      </c>
    </row>
    <row r="64" spans="1:6">
      <c r="A64" s="1">
        <v>60</v>
      </c>
      <c r="B64" s="1"/>
      <c r="C64" s="1"/>
      <c r="D64" s="1"/>
      <c r="E64" s="1"/>
      <c r="F64" s="45">
        <f t="shared" si="0"/>
        <v>19996</v>
      </c>
    </row>
    <row r="65" spans="1:6">
      <c r="A65" s="1">
        <v>61</v>
      </c>
      <c r="B65" s="1"/>
      <c r="C65" s="1"/>
      <c r="D65" s="1"/>
      <c r="E65" s="1"/>
      <c r="F65" s="45">
        <f t="shared" si="0"/>
        <v>19996</v>
      </c>
    </row>
    <row r="66" spans="1:6">
      <c r="A66" s="1">
        <v>62</v>
      </c>
      <c r="B66" s="49"/>
      <c r="C66" s="1"/>
      <c r="D66" s="1"/>
      <c r="E66" s="1"/>
      <c r="F66" s="45">
        <f t="shared" si="0"/>
        <v>19996</v>
      </c>
    </row>
    <row r="67" spans="1:6">
      <c r="A67" s="1">
        <v>63</v>
      </c>
      <c r="B67" s="1"/>
      <c r="C67" s="1"/>
      <c r="D67" s="1"/>
      <c r="E67" s="1"/>
      <c r="F67" s="45">
        <f t="shared" si="0"/>
        <v>19996</v>
      </c>
    </row>
    <row r="68" spans="1:6">
      <c r="A68" s="1">
        <v>64</v>
      </c>
      <c r="B68" s="1"/>
      <c r="C68" s="1"/>
      <c r="D68" s="1"/>
      <c r="E68" s="1"/>
      <c r="F68" s="45">
        <f t="shared" si="0"/>
        <v>19996</v>
      </c>
    </row>
    <row r="69" spans="1:6">
      <c r="A69" s="1">
        <v>65</v>
      </c>
      <c r="B69" s="1"/>
      <c r="C69" s="1"/>
      <c r="D69" s="1"/>
      <c r="E69" s="1"/>
      <c r="F69" s="45">
        <f t="shared" si="0"/>
        <v>19996</v>
      </c>
    </row>
    <row r="70" spans="1:6">
      <c r="A70" s="1">
        <v>66</v>
      </c>
      <c r="B70" s="1"/>
      <c r="C70" s="1"/>
      <c r="D70" s="1"/>
      <c r="E70" s="1"/>
      <c r="F70" s="45">
        <f t="shared" ref="F70:F133" si="1">+F69+D70-E70</f>
        <v>19996</v>
      </c>
    </row>
    <row r="71" spans="1:6">
      <c r="A71" s="1">
        <v>67</v>
      </c>
      <c r="B71" s="1"/>
      <c r="C71" s="1"/>
      <c r="D71" s="1"/>
      <c r="E71" s="1"/>
      <c r="F71" s="45">
        <f t="shared" si="1"/>
        <v>19996</v>
      </c>
    </row>
    <row r="72" spans="1:6">
      <c r="A72" s="1">
        <v>68</v>
      </c>
      <c r="B72" s="1"/>
      <c r="C72" s="1"/>
      <c r="D72" s="1"/>
      <c r="E72" s="1"/>
      <c r="F72" s="45">
        <f t="shared" si="1"/>
        <v>19996</v>
      </c>
    </row>
    <row r="73" spans="1:6">
      <c r="A73" s="1">
        <v>69</v>
      </c>
      <c r="B73" s="1"/>
      <c r="C73" s="1"/>
      <c r="D73" s="1"/>
      <c r="E73" s="1"/>
      <c r="F73" s="45">
        <f t="shared" si="1"/>
        <v>19996</v>
      </c>
    </row>
    <row r="74" spans="1:6">
      <c r="A74" s="1">
        <v>70</v>
      </c>
      <c r="B74" s="1"/>
      <c r="C74" s="1"/>
      <c r="D74" s="1"/>
      <c r="E74" s="1"/>
      <c r="F74" s="45">
        <f t="shared" si="1"/>
        <v>19996</v>
      </c>
    </row>
    <row r="75" spans="1:6">
      <c r="A75" s="1"/>
      <c r="B75" s="1"/>
      <c r="C75" s="1"/>
      <c r="D75" s="1"/>
      <c r="E75" s="1"/>
      <c r="F75" s="45">
        <f t="shared" si="1"/>
        <v>19996</v>
      </c>
    </row>
    <row r="76" spans="1:6">
      <c r="A76" s="1"/>
      <c r="B76" s="1"/>
      <c r="C76" s="1"/>
      <c r="D76" s="1"/>
      <c r="E76" s="1"/>
      <c r="F76" s="45">
        <f t="shared" si="1"/>
        <v>19996</v>
      </c>
    </row>
    <row r="77" spans="1:6">
      <c r="A77" s="1"/>
      <c r="B77" s="1"/>
      <c r="C77" s="1"/>
      <c r="D77" s="1"/>
      <c r="E77" s="1"/>
      <c r="F77" s="45">
        <f t="shared" si="1"/>
        <v>19996</v>
      </c>
    </row>
    <row r="78" spans="1:6">
      <c r="A78" s="1"/>
      <c r="B78" s="1"/>
      <c r="C78" s="1"/>
      <c r="D78" s="1"/>
      <c r="E78" s="1"/>
      <c r="F78" s="45">
        <f t="shared" si="1"/>
        <v>19996</v>
      </c>
    </row>
    <row r="79" spans="1:6">
      <c r="A79" s="1"/>
      <c r="B79" s="1"/>
      <c r="C79" s="1"/>
      <c r="D79" s="1"/>
      <c r="E79" s="1"/>
      <c r="F79" s="45">
        <f t="shared" si="1"/>
        <v>19996</v>
      </c>
    </row>
    <row r="80" spans="1:6">
      <c r="A80" s="1"/>
      <c r="B80" s="1"/>
      <c r="C80" s="1"/>
      <c r="D80" s="1"/>
      <c r="E80" s="1"/>
      <c r="F80" s="45">
        <f t="shared" si="1"/>
        <v>19996</v>
      </c>
    </row>
    <row r="81" spans="1:6">
      <c r="A81" s="1"/>
      <c r="B81" s="1"/>
      <c r="C81" s="1"/>
      <c r="D81" s="1"/>
      <c r="E81" s="1"/>
      <c r="F81" s="45">
        <f t="shared" si="1"/>
        <v>19996</v>
      </c>
    </row>
    <row r="82" spans="1:6">
      <c r="A82" s="1"/>
      <c r="B82" s="1"/>
      <c r="C82" s="1"/>
      <c r="D82" s="1"/>
      <c r="E82" s="1"/>
      <c r="F82" s="45">
        <f t="shared" si="1"/>
        <v>19996</v>
      </c>
    </row>
    <row r="83" spans="1:6">
      <c r="A83" s="1"/>
      <c r="B83" s="1"/>
      <c r="C83" s="1"/>
      <c r="D83" s="1"/>
      <c r="E83" s="1"/>
      <c r="F83" s="45">
        <f t="shared" si="1"/>
        <v>19996</v>
      </c>
    </row>
    <row r="84" spans="1:6">
      <c r="A84" s="1"/>
      <c r="B84" s="1"/>
      <c r="C84" s="1"/>
      <c r="D84" s="1"/>
      <c r="E84" s="1"/>
      <c r="F84" s="45">
        <f t="shared" si="1"/>
        <v>19996</v>
      </c>
    </row>
    <row r="85" spans="1:6">
      <c r="A85" s="1"/>
      <c r="B85" s="1"/>
      <c r="C85" s="1"/>
      <c r="D85" s="1"/>
      <c r="E85" s="1"/>
      <c r="F85" s="45">
        <f t="shared" si="1"/>
        <v>19996</v>
      </c>
    </row>
    <row r="86" spans="1:6">
      <c r="A86" s="1"/>
      <c r="B86" s="1"/>
      <c r="C86" s="1"/>
      <c r="D86" s="1"/>
      <c r="E86" s="1"/>
      <c r="F86" s="45">
        <f t="shared" si="1"/>
        <v>19996</v>
      </c>
    </row>
    <row r="87" spans="1:6">
      <c r="A87" s="1"/>
      <c r="B87" s="1"/>
      <c r="C87" s="1"/>
      <c r="D87" s="1"/>
      <c r="E87" s="1"/>
      <c r="F87" s="45">
        <f t="shared" si="1"/>
        <v>19996</v>
      </c>
    </row>
    <row r="88" spans="1:6">
      <c r="A88" s="1"/>
      <c r="B88" s="1"/>
      <c r="C88" s="1"/>
      <c r="D88" s="1"/>
      <c r="E88" s="1"/>
      <c r="F88" s="45">
        <f t="shared" si="1"/>
        <v>19996</v>
      </c>
    </row>
    <row r="89" spans="1:6">
      <c r="A89" s="1"/>
      <c r="B89" s="1"/>
      <c r="C89" s="1"/>
      <c r="D89" s="1"/>
      <c r="E89" s="1"/>
      <c r="F89" s="45">
        <f t="shared" si="1"/>
        <v>19996</v>
      </c>
    </row>
    <row r="90" spans="1:6">
      <c r="A90" s="1"/>
      <c r="B90" s="1"/>
      <c r="C90" s="1"/>
      <c r="D90" s="1"/>
      <c r="E90" s="1"/>
      <c r="F90" s="45">
        <f t="shared" si="1"/>
        <v>19996</v>
      </c>
    </row>
    <row r="91" spans="1:6">
      <c r="A91" s="1"/>
      <c r="B91" s="1"/>
      <c r="C91" s="1"/>
      <c r="D91" s="1"/>
      <c r="E91" s="1"/>
      <c r="F91" s="45">
        <f t="shared" si="1"/>
        <v>19996</v>
      </c>
    </row>
    <row r="92" spans="1:6">
      <c r="A92" s="1"/>
      <c r="B92" s="1"/>
      <c r="C92" s="1"/>
      <c r="D92" s="1"/>
      <c r="E92" s="1"/>
      <c r="F92" s="45">
        <f t="shared" si="1"/>
        <v>19996</v>
      </c>
    </row>
    <row r="93" spans="1:6">
      <c r="A93" s="1"/>
      <c r="B93" s="1"/>
      <c r="C93" s="1"/>
      <c r="D93" s="1"/>
      <c r="E93" s="1"/>
      <c r="F93" s="45">
        <f t="shared" si="1"/>
        <v>19996</v>
      </c>
    </row>
    <row r="94" spans="1:6">
      <c r="A94" s="1"/>
      <c r="B94" s="1"/>
      <c r="C94" s="1"/>
      <c r="D94" s="1"/>
      <c r="E94" s="1"/>
      <c r="F94" s="45">
        <f t="shared" si="1"/>
        <v>19996</v>
      </c>
    </row>
    <row r="95" spans="1:6">
      <c r="A95" s="1"/>
      <c r="B95" s="1"/>
      <c r="C95" s="1"/>
      <c r="D95" s="1"/>
      <c r="E95" s="1"/>
      <c r="F95" s="45">
        <f t="shared" si="1"/>
        <v>19996</v>
      </c>
    </row>
    <row r="96" spans="1:6">
      <c r="A96" s="1"/>
      <c r="B96" s="1"/>
      <c r="C96" s="1"/>
      <c r="D96" s="1"/>
      <c r="E96" s="1"/>
      <c r="F96" s="45">
        <f t="shared" si="1"/>
        <v>19996</v>
      </c>
    </row>
    <row r="97" spans="1:6">
      <c r="A97" s="1"/>
      <c r="B97" s="1"/>
      <c r="C97" s="1"/>
      <c r="D97" s="1"/>
      <c r="E97" s="1"/>
      <c r="F97" s="45">
        <f t="shared" si="1"/>
        <v>19996</v>
      </c>
    </row>
    <row r="98" spans="1:6">
      <c r="A98" s="1"/>
      <c r="B98" s="1"/>
      <c r="C98" s="1"/>
      <c r="D98" s="1"/>
      <c r="E98" s="1"/>
      <c r="F98" s="45">
        <f t="shared" si="1"/>
        <v>19996</v>
      </c>
    </row>
    <row r="99" spans="1:6">
      <c r="A99" s="1"/>
      <c r="B99" s="1"/>
      <c r="C99" s="1"/>
      <c r="D99" s="1"/>
      <c r="E99" s="1"/>
      <c r="F99" s="45">
        <f t="shared" si="1"/>
        <v>19996</v>
      </c>
    </row>
    <row r="100" spans="1:6">
      <c r="A100" s="1"/>
      <c r="B100" s="1"/>
      <c r="C100" s="1"/>
      <c r="D100" s="1"/>
      <c r="E100" s="1"/>
      <c r="F100" s="45">
        <f t="shared" si="1"/>
        <v>19996</v>
      </c>
    </row>
    <row r="101" spans="1:6">
      <c r="F101" s="45">
        <f t="shared" si="1"/>
        <v>19996</v>
      </c>
    </row>
    <row r="102" spans="1:6">
      <c r="F102" s="45">
        <f t="shared" si="1"/>
        <v>19996</v>
      </c>
    </row>
    <row r="103" spans="1:6">
      <c r="F103" s="45">
        <f t="shared" si="1"/>
        <v>19996</v>
      </c>
    </row>
    <row r="104" spans="1:6">
      <c r="F104" s="45">
        <f t="shared" si="1"/>
        <v>19996</v>
      </c>
    </row>
    <row r="105" spans="1:6">
      <c r="F105" s="45">
        <f t="shared" si="1"/>
        <v>19996</v>
      </c>
    </row>
    <row r="106" spans="1:6">
      <c r="F106" s="45">
        <f t="shared" si="1"/>
        <v>19996</v>
      </c>
    </row>
    <row r="107" spans="1:6">
      <c r="F107" s="45">
        <f t="shared" si="1"/>
        <v>19996</v>
      </c>
    </row>
    <row r="108" spans="1:6">
      <c r="F108" s="45">
        <f t="shared" si="1"/>
        <v>19996</v>
      </c>
    </row>
    <row r="109" spans="1:6">
      <c r="F109" s="45">
        <f t="shared" si="1"/>
        <v>19996</v>
      </c>
    </row>
    <row r="110" spans="1:6">
      <c r="F110" s="45">
        <f t="shared" si="1"/>
        <v>19996</v>
      </c>
    </row>
    <row r="111" spans="1:6">
      <c r="F111" s="45">
        <f t="shared" si="1"/>
        <v>19996</v>
      </c>
    </row>
    <row r="112" spans="1:6">
      <c r="F112" s="45">
        <f t="shared" si="1"/>
        <v>19996</v>
      </c>
    </row>
    <row r="113" spans="6:6">
      <c r="F113" s="45">
        <f t="shared" si="1"/>
        <v>19996</v>
      </c>
    </row>
    <row r="114" spans="6:6">
      <c r="F114" s="45">
        <f t="shared" si="1"/>
        <v>19996</v>
      </c>
    </row>
    <row r="115" spans="6:6">
      <c r="F115" s="45">
        <f t="shared" si="1"/>
        <v>19996</v>
      </c>
    </row>
    <row r="116" spans="6:6">
      <c r="F116" s="45">
        <f t="shared" si="1"/>
        <v>19996</v>
      </c>
    </row>
    <row r="117" spans="6:6">
      <c r="F117" s="45">
        <f t="shared" si="1"/>
        <v>19996</v>
      </c>
    </row>
    <row r="118" spans="6:6">
      <c r="F118" s="45">
        <f t="shared" si="1"/>
        <v>19996</v>
      </c>
    </row>
    <row r="119" spans="6:6">
      <c r="F119" s="45">
        <f t="shared" si="1"/>
        <v>19996</v>
      </c>
    </row>
    <row r="120" spans="6:6">
      <c r="F120" s="45">
        <f t="shared" si="1"/>
        <v>19996</v>
      </c>
    </row>
    <row r="121" spans="6:6">
      <c r="F121" s="45">
        <f t="shared" si="1"/>
        <v>19996</v>
      </c>
    </row>
    <row r="122" spans="6:6">
      <c r="F122" s="45">
        <f t="shared" si="1"/>
        <v>19996</v>
      </c>
    </row>
    <row r="123" spans="6:6">
      <c r="F123" s="45">
        <f t="shared" si="1"/>
        <v>19996</v>
      </c>
    </row>
    <row r="124" spans="6:6">
      <c r="F124" s="45">
        <f t="shared" si="1"/>
        <v>19996</v>
      </c>
    </row>
    <row r="125" spans="6:6">
      <c r="F125" s="45">
        <f t="shared" si="1"/>
        <v>19996</v>
      </c>
    </row>
    <row r="126" spans="6:6">
      <c r="F126" s="45">
        <f t="shared" si="1"/>
        <v>19996</v>
      </c>
    </row>
    <row r="127" spans="6:6">
      <c r="F127" s="45">
        <f t="shared" si="1"/>
        <v>19996</v>
      </c>
    </row>
    <row r="128" spans="6:6">
      <c r="F128" s="45">
        <f t="shared" si="1"/>
        <v>19996</v>
      </c>
    </row>
    <row r="129" spans="6:6">
      <c r="F129" s="45">
        <f t="shared" si="1"/>
        <v>19996</v>
      </c>
    </row>
    <row r="130" spans="6:6">
      <c r="F130" s="45">
        <f t="shared" si="1"/>
        <v>19996</v>
      </c>
    </row>
    <row r="131" spans="6:6">
      <c r="F131" s="45">
        <f t="shared" si="1"/>
        <v>19996</v>
      </c>
    </row>
    <row r="132" spans="6:6">
      <c r="F132" s="45">
        <f t="shared" si="1"/>
        <v>19996</v>
      </c>
    </row>
    <row r="133" spans="6:6">
      <c r="F133" s="45">
        <f t="shared" si="1"/>
        <v>19996</v>
      </c>
    </row>
    <row r="134" spans="6:6">
      <c r="F134" s="45">
        <f t="shared" ref="F134:F197" si="2">+F133+D134-E134</f>
        <v>19996</v>
      </c>
    </row>
    <row r="135" spans="6:6">
      <c r="F135" s="45">
        <f t="shared" si="2"/>
        <v>19996</v>
      </c>
    </row>
    <row r="136" spans="6:6">
      <c r="F136" s="45">
        <f t="shared" si="2"/>
        <v>19996</v>
      </c>
    </row>
    <row r="137" spans="6:6">
      <c r="F137" s="45">
        <f t="shared" si="2"/>
        <v>19996</v>
      </c>
    </row>
    <row r="138" spans="6:6">
      <c r="F138" s="45">
        <f t="shared" si="2"/>
        <v>19996</v>
      </c>
    </row>
    <row r="139" spans="6:6">
      <c r="F139" s="45">
        <f t="shared" si="2"/>
        <v>19996</v>
      </c>
    </row>
    <row r="140" spans="6:6">
      <c r="F140" s="45">
        <f t="shared" si="2"/>
        <v>19996</v>
      </c>
    </row>
    <row r="141" spans="6:6">
      <c r="F141" s="45">
        <f t="shared" si="2"/>
        <v>19996</v>
      </c>
    </row>
    <row r="142" spans="6:6">
      <c r="F142" s="45">
        <f t="shared" si="2"/>
        <v>19996</v>
      </c>
    </row>
    <row r="143" spans="6:6">
      <c r="F143" s="45">
        <f t="shared" si="2"/>
        <v>19996</v>
      </c>
    </row>
    <row r="144" spans="6:6">
      <c r="F144" s="45">
        <f t="shared" si="2"/>
        <v>19996</v>
      </c>
    </row>
    <row r="145" spans="6:6">
      <c r="F145" s="45">
        <f t="shared" si="2"/>
        <v>19996</v>
      </c>
    </row>
    <row r="146" spans="6:6">
      <c r="F146" s="45">
        <f t="shared" si="2"/>
        <v>19996</v>
      </c>
    </row>
    <row r="147" spans="6:6">
      <c r="F147" s="45">
        <f t="shared" si="2"/>
        <v>19996</v>
      </c>
    </row>
    <row r="148" spans="6:6">
      <c r="F148" s="45">
        <f t="shared" si="2"/>
        <v>19996</v>
      </c>
    </row>
    <row r="149" spans="6:6">
      <c r="F149" s="45">
        <f t="shared" si="2"/>
        <v>19996</v>
      </c>
    </row>
    <row r="150" spans="6:6">
      <c r="F150" s="45">
        <f t="shared" si="2"/>
        <v>19996</v>
      </c>
    </row>
    <row r="151" spans="6:6">
      <c r="F151" s="45">
        <f t="shared" si="2"/>
        <v>19996</v>
      </c>
    </row>
    <row r="152" spans="6:6">
      <c r="F152" s="45">
        <f t="shared" si="2"/>
        <v>19996</v>
      </c>
    </row>
    <row r="153" spans="6:6">
      <c r="F153" s="45">
        <f t="shared" si="2"/>
        <v>19996</v>
      </c>
    </row>
    <row r="154" spans="6:6">
      <c r="F154" s="45">
        <f t="shared" si="2"/>
        <v>19996</v>
      </c>
    </row>
    <row r="155" spans="6:6">
      <c r="F155" s="45">
        <f t="shared" si="2"/>
        <v>19996</v>
      </c>
    </row>
    <row r="156" spans="6:6">
      <c r="F156" s="45">
        <f t="shared" si="2"/>
        <v>19996</v>
      </c>
    </row>
    <row r="157" spans="6:6">
      <c r="F157" s="45">
        <f t="shared" si="2"/>
        <v>19996</v>
      </c>
    </row>
    <row r="158" spans="6:6">
      <c r="F158" s="45">
        <f t="shared" si="2"/>
        <v>19996</v>
      </c>
    </row>
    <row r="159" spans="6:6">
      <c r="F159" s="45">
        <f t="shared" si="2"/>
        <v>19996</v>
      </c>
    </row>
    <row r="160" spans="6:6">
      <c r="F160" s="45">
        <f t="shared" si="2"/>
        <v>19996</v>
      </c>
    </row>
    <row r="161" spans="6:6">
      <c r="F161" s="45">
        <f t="shared" si="2"/>
        <v>19996</v>
      </c>
    </row>
    <row r="162" spans="6:6">
      <c r="F162" s="45">
        <f t="shared" si="2"/>
        <v>19996</v>
      </c>
    </row>
    <row r="163" spans="6:6">
      <c r="F163" s="45">
        <f t="shared" si="2"/>
        <v>19996</v>
      </c>
    </row>
    <row r="164" spans="6:6">
      <c r="F164" s="45">
        <f t="shared" si="2"/>
        <v>19996</v>
      </c>
    </row>
    <row r="165" spans="6:6">
      <c r="F165" s="45">
        <f t="shared" si="2"/>
        <v>19996</v>
      </c>
    </row>
    <row r="166" spans="6:6">
      <c r="F166" s="45">
        <f t="shared" si="2"/>
        <v>19996</v>
      </c>
    </row>
    <row r="167" spans="6:6">
      <c r="F167" s="45">
        <f t="shared" si="2"/>
        <v>19996</v>
      </c>
    </row>
    <row r="168" spans="6:6">
      <c r="F168" s="45">
        <f t="shared" si="2"/>
        <v>19996</v>
      </c>
    </row>
    <row r="169" spans="6:6">
      <c r="F169" s="45">
        <f t="shared" si="2"/>
        <v>19996</v>
      </c>
    </row>
    <row r="170" spans="6:6">
      <c r="F170" s="45">
        <f t="shared" si="2"/>
        <v>19996</v>
      </c>
    </row>
    <row r="171" spans="6:6">
      <c r="F171" s="45">
        <f t="shared" si="2"/>
        <v>19996</v>
      </c>
    </row>
    <row r="172" spans="6:6">
      <c r="F172" s="45">
        <f t="shared" si="2"/>
        <v>19996</v>
      </c>
    </row>
    <row r="173" spans="6:6">
      <c r="F173" s="45">
        <f t="shared" si="2"/>
        <v>19996</v>
      </c>
    </row>
    <row r="174" spans="6:6">
      <c r="F174" s="45">
        <f t="shared" si="2"/>
        <v>19996</v>
      </c>
    </row>
    <row r="175" spans="6:6">
      <c r="F175" s="45">
        <f t="shared" si="2"/>
        <v>19996</v>
      </c>
    </row>
    <row r="176" spans="6:6">
      <c r="F176" s="45">
        <f t="shared" si="2"/>
        <v>19996</v>
      </c>
    </row>
    <row r="177" spans="6:6">
      <c r="F177" s="45">
        <f t="shared" si="2"/>
        <v>19996</v>
      </c>
    </row>
    <row r="178" spans="6:6">
      <c r="F178" s="45">
        <f t="shared" si="2"/>
        <v>19996</v>
      </c>
    </row>
    <row r="179" spans="6:6">
      <c r="F179" s="45">
        <f t="shared" si="2"/>
        <v>19996</v>
      </c>
    </row>
    <row r="180" spans="6:6">
      <c r="F180" s="45">
        <f t="shared" si="2"/>
        <v>19996</v>
      </c>
    </row>
    <row r="181" spans="6:6">
      <c r="F181" s="45">
        <f t="shared" si="2"/>
        <v>19996</v>
      </c>
    </row>
    <row r="182" spans="6:6">
      <c r="F182" s="45">
        <f t="shared" si="2"/>
        <v>19996</v>
      </c>
    </row>
    <row r="183" spans="6:6">
      <c r="F183" s="45">
        <f t="shared" si="2"/>
        <v>19996</v>
      </c>
    </row>
    <row r="184" spans="6:6">
      <c r="F184" s="45">
        <f t="shared" si="2"/>
        <v>19996</v>
      </c>
    </row>
    <row r="185" spans="6:6">
      <c r="F185" s="45">
        <f t="shared" si="2"/>
        <v>19996</v>
      </c>
    </row>
    <row r="186" spans="6:6">
      <c r="F186" s="45">
        <f t="shared" si="2"/>
        <v>19996</v>
      </c>
    </row>
    <row r="187" spans="6:6">
      <c r="F187" s="45">
        <f t="shared" si="2"/>
        <v>19996</v>
      </c>
    </row>
    <row r="188" spans="6:6">
      <c r="F188" s="45">
        <f t="shared" si="2"/>
        <v>19996</v>
      </c>
    </row>
    <row r="189" spans="6:6">
      <c r="F189" s="45">
        <f t="shared" si="2"/>
        <v>19996</v>
      </c>
    </row>
    <row r="190" spans="6:6">
      <c r="F190" s="45">
        <f t="shared" si="2"/>
        <v>19996</v>
      </c>
    </row>
    <row r="191" spans="6:6">
      <c r="F191" s="45">
        <f t="shared" si="2"/>
        <v>19996</v>
      </c>
    </row>
    <row r="192" spans="6:6">
      <c r="F192" s="45">
        <f t="shared" si="2"/>
        <v>19996</v>
      </c>
    </row>
    <row r="193" spans="6:6">
      <c r="F193" s="45">
        <f t="shared" si="2"/>
        <v>19996</v>
      </c>
    </row>
    <row r="194" spans="6:6">
      <c r="F194" s="45">
        <f t="shared" si="2"/>
        <v>19996</v>
      </c>
    </row>
    <row r="195" spans="6:6">
      <c r="F195" s="45">
        <f t="shared" si="2"/>
        <v>19996</v>
      </c>
    </row>
    <row r="196" spans="6:6">
      <c r="F196" s="45">
        <f t="shared" si="2"/>
        <v>19996</v>
      </c>
    </row>
    <row r="197" spans="6:6">
      <c r="F197" s="45">
        <f t="shared" si="2"/>
        <v>19996</v>
      </c>
    </row>
    <row r="198" spans="6:6">
      <c r="F198" s="45">
        <f t="shared" ref="F198:F261" si="3">+F197+D198-E198</f>
        <v>19996</v>
      </c>
    </row>
    <row r="199" spans="6:6">
      <c r="F199" s="45">
        <f t="shared" si="3"/>
        <v>19996</v>
      </c>
    </row>
    <row r="200" spans="6:6">
      <c r="F200" s="45">
        <f t="shared" si="3"/>
        <v>19996</v>
      </c>
    </row>
    <row r="201" spans="6:6">
      <c r="F201" s="45">
        <f t="shared" si="3"/>
        <v>19996</v>
      </c>
    </row>
    <row r="202" spans="6:6">
      <c r="F202" s="45">
        <f t="shared" si="3"/>
        <v>19996</v>
      </c>
    </row>
    <row r="203" spans="6:6">
      <c r="F203" s="45">
        <f t="shared" si="3"/>
        <v>19996</v>
      </c>
    </row>
    <row r="204" spans="6:6">
      <c r="F204" s="45">
        <f t="shared" si="3"/>
        <v>19996</v>
      </c>
    </row>
    <row r="205" spans="6:6">
      <c r="F205" s="45">
        <f t="shared" si="3"/>
        <v>19996</v>
      </c>
    </row>
    <row r="206" spans="6:6">
      <c r="F206" s="45">
        <f t="shared" si="3"/>
        <v>19996</v>
      </c>
    </row>
    <row r="207" spans="6:6">
      <c r="F207" s="45">
        <f t="shared" si="3"/>
        <v>19996</v>
      </c>
    </row>
    <row r="208" spans="6:6">
      <c r="F208" s="45">
        <f t="shared" si="3"/>
        <v>19996</v>
      </c>
    </row>
    <row r="209" spans="6:6">
      <c r="F209" s="45">
        <f t="shared" si="3"/>
        <v>19996</v>
      </c>
    </row>
    <row r="210" spans="6:6">
      <c r="F210" s="45">
        <f t="shared" si="3"/>
        <v>19996</v>
      </c>
    </row>
    <row r="211" spans="6:6">
      <c r="F211" s="45">
        <f t="shared" si="3"/>
        <v>19996</v>
      </c>
    </row>
    <row r="212" spans="6:6">
      <c r="F212" s="45">
        <f t="shared" si="3"/>
        <v>19996</v>
      </c>
    </row>
    <row r="213" spans="6:6">
      <c r="F213" s="45">
        <f t="shared" si="3"/>
        <v>19996</v>
      </c>
    </row>
    <row r="214" spans="6:6">
      <c r="F214" s="45">
        <f t="shared" si="3"/>
        <v>19996</v>
      </c>
    </row>
    <row r="215" spans="6:6">
      <c r="F215" s="45">
        <f t="shared" si="3"/>
        <v>19996</v>
      </c>
    </row>
    <row r="216" spans="6:6">
      <c r="F216" s="45">
        <f t="shared" si="3"/>
        <v>19996</v>
      </c>
    </row>
    <row r="217" spans="6:6">
      <c r="F217" s="45">
        <f t="shared" si="3"/>
        <v>19996</v>
      </c>
    </row>
    <row r="218" spans="6:6">
      <c r="F218" s="45">
        <f t="shared" si="3"/>
        <v>19996</v>
      </c>
    </row>
    <row r="219" spans="6:6">
      <c r="F219" s="45">
        <f t="shared" si="3"/>
        <v>19996</v>
      </c>
    </row>
    <row r="220" spans="6:6">
      <c r="F220" s="45">
        <f t="shared" si="3"/>
        <v>19996</v>
      </c>
    </row>
    <row r="221" spans="6:6">
      <c r="F221" s="45">
        <f t="shared" si="3"/>
        <v>19996</v>
      </c>
    </row>
    <row r="222" spans="6:6">
      <c r="F222" s="45">
        <f t="shared" si="3"/>
        <v>19996</v>
      </c>
    </row>
    <row r="223" spans="6:6">
      <c r="F223" s="45">
        <f t="shared" si="3"/>
        <v>19996</v>
      </c>
    </row>
    <row r="224" spans="6:6">
      <c r="F224" s="45">
        <f t="shared" si="3"/>
        <v>19996</v>
      </c>
    </row>
    <row r="225" spans="6:6">
      <c r="F225" s="45">
        <f t="shared" si="3"/>
        <v>19996</v>
      </c>
    </row>
    <row r="226" spans="6:6">
      <c r="F226" s="45">
        <f t="shared" si="3"/>
        <v>19996</v>
      </c>
    </row>
    <row r="227" spans="6:6">
      <c r="F227" s="45">
        <f t="shared" si="3"/>
        <v>19996</v>
      </c>
    </row>
    <row r="228" spans="6:6">
      <c r="F228" s="45">
        <f t="shared" si="3"/>
        <v>19996</v>
      </c>
    </row>
    <row r="229" spans="6:6">
      <c r="F229" s="45">
        <f t="shared" si="3"/>
        <v>19996</v>
      </c>
    </row>
    <row r="230" spans="6:6">
      <c r="F230" s="45">
        <f t="shared" si="3"/>
        <v>19996</v>
      </c>
    </row>
    <row r="231" spans="6:6">
      <c r="F231" s="45">
        <f t="shared" si="3"/>
        <v>19996</v>
      </c>
    </row>
    <row r="232" spans="6:6">
      <c r="F232" s="45">
        <f t="shared" si="3"/>
        <v>19996</v>
      </c>
    </row>
    <row r="233" spans="6:6">
      <c r="F233" s="45">
        <f t="shared" si="3"/>
        <v>19996</v>
      </c>
    </row>
    <row r="234" spans="6:6">
      <c r="F234" s="45">
        <f t="shared" si="3"/>
        <v>19996</v>
      </c>
    </row>
    <row r="235" spans="6:6">
      <c r="F235" s="45">
        <f t="shared" si="3"/>
        <v>19996</v>
      </c>
    </row>
    <row r="236" spans="6:6">
      <c r="F236" s="45">
        <f t="shared" si="3"/>
        <v>19996</v>
      </c>
    </row>
    <row r="237" spans="6:6">
      <c r="F237" s="45">
        <f t="shared" si="3"/>
        <v>19996</v>
      </c>
    </row>
    <row r="238" spans="6:6">
      <c r="F238" s="45">
        <f t="shared" si="3"/>
        <v>19996</v>
      </c>
    </row>
    <row r="239" spans="6:6">
      <c r="F239" s="45">
        <f t="shared" si="3"/>
        <v>19996</v>
      </c>
    </row>
    <row r="240" spans="6:6">
      <c r="F240" s="45">
        <f t="shared" si="3"/>
        <v>19996</v>
      </c>
    </row>
    <row r="241" spans="6:6">
      <c r="F241" s="45">
        <f t="shared" si="3"/>
        <v>19996</v>
      </c>
    </row>
    <row r="242" spans="6:6">
      <c r="F242" s="45">
        <f t="shared" si="3"/>
        <v>19996</v>
      </c>
    </row>
    <row r="243" spans="6:6">
      <c r="F243" s="45">
        <f t="shared" si="3"/>
        <v>19996</v>
      </c>
    </row>
    <row r="244" spans="6:6">
      <c r="F244" s="45">
        <f t="shared" si="3"/>
        <v>19996</v>
      </c>
    </row>
    <row r="245" spans="6:6">
      <c r="F245" s="45">
        <f t="shared" si="3"/>
        <v>19996</v>
      </c>
    </row>
    <row r="246" spans="6:6">
      <c r="F246" s="45">
        <f t="shared" si="3"/>
        <v>19996</v>
      </c>
    </row>
    <row r="247" spans="6:6">
      <c r="F247" s="45">
        <f t="shared" si="3"/>
        <v>19996</v>
      </c>
    </row>
    <row r="248" spans="6:6">
      <c r="F248" s="45">
        <f t="shared" si="3"/>
        <v>19996</v>
      </c>
    </row>
    <row r="249" spans="6:6">
      <c r="F249" s="45">
        <f t="shared" si="3"/>
        <v>19996</v>
      </c>
    </row>
    <row r="250" spans="6:6">
      <c r="F250" s="45">
        <f t="shared" si="3"/>
        <v>19996</v>
      </c>
    </row>
    <row r="251" spans="6:6">
      <c r="F251" s="45">
        <f t="shared" si="3"/>
        <v>19996</v>
      </c>
    </row>
    <row r="252" spans="6:6">
      <c r="F252" s="45">
        <f t="shared" si="3"/>
        <v>19996</v>
      </c>
    </row>
    <row r="253" spans="6:6">
      <c r="F253" s="45">
        <f t="shared" si="3"/>
        <v>19996</v>
      </c>
    </row>
    <row r="254" spans="6:6">
      <c r="F254" s="45">
        <f t="shared" si="3"/>
        <v>19996</v>
      </c>
    </row>
    <row r="255" spans="6:6">
      <c r="F255" s="45">
        <f t="shared" si="3"/>
        <v>19996</v>
      </c>
    </row>
    <row r="256" spans="6:6">
      <c r="F256" s="45">
        <f t="shared" si="3"/>
        <v>19996</v>
      </c>
    </row>
    <row r="257" spans="6:6">
      <c r="F257" s="45">
        <f t="shared" si="3"/>
        <v>19996</v>
      </c>
    </row>
    <row r="258" spans="6:6">
      <c r="F258" s="45">
        <f t="shared" si="3"/>
        <v>19996</v>
      </c>
    </row>
    <row r="259" spans="6:6">
      <c r="F259" s="45">
        <f t="shared" si="3"/>
        <v>19996</v>
      </c>
    </row>
    <row r="260" spans="6:6">
      <c r="F260" s="45">
        <f t="shared" si="3"/>
        <v>19996</v>
      </c>
    </row>
    <row r="261" spans="6:6">
      <c r="F261" s="45">
        <f t="shared" si="3"/>
        <v>19996</v>
      </c>
    </row>
    <row r="262" spans="6:6">
      <c r="F262" s="45">
        <f t="shared" ref="F262:F325" si="4">+F261+D262-E262</f>
        <v>19996</v>
      </c>
    </row>
    <row r="263" spans="6:6">
      <c r="F263" s="45">
        <f t="shared" si="4"/>
        <v>19996</v>
      </c>
    </row>
    <row r="264" spans="6:6">
      <c r="F264" s="45">
        <f t="shared" si="4"/>
        <v>19996</v>
      </c>
    </row>
    <row r="265" spans="6:6">
      <c r="F265" s="45">
        <f t="shared" si="4"/>
        <v>19996</v>
      </c>
    </row>
    <row r="266" spans="6:6">
      <c r="F266" s="45">
        <f t="shared" si="4"/>
        <v>19996</v>
      </c>
    </row>
    <row r="267" spans="6:6">
      <c r="F267" s="45">
        <f t="shared" si="4"/>
        <v>19996</v>
      </c>
    </row>
    <row r="268" spans="6:6">
      <c r="F268" s="45">
        <f t="shared" si="4"/>
        <v>19996</v>
      </c>
    </row>
    <row r="269" spans="6:6">
      <c r="F269" s="45">
        <f t="shared" si="4"/>
        <v>19996</v>
      </c>
    </row>
    <row r="270" spans="6:6">
      <c r="F270" s="45">
        <f t="shared" si="4"/>
        <v>19996</v>
      </c>
    </row>
    <row r="271" spans="6:6">
      <c r="F271" s="45">
        <f t="shared" si="4"/>
        <v>19996</v>
      </c>
    </row>
    <row r="272" spans="6:6">
      <c r="F272" s="45">
        <f t="shared" si="4"/>
        <v>19996</v>
      </c>
    </row>
    <row r="273" spans="6:6">
      <c r="F273" s="45">
        <f t="shared" si="4"/>
        <v>19996</v>
      </c>
    </row>
    <row r="274" spans="6:6">
      <c r="F274" s="45">
        <f t="shared" si="4"/>
        <v>19996</v>
      </c>
    </row>
    <row r="275" spans="6:6">
      <c r="F275" s="45">
        <f t="shared" si="4"/>
        <v>19996</v>
      </c>
    </row>
    <row r="276" spans="6:6">
      <c r="F276" s="45">
        <f t="shared" si="4"/>
        <v>19996</v>
      </c>
    </row>
    <row r="277" spans="6:6">
      <c r="F277" s="45">
        <f t="shared" si="4"/>
        <v>19996</v>
      </c>
    </row>
    <row r="278" spans="6:6">
      <c r="F278" s="45">
        <f t="shared" si="4"/>
        <v>19996</v>
      </c>
    </row>
    <row r="279" spans="6:6">
      <c r="F279" s="45">
        <f t="shared" si="4"/>
        <v>19996</v>
      </c>
    </row>
    <row r="280" spans="6:6">
      <c r="F280" s="45">
        <f t="shared" si="4"/>
        <v>19996</v>
      </c>
    </row>
    <row r="281" spans="6:6">
      <c r="F281" s="45">
        <f t="shared" si="4"/>
        <v>19996</v>
      </c>
    </row>
    <row r="282" spans="6:6">
      <c r="F282" s="45">
        <f t="shared" si="4"/>
        <v>19996</v>
      </c>
    </row>
    <row r="283" spans="6:6">
      <c r="F283" s="45">
        <f t="shared" si="4"/>
        <v>19996</v>
      </c>
    </row>
    <row r="284" spans="6:6">
      <c r="F284" s="45">
        <f t="shared" si="4"/>
        <v>19996</v>
      </c>
    </row>
    <row r="285" spans="6:6">
      <c r="F285" s="45">
        <f t="shared" si="4"/>
        <v>19996</v>
      </c>
    </row>
    <row r="286" spans="6:6">
      <c r="F286" s="45">
        <f t="shared" si="4"/>
        <v>19996</v>
      </c>
    </row>
    <row r="287" spans="6:6">
      <c r="F287" s="45">
        <f t="shared" si="4"/>
        <v>19996</v>
      </c>
    </row>
    <row r="288" spans="6:6">
      <c r="F288" s="45">
        <f t="shared" si="4"/>
        <v>19996</v>
      </c>
    </row>
    <row r="289" spans="6:6">
      <c r="F289" s="45">
        <f t="shared" si="4"/>
        <v>19996</v>
      </c>
    </row>
    <row r="290" spans="6:6">
      <c r="F290" s="45">
        <f t="shared" si="4"/>
        <v>19996</v>
      </c>
    </row>
    <row r="291" spans="6:6">
      <c r="F291" s="45">
        <f t="shared" si="4"/>
        <v>19996</v>
      </c>
    </row>
    <row r="292" spans="6:6">
      <c r="F292" s="45">
        <f t="shared" si="4"/>
        <v>19996</v>
      </c>
    </row>
    <row r="293" spans="6:6">
      <c r="F293" s="45">
        <f t="shared" si="4"/>
        <v>19996</v>
      </c>
    </row>
    <row r="294" spans="6:6">
      <c r="F294" s="45">
        <f t="shared" si="4"/>
        <v>19996</v>
      </c>
    </row>
    <row r="295" spans="6:6">
      <c r="F295" s="45">
        <f t="shared" si="4"/>
        <v>19996</v>
      </c>
    </row>
    <row r="296" spans="6:6">
      <c r="F296" s="45">
        <f t="shared" si="4"/>
        <v>19996</v>
      </c>
    </row>
    <row r="297" spans="6:6">
      <c r="F297" s="45">
        <f t="shared" si="4"/>
        <v>19996</v>
      </c>
    </row>
    <row r="298" spans="6:6">
      <c r="F298" s="45">
        <f t="shared" si="4"/>
        <v>19996</v>
      </c>
    </row>
    <row r="299" spans="6:6">
      <c r="F299" s="45">
        <f t="shared" si="4"/>
        <v>19996</v>
      </c>
    </row>
    <row r="300" spans="6:6">
      <c r="F300" s="45">
        <f t="shared" si="4"/>
        <v>19996</v>
      </c>
    </row>
    <row r="301" spans="6:6">
      <c r="F301" s="45">
        <f t="shared" si="4"/>
        <v>19996</v>
      </c>
    </row>
    <row r="302" spans="6:6">
      <c r="F302" s="45">
        <f t="shared" si="4"/>
        <v>19996</v>
      </c>
    </row>
    <row r="303" spans="6:6">
      <c r="F303" s="45">
        <f t="shared" si="4"/>
        <v>19996</v>
      </c>
    </row>
    <row r="304" spans="6:6">
      <c r="F304" s="45">
        <f t="shared" si="4"/>
        <v>19996</v>
      </c>
    </row>
    <row r="305" spans="6:6">
      <c r="F305" s="45">
        <f t="shared" si="4"/>
        <v>19996</v>
      </c>
    </row>
    <row r="306" spans="6:6">
      <c r="F306" s="45">
        <f t="shared" si="4"/>
        <v>19996</v>
      </c>
    </row>
    <row r="307" spans="6:6">
      <c r="F307" s="45">
        <f t="shared" si="4"/>
        <v>19996</v>
      </c>
    </row>
    <row r="308" spans="6:6">
      <c r="F308" s="45">
        <f t="shared" si="4"/>
        <v>19996</v>
      </c>
    </row>
    <row r="309" spans="6:6">
      <c r="F309" s="45">
        <f t="shared" si="4"/>
        <v>19996</v>
      </c>
    </row>
    <row r="310" spans="6:6">
      <c r="F310" s="45">
        <f t="shared" si="4"/>
        <v>19996</v>
      </c>
    </row>
    <row r="311" spans="6:6">
      <c r="F311" s="45">
        <f t="shared" si="4"/>
        <v>19996</v>
      </c>
    </row>
    <row r="312" spans="6:6">
      <c r="F312" s="45">
        <f t="shared" si="4"/>
        <v>19996</v>
      </c>
    </row>
    <row r="313" spans="6:6">
      <c r="F313" s="45">
        <f t="shared" si="4"/>
        <v>19996</v>
      </c>
    </row>
    <row r="314" spans="6:6">
      <c r="F314" s="45">
        <f t="shared" si="4"/>
        <v>19996</v>
      </c>
    </row>
    <row r="315" spans="6:6">
      <c r="F315" s="45">
        <f t="shared" si="4"/>
        <v>19996</v>
      </c>
    </row>
    <row r="316" spans="6:6">
      <c r="F316" s="45">
        <f t="shared" si="4"/>
        <v>19996</v>
      </c>
    </row>
    <row r="317" spans="6:6">
      <c r="F317" s="45">
        <f t="shared" si="4"/>
        <v>19996</v>
      </c>
    </row>
    <row r="318" spans="6:6">
      <c r="F318" s="45">
        <f t="shared" si="4"/>
        <v>19996</v>
      </c>
    </row>
    <row r="319" spans="6:6">
      <c r="F319" s="45">
        <f t="shared" si="4"/>
        <v>19996</v>
      </c>
    </row>
    <row r="320" spans="6:6">
      <c r="F320" s="45">
        <f t="shared" si="4"/>
        <v>19996</v>
      </c>
    </row>
    <row r="321" spans="6:6">
      <c r="F321" s="45">
        <f t="shared" si="4"/>
        <v>19996</v>
      </c>
    </row>
    <row r="322" spans="6:6">
      <c r="F322" s="45">
        <f t="shared" si="4"/>
        <v>19996</v>
      </c>
    </row>
    <row r="323" spans="6:6">
      <c r="F323" s="45">
        <f t="shared" si="4"/>
        <v>19996</v>
      </c>
    </row>
    <row r="324" spans="6:6">
      <c r="F324" s="45">
        <f t="shared" si="4"/>
        <v>19996</v>
      </c>
    </row>
    <row r="325" spans="6:6">
      <c r="F325" s="45">
        <f t="shared" si="4"/>
        <v>19996</v>
      </c>
    </row>
    <row r="326" spans="6:6">
      <c r="F326" s="45">
        <f t="shared" ref="F326:F363" si="5">+F325+D326-E326</f>
        <v>19996</v>
      </c>
    </row>
    <row r="327" spans="6:6">
      <c r="F327" s="45">
        <f t="shared" si="5"/>
        <v>19996</v>
      </c>
    </row>
    <row r="328" spans="6:6">
      <c r="F328" s="45">
        <f t="shared" si="5"/>
        <v>19996</v>
      </c>
    </row>
    <row r="329" spans="6:6">
      <c r="F329" s="45">
        <f t="shared" si="5"/>
        <v>19996</v>
      </c>
    </row>
    <row r="330" spans="6:6">
      <c r="F330" s="45">
        <f t="shared" si="5"/>
        <v>19996</v>
      </c>
    </row>
    <row r="331" spans="6:6">
      <c r="F331" s="45">
        <f t="shared" si="5"/>
        <v>19996</v>
      </c>
    </row>
    <row r="332" spans="6:6">
      <c r="F332" s="45">
        <f t="shared" si="5"/>
        <v>19996</v>
      </c>
    </row>
    <row r="333" spans="6:6">
      <c r="F333" s="45">
        <f t="shared" si="5"/>
        <v>19996</v>
      </c>
    </row>
    <row r="334" spans="6:6">
      <c r="F334" s="45">
        <f t="shared" si="5"/>
        <v>19996</v>
      </c>
    </row>
    <row r="335" spans="6:6">
      <c r="F335" s="45">
        <f t="shared" si="5"/>
        <v>19996</v>
      </c>
    </row>
    <row r="336" spans="6:6">
      <c r="F336" s="45">
        <f t="shared" si="5"/>
        <v>19996</v>
      </c>
    </row>
    <row r="337" spans="6:6">
      <c r="F337" s="45">
        <f t="shared" si="5"/>
        <v>19996</v>
      </c>
    </row>
    <row r="338" spans="6:6">
      <c r="F338" s="45">
        <f t="shared" si="5"/>
        <v>19996</v>
      </c>
    </row>
    <row r="339" spans="6:6">
      <c r="F339" s="45">
        <f t="shared" si="5"/>
        <v>19996</v>
      </c>
    </row>
    <row r="340" spans="6:6">
      <c r="F340" s="45">
        <f t="shared" si="5"/>
        <v>19996</v>
      </c>
    </row>
    <row r="341" spans="6:6">
      <c r="F341" s="45">
        <f t="shared" si="5"/>
        <v>19996</v>
      </c>
    </row>
    <row r="342" spans="6:6">
      <c r="F342" s="45">
        <f t="shared" si="5"/>
        <v>19996</v>
      </c>
    </row>
    <row r="343" spans="6:6">
      <c r="F343" s="45">
        <f t="shared" si="5"/>
        <v>19996</v>
      </c>
    </row>
    <row r="344" spans="6:6">
      <c r="F344" s="45">
        <f t="shared" si="5"/>
        <v>19996</v>
      </c>
    </row>
    <row r="345" spans="6:6">
      <c r="F345" s="45">
        <f t="shared" si="5"/>
        <v>19996</v>
      </c>
    </row>
    <row r="346" spans="6:6">
      <c r="F346" s="45">
        <f t="shared" si="5"/>
        <v>19996</v>
      </c>
    </row>
    <row r="347" spans="6:6">
      <c r="F347" s="45">
        <f t="shared" si="5"/>
        <v>19996</v>
      </c>
    </row>
    <row r="348" spans="6:6">
      <c r="F348" s="45">
        <f t="shared" si="5"/>
        <v>19996</v>
      </c>
    </row>
    <row r="349" spans="6:6">
      <c r="F349" s="45">
        <f t="shared" si="5"/>
        <v>19996</v>
      </c>
    </row>
    <row r="350" spans="6:6">
      <c r="F350" s="45">
        <f t="shared" si="5"/>
        <v>19996</v>
      </c>
    </row>
    <row r="351" spans="6:6">
      <c r="F351" s="45">
        <f t="shared" si="5"/>
        <v>19996</v>
      </c>
    </row>
    <row r="352" spans="6:6">
      <c r="F352" s="45">
        <f t="shared" si="5"/>
        <v>19996</v>
      </c>
    </row>
    <row r="353" spans="6:6">
      <c r="F353" s="45">
        <f t="shared" si="5"/>
        <v>19996</v>
      </c>
    </row>
    <row r="354" spans="6:6">
      <c r="F354" s="45">
        <f t="shared" si="5"/>
        <v>19996</v>
      </c>
    </row>
    <row r="355" spans="6:6">
      <c r="F355" s="45">
        <f t="shared" si="5"/>
        <v>19996</v>
      </c>
    </row>
    <row r="356" spans="6:6">
      <c r="F356" s="45">
        <f t="shared" si="5"/>
        <v>19996</v>
      </c>
    </row>
    <row r="357" spans="6:6">
      <c r="F357" s="45">
        <f t="shared" si="5"/>
        <v>19996</v>
      </c>
    </row>
    <row r="358" spans="6:6">
      <c r="F358" s="45">
        <f t="shared" si="5"/>
        <v>19996</v>
      </c>
    </row>
    <row r="359" spans="6:6">
      <c r="F359" s="45">
        <f t="shared" si="5"/>
        <v>19996</v>
      </c>
    </row>
    <row r="360" spans="6:6">
      <c r="F360" s="45">
        <f t="shared" si="5"/>
        <v>19996</v>
      </c>
    </row>
    <row r="361" spans="6:6">
      <c r="F361" s="45">
        <f t="shared" si="5"/>
        <v>19996</v>
      </c>
    </row>
    <row r="362" spans="6:6">
      <c r="F362" s="45">
        <f t="shared" si="5"/>
        <v>19996</v>
      </c>
    </row>
    <row r="363" spans="6:6">
      <c r="F363" s="45">
        <f t="shared" si="5"/>
        <v>19996</v>
      </c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133"/>
  <dimension ref="A1:U363"/>
  <sheetViews>
    <sheetView workbookViewId="0">
      <selection activeCell="F11" sqref="A9:F11"/>
    </sheetView>
  </sheetViews>
  <sheetFormatPr defaultColWidth="9.109375" defaultRowHeight="14.4"/>
  <cols>
    <col min="1" max="1" width="9.109375" style="72"/>
    <col min="2" max="2" width="11.33203125" style="72" customWidth="1"/>
    <col min="3" max="3" width="28" style="72" customWidth="1"/>
    <col min="4" max="16384" width="9.109375" style="72"/>
  </cols>
  <sheetData>
    <row r="1" spans="1:21">
      <c r="A1" s="320" t="s">
        <v>248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</v>
      </c>
      <c r="B5" s="63">
        <v>42132</v>
      </c>
      <c r="C5" s="1" t="s">
        <v>249</v>
      </c>
      <c r="D5" s="1">
        <v>48642</v>
      </c>
      <c r="E5" s="1"/>
      <c r="F5" s="45">
        <f>+F4+D5-E5</f>
        <v>48642</v>
      </c>
      <c r="U5" s="72" t="s">
        <v>95</v>
      </c>
    </row>
    <row r="6" spans="1:21">
      <c r="A6" s="1">
        <v>2</v>
      </c>
      <c r="B6" s="63">
        <v>42245</v>
      </c>
      <c r="C6" s="1" t="s">
        <v>317</v>
      </c>
      <c r="D6" s="1"/>
      <c r="E6" s="1">
        <v>48642</v>
      </c>
      <c r="F6" s="45">
        <f t="shared" ref="F6:F11" si="0">+F5+D6-E6</f>
        <v>0</v>
      </c>
      <c r="U6" s="72" t="s">
        <v>96</v>
      </c>
    </row>
    <row r="7" spans="1:21">
      <c r="A7" s="1">
        <v>3</v>
      </c>
      <c r="B7" s="63">
        <v>42238</v>
      </c>
      <c r="C7" s="1" t="s">
        <v>318</v>
      </c>
      <c r="D7" s="1">
        <v>73456</v>
      </c>
      <c r="E7" s="1"/>
      <c r="F7" s="45">
        <f t="shared" si="0"/>
        <v>73456</v>
      </c>
      <c r="U7" s="72" t="s">
        <v>97</v>
      </c>
    </row>
    <row r="8" spans="1:21">
      <c r="A8" s="1">
        <v>4</v>
      </c>
      <c r="B8" s="63">
        <v>42256</v>
      </c>
      <c r="C8" s="100" t="s">
        <v>194</v>
      </c>
      <c r="D8" s="1"/>
      <c r="E8" s="1">
        <v>33450</v>
      </c>
      <c r="F8" s="45">
        <f t="shared" si="0"/>
        <v>40006</v>
      </c>
      <c r="U8" s="72" t="s">
        <v>98</v>
      </c>
    </row>
    <row r="9" spans="1:21">
      <c r="A9" s="100">
        <v>5</v>
      </c>
      <c r="B9" s="63">
        <v>42256</v>
      </c>
      <c r="C9" s="100" t="s">
        <v>50</v>
      </c>
      <c r="D9" s="100"/>
      <c r="E9" s="100">
        <v>6</v>
      </c>
      <c r="F9" s="45">
        <f t="shared" si="0"/>
        <v>40000</v>
      </c>
    </row>
    <row r="10" spans="1:21">
      <c r="A10" s="100">
        <v>6</v>
      </c>
      <c r="B10" s="63">
        <v>42391</v>
      </c>
      <c r="C10" s="100" t="s">
        <v>194</v>
      </c>
      <c r="D10" s="100"/>
      <c r="E10" s="100">
        <v>13000</v>
      </c>
      <c r="F10" s="45">
        <f t="shared" si="0"/>
        <v>27000</v>
      </c>
    </row>
    <row r="11" spans="1:21">
      <c r="A11" s="100">
        <v>7</v>
      </c>
      <c r="B11" s="63">
        <v>42413</v>
      </c>
      <c r="C11" s="100" t="s">
        <v>517</v>
      </c>
      <c r="D11" s="100"/>
      <c r="E11" s="100">
        <v>7000</v>
      </c>
      <c r="F11" s="45">
        <f t="shared" si="0"/>
        <v>20000</v>
      </c>
    </row>
    <row r="12" spans="1:21" s="137" customFormat="1">
      <c r="B12" s="185"/>
    </row>
    <row r="13" spans="1:21" s="137" customFormat="1">
      <c r="B13" s="185"/>
    </row>
    <row r="14" spans="1:21" s="137" customFormat="1">
      <c r="B14" s="191"/>
    </row>
    <row r="15" spans="1:21" s="137" customFormat="1">
      <c r="B15" s="191"/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>
      <c r="B23" s="185"/>
    </row>
    <row r="24" spans="2:2" s="137" customFormat="1"/>
    <row r="25" spans="2:2" s="137" customFormat="1"/>
    <row r="26" spans="2:2" s="137" customFormat="1">
      <c r="B26" s="185"/>
    </row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pans="2:2" s="137" customFormat="1"/>
    <row r="34" spans="2:2" s="137" customFormat="1">
      <c r="B34" s="185"/>
    </row>
    <row r="35" spans="2:2" s="137" customFormat="1">
      <c r="B35" s="185"/>
    </row>
    <row r="36" spans="2:2" s="137" customFormat="1">
      <c r="B36" s="185"/>
    </row>
    <row r="37" spans="2:2" s="137" customFormat="1">
      <c r="B37" s="185"/>
    </row>
    <row r="38" spans="2:2" s="137" customFormat="1">
      <c r="B38" s="185"/>
    </row>
    <row r="39" spans="2:2" s="137" customFormat="1"/>
    <row r="40" spans="2:2" s="137" customFormat="1"/>
    <row r="41" spans="2:2" s="137" customFormat="1"/>
    <row r="42" spans="2:2" s="137" customFormat="1"/>
    <row r="43" spans="2:2" s="137" customFormat="1"/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134"/>
  <dimension ref="A1:T364"/>
  <sheetViews>
    <sheetView topLeftCell="A24" workbookViewId="0">
      <selection activeCell="K42" sqref="I42:K47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5" width="10.109375" style="72" bestFit="1" customWidth="1"/>
    <col min="6" max="8" width="9.109375" style="72"/>
    <col min="9" max="9" width="10.6640625" style="72" bestFit="1" customWidth="1"/>
    <col min="10" max="10" width="9.6640625" style="72" bestFit="1" customWidth="1"/>
    <col min="11" max="11" width="9.109375" style="72"/>
    <col min="12" max="12" width="10.109375" style="72" bestFit="1" customWidth="1"/>
    <col min="13" max="13" width="12.44140625" style="72" bestFit="1" customWidth="1"/>
    <col min="14" max="15" width="9.109375" style="72"/>
    <col min="16" max="16" width="12.33203125" style="72" bestFit="1" customWidth="1"/>
    <col min="17" max="16384" width="9.109375" style="72"/>
  </cols>
  <sheetData>
    <row r="1" spans="1:20">
      <c r="A1" s="320" t="s">
        <v>250</v>
      </c>
      <c r="B1" s="321"/>
      <c r="C1" s="321"/>
      <c r="D1" s="321"/>
      <c r="E1" s="321"/>
      <c r="F1" s="321"/>
    </row>
    <row r="2" spans="1:20">
      <c r="A2" s="321"/>
      <c r="B2" s="321"/>
      <c r="C2" s="321"/>
      <c r="D2" s="321"/>
      <c r="E2" s="321"/>
      <c r="F2" s="321"/>
    </row>
    <row r="3" spans="1:20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20">
      <c r="A4" s="45"/>
      <c r="B4" s="322" t="s">
        <v>15</v>
      </c>
      <c r="C4" s="323"/>
      <c r="D4" s="324"/>
      <c r="E4" s="45"/>
      <c r="F4" s="45">
        <v>365936</v>
      </c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20">
      <c r="A5" s="1">
        <v>1</v>
      </c>
      <c r="D5" s="74"/>
      <c r="E5" s="74"/>
      <c r="F5" s="45">
        <f>+F4+D5-E5</f>
        <v>365936</v>
      </c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20">
      <c r="A6" s="1">
        <v>2</v>
      </c>
      <c r="B6" s="189">
        <v>42397</v>
      </c>
      <c r="C6" s="74" t="s">
        <v>496</v>
      </c>
      <c r="D6" s="74"/>
      <c r="E6" s="74">
        <v>287781</v>
      </c>
      <c r="F6" s="45">
        <f>+F5+D6-E6</f>
        <v>78155</v>
      </c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20">
      <c r="A7" s="1">
        <v>3</v>
      </c>
      <c r="B7" s="189">
        <v>42397</v>
      </c>
      <c r="C7" s="74" t="s">
        <v>497</v>
      </c>
      <c r="D7" s="74"/>
      <c r="E7" s="74">
        <v>78155</v>
      </c>
      <c r="F7" s="45">
        <f t="shared" ref="F7:F45" si="0">+F6+D7-E7</f>
        <v>0</v>
      </c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20">
      <c r="A8" s="100"/>
      <c r="B8" s="189">
        <v>42385</v>
      </c>
      <c r="C8" s="74" t="s">
        <v>493</v>
      </c>
      <c r="D8" s="74">
        <v>236250</v>
      </c>
      <c r="E8" s="74"/>
      <c r="F8" s="45">
        <f t="shared" si="0"/>
        <v>236250</v>
      </c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20">
      <c r="A9" s="1">
        <v>4</v>
      </c>
      <c r="B9" s="189">
        <v>42417</v>
      </c>
      <c r="C9" s="74" t="s">
        <v>525</v>
      </c>
      <c r="D9" s="74">
        <v>236250</v>
      </c>
      <c r="E9" s="190"/>
      <c r="F9" s="45">
        <f t="shared" si="0"/>
        <v>472500</v>
      </c>
      <c r="H9" s="180"/>
      <c r="I9" s="181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</row>
    <row r="10" spans="1:20">
      <c r="A10" s="1">
        <v>5</v>
      </c>
      <c r="B10" s="189">
        <v>42441</v>
      </c>
      <c r="C10" s="74" t="s">
        <v>194</v>
      </c>
      <c r="D10" s="74"/>
      <c r="E10" s="74">
        <v>100000</v>
      </c>
      <c r="F10" s="45">
        <f t="shared" si="0"/>
        <v>372500</v>
      </c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</row>
    <row r="11" spans="1:20">
      <c r="A11" s="1">
        <v>8</v>
      </c>
      <c r="B11" s="189">
        <v>42450</v>
      </c>
      <c r="C11" s="74" t="s">
        <v>194</v>
      </c>
      <c r="D11" s="74"/>
      <c r="E11" s="74">
        <v>136250</v>
      </c>
      <c r="F11" s="45">
        <f t="shared" si="0"/>
        <v>236250</v>
      </c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</row>
    <row r="12" spans="1:20">
      <c r="A12" s="1">
        <v>9</v>
      </c>
      <c r="B12" s="189">
        <v>42457</v>
      </c>
      <c r="C12" s="74" t="s">
        <v>194</v>
      </c>
      <c r="D12" s="74"/>
      <c r="E12" s="74">
        <v>100000</v>
      </c>
      <c r="F12" s="45">
        <f t="shared" si="0"/>
        <v>136250</v>
      </c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</row>
    <row r="13" spans="1:20">
      <c r="A13" s="1">
        <v>10</v>
      </c>
      <c r="B13" s="189">
        <v>42466</v>
      </c>
      <c r="C13" s="74" t="s">
        <v>194</v>
      </c>
      <c r="D13" s="74"/>
      <c r="E13" s="74">
        <v>136250</v>
      </c>
      <c r="F13" s="45">
        <f t="shared" si="0"/>
        <v>0</v>
      </c>
      <c r="H13" s="180"/>
      <c r="I13" s="181"/>
      <c r="J13" s="180"/>
      <c r="K13" s="180"/>
      <c r="L13" s="180"/>
      <c r="M13" s="180"/>
      <c r="N13" s="180"/>
      <c r="O13" s="181"/>
      <c r="P13" s="182"/>
      <c r="Q13" s="180"/>
      <c r="R13" s="180"/>
      <c r="S13" s="180"/>
      <c r="T13" s="180"/>
    </row>
    <row r="14" spans="1:20">
      <c r="A14" s="100"/>
      <c r="B14" s="189">
        <v>42445</v>
      </c>
      <c r="C14" s="74" t="s">
        <v>599</v>
      </c>
      <c r="D14" s="74">
        <v>47250</v>
      </c>
      <c r="E14" s="74"/>
      <c r="F14" s="45">
        <f t="shared" si="0"/>
        <v>47250</v>
      </c>
      <c r="H14" s="180"/>
      <c r="I14" s="181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</row>
    <row r="15" spans="1:20">
      <c r="A15" s="100"/>
      <c r="B15" s="189">
        <v>42445</v>
      </c>
      <c r="C15" s="74" t="s">
        <v>600</v>
      </c>
      <c r="D15" s="74">
        <v>380524</v>
      </c>
      <c r="E15" s="74"/>
      <c r="F15" s="45">
        <f t="shared" si="0"/>
        <v>427774</v>
      </c>
      <c r="H15" s="180"/>
      <c r="I15" s="181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</row>
    <row r="16" spans="1:20">
      <c r="A16" s="1">
        <v>11</v>
      </c>
      <c r="B16" s="189">
        <v>42468</v>
      </c>
      <c r="C16" s="74" t="s">
        <v>606</v>
      </c>
      <c r="D16" s="74">
        <v>212625</v>
      </c>
      <c r="E16" s="74"/>
      <c r="F16" s="45">
        <f t="shared" si="0"/>
        <v>640399</v>
      </c>
      <c r="H16" s="180"/>
      <c r="I16" s="181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</row>
    <row r="17" spans="1:20">
      <c r="A17" s="1">
        <v>12</v>
      </c>
      <c r="B17" s="189">
        <v>42465</v>
      </c>
      <c r="C17" s="74" t="s">
        <v>641</v>
      </c>
      <c r="D17" s="74"/>
      <c r="E17" s="74">
        <v>100000</v>
      </c>
      <c r="F17" s="45">
        <f t="shared" si="0"/>
        <v>540399</v>
      </c>
      <c r="H17" s="181"/>
      <c r="I17" s="181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</row>
    <row r="18" spans="1:20">
      <c r="A18" s="1">
        <v>13</v>
      </c>
      <c r="B18" s="189">
        <v>42493</v>
      </c>
      <c r="C18" s="74" t="s">
        <v>649</v>
      </c>
      <c r="D18" s="74">
        <v>133875</v>
      </c>
      <c r="E18" s="74"/>
      <c r="F18" s="45">
        <f t="shared" si="0"/>
        <v>674274</v>
      </c>
      <c r="H18" s="180"/>
      <c r="I18" s="181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</row>
    <row r="19" spans="1:20">
      <c r="A19" s="1">
        <v>14</v>
      </c>
      <c r="B19" s="189">
        <v>42499</v>
      </c>
      <c r="C19" s="74" t="s">
        <v>641</v>
      </c>
      <c r="D19" s="74"/>
      <c r="E19" s="74">
        <v>100000</v>
      </c>
      <c r="F19" s="45">
        <f t="shared" si="0"/>
        <v>574274</v>
      </c>
      <c r="H19" s="180"/>
      <c r="I19" s="181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</row>
    <row r="20" spans="1:20">
      <c r="A20" s="1">
        <v>15</v>
      </c>
      <c r="B20" s="189">
        <v>42492</v>
      </c>
      <c r="C20" s="74" t="s">
        <v>726</v>
      </c>
      <c r="D20" s="74"/>
      <c r="E20" s="311">
        <v>100000</v>
      </c>
      <c r="F20" s="45">
        <f t="shared" si="0"/>
        <v>474274</v>
      </c>
      <c r="H20" s="180"/>
      <c r="M20" s="257"/>
      <c r="N20" s="208"/>
      <c r="O20" s="180"/>
      <c r="P20" s="180"/>
      <c r="Q20" s="180"/>
      <c r="R20" s="180"/>
      <c r="S20" s="180"/>
      <c r="T20" s="180"/>
    </row>
    <row r="21" spans="1:20">
      <c r="A21" s="1">
        <v>16</v>
      </c>
      <c r="B21" s="50">
        <v>42516</v>
      </c>
      <c r="C21" s="100" t="s">
        <v>804</v>
      </c>
      <c r="D21" s="1">
        <v>283500</v>
      </c>
      <c r="E21" s="1"/>
      <c r="F21" s="45">
        <f t="shared" si="0"/>
        <v>757774</v>
      </c>
      <c r="H21" s="180"/>
      <c r="M21" s="257"/>
      <c r="N21" s="208"/>
      <c r="O21" s="180"/>
      <c r="P21" s="180"/>
      <c r="Q21" s="180"/>
      <c r="R21" s="180"/>
      <c r="S21" s="180"/>
      <c r="T21" s="180"/>
    </row>
    <row r="22" spans="1:20">
      <c r="A22" s="1">
        <v>17</v>
      </c>
      <c r="B22" s="50">
        <v>42521</v>
      </c>
      <c r="C22" s="1" t="s">
        <v>805</v>
      </c>
      <c r="D22" s="1">
        <v>88200</v>
      </c>
      <c r="E22" s="1"/>
      <c r="F22" s="45">
        <f t="shared" si="0"/>
        <v>845974</v>
      </c>
      <c r="H22" s="180"/>
      <c r="I22" s="261"/>
      <c r="N22" s="208"/>
      <c r="O22" s="180"/>
      <c r="P22" s="180"/>
      <c r="Q22" s="180"/>
      <c r="R22" s="180"/>
      <c r="S22" s="180"/>
      <c r="T22" s="180"/>
    </row>
    <row r="23" spans="1:20">
      <c r="A23" s="1">
        <v>18</v>
      </c>
      <c r="B23" s="50">
        <v>42525</v>
      </c>
      <c r="C23" s="1" t="s">
        <v>806</v>
      </c>
      <c r="D23" s="1">
        <v>118125</v>
      </c>
      <c r="E23" s="1"/>
      <c r="F23" s="45">
        <f t="shared" si="0"/>
        <v>964099</v>
      </c>
      <c r="H23" s="180"/>
      <c r="I23" s="261"/>
      <c r="N23" s="208"/>
      <c r="O23" s="180"/>
      <c r="P23" s="180"/>
      <c r="Q23" s="180"/>
      <c r="R23" s="180"/>
      <c r="S23" s="180"/>
      <c r="T23" s="180"/>
    </row>
    <row r="24" spans="1:20">
      <c r="A24" s="1">
        <v>19</v>
      </c>
      <c r="B24" s="50">
        <v>42522</v>
      </c>
      <c r="C24" s="1" t="s">
        <v>641</v>
      </c>
      <c r="D24" s="100"/>
      <c r="E24" s="1">
        <v>100000</v>
      </c>
      <c r="F24" s="45">
        <f t="shared" si="0"/>
        <v>864099</v>
      </c>
      <c r="H24" s="180"/>
      <c r="I24" s="261"/>
      <c r="N24" s="208"/>
      <c r="O24" s="180"/>
      <c r="P24" s="180"/>
      <c r="Q24" s="180"/>
      <c r="R24" s="180"/>
      <c r="S24" s="180"/>
      <c r="T24" s="180"/>
    </row>
    <row r="25" spans="1:20">
      <c r="A25" s="1">
        <v>20</v>
      </c>
      <c r="B25" s="50">
        <v>42528</v>
      </c>
      <c r="C25" s="1" t="s">
        <v>641</v>
      </c>
      <c r="D25" s="100"/>
      <c r="E25" s="1">
        <v>112620</v>
      </c>
      <c r="F25" s="45">
        <f t="shared" si="0"/>
        <v>751479</v>
      </c>
      <c r="H25" s="180"/>
      <c r="I25" s="261"/>
      <c r="N25" s="208"/>
      <c r="O25" s="180"/>
      <c r="P25" s="180"/>
      <c r="Q25" s="180"/>
      <c r="R25" s="180"/>
      <c r="S25" s="180"/>
      <c r="T25" s="180"/>
    </row>
    <row r="26" spans="1:20">
      <c r="A26" s="1">
        <v>21</v>
      </c>
      <c r="B26" s="50">
        <v>42500</v>
      </c>
      <c r="C26" s="1" t="s">
        <v>641</v>
      </c>
      <c r="D26" s="100"/>
      <c r="E26" s="1">
        <v>127774</v>
      </c>
      <c r="F26" s="45">
        <f t="shared" si="0"/>
        <v>623705</v>
      </c>
      <c r="H26" s="180"/>
      <c r="M26" s="257"/>
      <c r="N26" s="208"/>
      <c r="O26" s="180"/>
      <c r="P26" s="180"/>
      <c r="Q26" s="180"/>
      <c r="R26" s="180"/>
      <c r="S26" s="180"/>
      <c r="T26" s="180"/>
    </row>
    <row r="27" spans="1:20">
      <c r="A27" s="1">
        <v>22</v>
      </c>
      <c r="B27" s="263">
        <v>42548</v>
      </c>
      <c r="C27" s="233" t="s">
        <v>813</v>
      </c>
      <c r="D27" s="259">
        <v>241875.75</v>
      </c>
      <c r="E27" s="100"/>
      <c r="F27" s="45">
        <f t="shared" si="0"/>
        <v>865580.75</v>
      </c>
      <c r="H27" s="180"/>
      <c r="M27" s="257"/>
      <c r="N27" s="208"/>
      <c r="O27" s="180"/>
      <c r="P27" s="180"/>
      <c r="Q27" s="180"/>
      <c r="R27" s="180"/>
      <c r="S27" s="180"/>
      <c r="T27" s="180"/>
    </row>
    <row r="28" spans="1:20">
      <c r="A28" s="1">
        <v>23</v>
      </c>
      <c r="B28" s="263">
        <v>42567</v>
      </c>
      <c r="C28" s="233" t="s">
        <v>812</v>
      </c>
      <c r="D28" s="259">
        <v>121275</v>
      </c>
      <c r="E28" s="100"/>
      <c r="F28" s="45">
        <f t="shared" si="0"/>
        <v>986855.75</v>
      </c>
      <c r="H28" s="180"/>
      <c r="I28" s="261"/>
      <c r="N28" s="208"/>
      <c r="O28" s="180"/>
      <c r="P28" s="180"/>
      <c r="Q28" s="180"/>
      <c r="R28" s="180"/>
      <c r="S28" s="180"/>
      <c r="T28" s="180"/>
    </row>
    <row r="29" spans="1:20">
      <c r="A29" s="1">
        <v>24</v>
      </c>
      <c r="B29" s="288">
        <v>42551</v>
      </c>
      <c r="C29" s="233" t="s">
        <v>641</v>
      </c>
      <c r="D29" s="259"/>
      <c r="E29" s="259">
        <v>133875</v>
      </c>
      <c r="F29" s="45">
        <f t="shared" si="0"/>
        <v>852980.75</v>
      </c>
      <c r="H29" s="180"/>
      <c r="I29" s="261"/>
      <c r="N29" s="208"/>
      <c r="O29" s="180"/>
      <c r="P29" s="180"/>
      <c r="Q29" s="180"/>
      <c r="R29" s="180"/>
      <c r="S29" s="180"/>
      <c r="T29" s="180"/>
    </row>
    <row r="30" spans="1:20">
      <c r="A30" s="1">
        <v>25</v>
      </c>
      <c r="B30" s="288">
        <v>42570</v>
      </c>
      <c r="C30" s="233" t="s">
        <v>641</v>
      </c>
      <c r="D30" s="259"/>
      <c r="E30" s="259">
        <v>100000</v>
      </c>
      <c r="F30" s="45">
        <f t="shared" si="0"/>
        <v>752980.75</v>
      </c>
      <c r="H30" s="180"/>
      <c r="I30" s="261"/>
      <c r="N30" s="208"/>
      <c r="O30" s="180"/>
      <c r="P30" s="180"/>
      <c r="Q30" s="180"/>
      <c r="R30" s="180"/>
      <c r="S30" s="180"/>
      <c r="T30" s="180"/>
    </row>
    <row r="31" spans="1:20">
      <c r="A31" s="1">
        <v>26</v>
      </c>
      <c r="B31" s="288">
        <v>42565</v>
      </c>
      <c r="C31" s="233" t="s">
        <v>641</v>
      </c>
      <c r="D31" s="259"/>
      <c r="E31" s="259">
        <v>100000</v>
      </c>
      <c r="F31" s="45">
        <f t="shared" si="0"/>
        <v>652980.75</v>
      </c>
      <c r="H31" s="180"/>
      <c r="M31" s="257"/>
      <c r="N31" s="208"/>
      <c r="O31" s="180"/>
      <c r="P31" s="180"/>
      <c r="Q31" s="180"/>
      <c r="R31" s="180"/>
      <c r="S31" s="180"/>
      <c r="T31" s="180"/>
    </row>
    <row r="32" spans="1:20">
      <c r="A32" s="1">
        <v>27</v>
      </c>
      <c r="B32" s="288">
        <v>42576</v>
      </c>
      <c r="C32" s="233" t="s">
        <v>641</v>
      </c>
      <c r="D32" s="259"/>
      <c r="E32" s="259">
        <v>83500</v>
      </c>
      <c r="F32" s="45">
        <f t="shared" si="0"/>
        <v>569480.75</v>
      </c>
      <c r="H32" s="180"/>
      <c r="M32" s="257"/>
      <c r="N32" s="208"/>
      <c r="O32" s="180"/>
      <c r="P32" s="180"/>
      <c r="Q32" s="180"/>
      <c r="R32" s="180"/>
      <c r="S32" s="180"/>
      <c r="T32" s="180"/>
    </row>
    <row r="33" spans="1:20">
      <c r="A33" s="1">
        <v>28</v>
      </c>
      <c r="B33" s="263">
        <v>42581</v>
      </c>
      <c r="C33" s="233" t="s">
        <v>811</v>
      </c>
      <c r="D33" s="259">
        <v>39375</v>
      </c>
      <c r="E33" s="100"/>
      <c r="F33" s="45">
        <f t="shared" si="0"/>
        <v>608855.75</v>
      </c>
      <c r="H33" s="180"/>
      <c r="I33" s="261"/>
      <c r="N33" s="208"/>
      <c r="O33" s="180"/>
      <c r="P33" s="180"/>
      <c r="Q33" s="180"/>
      <c r="R33" s="180"/>
      <c r="S33" s="180"/>
      <c r="T33" s="180"/>
    </row>
    <row r="34" spans="1:20">
      <c r="A34" s="1">
        <v>29</v>
      </c>
      <c r="B34" s="263">
        <v>42583</v>
      </c>
      <c r="C34" s="233" t="s">
        <v>810</v>
      </c>
      <c r="D34" s="259">
        <v>196875</v>
      </c>
      <c r="E34" s="100"/>
      <c r="F34" s="45">
        <f t="shared" si="0"/>
        <v>805730.75</v>
      </c>
      <c r="H34" s="180"/>
      <c r="I34" s="261"/>
      <c r="N34" s="208"/>
      <c r="O34" s="180"/>
      <c r="P34" s="180"/>
      <c r="Q34" s="180"/>
      <c r="R34" s="180"/>
      <c r="S34" s="180"/>
      <c r="T34" s="180"/>
    </row>
    <row r="35" spans="1:20">
      <c r="A35" s="1">
        <v>30</v>
      </c>
      <c r="B35" s="288">
        <v>42584</v>
      </c>
      <c r="C35" s="233" t="s">
        <v>641</v>
      </c>
      <c r="D35" s="259"/>
      <c r="E35" s="259">
        <v>83500</v>
      </c>
      <c r="F35" s="45">
        <f t="shared" si="0"/>
        <v>722230.75</v>
      </c>
      <c r="H35" s="180"/>
      <c r="I35" s="261"/>
      <c r="N35" s="208"/>
      <c r="O35" s="180"/>
      <c r="P35" s="180"/>
      <c r="Q35" s="180"/>
      <c r="R35" s="180"/>
      <c r="S35" s="180"/>
      <c r="T35" s="180"/>
    </row>
    <row r="36" spans="1:20">
      <c r="A36" s="1">
        <v>31</v>
      </c>
      <c r="B36" s="288">
        <v>42584</v>
      </c>
      <c r="C36" s="233" t="s">
        <v>641</v>
      </c>
      <c r="D36" s="259"/>
      <c r="E36" s="259">
        <v>10000</v>
      </c>
      <c r="F36" s="45">
        <f t="shared" si="0"/>
        <v>712230.75</v>
      </c>
      <c r="H36" s="180"/>
      <c r="M36" s="257"/>
      <c r="N36" s="208"/>
      <c r="O36" s="180"/>
      <c r="P36" s="180"/>
      <c r="Q36" s="180"/>
      <c r="R36" s="180"/>
      <c r="S36" s="180"/>
      <c r="T36" s="180"/>
    </row>
    <row r="37" spans="1:20">
      <c r="A37" s="1">
        <v>32</v>
      </c>
      <c r="B37" s="288">
        <v>42590</v>
      </c>
      <c r="C37" s="233" t="s">
        <v>641</v>
      </c>
      <c r="D37" s="259"/>
      <c r="E37" s="259">
        <v>58125</v>
      </c>
      <c r="F37" s="45">
        <f t="shared" si="0"/>
        <v>654105.75</v>
      </c>
      <c r="H37" s="180"/>
      <c r="I37" s="261"/>
      <c r="N37" s="208"/>
      <c r="O37" s="180"/>
      <c r="P37" s="180"/>
      <c r="Q37" s="180"/>
      <c r="R37" s="180"/>
      <c r="S37" s="180"/>
      <c r="T37" s="180"/>
    </row>
    <row r="38" spans="1:20">
      <c r="A38" s="1">
        <v>33</v>
      </c>
      <c r="B38" s="263">
        <v>42594</v>
      </c>
      <c r="C38" s="233" t="s">
        <v>809</v>
      </c>
      <c r="D38" s="259">
        <v>118125</v>
      </c>
      <c r="E38" s="100"/>
      <c r="F38" s="45">
        <f t="shared" si="0"/>
        <v>772230.75</v>
      </c>
      <c r="H38" s="180"/>
      <c r="I38" s="261"/>
      <c r="N38" s="208"/>
      <c r="O38" s="180"/>
      <c r="P38" s="180"/>
      <c r="Q38" s="180"/>
      <c r="R38" s="180"/>
      <c r="S38" s="180"/>
      <c r="T38" s="180"/>
    </row>
    <row r="39" spans="1:20">
      <c r="A39" s="1">
        <v>34</v>
      </c>
      <c r="B39" s="263">
        <v>42594</v>
      </c>
      <c r="C39" s="233" t="s">
        <v>808</v>
      </c>
      <c r="D39" s="259">
        <v>25200</v>
      </c>
      <c r="E39" s="100"/>
      <c r="F39" s="45">
        <f t="shared" si="0"/>
        <v>797430.75</v>
      </c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</row>
    <row r="40" spans="1:20">
      <c r="A40" s="100">
        <v>35</v>
      </c>
      <c r="B40" s="288">
        <v>42592</v>
      </c>
      <c r="C40" s="233" t="s">
        <v>641</v>
      </c>
      <c r="D40" s="259"/>
      <c r="E40" s="259">
        <v>60000</v>
      </c>
      <c r="F40" s="45">
        <f t="shared" si="0"/>
        <v>737430.75</v>
      </c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</row>
    <row r="41" spans="1:20">
      <c r="A41" s="100">
        <v>36</v>
      </c>
      <c r="B41" s="288">
        <v>42606</v>
      </c>
      <c r="C41" s="233" t="s">
        <v>641</v>
      </c>
      <c r="D41" s="259"/>
      <c r="E41" s="259">
        <v>38200</v>
      </c>
      <c r="F41" s="45">
        <f t="shared" si="0"/>
        <v>699230.75</v>
      </c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</row>
    <row r="42" spans="1:20">
      <c r="A42" s="100">
        <v>37</v>
      </c>
      <c r="B42" s="288">
        <v>42602</v>
      </c>
      <c r="C42" s="233" t="s">
        <v>641</v>
      </c>
      <c r="D42" s="259"/>
      <c r="E42" s="259">
        <v>50000</v>
      </c>
      <c r="F42" s="45">
        <f t="shared" si="0"/>
        <v>649230.75</v>
      </c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</row>
    <row r="43" spans="1:20">
      <c r="A43" s="100">
        <v>38</v>
      </c>
      <c r="B43" s="263">
        <v>42614</v>
      </c>
      <c r="C43" s="233" t="s">
        <v>807</v>
      </c>
      <c r="D43" s="259">
        <v>236250</v>
      </c>
      <c r="E43" s="100"/>
      <c r="F43" s="45">
        <f t="shared" si="0"/>
        <v>885480.75</v>
      </c>
    </row>
    <row r="44" spans="1:20">
      <c r="A44" s="100">
        <v>39</v>
      </c>
      <c r="B44" s="288">
        <v>42616</v>
      </c>
      <c r="C44" s="233" t="s">
        <v>641</v>
      </c>
      <c r="D44" s="259"/>
      <c r="E44" s="259">
        <v>100000</v>
      </c>
      <c r="F44" s="45">
        <f t="shared" si="0"/>
        <v>785480.75</v>
      </c>
    </row>
    <row r="45" spans="1:20">
      <c r="A45" s="100">
        <v>40</v>
      </c>
      <c r="B45" s="288">
        <v>42623</v>
      </c>
      <c r="C45" s="233" t="s">
        <v>641</v>
      </c>
      <c r="D45" s="259"/>
      <c r="E45" s="259">
        <v>141870</v>
      </c>
      <c r="F45" s="45">
        <f t="shared" si="0"/>
        <v>643610.75</v>
      </c>
    </row>
    <row r="46" spans="1:20" s="137" customFormat="1">
      <c r="I46" s="319"/>
    </row>
    <row r="47" spans="1:20" s="137" customFormat="1"/>
    <row r="48" spans="1:20" s="137" customFormat="1"/>
    <row r="49" spans="2:2" s="137" customFormat="1"/>
    <row r="50" spans="2:2" s="137" customFormat="1">
      <c r="B50" s="185"/>
    </row>
    <row r="51" spans="2:2" s="137" customFormat="1">
      <c r="B51" s="185"/>
    </row>
    <row r="52" spans="2:2" s="137" customFormat="1"/>
    <row r="53" spans="2:2" s="137" customFormat="1"/>
    <row r="54" spans="2:2" s="137" customFormat="1"/>
    <row r="55" spans="2:2" s="137" customFormat="1"/>
    <row r="56" spans="2:2" s="137" customFormat="1"/>
    <row r="57" spans="2:2" s="137" customFormat="1">
      <c r="B57" s="185"/>
    </row>
    <row r="58" spans="2:2" s="137" customFormat="1">
      <c r="B58" s="185"/>
    </row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/>
    <row r="67" spans="2:2" s="137" customFormat="1">
      <c r="B67" s="185"/>
    </row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  <row r="364" s="137" customFormat="1"/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135"/>
  <dimension ref="A1:P363"/>
  <sheetViews>
    <sheetView topLeftCell="A31" workbookViewId="0">
      <selection activeCell="G48" sqref="G48"/>
    </sheetView>
  </sheetViews>
  <sheetFormatPr defaultColWidth="9.109375" defaultRowHeight="14.4"/>
  <cols>
    <col min="1" max="1" width="9.109375" style="72"/>
    <col min="2" max="2" width="11.33203125" style="72" customWidth="1"/>
    <col min="3" max="3" width="27.33203125" style="72" customWidth="1"/>
    <col min="4" max="5" width="11.33203125" style="72" bestFit="1" customWidth="1"/>
    <col min="6" max="8" width="9.109375" style="72"/>
    <col min="9" max="9" width="10.6640625" style="72" customWidth="1"/>
    <col min="10" max="10" width="9.109375" style="72"/>
    <col min="11" max="11" width="12.109375" style="72" bestFit="1" customWidth="1"/>
    <col min="12" max="12" width="9.6640625" style="72" bestFit="1" customWidth="1"/>
    <col min="13" max="13" width="11.33203125" style="72" bestFit="1" customWidth="1"/>
    <col min="14" max="16384" width="9.109375" style="72"/>
  </cols>
  <sheetData>
    <row r="1" spans="1:16">
      <c r="A1" s="320" t="s">
        <v>725</v>
      </c>
      <c r="B1" s="321"/>
      <c r="C1" s="321"/>
      <c r="D1" s="321"/>
      <c r="E1" s="321"/>
      <c r="F1" s="38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16">
      <c r="A2" s="321"/>
      <c r="B2" s="321"/>
      <c r="C2" s="321"/>
      <c r="D2" s="321"/>
      <c r="E2" s="321"/>
      <c r="F2" s="387"/>
      <c r="G2" s="137"/>
      <c r="H2" s="137"/>
      <c r="I2" s="185"/>
      <c r="J2" s="137"/>
      <c r="K2" s="137"/>
      <c r="L2" s="137"/>
      <c r="M2" s="137"/>
      <c r="N2" s="137"/>
      <c r="O2" s="137"/>
      <c r="P2" s="137"/>
    </row>
    <row r="3" spans="1:16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183" t="s">
        <v>5</v>
      </c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16">
      <c r="A4" s="45"/>
      <c r="B4" s="322" t="s">
        <v>15</v>
      </c>
      <c r="C4" s="323"/>
      <c r="D4" s="324"/>
      <c r="E4" s="45"/>
      <c r="F4" s="184">
        <v>304444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</row>
    <row r="5" spans="1:16">
      <c r="A5" s="74">
        <v>1</v>
      </c>
      <c r="B5" s="187"/>
      <c r="C5" s="74" t="s">
        <v>446</v>
      </c>
      <c r="D5" s="74"/>
      <c r="E5" s="74">
        <v>236250</v>
      </c>
      <c r="F5" s="184">
        <f>+F4+D5-E5</f>
        <v>68194</v>
      </c>
      <c r="G5" s="137"/>
      <c r="H5" s="137"/>
      <c r="I5" s="137"/>
      <c r="J5" s="137"/>
      <c r="K5" s="137"/>
      <c r="L5" s="137"/>
      <c r="M5" s="137"/>
      <c r="N5" s="137"/>
      <c r="O5" s="137"/>
      <c r="P5" s="137"/>
    </row>
    <row r="6" spans="1:16">
      <c r="A6" s="74">
        <v>2</v>
      </c>
      <c r="B6" s="189">
        <v>42398</v>
      </c>
      <c r="C6" s="74" t="s">
        <v>447</v>
      </c>
      <c r="D6" s="74"/>
      <c r="E6" s="74">
        <v>68194</v>
      </c>
      <c r="F6" s="184">
        <f t="shared" ref="F6:F49" si="0">+F5+D6-E6</f>
        <v>0</v>
      </c>
      <c r="G6" s="137"/>
      <c r="H6" s="137"/>
      <c r="I6" s="137"/>
      <c r="J6" s="137"/>
      <c r="K6" s="186"/>
      <c r="L6" s="137"/>
      <c r="M6" s="137"/>
      <c r="N6" s="137"/>
      <c r="O6" s="137"/>
      <c r="P6" s="137"/>
    </row>
    <row r="7" spans="1:16">
      <c r="A7" s="74">
        <v>3</v>
      </c>
      <c r="B7" s="189">
        <v>42400</v>
      </c>
      <c r="C7" s="74" t="s">
        <v>504</v>
      </c>
      <c r="D7" s="74">
        <v>196875</v>
      </c>
      <c r="E7" s="74"/>
      <c r="F7" s="184">
        <f t="shared" si="0"/>
        <v>196875</v>
      </c>
      <c r="G7" s="137"/>
      <c r="H7" s="137"/>
      <c r="I7" s="137"/>
      <c r="J7" s="137"/>
      <c r="K7" s="137"/>
      <c r="L7" s="185"/>
      <c r="M7" s="137"/>
      <c r="N7" s="137"/>
      <c r="O7" s="137"/>
      <c r="P7" s="137"/>
    </row>
    <row r="8" spans="1:16">
      <c r="A8" s="188">
        <v>4</v>
      </c>
      <c r="B8" s="312">
        <v>42422</v>
      </c>
      <c r="C8" s="188" t="s">
        <v>527</v>
      </c>
      <c r="D8" s="188">
        <v>236250</v>
      </c>
      <c r="E8" s="74"/>
      <c r="F8" s="184">
        <f t="shared" si="0"/>
        <v>433125</v>
      </c>
      <c r="G8" s="137"/>
      <c r="H8" s="137"/>
      <c r="I8" s="137"/>
      <c r="J8" s="137"/>
      <c r="K8" s="137"/>
      <c r="L8" s="185"/>
      <c r="M8" s="137"/>
      <c r="N8" s="137"/>
      <c r="O8" s="137"/>
      <c r="P8" s="137"/>
    </row>
    <row r="9" spans="1:16">
      <c r="A9" s="74">
        <v>5</v>
      </c>
      <c r="B9" s="189">
        <v>42434</v>
      </c>
      <c r="C9" s="74" t="s">
        <v>194</v>
      </c>
      <c r="D9" s="74"/>
      <c r="E9" s="74">
        <v>40000</v>
      </c>
      <c r="F9" s="184">
        <f t="shared" si="0"/>
        <v>393125</v>
      </c>
      <c r="G9" s="137"/>
      <c r="H9" s="137"/>
      <c r="I9" s="137"/>
      <c r="J9" s="137"/>
      <c r="K9" s="137"/>
      <c r="L9" s="185"/>
      <c r="M9" s="137"/>
      <c r="N9" s="137"/>
      <c r="O9" s="137"/>
      <c r="P9" s="137"/>
    </row>
    <row r="10" spans="1:16">
      <c r="A10" s="74">
        <v>6</v>
      </c>
      <c r="B10" s="189">
        <v>42441</v>
      </c>
      <c r="C10" s="74" t="s">
        <v>194</v>
      </c>
      <c r="D10" s="74"/>
      <c r="E10" s="74">
        <v>50000</v>
      </c>
      <c r="F10" s="184">
        <f t="shared" si="0"/>
        <v>343125</v>
      </c>
      <c r="G10" s="137"/>
      <c r="H10" s="137"/>
      <c r="I10" s="137"/>
      <c r="J10" s="137"/>
      <c r="K10" s="137"/>
      <c r="L10" s="185"/>
      <c r="M10" s="137"/>
      <c r="N10" s="137"/>
      <c r="O10" s="137"/>
      <c r="P10" s="137"/>
    </row>
    <row r="11" spans="1:16">
      <c r="A11" s="74">
        <v>7</v>
      </c>
      <c r="B11" s="189">
        <v>42445</v>
      </c>
      <c r="C11" s="74" t="s">
        <v>194</v>
      </c>
      <c r="D11" s="74"/>
      <c r="E11" s="188">
        <v>40000</v>
      </c>
      <c r="F11" s="184">
        <f t="shared" si="0"/>
        <v>303125</v>
      </c>
      <c r="G11" s="137"/>
      <c r="H11" s="137"/>
      <c r="I11" s="137"/>
      <c r="J11" s="137"/>
      <c r="K11" s="185"/>
      <c r="L11" s="137"/>
      <c r="M11" s="137"/>
      <c r="N11" s="137"/>
      <c r="O11" s="137"/>
      <c r="P11" s="137"/>
    </row>
    <row r="12" spans="1:16">
      <c r="A12" s="74">
        <v>8</v>
      </c>
      <c r="B12" s="189">
        <v>42447</v>
      </c>
      <c r="C12" s="74" t="s">
        <v>602</v>
      </c>
      <c r="D12" s="74">
        <v>281379</v>
      </c>
      <c r="E12" s="74"/>
      <c r="F12" s="184">
        <f t="shared" si="0"/>
        <v>584504</v>
      </c>
      <c r="G12" s="137"/>
      <c r="H12" s="137"/>
      <c r="I12" s="137"/>
      <c r="J12" s="137"/>
      <c r="K12" s="137"/>
      <c r="L12" s="137"/>
      <c r="M12" s="137"/>
      <c r="N12" s="137"/>
      <c r="O12" s="137"/>
      <c r="P12" s="137"/>
    </row>
    <row r="13" spans="1:16">
      <c r="A13" s="74">
        <v>9</v>
      </c>
      <c r="B13" s="189">
        <v>42450</v>
      </c>
      <c r="C13" s="74" t="s">
        <v>194</v>
      </c>
      <c r="D13" s="74"/>
      <c r="E13" s="74">
        <v>36870</v>
      </c>
      <c r="F13" s="184">
        <f t="shared" si="0"/>
        <v>547634</v>
      </c>
      <c r="G13" s="137"/>
      <c r="H13" s="137"/>
      <c r="I13" s="137"/>
      <c r="J13" s="137"/>
      <c r="K13" s="137"/>
      <c r="L13" s="137"/>
      <c r="M13" s="137"/>
      <c r="N13" s="137"/>
      <c r="O13" s="137"/>
      <c r="P13" s="137"/>
    </row>
    <row r="14" spans="1:16">
      <c r="A14" s="74">
        <v>10</v>
      </c>
      <c r="B14" s="189">
        <v>42454</v>
      </c>
      <c r="C14" s="74" t="s">
        <v>194</v>
      </c>
      <c r="D14" s="74"/>
      <c r="E14" s="74">
        <v>86250</v>
      </c>
      <c r="F14" s="184">
        <f t="shared" si="0"/>
        <v>461384</v>
      </c>
      <c r="G14" s="137"/>
      <c r="H14" s="137"/>
      <c r="I14" s="137"/>
      <c r="J14" s="137"/>
      <c r="K14" s="137"/>
      <c r="L14" s="137"/>
      <c r="M14" s="137"/>
      <c r="N14" s="137"/>
      <c r="O14" s="137"/>
      <c r="P14" s="137"/>
    </row>
    <row r="15" spans="1:16">
      <c r="A15" s="74">
        <v>11</v>
      </c>
      <c r="B15" s="189">
        <v>42459</v>
      </c>
      <c r="C15" s="74" t="s">
        <v>194</v>
      </c>
      <c r="D15" s="74"/>
      <c r="E15" s="74">
        <v>50000</v>
      </c>
      <c r="F15" s="184">
        <f t="shared" si="0"/>
        <v>411384</v>
      </c>
      <c r="G15" s="137"/>
      <c r="H15" s="137"/>
      <c r="I15" s="137"/>
      <c r="J15" s="137"/>
      <c r="K15" s="137"/>
      <c r="L15" s="185"/>
      <c r="M15" s="137"/>
      <c r="N15" s="137"/>
      <c r="O15" s="137"/>
      <c r="P15" s="137"/>
    </row>
    <row r="16" spans="1:16">
      <c r="A16" s="74">
        <v>12</v>
      </c>
      <c r="B16" s="189">
        <v>42464</v>
      </c>
      <c r="C16" s="74" t="s">
        <v>194</v>
      </c>
      <c r="D16" s="74"/>
      <c r="E16" s="74">
        <v>100000</v>
      </c>
      <c r="F16" s="184">
        <f t="shared" si="0"/>
        <v>311384</v>
      </c>
      <c r="G16" s="137"/>
      <c r="H16" s="137"/>
      <c r="I16" s="137"/>
      <c r="J16" s="137"/>
      <c r="K16" s="137"/>
      <c r="L16" s="185"/>
      <c r="M16" s="137"/>
      <c r="N16" s="137"/>
      <c r="O16" s="137"/>
      <c r="P16" s="137"/>
    </row>
    <row r="17" spans="1:16">
      <c r="A17" s="74">
        <v>13</v>
      </c>
      <c r="B17" s="189">
        <v>42472</v>
      </c>
      <c r="C17" s="74" t="s">
        <v>616</v>
      </c>
      <c r="D17" s="74">
        <v>102375</v>
      </c>
      <c r="E17" s="74"/>
      <c r="F17" s="184">
        <f t="shared" si="0"/>
        <v>413759</v>
      </c>
      <c r="G17" s="137"/>
      <c r="H17" s="137"/>
      <c r="I17" s="137"/>
      <c r="J17" s="137"/>
      <c r="K17" s="137"/>
      <c r="L17" s="137"/>
      <c r="M17" s="137"/>
      <c r="N17" s="137"/>
      <c r="O17" s="137"/>
      <c r="P17" s="137"/>
    </row>
    <row r="18" spans="1:16">
      <c r="A18" s="74">
        <v>14</v>
      </c>
      <c r="B18" s="189">
        <v>42494</v>
      </c>
      <c r="C18" s="74" t="s">
        <v>641</v>
      </c>
      <c r="D18" s="74"/>
      <c r="E18" s="74">
        <v>50000</v>
      </c>
      <c r="F18" s="184">
        <f t="shared" si="0"/>
        <v>363759</v>
      </c>
      <c r="G18" s="137"/>
      <c r="H18" s="137"/>
      <c r="I18" s="137"/>
      <c r="J18" s="137"/>
      <c r="K18" s="137"/>
      <c r="L18" s="137"/>
      <c r="M18" s="137"/>
      <c r="N18" s="137"/>
      <c r="O18" s="137"/>
      <c r="P18" s="137"/>
    </row>
    <row r="19" spans="1:16">
      <c r="A19" s="74">
        <v>15</v>
      </c>
      <c r="B19" s="189">
        <v>42493</v>
      </c>
      <c r="C19" s="74" t="s">
        <v>650</v>
      </c>
      <c r="D19" s="74">
        <v>94500</v>
      </c>
      <c r="E19" s="74"/>
      <c r="F19" s="184">
        <f t="shared" si="0"/>
        <v>458259</v>
      </c>
      <c r="G19" s="137"/>
      <c r="H19" s="137"/>
      <c r="I19" s="137"/>
      <c r="J19" s="137"/>
      <c r="K19" s="137"/>
      <c r="L19" s="137"/>
      <c r="M19" s="137"/>
      <c r="N19" s="137"/>
      <c r="O19" s="137"/>
      <c r="P19" s="137"/>
    </row>
    <row r="20" spans="1:16">
      <c r="A20" s="74">
        <v>16</v>
      </c>
      <c r="B20" s="189">
        <v>42500</v>
      </c>
      <c r="C20" s="74" t="s">
        <v>641</v>
      </c>
      <c r="D20" s="74"/>
      <c r="E20" s="74">
        <v>50000</v>
      </c>
      <c r="F20" s="184">
        <f t="shared" si="0"/>
        <v>408259</v>
      </c>
      <c r="G20" s="137"/>
      <c r="H20" s="137"/>
      <c r="I20" s="137"/>
      <c r="J20" s="137"/>
      <c r="K20" s="137"/>
      <c r="L20" s="185"/>
      <c r="M20" s="137"/>
      <c r="N20" s="137"/>
      <c r="O20" s="137"/>
      <c r="P20" s="137"/>
    </row>
    <row r="21" spans="1:16">
      <c r="A21" s="74">
        <v>17</v>
      </c>
      <c r="B21" s="189">
        <v>42502</v>
      </c>
      <c r="C21" s="74" t="s">
        <v>641</v>
      </c>
      <c r="D21" s="74"/>
      <c r="E21" s="74">
        <v>81379</v>
      </c>
      <c r="F21" s="184">
        <f t="shared" si="0"/>
        <v>326880</v>
      </c>
      <c r="G21" s="137"/>
      <c r="H21" s="137"/>
      <c r="I21" s="137"/>
      <c r="J21" s="137"/>
      <c r="K21" s="137"/>
      <c r="L21" s="185"/>
      <c r="M21" s="137"/>
      <c r="N21" s="137"/>
      <c r="O21" s="137"/>
      <c r="P21" s="137"/>
    </row>
    <row r="22" spans="1:16">
      <c r="A22" s="74">
        <v>18</v>
      </c>
      <c r="B22" s="189">
        <v>42440</v>
      </c>
      <c r="C22" s="74" t="s">
        <v>641</v>
      </c>
      <c r="D22" s="74"/>
      <c r="E22" s="74">
        <v>50000</v>
      </c>
      <c r="F22" s="184">
        <f t="shared" si="0"/>
        <v>276880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7"/>
    </row>
    <row r="23" spans="1:16">
      <c r="A23" s="74">
        <v>19</v>
      </c>
      <c r="B23" s="189">
        <v>42501</v>
      </c>
      <c r="C23" s="74" t="s">
        <v>641</v>
      </c>
      <c r="D23" s="190"/>
      <c r="E23" s="74">
        <v>30000</v>
      </c>
      <c r="F23" s="184">
        <f t="shared" si="0"/>
        <v>246880</v>
      </c>
      <c r="G23" s="137"/>
      <c r="H23" s="207"/>
      <c r="I23" s="206"/>
      <c r="J23" s="206"/>
      <c r="K23" s="215"/>
      <c r="L23" s="215"/>
      <c r="M23" s="208"/>
      <c r="N23" s="137"/>
      <c r="O23" s="137"/>
      <c r="P23" s="137"/>
    </row>
    <row r="24" spans="1:16">
      <c r="A24" s="74"/>
      <c r="B24" s="189">
        <v>42516</v>
      </c>
      <c r="C24" s="74" t="s">
        <v>814</v>
      </c>
      <c r="D24" s="74">
        <v>192297</v>
      </c>
      <c r="E24" s="74"/>
      <c r="F24" s="184">
        <f t="shared" si="0"/>
        <v>439177</v>
      </c>
      <c r="G24" s="137"/>
      <c r="L24" s="215"/>
      <c r="M24" s="208"/>
      <c r="N24" s="137"/>
      <c r="O24" s="137"/>
      <c r="P24" s="137"/>
    </row>
    <row r="25" spans="1:16" ht="13.5" customHeight="1">
      <c r="A25" s="74"/>
      <c r="B25" s="189">
        <v>42520</v>
      </c>
      <c r="C25" s="74" t="s">
        <v>815</v>
      </c>
      <c r="D25" s="74">
        <v>232050</v>
      </c>
      <c r="E25" s="74"/>
      <c r="F25" s="184">
        <f t="shared" si="0"/>
        <v>671227</v>
      </c>
      <c r="G25" s="137"/>
      <c r="H25" s="207"/>
      <c r="M25" s="208"/>
      <c r="N25" s="137"/>
      <c r="O25" s="137"/>
      <c r="P25" s="137"/>
    </row>
    <row r="26" spans="1:16">
      <c r="A26" s="74"/>
      <c r="B26" s="189">
        <v>42525</v>
      </c>
      <c r="C26" s="74" t="s">
        <v>816</v>
      </c>
      <c r="D26" s="74">
        <v>123900</v>
      </c>
      <c r="E26" s="74"/>
      <c r="F26" s="184">
        <f t="shared" si="0"/>
        <v>795127</v>
      </c>
      <c r="G26" s="137"/>
      <c r="H26" s="207"/>
      <c r="M26" s="208"/>
      <c r="N26" s="137"/>
      <c r="O26" s="137"/>
      <c r="P26" s="137"/>
    </row>
    <row r="27" spans="1:16">
      <c r="A27" s="74"/>
      <c r="B27" s="189">
        <v>42534</v>
      </c>
      <c r="C27" s="74" t="s">
        <v>817</v>
      </c>
      <c r="D27" s="74">
        <v>90846</v>
      </c>
      <c r="E27" s="74"/>
      <c r="F27" s="184">
        <f t="shared" si="0"/>
        <v>885973</v>
      </c>
      <c r="G27" s="137"/>
      <c r="L27" s="215"/>
      <c r="M27" s="208"/>
      <c r="N27" s="137"/>
      <c r="O27" s="137"/>
      <c r="P27" s="137"/>
    </row>
    <row r="28" spans="1:16">
      <c r="A28" s="74"/>
      <c r="B28" s="189">
        <v>42516</v>
      </c>
      <c r="C28" s="74" t="s">
        <v>641</v>
      </c>
      <c r="D28" s="74"/>
      <c r="E28" s="74">
        <v>50000</v>
      </c>
      <c r="F28" s="184">
        <f t="shared" si="0"/>
        <v>835973</v>
      </c>
      <c r="G28" s="137"/>
      <c r="H28" s="207"/>
      <c r="M28" s="208"/>
      <c r="N28" s="137"/>
      <c r="O28" s="137"/>
      <c r="P28" s="137"/>
    </row>
    <row r="29" spans="1:16">
      <c r="A29" s="74"/>
      <c r="B29" s="189">
        <v>42528</v>
      </c>
      <c r="C29" s="74" t="s">
        <v>641</v>
      </c>
      <c r="D29" s="74"/>
      <c r="E29" s="74">
        <v>102375</v>
      </c>
      <c r="F29" s="184">
        <f t="shared" si="0"/>
        <v>733598</v>
      </c>
      <c r="G29" s="137"/>
      <c r="L29" s="215"/>
      <c r="M29" s="208"/>
      <c r="N29" s="137"/>
      <c r="O29" s="137"/>
      <c r="P29" s="137"/>
    </row>
    <row r="30" spans="1:16">
      <c r="A30" s="74"/>
      <c r="B30" s="263">
        <v>42540</v>
      </c>
      <c r="C30" s="233" t="s">
        <v>818</v>
      </c>
      <c r="D30" s="259">
        <v>109487.5</v>
      </c>
      <c r="E30" s="79"/>
      <c r="F30" s="184">
        <f t="shared" si="0"/>
        <v>843085.5</v>
      </c>
      <c r="G30" s="137"/>
      <c r="L30" s="215"/>
      <c r="M30" s="208"/>
      <c r="N30" s="137"/>
      <c r="O30" s="137"/>
      <c r="P30" s="137"/>
    </row>
    <row r="31" spans="1:16">
      <c r="A31" s="74"/>
      <c r="B31" s="288">
        <v>42535</v>
      </c>
      <c r="C31" s="233" t="s">
        <v>641</v>
      </c>
      <c r="D31" s="259"/>
      <c r="E31" s="259">
        <v>94500</v>
      </c>
      <c r="F31" s="184">
        <f t="shared" si="0"/>
        <v>748585.5</v>
      </c>
      <c r="G31" s="137"/>
      <c r="H31" s="207"/>
      <c r="M31" s="208"/>
      <c r="N31" s="137"/>
      <c r="O31" s="137"/>
      <c r="P31" s="137"/>
    </row>
    <row r="32" spans="1:16">
      <c r="A32" s="74"/>
      <c r="B32" s="288">
        <v>42545</v>
      </c>
      <c r="C32" s="233" t="s">
        <v>641</v>
      </c>
      <c r="D32" s="259"/>
      <c r="E32" s="259">
        <v>42300</v>
      </c>
      <c r="F32" s="184">
        <f t="shared" si="0"/>
        <v>706285.5</v>
      </c>
      <c r="G32" s="137"/>
      <c r="H32" s="207"/>
      <c r="M32" s="208"/>
      <c r="N32" s="137"/>
      <c r="O32" s="137"/>
      <c r="P32" s="137"/>
    </row>
    <row r="33" spans="1:16">
      <c r="A33" s="74"/>
      <c r="B33" s="263">
        <v>42548</v>
      </c>
      <c r="C33" s="233" t="s">
        <v>819</v>
      </c>
      <c r="D33" s="259">
        <v>129850</v>
      </c>
      <c r="E33" s="79"/>
      <c r="F33" s="184">
        <f t="shared" si="0"/>
        <v>836135.5</v>
      </c>
      <c r="G33" s="137"/>
      <c r="L33" s="215"/>
      <c r="M33" s="208"/>
      <c r="N33" s="137"/>
      <c r="O33" s="137"/>
      <c r="P33" s="137"/>
    </row>
    <row r="34" spans="1:16">
      <c r="A34" s="74"/>
      <c r="B34" s="288">
        <v>42550</v>
      </c>
      <c r="C34" s="233" t="s">
        <v>641</v>
      </c>
      <c r="D34" s="259"/>
      <c r="E34" s="259">
        <v>50000</v>
      </c>
      <c r="F34" s="184">
        <f t="shared" si="0"/>
        <v>786135.5</v>
      </c>
      <c r="G34" s="137"/>
      <c r="H34" s="207"/>
      <c r="M34" s="208"/>
      <c r="N34" s="137"/>
      <c r="O34" s="137"/>
      <c r="P34" s="137"/>
    </row>
    <row r="35" spans="1:16">
      <c r="A35" s="74"/>
      <c r="B35" s="263">
        <v>42555</v>
      </c>
      <c r="C35" s="233" t="s">
        <v>820</v>
      </c>
      <c r="D35" s="259">
        <v>47250</v>
      </c>
      <c r="E35" s="79"/>
      <c r="F35" s="184">
        <f t="shared" si="0"/>
        <v>833385.5</v>
      </c>
      <c r="G35" s="137"/>
      <c r="H35" s="207"/>
      <c r="M35" s="208"/>
      <c r="N35" s="137"/>
      <c r="O35" s="137"/>
      <c r="P35" s="137"/>
    </row>
    <row r="36" spans="1:16">
      <c r="A36" s="74"/>
      <c r="B36" s="263">
        <v>42573</v>
      </c>
      <c r="C36" s="233" t="s">
        <v>821</v>
      </c>
      <c r="D36" s="259">
        <v>101654</v>
      </c>
      <c r="E36" s="79"/>
      <c r="F36" s="184">
        <f t="shared" si="0"/>
        <v>935039.5</v>
      </c>
      <c r="G36" s="137"/>
      <c r="L36" s="215"/>
      <c r="M36" s="208"/>
      <c r="N36" s="137"/>
      <c r="O36" s="137"/>
      <c r="P36" s="137"/>
    </row>
    <row r="37" spans="1:16">
      <c r="A37" s="74"/>
      <c r="B37" s="288">
        <v>42554</v>
      </c>
      <c r="C37" s="233" t="s">
        <v>641</v>
      </c>
      <c r="D37" s="259"/>
      <c r="E37" s="259">
        <v>50000</v>
      </c>
      <c r="F37" s="184">
        <f t="shared" si="0"/>
        <v>885039.5</v>
      </c>
      <c r="G37" s="137"/>
      <c r="H37" s="207"/>
      <c r="M37" s="208"/>
      <c r="N37" s="137"/>
      <c r="O37" s="137"/>
      <c r="P37" s="137"/>
    </row>
    <row r="38" spans="1:16">
      <c r="A38" s="74"/>
      <c r="B38" s="288">
        <v>42565</v>
      </c>
      <c r="C38" s="233" t="s">
        <v>641</v>
      </c>
      <c r="D38" s="259"/>
      <c r="E38" s="259">
        <v>50000</v>
      </c>
      <c r="F38" s="184">
        <f t="shared" si="0"/>
        <v>835039.5</v>
      </c>
      <c r="G38" s="137"/>
      <c r="H38" s="207"/>
      <c r="M38" s="208"/>
      <c r="N38" s="137"/>
      <c r="O38" s="137"/>
      <c r="P38" s="137"/>
    </row>
    <row r="39" spans="1:16">
      <c r="A39" s="74"/>
      <c r="B39" s="263">
        <v>42580</v>
      </c>
      <c r="C39" s="233" t="s">
        <v>822</v>
      </c>
      <c r="D39" s="259">
        <v>196875</v>
      </c>
      <c r="E39" s="79"/>
      <c r="F39" s="184">
        <f t="shared" si="0"/>
        <v>1031914.5</v>
      </c>
      <c r="G39" s="137"/>
      <c r="H39" s="207"/>
      <c r="M39" s="208"/>
      <c r="N39" s="137"/>
      <c r="O39" s="137"/>
      <c r="P39" s="137"/>
    </row>
    <row r="40" spans="1:16">
      <c r="A40" s="74"/>
      <c r="B40" s="288">
        <v>42583</v>
      </c>
      <c r="C40" s="233" t="s">
        <v>641</v>
      </c>
      <c r="D40" s="259"/>
      <c r="E40" s="259">
        <v>80050</v>
      </c>
      <c r="F40" s="184">
        <f t="shared" si="0"/>
        <v>951864.5</v>
      </c>
      <c r="G40" s="137"/>
      <c r="H40" s="207"/>
      <c r="M40" s="208"/>
      <c r="N40" s="137"/>
      <c r="O40" s="137"/>
      <c r="P40" s="137"/>
    </row>
    <row r="41" spans="1:16">
      <c r="A41" s="74"/>
      <c r="B41" s="288">
        <v>42590</v>
      </c>
      <c r="C41" s="233" t="s">
        <v>641</v>
      </c>
      <c r="D41" s="259"/>
      <c r="E41" s="259">
        <v>150000</v>
      </c>
      <c r="F41" s="184">
        <f t="shared" si="0"/>
        <v>801864.5</v>
      </c>
      <c r="G41" s="137"/>
      <c r="H41" s="207"/>
      <c r="M41" s="208"/>
      <c r="N41" s="137"/>
      <c r="O41" s="137"/>
      <c r="P41" s="137"/>
    </row>
    <row r="42" spans="1:16">
      <c r="A42" s="74"/>
      <c r="B42" s="263">
        <v>42597</v>
      </c>
      <c r="C42" s="233" t="s">
        <v>823</v>
      </c>
      <c r="D42" s="259">
        <v>236250</v>
      </c>
      <c r="E42" s="79"/>
      <c r="F42" s="184">
        <f t="shared" si="0"/>
        <v>1038114.5</v>
      </c>
      <c r="G42" s="137"/>
      <c r="L42" s="215"/>
      <c r="M42" s="208"/>
      <c r="N42" s="137"/>
      <c r="O42" s="137"/>
      <c r="P42" s="137"/>
    </row>
    <row r="43" spans="1:16">
      <c r="A43" s="74"/>
      <c r="B43" s="288">
        <v>42592</v>
      </c>
      <c r="C43" s="233" t="s">
        <v>641</v>
      </c>
      <c r="D43" s="259"/>
      <c r="E43" s="259">
        <v>90846</v>
      </c>
      <c r="F43" s="184">
        <f t="shared" si="0"/>
        <v>947268.5</v>
      </c>
      <c r="G43" s="137"/>
      <c r="H43" s="207"/>
      <c r="M43" s="208"/>
      <c r="N43" s="137"/>
      <c r="O43" s="137"/>
      <c r="P43" s="137"/>
    </row>
    <row r="44" spans="1:16">
      <c r="A44" s="74"/>
      <c r="B44" s="288">
        <v>42595</v>
      </c>
      <c r="C44" s="233" t="s">
        <v>641</v>
      </c>
      <c r="D44" s="259"/>
      <c r="E44" s="259">
        <v>50000</v>
      </c>
      <c r="F44" s="184">
        <f t="shared" si="0"/>
        <v>897268.5</v>
      </c>
      <c r="G44" s="137"/>
      <c r="H44" s="137"/>
      <c r="I44" s="137"/>
      <c r="J44" s="137"/>
      <c r="K44" s="137"/>
      <c r="L44" s="137"/>
      <c r="M44" s="137"/>
      <c r="N44" s="137"/>
      <c r="O44" s="137"/>
      <c r="P44" s="137"/>
    </row>
    <row r="45" spans="1:16">
      <c r="A45" s="74"/>
      <c r="B45" s="288">
        <v>42597</v>
      </c>
      <c r="C45" s="233" t="s">
        <v>641</v>
      </c>
      <c r="D45" s="259"/>
      <c r="E45" s="259">
        <v>69487</v>
      </c>
      <c r="F45" s="184">
        <f t="shared" si="0"/>
        <v>827781.5</v>
      </c>
      <c r="G45" s="137"/>
      <c r="H45" s="137"/>
      <c r="I45" s="137"/>
      <c r="J45" s="137"/>
      <c r="K45" s="137"/>
      <c r="L45" s="137"/>
      <c r="M45" s="137"/>
      <c r="N45" s="137"/>
      <c r="O45" s="137"/>
      <c r="P45" s="137"/>
    </row>
    <row r="46" spans="1:16">
      <c r="A46" s="74"/>
      <c r="B46" s="288">
        <v>42599</v>
      </c>
      <c r="C46" s="233" t="s">
        <v>641</v>
      </c>
      <c r="D46" s="259"/>
      <c r="E46" s="259">
        <v>129850</v>
      </c>
      <c r="F46" s="184">
        <f t="shared" si="0"/>
        <v>697931.5</v>
      </c>
      <c r="G46" s="137"/>
      <c r="H46" s="137"/>
      <c r="I46" s="137"/>
      <c r="J46" s="137"/>
      <c r="K46" s="137"/>
      <c r="L46" s="137"/>
      <c r="M46" s="137"/>
      <c r="N46" s="137"/>
      <c r="O46" s="137"/>
      <c r="P46" s="137"/>
    </row>
    <row r="47" spans="1:16">
      <c r="A47" s="74"/>
      <c r="B47" s="288">
        <v>42600</v>
      </c>
      <c r="C47" s="233" t="s">
        <v>641</v>
      </c>
      <c r="D47" s="259"/>
      <c r="E47" s="259">
        <v>73900</v>
      </c>
      <c r="F47" s="184">
        <f t="shared" si="0"/>
        <v>624031.5</v>
      </c>
      <c r="G47" s="137"/>
      <c r="H47" s="137"/>
      <c r="I47" s="137"/>
      <c r="J47" s="137"/>
      <c r="K47" s="137"/>
      <c r="L47" s="137"/>
      <c r="M47" s="137"/>
      <c r="N47" s="137"/>
      <c r="O47" s="137"/>
      <c r="P47" s="137"/>
    </row>
    <row r="48" spans="1:16">
      <c r="A48" s="74"/>
      <c r="B48" s="263">
        <v>42612</v>
      </c>
      <c r="C48" s="233" t="s">
        <v>824</v>
      </c>
      <c r="D48" s="259">
        <v>84308</v>
      </c>
      <c r="E48" s="79"/>
      <c r="F48" s="184">
        <f t="shared" si="0"/>
        <v>708339.5</v>
      </c>
      <c r="G48" s="137"/>
      <c r="H48" s="137"/>
      <c r="I48" s="137"/>
      <c r="J48" s="137"/>
      <c r="K48" s="137"/>
      <c r="L48" s="137"/>
      <c r="M48" s="137"/>
      <c r="N48" s="137"/>
      <c r="O48" s="137"/>
      <c r="P48" s="137"/>
    </row>
    <row r="49" spans="1:16">
      <c r="A49" s="74"/>
      <c r="B49" s="288">
        <v>42605</v>
      </c>
      <c r="C49" s="233" t="s">
        <v>641</v>
      </c>
      <c r="D49" s="259"/>
      <c r="E49" s="259">
        <v>30000</v>
      </c>
      <c r="F49" s="184">
        <f t="shared" si="0"/>
        <v>678339.5</v>
      </c>
      <c r="G49" s="137"/>
      <c r="H49" s="137"/>
      <c r="I49" s="137"/>
      <c r="J49" s="137"/>
      <c r="K49" s="137"/>
      <c r="L49" s="137"/>
      <c r="M49" s="137"/>
      <c r="N49" s="137"/>
      <c r="O49" s="137"/>
      <c r="P49" s="137"/>
    </row>
    <row r="50" spans="1:16">
      <c r="A50" s="137"/>
      <c r="B50" s="185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</row>
    <row r="51" spans="1:16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</row>
    <row r="52" spans="1:16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</row>
    <row r="53" spans="1:16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</row>
    <row r="54" spans="1:16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</row>
    <row r="55" spans="1:16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</row>
    <row r="56" spans="1:16">
      <c r="A56" s="137"/>
      <c r="B56" s="185"/>
      <c r="C56" s="137"/>
      <c r="D56" s="137"/>
      <c r="E56" s="137"/>
      <c r="F56" s="137"/>
      <c r="G56" s="137"/>
      <c r="H56" s="137"/>
      <c r="I56" s="137"/>
    </row>
    <row r="57" spans="1:16">
      <c r="A57" s="137"/>
      <c r="B57" s="185"/>
      <c r="C57" s="137"/>
      <c r="D57" s="137"/>
      <c r="E57" s="137"/>
      <c r="F57" s="137"/>
      <c r="G57" s="137"/>
      <c r="H57" s="137"/>
      <c r="I57" s="137"/>
    </row>
    <row r="58" spans="1:16">
      <c r="A58" s="137"/>
      <c r="B58" s="137"/>
      <c r="C58" s="137"/>
      <c r="D58" s="137"/>
      <c r="E58" s="137"/>
      <c r="F58" s="137"/>
      <c r="G58" s="137"/>
      <c r="H58" s="137"/>
      <c r="I58" s="137"/>
    </row>
    <row r="59" spans="1:16">
      <c r="A59" s="137"/>
      <c r="B59" s="137"/>
      <c r="C59" s="137"/>
      <c r="D59" s="137"/>
      <c r="E59" s="137"/>
      <c r="F59" s="137"/>
      <c r="G59" s="137"/>
      <c r="H59" s="137"/>
      <c r="I59" s="137"/>
    </row>
    <row r="60" spans="1:16">
      <c r="A60" s="137"/>
      <c r="B60" s="137"/>
      <c r="C60" s="137"/>
      <c r="D60" s="137"/>
      <c r="E60" s="137"/>
      <c r="F60" s="137"/>
      <c r="G60" s="137"/>
      <c r="H60" s="137"/>
      <c r="I60" s="137"/>
    </row>
    <row r="61" spans="1:16">
      <c r="A61" s="137"/>
      <c r="B61" s="137"/>
      <c r="C61" s="137"/>
      <c r="D61" s="137"/>
      <c r="E61" s="137"/>
      <c r="F61" s="137"/>
      <c r="G61" s="137"/>
      <c r="H61" s="137"/>
      <c r="I61" s="137"/>
    </row>
    <row r="62" spans="1:16">
      <c r="A62" s="137"/>
      <c r="B62" s="137"/>
      <c r="C62" s="137"/>
      <c r="D62" s="137"/>
      <c r="E62" s="137"/>
      <c r="F62" s="137"/>
      <c r="G62" s="137"/>
      <c r="H62" s="137"/>
      <c r="I62" s="137"/>
    </row>
    <row r="63" spans="1:16">
      <c r="A63" s="137"/>
      <c r="B63" s="137"/>
      <c r="C63" s="137"/>
      <c r="D63" s="137"/>
      <c r="E63" s="137"/>
      <c r="F63" s="137"/>
      <c r="G63" s="137"/>
      <c r="H63" s="137"/>
      <c r="I63" s="137"/>
    </row>
    <row r="64" spans="1:16">
      <c r="A64" s="137"/>
      <c r="B64" s="137"/>
      <c r="C64" s="137"/>
      <c r="D64" s="137"/>
      <c r="E64" s="137"/>
      <c r="F64" s="137"/>
      <c r="G64" s="137"/>
      <c r="H64" s="137"/>
      <c r="I64" s="137"/>
    </row>
    <row r="65" spans="1:9">
      <c r="A65" s="137"/>
      <c r="B65" s="137"/>
      <c r="C65" s="137"/>
      <c r="D65" s="137"/>
      <c r="E65" s="137"/>
      <c r="F65" s="137"/>
      <c r="G65" s="137"/>
      <c r="H65" s="137"/>
      <c r="I65" s="137"/>
    </row>
    <row r="66" spans="1:9">
      <c r="A66" s="137"/>
      <c r="B66" s="185"/>
      <c r="C66" s="137"/>
      <c r="D66" s="137"/>
      <c r="E66" s="137"/>
      <c r="F66" s="137"/>
      <c r="G66" s="137"/>
      <c r="H66" s="137"/>
      <c r="I66" s="137"/>
    </row>
    <row r="67" spans="1:9">
      <c r="A67" s="137"/>
      <c r="B67" s="137"/>
      <c r="C67" s="137"/>
      <c r="D67" s="137"/>
      <c r="E67" s="137"/>
      <c r="F67" s="137"/>
      <c r="G67" s="137"/>
      <c r="H67" s="137"/>
      <c r="I67" s="137"/>
    </row>
    <row r="68" spans="1:9">
      <c r="A68" s="137"/>
      <c r="B68" s="137"/>
      <c r="C68" s="137"/>
      <c r="D68" s="137"/>
      <c r="E68" s="137"/>
      <c r="F68" s="137"/>
      <c r="G68" s="137"/>
      <c r="H68" s="137"/>
      <c r="I68" s="137"/>
    </row>
    <row r="69" spans="1:9">
      <c r="A69" s="137"/>
      <c r="B69" s="137"/>
      <c r="C69" s="137"/>
      <c r="D69" s="137"/>
      <c r="E69" s="137"/>
      <c r="F69" s="137"/>
      <c r="G69" s="137"/>
      <c r="H69" s="137"/>
      <c r="I69" s="137"/>
    </row>
    <row r="70" spans="1:9">
      <c r="A70" s="137"/>
      <c r="B70" s="137"/>
      <c r="C70" s="137"/>
      <c r="D70" s="137"/>
      <c r="E70" s="137"/>
      <c r="F70" s="137"/>
      <c r="G70" s="137"/>
      <c r="H70" s="137"/>
      <c r="I70" s="137"/>
    </row>
    <row r="71" spans="1:9">
      <c r="A71" s="137"/>
      <c r="B71" s="137"/>
      <c r="C71" s="137"/>
      <c r="D71" s="137"/>
      <c r="E71" s="137"/>
      <c r="F71" s="137"/>
      <c r="G71" s="137"/>
      <c r="H71" s="137"/>
      <c r="I71" s="137"/>
    </row>
    <row r="72" spans="1:9">
      <c r="A72" s="137"/>
      <c r="B72" s="137"/>
      <c r="C72" s="137"/>
      <c r="D72" s="137"/>
      <c r="E72" s="137"/>
      <c r="F72" s="137"/>
      <c r="G72" s="137"/>
      <c r="H72" s="137"/>
      <c r="I72" s="137"/>
    </row>
    <row r="73" spans="1:9">
      <c r="A73" s="137"/>
      <c r="B73" s="137"/>
      <c r="C73" s="137"/>
      <c r="D73" s="137"/>
      <c r="E73" s="137"/>
      <c r="F73" s="137"/>
      <c r="G73" s="137"/>
      <c r="H73" s="137"/>
      <c r="I73" s="137"/>
    </row>
    <row r="74" spans="1:9">
      <c r="A74" s="137"/>
      <c r="B74" s="137"/>
      <c r="C74" s="137"/>
      <c r="D74" s="137"/>
      <c r="E74" s="137"/>
      <c r="F74" s="137"/>
      <c r="G74" s="137"/>
      <c r="H74" s="137"/>
      <c r="I74" s="137"/>
    </row>
    <row r="75" spans="1:9">
      <c r="A75" s="137"/>
      <c r="B75" s="137"/>
      <c r="C75" s="137"/>
      <c r="D75" s="137"/>
      <c r="E75" s="137"/>
      <c r="F75" s="137"/>
      <c r="G75" s="137"/>
      <c r="H75" s="137"/>
      <c r="I75" s="137"/>
    </row>
    <row r="76" spans="1:9">
      <c r="A76" s="137"/>
      <c r="B76" s="137"/>
      <c r="C76" s="137"/>
      <c r="D76" s="137"/>
      <c r="E76" s="137"/>
      <c r="F76" s="137"/>
      <c r="G76" s="137"/>
      <c r="H76" s="137"/>
      <c r="I76" s="137"/>
    </row>
    <row r="77" spans="1:9">
      <c r="A77" s="137"/>
      <c r="B77" s="137"/>
      <c r="C77" s="137"/>
      <c r="D77" s="137"/>
      <c r="E77" s="137"/>
      <c r="F77" s="137"/>
      <c r="G77" s="137"/>
      <c r="H77" s="137"/>
      <c r="I77" s="137"/>
    </row>
    <row r="78" spans="1:9">
      <c r="A78" s="137"/>
      <c r="B78" s="137"/>
      <c r="C78" s="137"/>
      <c r="D78" s="137"/>
      <c r="E78" s="137"/>
      <c r="F78" s="137"/>
      <c r="G78" s="137"/>
      <c r="H78" s="137"/>
      <c r="I78" s="137"/>
    </row>
    <row r="79" spans="1:9">
      <c r="A79" s="137"/>
      <c r="B79" s="137"/>
      <c r="C79" s="137"/>
      <c r="D79" s="137"/>
      <c r="E79" s="137"/>
      <c r="F79" s="137"/>
      <c r="G79" s="137"/>
      <c r="H79" s="137"/>
      <c r="I79" s="137"/>
    </row>
    <row r="80" spans="1:9">
      <c r="A80" s="137"/>
      <c r="B80" s="137"/>
      <c r="C80" s="137"/>
      <c r="D80" s="137"/>
      <c r="E80" s="137"/>
      <c r="F80" s="137"/>
      <c r="G80" s="137"/>
      <c r="H80" s="137"/>
      <c r="I80" s="137"/>
    </row>
    <row r="81" spans="1:9">
      <c r="A81" s="137"/>
      <c r="B81" s="137"/>
      <c r="C81" s="137"/>
      <c r="D81" s="137"/>
      <c r="E81" s="137"/>
      <c r="F81" s="137"/>
      <c r="G81" s="137"/>
      <c r="H81" s="137"/>
      <c r="I81" s="137"/>
    </row>
    <row r="82" spans="1:9">
      <c r="A82" s="137"/>
      <c r="B82" s="137"/>
      <c r="C82" s="137"/>
      <c r="D82" s="137"/>
      <c r="E82" s="137"/>
      <c r="F82" s="137"/>
      <c r="G82" s="137"/>
      <c r="H82" s="137"/>
      <c r="I82" s="137"/>
    </row>
    <row r="83" spans="1:9">
      <c r="A83" s="137"/>
      <c r="B83" s="137"/>
      <c r="C83" s="137"/>
      <c r="D83" s="137"/>
      <c r="E83" s="137"/>
      <c r="F83" s="137"/>
      <c r="G83" s="137"/>
      <c r="H83" s="137"/>
      <c r="I83" s="137"/>
    </row>
    <row r="84" spans="1:9">
      <c r="A84" s="137"/>
      <c r="B84" s="137"/>
      <c r="C84" s="137"/>
      <c r="D84" s="137"/>
      <c r="E84" s="137"/>
      <c r="F84" s="137"/>
      <c r="G84" s="137"/>
      <c r="H84" s="137"/>
      <c r="I84" s="137"/>
    </row>
    <row r="85" spans="1:9">
      <c r="A85" s="137"/>
      <c r="B85" s="137"/>
      <c r="C85" s="137"/>
      <c r="D85" s="137"/>
      <c r="E85" s="137"/>
      <c r="F85" s="137"/>
      <c r="G85" s="137"/>
      <c r="H85" s="137"/>
      <c r="I85" s="137"/>
    </row>
    <row r="86" spans="1:9">
      <c r="A86" s="137"/>
      <c r="B86" s="137"/>
      <c r="C86" s="137"/>
      <c r="D86" s="137"/>
      <c r="E86" s="137"/>
      <c r="F86" s="137"/>
      <c r="G86" s="137"/>
      <c r="H86" s="137"/>
      <c r="I86" s="137"/>
    </row>
    <row r="87" spans="1:9">
      <c r="A87" s="137"/>
      <c r="B87" s="137"/>
      <c r="C87" s="137"/>
      <c r="D87" s="137"/>
      <c r="E87" s="137"/>
      <c r="F87" s="137"/>
      <c r="G87" s="137"/>
      <c r="H87" s="137"/>
      <c r="I87" s="137"/>
    </row>
    <row r="88" spans="1:9">
      <c r="A88" s="137"/>
      <c r="B88" s="137"/>
      <c r="C88" s="137"/>
      <c r="D88" s="137"/>
      <c r="E88" s="137"/>
      <c r="F88" s="137"/>
      <c r="G88" s="137"/>
      <c r="H88" s="137"/>
      <c r="I88" s="137"/>
    </row>
    <row r="89" spans="1:9">
      <c r="A89" s="137"/>
      <c r="B89" s="137"/>
      <c r="C89" s="137"/>
      <c r="D89" s="137"/>
      <c r="E89" s="137"/>
      <c r="F89" s="137"/>
      <c r="G89" s="137"/>
      <c r="H89" s="137"/>
      <c r="I89" s="137"/>
    </row>
    <row r="90" spans="1:9">
      <c r="A90" s="137"/>
      <c r="B90" s="137"/>
      <c r="C90" s="137"/>
      <c r="D90" s="137"/>
      <c r="E90" s="137"/>
      <c r="F90" s="137"/>
      <c r="G90" s="137"/>
      <c r="H90" s="137"/>
      <c r="I90" s="137"/>
    </row>
    <row r="91" spans="1:9">
      <c r="A91" s="137"/>
      <c r="B91" s="137"/>
      <c r="C91" s="137"/>
      <c r="D91" s="137"/>
      <c r="E91" s="137"/>
      <c r="F91" s="137"/>
      <c r="G91" s="137"/>
      <c r="H91" s="137"/>
      <c r="I91" s="137"/>
    </row>
    <row r="92" spans="1:9">
      <c r="A92" s="137"/>
      <c r="B92" s="137"/>
      <c r="C92" s="137"/>
      <c r="D92" s="137"/>
      <c r="E92" s="137"/>
      <c r="F92" s="137"/>
      <c r="G92" s="137"/>
      <c r="H92" s="137"/>
      <c r="I92" s="137"/>
    </row>
    <row r="93" spans="1:9">
      <c r="A93" s="137"/>
      <c r="B93" s="137"/>
      <c r="C93" s="137"/>
      <c r="D93" s="137"/>
      <c r="E93" s="137"/>
      <c r="F93" s="137"/>
      <c r="G93" s="137"/>
      <c r="H93" s="137"/>
      <c r="I93" s="137"/>
    </row>
    <row r="94" spans="1:9">
      <c r="A94" s="137"/>
      <c r="B94" s="137"/>
      <c r="C94" s="137"/>
      <c r="D94" s="137"/>
      <c r="E94" s="137"/>
      <c r="F94" s="137"/>
      <c r="G94" s="137"/>
      <c r="H94" s="137"/>
      <c r="I94" s="137"/>
    </row>
    <row r="95" spans="1:9">
      <c r="A95" s="137"/>
      <c r="B95" s="137"/>
      <c r="C95" s="137"/>
      <c r="D95" s="137"/>
      <c r="E95" s="137"/>
      <c r="F95" s="137"/>
      <c r="G95" s="137"/>
      <c r="H95" s="137"/>
      <c r="I95" s="137"/>
    </row>
    <row r="96" spans="1:9">
      <c r="A96" s="137"/>
      <c r="B96" s="137"/>
      <c r="C96" s="137"/>
      <c r="D96" s="137"/>
      <c r="E96" s="137"/>
      <c r="F96" s="137"/>
      <c r="G96" s="137"/>
      <c r="H96" s="137"/>
      <c r="I96" s="137"/>
    </row>
    <row r="97" spans="1:9">
      <c r="A97" s="137"/>
      <c r="B97" s="137"/>
      <c r="C97" s="137"/>
      <c r="D97" s="137"/>
      <c r="E97" s="137"/>
      <c r="F97" s="137"/>
      <c r="G97" s="137"/>
      <c r="H97" s="137"/>
      <c r="I97" s="137"/>
    </row>
    <row r="98" spans="1:9">
      <c r="A98" s="137"/>
      <c r="B98" s="137"/>
      <c r="C98" s="137"/>
      <c r="D98" s="137"/>
      <c r="E98" s="137"/>
      <c r="F98" s="137"/>
      <c r="G98" s="137"/>
      <c r="H98" s="137"/>
      <c r="I98" s="137"/>
    </row>
    <row r="99" spans="1:9">
      <c r="A99" s="137"/>
      <c r="B99" s="137"/>
      <c r="C99" s="137"/>
      <c r="D99" s="137"/>
      <c r="E99" s="137"/>
      <c r="F99" s="137"/>
      <c r="G99" s="137"/>
      <c r="H99" s="137"/>
      <c r="I99" s="137"/>
    </row>
    <row r="100" spans="1:9">
      <c r="A100" s="137"/>
      <c r="B100" s="137"/>
      <c r="C100" s="137"/>
      <c r="D100" s="137"/>
      <c r="E100" s="137"/>
      <c r="F100" s="137"/>
      <c r="G100" s="137"/>
      <c r="H100" s="137"/>
      <c r="I100" s="137"/>
    </row>
    <row r="101" spans="1:9">
      <c r="A101" s="137"/>
      <c r="B101" s="137"/>
      <c r="C101" s="137"/>
      <c r="D101" s="137"/>
      <c r="E101" s="137"/>
      <c r="F101" s="137"/>
      <c r="G101" s="137"/>
      <c r="H101" s="137"/>
      <c r="I101" s="137"/>
    </row>
    <row r="102" spans="1:9">
      <c r="A102" s="137"/>
      <c r="B102" s="137"/>
      <c r="C102" s="137"/>
      <c r="D102" s="137"/>
      <c r="E102" s="137"/>
      <c r="F102" s="137"/>
      <c r="G102" s="137"/>
      <c r="H102" s="137"/>
      <c r="I102" s="137"/>
    </row>
    <row r="103" spans="1:9">
      <c r="A103" s="137"/>
      <c r="B103" s="137"/>
      <c r="C103" s="137"/>
      <c r="D103" s="137"/>
      <c r="E103" s="137"/>
      <c r="F103" s="137"/>
      <c r="G103" s="137"/>
      <c r="H103" s="137"/>
      <c r="I103" s="137"/>
    </row>
    <row r="104" spans="1:9">
      <c r="A104" s="137"/>
      <c r="B104" s="137"/>
      <c r="C104" s="137"/>
      <c r="D104" s="137"/>
      <c r="E104" s="137"/>
      <c r="F104" s="137"/>
      <c r="G104" s="137"/>
      <c r="H104" s="137"/>
      <c r="I104" s="137"/>
    </row>
    <row r="105" spans="1:9">
      <c r="A105" s="137"/>
      <c r="B105" s="137"/>
      <c r="C105" s="137"/>
      <c r="D105" s="137"/>
      <c r="E105" s="137"/>
      <c r="F105" s="137"/>
      <c r="G105" s="137"/>
      <c r="H105" s="137"/>
      <c r="I105" s="137"/>
    </row>
    <row r="106" spans="1:9">
      <c r="A106" s="137"/>
      <c r="B106" s="137"/>
      <c r="C106" s="137"/>
      <c r="D106" s="137"/>
      <c r="E106" s="137"/>
      <c r="F106" s="137"/>
      <c r="G106" s="137"/>
      <c r="H106" s="137"/>
      <c r="I106" s="137"/>
    </row>
    <row r="107" spans="1:9">
      <c r="A107" s="137"/>
      <c r="B107" s="137"/>
      <c r="C107" s="137"/>
      <c r="D107" s="137"/>
      <c r="E107" s="137"/>
      <c r="F107" s="137"/>
      <c r="G107" s="137"/>
      <c r="H107" s="137"/>
      <c r="I107" s="137"/>
    </row>
    <row r="108" spans="1:9">
      <c r="A108" s="137"/>
      <c r="B108" s="137"/>
      <c r="C108" s="137"/>
      <c r="D108" s="137"/>
      <c r="E108" s="137"/>
      <c r="F108" s="137"/>
      <c r="G108" s="137"/>
      <c r="H108" s="137"/>
      <c r="I108" s="137"/>
    </row>
    <row r="109" spans="1:9">
      <c r="A109" s="137"/>
      <c r="B109" s="137"/>
      <c r="C109" s="137"/>
      <c r="D109" s="137"/>
      <c r="E109" s="137"/>
      <c r="F109" s="137"/>
      <c r="G109" s="137"/>
      <c r="H109" s="137"/>
      <c r="I109" s="137"/>
    </row>
    <row r="110" spans="1:9">
      <c r="A110" s="137"/>
      <c r="B110" s="137"/>
      <c r="C110" s="137"/>
      <c r="D110" s="137"/>
      <c r="E110" s="137"/>
      <c r="F110" s="137"/>
      <c r="G110" s="137"/>
      <c r="H110" s="137"/>
      <c r="I110" s="137"/>
    </row>
    <row r="111" spans="1:9">
      <c r="A111" s="137"/>
      <c r="B111" s="137"/>
      <c r="C111" s="137"/>
      <c r="D111" s="137"/>
      <c r="E111" s="137"/>
      <c r="F111" s="137"/>
      <c r="G111" s="137"/>
      <c r="H111" s="137"/>
      <c r="I111" s="137"/>
    </row>
    <row r="112" spans="1:9">
      <c r="A112" s="137"/>
      <c r="B112" s="137"/>
      <c r="C112" s="137"/>
      <c r="D112" s="137"/>
      <c r="E112" s="137"/>
      <c r="F112" s="137"/>
      <c r="G112" s="137"/>
      <c r="H112" s="137"/>
      <c r="I112" s="137"/>
    </row>
    <row r="113" spans="1:9">
      <c r="A113" s="137"/>
      <c r="B113" s="137"/>
      <c r="C113" s="137"/>
      <c r="D113" s="137"/>
      <c r="E113" s="137"/>
      <c r="F113" s="137"/>
      <c r="G113" s="137"/>
      <c r="H113" s="137"/>
      <c r="I113" s="137"/>
    </row>
    <row r="114" spans="1:9">
      <c r="A114" s="137"/>
      <c r="B114" s="137"/>
      <c r="C114" s="137"/>
      <c r="D114" s="137"/>
      <c r="E114" s="137"/>
      <c r="F114" s="137"/>
      <c r="G114" s="137"/>
      <c r="H114" s="137"/>
      <c r="I114" s="137"/>
    </row>
    <row r="115" spans="1:9">
      <c r="A115" s="137"/>
      <c r="B115" s="137"/>
      <c r="C115" s="137"/>
      <c r="D115" s="137"/>
      <c r="E115" s="137"/>
      <c r="F115" s="137"/>
      <c r="G115" s="137"/>
      <c r="H115" s="137"/>
      <c r="I115" s="137"/>
    </row>
    <row r="116" spans="1:9">
      <c r="A116" s="137"/>
      <c r="B116" s="137"/>
      <c r="C116" s="137"/>
      <c r="D116" s="137"/>
      <c r="E116" s="137"/>
      <c r="F116" s="137"/>
      <c r="G116" s="137"/>
      <c r="H116" s="137"/>
      <c r="I116" s="137"/>
    </row>
    <row r="117" spans="1:9">
      <c r="A117" s="137"/>
      <c r="B117" s="137"/>
      <c r="C117" s="137"/>
      <c r="D117" s="137"/>
      <c r="E117" s="137"/>
      <c r="F117" s="137"/>
      <c r="G117" s="137"/>
      <c r="H117" s="137"/>
      <c r="I117" s="137"/>
    </row>
    <row r="118" spans="1:9">
      <c r="A118" s="137"/>
      <c r="B118" s="137"/>
      <c r="C118" s="137"/>
      <c r="D118" s="137"/>
      <c r="E118" s="137"/>
      <c r="F118" s="137"/>
      <c r="G118" s="137"/>
      <c r="H118" s="137"/>
      <c r="I118" s="137"/>
    </row>
    <row r="119" spans="1:9">
      <c r="A119" s="137"/>
      <c r="B119" s="137"/>
      <c r="C119" s="137"/>
      <c r="D119" s="137"/>
      <c r="E119" s="137"/>
      <c r="F119" s="137"/>
      <c r="G119" s="137"/>
      <c r="H119" s="137"/>
      <c r="I119" s="137"/>
    </row>
    <row r="120" spans="1:9">
      <c r="A120" s="137"/>
      <c r="B120" s="137"/>
      <c r="C120" s="137"/>
      <c r="D120" s="137"/>
      <c r="E120" s="137"/>
      <c r="F120" s="137"/>
      <c r="G120" s="137"/>
      <c r="H120" s="137"/>
      <c r="I120" s="137"/>
    </row>
    <row r="121" spans="1:9">
      <c r="A121" s="137"/>
      <c r="B121" s="137"/>
      <c r="C121" s="137"/>
      <c r="D121" s="137"/>
      <c r="E121" s="137"/>
      <c r="F121" s="137"/>
      <c r="G121" s="137"/>
      <c r="H121" s="137"/>
      <c r="I121" s="137"/>
    </row>
    <row r="122" spans="1:9">
      <c r="A122" s="137"/>
      <c r="B122" s="137"/>
      <c r="C122" s="137"/>
      <c r="D122" s="137"/>
      <c r="E122" s="137"/>
      <c r="F122" s="137"/>
      <c r="G122" s="137"/>
      <c r="H122" s="137"/>
      <c r="I122" s="137"/>
    </row>
    <row r="123" spans="1:9">
      <c r="A123" s="137"/>
      <c r="B123" s="137"/>
      <c r="C123" s="137"/>
      <c r="D123" s="137"/>
      <c r="E123" s="137"/>
      <c r="F123" s="137"/>
      <c r="G123" s="137"/>
      <c r="H123" s="137"/>
      <c r="I123" s="137"/>
    </row>
    <row r="124" spans="1:9">
      <c r="A124" s="137"/>
      <c r="B124" s="137"/>
      <c r="C124" s="137"/>
      <c r="D124" s="137"/>
      <c r="E124" s="137"/>
      <c r="F124" s="137"/>
      <c r="G124" s="137"/>
      <c r="H124" s="137"/>
      <c r="I124" s="137"/>
    </row>
    <row r="125" spans="1:9">
      <c r="A125" s="137"/>
      <c r="B125" s="137"/>
      <c r="C125" s="137"/>
      <c r="D125" s="137"/>
      <c r="E125" s="137"/>
      <c r="F125" s="137"/>
      <c r="G125" s="137"/>
      <c r="H125" s="137"/>
      <c r="I125" s="137"/>
    </row>
    <row r="126" spans="1:9">
      <c r="A126" s="137"/>
      <c r="B126" s="137"/>
      <c r="C126" s="137"/>
      <c r="D126" s="137"/>
      <c r="E126" s="137"/>
      <c r="F126" s="137"/>
      <c r="G126" s="137"/>
      <c r="H126" s="137"/>
      <c r="I126" s="137"/>
    </row>
    <row r="127" spans="1:9">
      <c r="A127" s="137"/>
      <c r="B127" s="137"/>
      <c r="C127" s="137"/>
      <c r="D127" s="137"/>
      <c r="E127" s="137"/>
      <c r="F127" s="137"/>
      <c r="G127" s="137"/>
      <c r="H127" s="137"/>
      <c r="I127" s="137"/>
    </row>
    <row r="128" spans="1:9">
      <c r="A128" s="137"/>
      <c r="B128" s="137"/>
      <c r="C128" s="137"/>
      <c r="D128" s="137"/>
      <c r="E128" s="137"/>
      <c r="F128" s="137"/>
      <c r="G128" s="137"/>
      <c r="H128" s="137"/>
      <c r="I128" s="137"/>
    </row>
    <row r="129" spans="1:9">
      <c r="A129" s="137"/>
      <c r="B129" s="137"/>
      <c r="C129" s="137"/>
      <c r="D129" s="137"/>
      <c r="E129" s="137"/>
      <c r="F129" s="137"/>
      <c r="G129" s="137"/>
      <c r="H129" s="137"/>
      <c r="I129" s="137"/>
    </row>
    <row r="130" spans="1:9">
      <c r="A130" s="137"/>
      <c r="B130" s="137"/>
      <c r="C130" s="137"/>
      <c r="D130" s="137"/>
      <c r="E130" s="137"/>
      <c r="F130" s="137"/>
      <c r="G130" s="137"/>
      <c r="H130" s="137"/>
      <c r="I130" s="137"/>
    </row>
    <row r="131" spans="1:9">
      <c r="A131" s="137"/>
      <c r="B131" s="137"/>
      <c r="C131" s="137"/>
      <c r="D131" s="137"/>
      <c r="E131" s="137"/>
      <c r="F131" s="137"/>
      <c r="G131" s="137"/>
      <c r="H131" s="137"/>
      <c r="I131" s="137"/>
    </row>
    <row r="132" spans="1:9">
      <c r="A132" s="137"/>
      <c r="B132" s="137"/>
      <c r="C132" s="137"/>
      <c r="D132" s="137"/>
      <c r="E132" s="137"/>
      <c r="F132" s="137"/>
      <c r="G132" s="137"/>
      <c r="H132" s="137"/>
      <c r="I132" s="137"/>
    </row>
    <row r="133" spans="1:9">
      <c r="A133" s="137"/>
      <c r="B133" s="137"/>
      <c r="C133" s="137"/>
      <c r="D133" s="137"/>
      <c r="E133" s="137"/>
      <c r="F133" s="137"/>
      <c r="G133" s="137"/>
      <c r="H133" s="137"/>
      <c r="I133" s="137"/>
    </row>
    <row r="134" spans="1:9">
      <c r="A134" s="137"/>
      <c r="B134" s="137"/>
      <c r="C134" s="137"/>
      <c r="D134" s="137"/>
      <c r="E134" s="137"/>
      <c r="F134" s="137"/>
      <c r="G134" s="137"/>
      <c r="H134" s="137"/>
      <c r="I134" s="137"/>
    </row>
    <row r="135" spans="1:9">
      <c r="A135" s="137"/>
      <c r="B135" s="137"/>
      <c r="C135" s="137"/>
      <c r="D135" s="137"/>
      <c r="E135" s="137"/>
      <c r="F135" s="137"/>
      <c r="G135" s="137"/>
      <c r="H135" s="137"/>
      <c r="I135" s="137"/>
    </row>
    <row r="136" spans="1:9">
      <c r="A136" s="137"/>
      <c r="B136" s="137"/>
      <c r="C136" s="137"/>
      <c r="D136" s="137"/>
      <c r="E136" s="137"/>
      <c r="F136" s="137"/>
      <c r="G136" s="137"/>
      <c r="H136" s="137"/>
      <c r="I136" s="137"/>
    </row>
    <row r="137" spans="1:9">
      <c r="A137" s="137"/>
      <c r="B137" s="137"/>
      <c r="C137" s="137"/>
      <c r="D137" s="137"/>
      <c r="E137" s="137"/>
      <c r="F137" s="137"/>
      <c r="G137" s="137"/>
      <c r="H137" s="137"/>
      <c r="I137" s="137"/>
    </row>
    <row r="138" spans="1:9">
      <c r="A138" s="137"/>
      <c r="B138" s="137"/>
      <c r="C138" s="137"/>
      <c r="D138" s="137"/>
      <c r="E138" s="137"/>
      <c r="F138" s="137"/>
      <c r="G138" s="137"/>
      <c r="H138" s="137"/>
      <c r="I138" s="137"/>
    </row>
    <row r="139" spans="1:9">
      <c r="A139" s="137"/>
      <c r="B139" s="137"/>
      <c r="C139" s="137"/>
      <c r="D139" s="137"/>
      <c r="E139" s="137"/>
      <c r="F139" s="137"/>
      <c r="G139" s="137"/>
      <c r="H139" s="137"/>
      <c r="I139" s="137"/>
    </row>
    <row r="140" spans="1:9">
      <c r="A140" s="137"/>
      <c r="B140" s="137"/>
      <c r="C140" s="137"/>
      <c r="D140" s="137"/>
      <c r="E140" s="137"/>
      <c r="F140" s="137"/>
      <c r="G140" s="137"/>
      <c r="H140" s="137"/>
      <c r="I140" s="137"/>
    </row>
    <row r="141" spans="1:9">
      <c r="A141" s="137"/>
      <c r="B141" s="137"/>
      <c r="C141" s="137"/>
      <c r="D141" s="137"/>
      <c r="E141" s="137"/>
      <c r="F141" s="137"/>
      <c r="G141" s="137"/>
      <c r="H141" s="137"/>
      <c r="I141" s="137"/>
    </row>
    <row r="142" spans="1:9">
      <c r="A142" s="137"/>
      <c r="B142" s="137"/>
      <c r="C142" s="137"/>
      <c r="D142" s="137"/>
      <c r="E142" s="137"/>
      <c r="F142" s="137"/>
      <c r="G142" s="137"/>
      <c r="H142" s="137"/>
      <c r="I142" s="137"/>
    </row>
    <row r="143" spans="1:9">
      <c r="A143" s="137"/>
      <c r="B143" s="137"/>
      <c r="C143" s="137"/>
      <c r="D143" s="137"/>
      <c r="E143" s="137"/>
      <c r="F143" s="137"/>
      <c r="G143" s="137"/>
      <c r="H143" s="137"/>
      <c r="I143" s="137"/>
    </row>
    <row r="144" spans="1:9">
      <c r="A144" s="137"/>
      <c r="B144" s="137"/>
      <c r="C144" s="137"/>
      <c r="D144" s="137"/>
      <c r="E144" s="137"/>
      <c r="F144" s="137"/>
      <c r="G144" s="137"/>
      <c r="H144" s="137"/>
      <c r="I144" s="137"/>
    </row>
    <row r="145" spans="1:9">
      <c r="A145" s="137"/>
      <c r="B145" s="137"/>
      <c r="C145" s="137"/>
      <c r="D145" s="137"/>
      <c r="E145" s="137"/>
      <c r="F145" s="137"/>
      <c r="G145" s="137"/>
      <c r="H145" s="137"/>
      <c r="I145" s="137"/>
    </row>
    <row r="146" spans="1:9">
      <c r="A146" s="137"/>
      <c r="B146" s="137"/>
      <c r="C146" s="137"/>
      <c r="D146" s="137"/>
      <c r="E146" s="137"/>
      <c r="F146" s="137"/>
      <c r="G146" s="137"/>
      <c r="H146" s="137"/>
      <c r="I146" s="137"/>
    </row>
    <row r="147" spans="1:9">
      <c r="A147" s="137"/>
      <c r="B147" s="137"/>
      <c r="C147" s="137"/>
      <c r="D147" s="137"/>
      <c r="E147" s="137"/>
      <c r="F147" s="137"/>
      <c r="G147" s="137"/>
      <c r="H147" s="137"/>
      <c r="I147" s="137"/>
    </row>
    <row r="148" spans="1:9">
      <c r="A148" s="137"/>
      <c r="B148" s="137"/>
      <c r="C148" s="137"/>
      <c r="D148" s="137"/>
      <c r="E148" s="137"/>
      <c r="F148" s="137"/>
      <c r="G148" s="137"/>
      <c r="H148" s="137"/>
      <c r="I148" s="137"/>
    </row>
    <row r="149" spans="1:9">
      <c r="A149" s="137"/>
      <c r="B149" s="137"/>
      <c r="C149" s="137"/>
      <c r="D149" s="137"/>
      <c r="E149" s="137"/>
      <c r="F149" s="137"/>
      <c r="G149" s="137"/>
      <c r="H149" s="137"/>
      <c r="I149" s="137"/>
    </row>
    <row r="150" spans="1:9">
      <c r="A150" s="137"/>
      <c r="B150" s="137"/>
      <c r="C150" s="137"/>
      <c r="D150" s="137"/>
      <c r="E150" s="137"/>
      <c r="F150" s="137"/>
      <c r="G150" s="137"/>
      <c r="H150" s="137"/>
      <c r="I150" s="137"/>
    </row>
    <row r="151" spans="1:9">
      <c r="A151" s="137"/>
      <c r="B151" s="137"/>
      <c r="C151" s="137"/>
      <c r="D151" s="137"/>
      <c r="E151" s="137"/>
      <c r="F151" s="137"/>
      <c r="G151" s="137"/>
      <c r="H151" s="137"/>
      <c r="I151" s="137"/>
    </row>
    <row r="152" spans="1:9">
      <c r="A152" s="137"/>
      <c r="B152" s="137"/>
      <c r="C152" s="137"/>
      <c r="D152" s="137"/>
      <c r="E152" s="137"/>
      <c r="F152" s="137"/>
      <c r="G152" s="137"/>
      <c r="H152" s="137"/>
      <c r="I152" s="137"/>
    </row>
    <row r="153" spans="1:9">
      <c r="A153" s="137"/>
      <c r="B153" s="137"/>
      <c r="C153" s="137"/>
      <c r="D153" s="137"/>
      <c r="E153" s="137"/>
      <c r="F153" s="137"/>
      <c r="G153" s="137"/>
      <c r="H153" s="137"/>
      <c r="I153" s="137"/>
    </row>
    <row r="154" spans="1:9">
      <c r="A154" s="137"/>
      <c r="B154" s="137"/>
      <c r="C154" s="137"/>
      <c r="D154" s="137"/>
      <c r="E154" s="137"/>
      <c r="F154" s="137"/>
      <c r="G154" s="137"/>
      <c r="H154" s="137"/>
      <c r="I154" s="137"/>
    </row>
    <row r="155" spans="1:9">
      <c r="A155" s="137"/>
      <c r="B155" s="137"/>
      <c r="C155" s="137"/>
      <c r="D155" s="137"/>
      <c r="E155" s="137"/>
      <c r="F155" s="137"/>
      <c r="G155" s="137"/>
      <c r="H155" s="137"/>
      <c r="I155" s="137"/>
    </row>
    <row r="156" spans="1:9">
      <c r="A156" s="137"/>
      <c r="B156" s="137"/>
      <c r="C156" s="137"/>
      <c r="D156" s="137"/>
      <c r="E156" s="137"/>
      <c r="F156" s="137"/>
      <c r="G156" s="137"/>
      <c r="H156" s="137"/>
      <c r="I156" s="137"/>
    </row>
    <row r="157" spans="1:9">
      <c r="A157" s="137"/>
      <c r="B157" s="137"/>
      <c r="C157" s="137"/>
      <c r="D157" s="137"/>
      <c r="E157" s="137"/>
      <c r="F157" s="137"/>
      <c r="G157" s="137"/>
      <c r="H157" s="137"/>
      <c r="I157" s="137"/>
    </row>
    <row r="158" spans="1:9">
      <c r="A158" s="137"/>
      <c r="B158" s="137"/>
      <c r="C158" s="137"/>
      <c r="D158" s="137"/>
      <c r="E158" s="137"/>
      <c r="F158" s="137"/>
      <c r="G158" s="137"/>
      <c r="H158" s="137"/>
      <c r="I158" s="137"/>
    </row>
    <row r="159" spans="1:9">
      <c r="A159" s="137"/>
      <c r="B159" s="137"/>
      <c r="C159" s="137"/>
      <c r="D159" s="137"/>
      <c r="E159" s="137"/>
      <c r="F159" s="137"/>
      <c r="G159" s="137"/>
      <c r="H159" s="137"/>
      <c r="I159" s="137"/>
    </row>
    <row r="160" spans="1:9">
      <c r="A160" s="137"/>
      <c r="B160" s="137"/>
      <c r="C160" s="137"/>
      <c r="D160" s="137"/>
      <c r="E160" s="137"/>
      <c r="F160" s="137"/>
      <c r="G160" s="137"/>
      <c r="H160" s="137"/>
      <c r="I160" s="137"/>
    </row>
    <row r="161" spans="1:9">
      <c r="A161" s="137"/>
      <c r="B161" s="137"/>
      <c r="C161" s="137"/>
      <c r="D161" s="137"/>
      <c r="E161" s="137"/>
      <c r="F161" s="137"/>
      <c r="G161" s="137"/>
      <c r="H161" s="137"/>
      <c r="I161" s="137"/>
    </row>
    <row r="162" spans="1:9">
      <c r="A162" s="137"/>
      <c r="B162" s="137"/>
      <c r="C162" s="137"/>
      <c r="D162" s="137"/>
      <c r="E162" s="137"/>
      <c r="F162" s="137"/>
      <c r="G162" s="137"/>
      <c r="H162" s="137"/>
      <c r="I162" s="137"/>
    </row>
    <row r="163" spans="1:9">
      <c r="A163" s="137"/>
      <c r="B163" s="137"/>
      <c r="C163" s="137"/>
      <c r="D163" s="137"/>
      <c r="E163" s="137"/>
      <c r="F163" s="137"/>
      <c r="G163" s="137"/>
      <c r="H163" s="137"/>
      <c r="I163" s="137"/>
    </row>
    <row r="164" spans="1:9">
      <c r="A164" s="137"/>
      <c r="B164" s="137"/>
      <c r="C164" s="137"/>
      <c r="D164" s="137"/>
      <c r="E164" s="137"/>
      <c r="F164" s="137"/>
      <c r="G164" s="137"/>
      <c r="H164" s="137"/>
      <c r="I164" s="137"/>
    </row>
    <row r="165" spans="1:9">
      <c r="A165" s="137"/>
      <c r="B165" s="137"/>
      <c r="C165" s="137"/>
      <c r="D165" s="137"/>
      <c r="E165" s="137"/>
      <c r="F165" s="137"/>
      <c r="G165" s="137"/>
      <c r="H165" s="137"/>
      <c r="I165" s="137"/>
    </row>
    <row r="166" spans="1:9">
      <c r="A166" s="137"/>
      <c r="B166" s="137"/>
      <c r="C166" s="137"/>
      <c r="D166" s="137"/>
      <c r="E166" s="137"/>
      <c r="F166" s="137"/>
      <c r="G166" s="137"/>
      <c r="H166" s="137"/>
      <c r="I166" s="137"/>
    </row>
    <row r="167" spans="1:9">
      <c r="A167" s="137"/>
      <c r="B167" s="137"/>
      <c r="C167" s="137"/>
      <c r="D167" s="137"/>
      <c r="E167" s="137"/>
      <c r="F167" s="137"/>
      <c r="G167" s="137"/>
      <c r="H167" s="137"/>
      <c r="I167" s="137"/>
    </row>
    <row r="168" spans="1:9">
      <c r="A168" s="137"/>
      <c r="B168" s="137"/>
      <c r="C168" s="137"/>
      <c r="D168" s="137"/>
      <c r="E168" s="137"/>
      <c r="F168" s="137"/>
      <c r="G168" s="137"/>
      <c r="H168" s="137"/>
      <c r="I168" s="137"/>
    </row>
    <row r="169" spans="1:9">
      <c r="A169" s="137"/>
      <c r="B169" s="137"/>
      <c r="C169" s="137"/>
      <c r="D169" s="137"/>
      <c r="E169" s="137"/>
      <c r="F169" s="137"/>
      <c r="G169" s="137"/>
      <c r="H169" s="137"/>
      <c r="I169" s="137"/>
    </row>
    <row r="170" spans="1:9">
      <c r="A170" s="137"/>
      <c r="B170" s="137"/>
      <c r="C170" s="137"/>
      <c r="D170" s="137"/>
      <c r="E170" s="137"/>
      <c r="F170" s="137"/>
      <c r="G170" s="137"/>
      <c r="H170" s="137"/>
      <c r="I170" s="137"/>
    </row>
    <row r="171" spans="1:9">
      <c r="A171" s="137"/>
      <c r="B171" s="137"/>
      <c r="C171" s="137"/>
      <c r="D171" s="137"/>
      <c r="E171" s="137"/>
      <c r="F171" s="137"/>
      <c r="G171" s="137"/>
      <c r="H171" s="137"/>
      <c r="I171" s="137"/>
    </row>
    <row r="172" spans="1:9">
      <c r="A172" s="137"/>
      <c r="B172" s="137"/>
      <c r="C172" s="137"/>
      <c r="D172" s="137"/>
      <c r="E172" s="137"/>
      <c r="F172" s="137"/>
      <c r="G172" s="137"/>
      <c r="H172" s="137"/>
      <c r="I172" s="137"/>
    </row>
    <row r="173" spans="1:9">
      <c r="A173" s="137"/>
      <c r="B173" s="137"/>
      <c r="C173" s="137"/>
      <c r="D173" s="137"/>
      <c r="E173" s="137"/>
      <c r="F173" s="137"/>
      <c r="G173" s="137"/>
      <c r="H173" s="137"/>
      <c r="I173" s="137"/>
    </row>
    <row r="174" spans="1:9">
      <c r="A174" s="137"/>
      <c r="B174" s="137"/>
      <c r="C174" s="137"/>
      <c r="D174" s="137"/>
      <c r="E174" s="137"/>
      <c r="F174" s="137"/>
      <c r="G174" s="137"/>
      <c r="H174" s="137"/>
      <c r="I174" s="137"/>
    </row>
    <row r="175" spans="1:9">
      <c r="A175" s="137"/>
      <c r="B175" s="137"/>
      <c r="C175" s="137"/>
      <c r="D175" s="137"/>
      <c r="E175" s="137"/>
      <c r="F175" s="137"/>
      <c r="G175" s="137"/>
      <c r="H175" s="137"/>
      <c r="I175" s="137"/>
    </row>
    <row r="176" spans="1:9">
      <c r="A176" s="137"/>
      <c r="B176" s="137"/>
      <c r="C176" s="137"/>
      <c r="D176" s="137"/>
      <c r="E176" s="137"/>
      <c r="F176" s="137"/>
      <c r="G176" s="137"/>
      <c r="H176" s="137"/>
      <c r="I176" s="137"/>
    </row>
    <row r="177" spans="1:9">
      <c r="A177" s="137"/>
      <c r="B177" s="137"/>
      <c r="C177" s="137"/>
      <c r="D177" s="137"/>
      <c r="E177" s="137"/>
      <c r="F177" s="137"/>
      <c r="G177" s="137"/>
      <c r="H177" s="137"/>
      <c r="I177" s="137"/>
    </row>
    <row r="178" spans="1:9">
      <c r="A178" s="137"/>
      <c r="B178" s="137"/>
      <c r="C178" s="137"/>
      <c r="D178" s="137"/>
      <c r="E178" s="137"/>
      <c r="F178" s="137"/>
      <c r="G178" s="137"/>
      <c r="H178" s="137"/>
      <c r="I178" s="137"/>
    </row>
    <row r="179" spans="1:9">
      <c r="A179" s="137"/>
      <c r="B179" s="137"/>
      <c r="C179" s="137"/>
      <c r="D179" s="137"/>
      <c r="E179" s="137"/>
      <c r="F179" s="137"/>
      <c r="G179" s="137"/>
      <c r="H179" s="137"/>
      <c r="I179" s="137"/>
    </row>
    <row r="180" spans="1:9">
      <c r="A180" s="137"/>
      <c r="B180" s="137"/>
      <c r="C180" s="137"/>
      <c r="D180" s="137"/>
      <c r="E180" s="137"/>
      <c r="F180" s="137"/>
      <c r="G180" s="137"/>
      <c r="H180" s="137"/>
      <c r="I180" s="137"/>
    </row>
    <row r="181" spans="1:9">
      <c r="A181" s="137"/>
      <c r="B181" s="137"/>
      <c r="C181" s="137"/>
      <c r="D181" s="137"/>
      <c r="E181" s="137"/>
      <c r="F181" s="137"/>
      <c r="G181" s="137"/>
      <c r="H181" s="137"/>
      <c r="I181" s="137"/>
    </row>
    <row r="182" spans="1:9">
      <c r="A182" s="137"/>
      <c r="B182" s="137"/>
      <c r="C182" s="137"/>
      <c r="D182" s="137"/>
      <c r="E182" s="137"/>
      <c r="F182" s="137"/>
      <c r="G182" s="137"/>
      <c r="H182" s="137"/>
      <c r="I182" s="137"/>
    </row>
    <row r="183" spans="1:9">
      <c r="A183" s="137"/>
      <c r="B183" s="137"/>
      <c r="C183" s="137"/>
      <c r="D183" s="137"/>
      <c r="E183" s="137"/>
      <c r="F183" s="137"/>
      <c r="G183" s="137"/>
      <c r="H183" s="137"/>
      <c r="I183" s="137"/>
    </row>
    <row r="184" spans="1:9">
      <c r="A184" s="137"/>
      <c r="B184" s="137"/>
      <c r="C184" s="137"/>
      <c r="D184" s="137"/>
      <c r="E184" s="137"/>
      <c r="F184" s="137"/>
      <c r="G184" s="137"/>
      <c r="H184" s="137"/>
      <c r="I184" s="137"/>
    </row>
    <row r="185" spans="1:9">
      <c r="A185" s="137"/>
      <c r="B185" s="137"/>
      <c r="C185" s="137"/>
      <c r="D185" s="137"/>
      <c r="E185" s="137"/>
      <c r="F185" s="137"/>
      <c r="G185" s="137"/>
      <c r="H185" s="137"/>
      <c r="I185" s="137"/>
    </row>
    <row r="186" spans="1:9">
      <c r="A186" s="137"/>
      <c r="B186" s="137"/>
      <c r="C186" s="137"/>
      <c r="D186" s="137"/>
      <c r="E186" s="137"/>
      <c r="F186" s="137"/>
      <c r="G186" s="137"/>
      <c r="H186" s="137"/>
      <c r="I186" s="137"/>
    </row>
    <row r="187" spans="1:9">
      <c r="A187" s="137"/>
      <c r="B187" s="137"/>
      <c r="C187" s="137"/>
      <c r="D187" s="137"/>
      <c r="E187" s="137"/>
      <c r="F187" s="137"/>
      <c r="G187" s="137"/>
      <c r="H187" s="137"/>
      <c r="I187" s="137"/>
    </row>
    <row r="188" spans="1:9">
      <c r="A188" s="137"/>
      <c r="B188" s="137"/>
      <c r="C188" s="137"/>
      <c r="D188" s="137"/>
      <c r="E188" s="137"/>
      <c r="F188" s="137"/>
      <c r="G188" s="137"/>
      <c r="H188" s="137"/>
      <c r="I188" s="137"/>
    </row>
    <row r="189" spans="1:9">
      <c r="A189" s="137"/>
      <c r="B189" s="137"/>
      <c r="C189" s="137"/>
      <c r="D189" s="137"/>
      <c r="E189" s="137"/>
      <c r="F189" s="137"/>
      <c r="G189" s="137"/>
      <c r="H189" s="137"/>
      <c r="I189" s="137"/>
    </row>
    <row r="190" spans="1:9">
      <c r="A190" s="137"/>
      <c r="B190" s="137"/>
      <c r="C190" s="137"/>
      <c r="D190" s="137"/>
      <c r="E190" s="137"/>
      <c r="F190" s="137"/>
      <c r="G190" s="137"/>
      <c r="H190" s="137"/>
      <c r="I190" s="137"/>
    </row>
    <row r="191" spans="1:9">
      <c r="A191" s="137"/>
      <c r="B191" s="137"/>
      <c r="C191" s="137"/>
      <c r="D191" s="137"/>
      <c r="E191" s="137"/>
      <c r="F191" s="137"/>
      <c r="G191" s="137"/>
      <c r="H191" s="137"/>
      <c r="I191" s="137"/>
    </row>
    <row r="192" spans="1:9">
      <c r="A192" s="137"/>
      <c r="B192" s="137"/>
      <c r="C192" s="137"/>
      <c r="D192" s="137"/>
      <c r="E192" s="137"/>
      <c r="F192" s="137"/>
      <c r="G192" s="137"/>
      <c r="H192" s="137"/>
      <c r="I192" s="137"/>
    </row>
    <row r="193" spans="1:9">
      <c r="A193" s="137"/>
      <c r="B193" s="137"/>
      <c r="C193" s="137"/>
      <c r="D193" s="137"/>
      <c r="E193" s="137"/>
      <c r="F193" s="137"/>
      <c r="G193" s="137"/>
      <c r="H193" s="137"/>
      <c r="I193" s="137"/>
    </row>
    <row r="194" spans="1:9">
      <c r="A194" s="137"/>
      <c r="B194" s="137"/>
      <c r="C194" s="137"/>
      <c r="D194" s="137"/>
      <c r="E194" s="137"/>
      <c r="F194" s="137"/>
      <c r="G194" s="137"/>
      <c r="H194" s="137"/>
      <c r="I194" s="137"/>
    </row>
    <row r="195" spans="1:9">
      <c r="A195" s="137"/>
      <c r="B195" s="137"/>
      <c r="C195" s="137"/>
      <c r="D195" s="137"/>
      <c r="E195" s="137"/>
      <c r="F195" s="137"/>
      <c r="G195" s="137"/>
      <c r="H195" s="137"/>
      <c r="I195" s="137"/>
    </row>
    <row r="196" spans="1:9">
      <c r="A196" s="137"/>
      <c r="B196" s="137"/>
      <c r="C196" s="137"/>
      <c r="D196" s="137"/>
      <c r="E196" s="137"/>
      <c r="F196" s="137"/>
      <c r="G196" s="137"/>
      <c r="H196" s="137"/>
      <c r="I196" s="137"/>
    </row>
    <row r="197" spans="1:9">
      <c r="A197" s="137"/>
      <c r="B197" s="137"/>
      <c r="C197" s="137"/>
      <c r="D197" s="137"/>
      <c r="E197" s="137"/>
      <c r="F197" s="137"/>
      <c r="G197" s="137"/>
      <c r="H197" s="137"/>
      <c r="I197" s="137"/>
    </row>
    <row r="198" spans="1:9">
      <c r="A198" s="137"/>
      <c r="B198" s="137"/>
      <c r="C198" s="137"/>
      <c r="D198" s="137"/>
      <c r="E198" s="137"/>
      <c r="F198" s="137"/>
      <c r="G198" s="137"/>
      <c r="H198" s="137"/>
      <c r="I198" s="137"/>
    </row>
    <row r="199" spans="1:9">
      <c r="A199" s="137"/>
      <c r="B199" s="137"/>
      <c r="C199" s="137"/>
      <c r="D199" s="137"/>
      <c r="E199" s="137"/>
      <c r="F199" s="137"/>
      <c r="G199" s="137"/>
      <c r="H199" s="137"/>
      <c r="I199" s="137"/>
    </row>
    <row r="200" spans="1:9">
      <c r="A200" s="137"/>
      <c r="B200" s="137"/>
      <c r="C200" s="137"/>
      <c r="D200" s="137"/>
      <c r="E200" s="137"/>
      <c r="F200" s="137"/>
      <c r="G200" s="137"/>
      <c r="H200" s="137"/>
      <c r="I200" s="137"/>
    </row>
    <row r="201" spans="1:9">
      <c r="A201" s="137"/>
      <c r="B201" s="137"/>
      <c r="C201" s="137"/>
      <c r="D201" s="137"/>
      <c r="E201" s="137"/>
      <c r="F201" s="137"/>
      <c r="G201" s="137"/>
      <c r="H201" s="137"/>
      <c r="I201" s="137"/>
    </row>
    <row r="202" spans="1:9">
      <c r="A202" s="137"/>
      <c r="B202" s="137"/>
      <c r="C202" s="137"/>
      <c r="D202" s="137"/>
      <c r="E202" s="137"/>
      <c r="F202" s="137"/>
      <c r="G202" s="137"/>
      <c r="H202" s="137"/>
      <c r="I202" s="137"/>
    </row>
    <row r="203" spans="1:9">
      <c r="A203" s="137"/>
      <c r="B203" s="137"/>
      <c r="C203" s="137"/>
      <c r="D203" s="137"/>
      <c r="E203" s="137"/>
      <c r="F203" s="137"/>
      <c r="G203" s="137"/>
      <c r="H203" s="137"/>
      <c r="I203" s="137"/>
    </row>
    <row r="204" spans="1:9">
      <c r="A204" s="137"/>
      <c r="B204" s="137"/>
      <c r="C204" s="137"/>
      <c r="D204" s="137"/>
      <c r="E204" s="137"/>
      <c r="F204" s="137"/>
      <c r="G204" s="137"/>
      <c r="H204" s="137"/>
      <c r="I204" s="137"/>
    </row>
    <row r="205" spans="1:9">
      <c r="A205" s="137"/>
      <c r="B205" s="137"/>
      <c r="C205" s="137"/>
      <c r="D205" s="137"/>
      <c r="E205" s="137"/>
      <c r="F205" s="137"/>
      <c r="G205" s="137"/>
      <c r="H205" s="137"/>
      <c r="I205" s="137"/>
    </row>
    <row r="206" spans="1:9">
      <c r="A206" s="137"/>
      <c r="B206" s="137"/>
      <c r="C206" s="137"/>
      <c r="D206" s="137"/>
      <c r="E206" s="137"/>
      <c r="F206" s="137"/>
      <c r="G206" s="137"/>
      <c r="H206" s="137"/>
      <c r="I206" s="137"/>
    </row>
    <row r="207" spans="1:9">
      <c r="A207" s="137"/>
      <c r="B207" s="137"/>
      <c r="C207" s="137"/>
      <c r="D207" s="137"/>
      <c r="E207" s="137"/>
      <c r="F207" s="137"/>
      <c r="G207" s="137"/>
      <c r="H207" s="137"/>
      <c r="I207" s="137"/>
    </row>
    <row r="208" spans="1:9">
      <c r="A208" s="137"/>
      <c r="B208" s="137"/>
      <c r="C208" s="137"/>
      <c r="D208" s="137"/>
      <c r="E208" s="137"/>
      <c r="F208" s="137"/>
      <c r="G208" s="137"/>
      <c r="H208" s="137"/>
      <c r="I208" s="137"/>
    </row>
    <row r="209" spans="1:9">
      <c r="A209" s="137"/>
      <c r="B209" s="137"/>
      <c r="C209" s="137"/>
      <c r="D209" s="137"/>
      <c r="E209" s="137"/>
      <c r="F209" s="137"/>
      <c r="G209" s="137"/>
      <c r="H209" s="137"/>
      <c r="I209" s="137"/>
    </row>
    <row r="210" spans="1:9">
      <c r="A210" s="137"/>
      <c r="B210" s="137"/>
      <c r="C210" s="137"/>
      <c r="D210" s="137"/>
      <c r="E210" s="137"/>
      <c r="F210" s="137"/>
      <c r="G210" s="137"/>
      <c r="H210" s="137"/>
      <c r="I210" s="137"/>
    </row>
    <row r="211" spans="1:9">
      <c r="A211" s="137"/>
      <c r="B211" s="137"/>
      <c r="C211" s="137"/>
      <c r="D211" s="137"/>
      <c r="E211" s="137"/>
      <c r="F211" s="137"/>
      <c r="G211" s="137"/>
      <c r="H211" s="137"/>
      <c r="I211" s="137"/>
    </row>
    <row r="212" spans="1:9">
      <c r="A212" s="137"/>
      <c r="B212" s="137"/>
      <c r="C212" s="137"/>
      <c r="D212" s="137"/>
      <c r="E212" s="137"/>
      <c r="F212" s="137"/>
      <c r="G212" s="137"/>
      <c r="H212" s="137"/>
      <c r="I212" s="137"/>
    </row>
    <row r="213" spans="1:9">
      <c r="A213" s="137"/>
      <c r="B213" s="137"/>
      <c r="C213" s="137"/>
      <c r="D213" s="137"/>
      <c r="E213" s="137"/>
      <c r="F213" s="137"/>
      <c r="G213" s="137"/>
      <c r="H213" s="137"/>
      <c r="I213" s="137"/>
    </row>
    <row r="214" spans="1:9">
      <c r="A214" s="137"/>
      <c r="B214" s="137"/>
      <c r="C214" s="137"/>
      <c r="D214" s="137"/>
      <c r="E214" s="137"/>
      <c r="F214" s="137"/>
      <c r="G214" s="137"/>
      <c r="H214" s="137"/>
      <c r="I214" s="137"/>
    </row>
    <row r="215" spans="1:9">
      <c r="A215" s="137"/>
      <c r="B215" s="137"/>
      <c r="C215" s="137"/>
      <c r="D215" s="137"/>
      <c r="E215" s="137"/>
      <c r="F215" s="137"/>
      <c r="G215" s="137"/>
      <c r="H215" s="137"/>
      <c r="I215" s="137"/>
    </row>
    <row r="216" spans="1:9">
      <c r="A216" s="137"/>
      <c r="B216" s="137"/>
      <c r="C216" s="137"/>
      <c r="D216" s="137"/>
      <c r="E216" s="137"/>
      <c r="F216" s="137"/>
      <c r="G216" s="137"/>
      <c r="H216" s="137"/>
      <c r="I216" s="137"/>
    </row>
    <row r="217" spans="1:9">
      <c r="A217" s="137"/>
      <c r="B217" s="137"/>
      <c r="C217" s="137"/>
      <c r="D217" s="137"/>
      <c r="E217" s="137"/>
      <c r="F217" s="137"/>
      <c r="G217" s="137"/>
      <c r="H217" s="137"/>
      <c r="I217" s="137"/>
    </row>
    <row r="218" spans="1:9">
      <c r="A218" s="137"/>
      <c r="B218" s="137"/>
      <c r="C218" s="137"/>
      <c r="D218" s="137"/>
      <c r="E218" s="137"/>
      <c r="F218" s="137"/>
      <c r="G218" s="137"/>
      <c r="H218" s="137"/>
      <c r="I218" s="137"/>
    </row>
    <row r="219" spans="1:9">
      <c r="A219" s="137"/>
      <c r="B219" s="137"/>
      <c r="C219" s="137"/>
      <c r="D219" s="137"/>
      <c r="E219" s="137"/>
      <c r="F219" s="137"/>
      <c r="G219" s="137"/>
      <c r="H219" s="137"/>
      <c r="I219" s="137"/>
    </row>
    <row r="220" spans="1:9">
      <c r="A220" s="137"/>
      <c r="B220" s="137"/>
      <c r="C220" s="137"/>
      <c r="D220" s="137"/>
      <c r="E220" s="137"/>
      <c r="F220" s="137"/>
      <c r="G220" s="137"/>
      <c r="H220" s="137"/>
      <c r="I220" s="137"/>
    </row>
    <row r="221" spans="1:9">
      <c r="A221" s="137"/>
      <c r="B221" s="137"/>
      <c r="C221" s="137"/>
      <c r="D221" s="137"/>
      <c r="E221" s="137"/>
      <c r="F221" s="137"/>
      <c r="G221" s="137"/>
      <c r="H221" s="137"/>
      <c r="I221" s="137"/>
    </row>
    <row r="222" spans="1:9">
      <c r="A222" s="137"/>
      <c r="B222" s="137"/>
      <c r="C222" s="137"/>
      <c r="D222" s="137"/>
      <c r="E222" s="137"/>
      <c r="F222" s="137"/>
      <c r="G222" s="137"/>
      <c r="H222" s="137"/>
      <c r="I222" s="137"/>
    </row>
    <row r="223" spans="1:9">
      <c r="A223" s="137"/>
      <c r="B223" s="137"/>
      <c r="C223" s="137"/>
      <c r="D223" s="137"/>
      <c r="E223" s="137"/>
      <c r="F223" s="137"/>
      <c r="G223" s="137"/>
      <c r="H223" s="137"/>
      <c r="I223" s="137"/>
    </row>
    <row r="224" spans="1:9">
      <c r="A224" s="137"/>
      <c r="B224" s="137"/>
      <c r="C224" s="137"/>
      <c r="D224" s="137"/>
      <c r="E224" s="137"/>
      <c r="F224" s="137"/>
      <c r="G224" s="137"/>
      <c r="H224" s="137"/>
      <c r="I224" s="137"/>
    </row>
    <row r="225" spans="1:9">
      <c r="A225" s="137"/>
      <c r="B225" s="137"/>
      <c r="C225" s="137"/>
      <c r="D225" s="137"/>
      <c r="E225" s="137"/>
      <c r="F225" s="137"/>
      <c r="G225" s="137"/>
      <c r="H225" s="137"/>
      <c r="I225" s="137"/>
    </row>
    <row r="226" spans="1:9">
      <c r="A226" s="137"/>
      <c r="B226" s="137"/>
      <c r="C226" s="137"/>
      <c r="D226" s="137"/>
      <c r="E226" s="137"/>
      <c r="F226" s="137"/>
      <c r="G226" s="137"/>
      <c r="H226" s="137"/>
      <c r="I226" s="137"/>
    </row>
    <row r="227" spans="1:9">
      <c r="A227" s="137"/>
      <c r="B227" s="137"/>
      <c r="C227" s="137"/>
      <c r="D227" s="137"/>
      <c r="E227" s="137"/>
      <c r="F227" s="137"/>
      <c r="G227" s="137"/>
      <c r="H227" s="137"/>
      <c r="I227" s="137"/>
    </row>
    <row r="228" spans="1:9">
      <c r="A228" s="137"/>
      <c r="B228" s="137"/>
      <c r="C228" s="137"/>
      <c r="D228" s="137"/>
      <c r="E228" s="137"/>
      <c r="F228" s="137"/>
      <c r="G228" s="137"/>
      <c r="H228" s="137"/>
      <c r="I228" s="137"/>
    </row>
    <row r="229" spans="1:9">
      <c r="A229" s="137"/>
      <c r="B229" s="137"/>
      <c r="C229" s="137"/>
      <c r="D229" s="137"/>
      <c r="E229" s="137"/>
      <c r="F229" s="137"/>
      <c r="G229" s="137"/>
      <c r="H229" s="137"/>
      <c r="I229" s="137"/>
    </row>
    <row r="230" spans="1:9">
      <c r="A230" s="137"/>
      <c r="B230" s="137"/>
      <c r="C230" s="137"/>
      <c r="D230" s="137"/>
      <c r="E230" s="137"/>
      <c r="F230" s="137"/>
      <c r="G230" s="137"/>
      <c r="H230" s="137"/>
      <c r="I230" s="137"/>
    </row>
    <row r="231" spans="1:9">
      <c r="A231" s="137"/>
      <c r="B231" s="137"/>
      <c r="C231" s="137"/>
      <c r="D231" s="137"/>
      <c r="E231" s="137"/>
      <c r="F231" s="137"/>
      <c r="G231" s="137"/>
      <c r="H231" s="137"/>
      <c r="I231" s="137"/>
    </row>
    <row r="232" spans="1:9">
      <c r="A232" s="137"/>
      <c r="B232" s="137"/>
      <c r="C232" s="137"/>
      <c r="D232" s="137"/>
      <c r="E232" s="137"/>
      <c r="F232" s="137"/>
      <c r="G232" s="137"/>
      <c r="H232" s="137"/>
      <c r="I232" s="137"/>
    </row>
    <row r="233" spans="1:9">
      <c r="A233" s="137"/>
      <c r="B233" s="137"/>
      <c r="C233" s="137"/>
      <c r="D233" s="137"/>
      <c r="E233" s="137"/>
      <c r="F233" s="137"/>
      <c r="G233" s="137"/>
      <c r="H233" s="137"/>
      <c r="I233" s="137"/>
    </row>
    <row r="234" spans="1:9">
      <c r="A234" s="137"/>
      <c r="B234" s="137"/>
      <c r="C234" s="137"/>
      <c r="D234" s="137"/>
      <c r="E234" s="137"/>
      <c r="F234" s="137"/>
      <c r="G234" s="137"/>
      <c r="H234" s="137"/>
      <c r="I234" s="137"/>
    </row>
    <row r="235" spans="1:9">
      <c r="A235" s="137"/>
      <c r="B235" s="137"/>
      <c r="C235" s="137"/>
      <c r="D235" s="137"/>
      <c r="E235" s="137"/>
      <c r="F235" s="137"/>
      <c r="G235" s="137"/>
      <c r="H235" s="137"/>
      <c r="I235" s="137"/>
    </row>
    <row r="236" spans="1:9">
      <c r="A236" s="137"/>
      <c r="B236" s="137"/>
      <c r="C236" s="137"/>
      <c r="D236" s="137"/>
      <c r="E236" s="137"/>
      <c r="F236" s="137"/>
      <c r="G236" s="137"/>
      <c r="H236" s="137"/>
      <c r="I236" s="137"/>
    </row>
    <row r="237" spans="1:9">
      <c r="A237" s="137"/>
      <c r="B237" s="137"/>
      <c r="C237" s="137"/>
      <c r="D237" s="137"/>
      <c r="E237" s="137"/>
      <c r="F237" s="137"/>
      <c r="G237" s="137"/>
      <c r="H237" s="137"/>
      <c r="I237" s="137"/>
    </row>
    <row r="238" spans="1:9">
      <c r="A238" s="137"/>
      <c r="B238" s="137"/>
      <c r="C238" s="137"/>
      <c r="D238" s="137"/>
      <c r="E238" s="137"/>
      <c r="F238" s="137"/>
      <c r="G238" s="137"/>
      <c r="H238" s="137"/>
      <c r="I238" s="137"/>
    </row>
    <row r="239" spans="1:9">
      <c r="A239" s="137"/>
      <c r="B239" s="137"/>
      <c r="C239" s="137"/>
      <c r="D239" s="137"/>
      <c r="E239" s="137"/>
      <c r="F239" s="137"/>
      <c r="G239" s="137"/>
      <c r="H239" s="137"/>
      <c r="I239" s="137"/>
    </row>
    <row r="240" spans="1:9">
      <c r="A240" s="137"/>
      <c r="B240" s="137"/>
      <c r="C240" s="137"/>
      <c r="D240" s="137"/>
      <c r="E240" s="137"/>
      <c r="F240" s="137"/>
      <c r="G240" s="137"/>
      <c r="H240" s="137"/>
      <c r="I240" s="137"/>
    </row>
    <row r="241" spans="1:9">
      <c r="A241" s="137"/>
      <c r="B241" s="137"/>
      <c r="C241" s="137"/>
      <c r="D241" s="137"/>
      <c r="E241" s="137"/>
      <c r="F241" s="137"/>
      <c r="G241" s="137"/>
      <c r="H241" s="137"/>
      <c r="I241" s="137"/>
    </row>
    <row r="242" spans="1:9">
      <c r="A242" s="137"/>
      <c r="B242" s="137"/>
      <c r="C242" s="137"/>
      <c r="D242" s="137"/>
      <c r="E242" s="137"/>
      <c r="F242" s="137"/>
      <c r="G242" s="137"/>
      <c r="H242" s="137"/>
      <c r="I242" s="137"/>
    </row>
    <row r="243" spans="1:9">
      <c r="A243" s="137"/>
      <c r="B243" s="137"/>
      <c r="C243" s="137"/>
      <c r="D243" s="137"/>
      <c r="E243" s="137"/>
      <c r="F243" s="137"/>
      <c r="G243" s="137"/>
      <c r="H243" s="137"/>
      <c r="I243" s="137"/>
    </row>
    <row r="244" spans="1:9">
      <c r="A244" s="137"/>
      <c r="B244" s="137"/>
      <c r="C244" s="137"/>
      <c r="D244" s="137"/>
      <c r="E244" s="137"/>
      <c r="F244" s="137"/>
      <c r="G244" s="137"/>
      <c r="H244" s="137"/>
      <c r="I244" s="137"/>
    </row>
    <row r="245" spans="1:9">
      <c r="A245" s="137"/>
      <c r="B245" s="137"/>
      <c r="C245" s="137"/>
      <c r="D245" s="137"/>
      <c r="E245" s="137"/>
      <c r="F245" s="137"/>
      <c r="G245" s="137"/>
      <c r="H245" s="137"/>
      <c r="I245" s="137"/>
    </row>
    <row r="246" spans="1:9">
      <c r="A246" s="137"/>
      <c r="B246" s="137"/>
      <c r="C246" s="137"/>
      <c r="D246" s="137"/>
      <c r="E246" s="137"/>
      <c r="F246" s="137"/>
      <c r="G246" s="137"/>
      <c r="H246" s="137"/>
      <c r="I246" s="137"/>
    </row>
    <row r="247" spans="1:9">
      <c r="A247" s="137"/>
      <c r="B247" s="137"/>
      <c r="C247" s="137"/>
      <c r="D247" s="137"/>
      <c r="E247" s="137"/>
      <c r="F247" s="137"/>
      <c r="G247" s="137"/>
      <c r="H247" s="137"/>
      <c r="I247" s="137"/>
    </row>
    <row r="248" spans="1:9">
      <c r="A248" s="137"/>
      <c r="B248" s="137"/>
      <c r="C248" s="137"/>
      <c r="D248" s="137"/>
      <c r="E248" s="137"/>
      <c r="F248" s="137"/>
      <c r="G248" s="137"/>
      <c r="H248" s="137"/>
      <c r="I248" s="137"/>
    </row>
    <row r="249" spans="1:9">
      <c r="A249" s="137"/>
      <c r="B249" s="137"/>
      <c r="C249" s="137"/>
      <c r="D249" s="137"/>
      <c r="E249" s="137"/>
      <c r="F249" s="137"/>
      <c r="G249" s="137"/>
      <c r="H249" s="137"/>
      <c r="I249" s="137"/>
    </row>
    <row r="250" spans="1:9">
      <c r="A250" s="137"/>
      <c r="B250" s="137"/>
      <c r="C250" s="137"/>
      <c r="D250" s="137"/>
      <c r="E250" s="137"/>
      <c r="F250" s="137"/>
      <c r="G250" s="137"/>
      <c r="H250" s="137"/>
      <c r="I250" s="137"/>
    </row>
    <row r="251" spans="1:9">
      <c r="A251" s="137"/>
      <c r="B251" s="137"/>
      <c r="C251" s="137"/>
      <c r="D251" s="137"/>
      <c r="E251" s="137"/>
      <c r="F251" s="137"/>
      <c r="G251" s="137"/>
      <c r="H251" s="137"/>
      <c r="I251" s="137"/>
    </row>
    <row r="252" spans="1:9">
      <c r="A252" s="137"/>
      <c r="B252" s="137"/>
      <c r="C252" s="137"/>
      <c r="D252" s="137"/>
      <c r="E252" s="137"/>
      <c r="F252" s="137"/>
      <c r="G252" s="137"/>
      <c r="H252" s="137"/>
      <c r="I252" s="137"/>
    </row>
    <row r="253" spans="1:9">
      <c r="A253" s="137"/>
      <c r="B253" s="137"/>
      <c r="C253" s="137"/>
      <c r="D253" s="137"/>
      <c r="E253" s="137"/>
      <c r="F253" s="137"/>
      <c r="G253" s="137"/>
      <c r="H253" s="137"/>
      <c r="I253" s="137"/>
    </row>
    <row r="254" spans="1:9">
      <c r="A254" s="137"/>
      <c r="B254" s="137"/>
      <c r="C254" s="137"/>
      <c r="D254" s="137"/>
      <c r="E254" s="137"/>
      <c r="F254" s="137"/>
      <c r="G254" s="137"/>
      <c r="H254" s="137"/>
      <c r="I254" s="137"/>
    </row>
    <row r="255" spans="1:9">
      <c r="A255" s="137"/>
      <c r="B255" s="137"/>
      <c r="C255" s="137"/>
      <c r="D255" s="137"/>
      <c r="E255" s="137"/>
      <c r="F255" s="137"/>
      <c r="G255" s="137"/>
      <c r="H255" s="137"/>
      <c r="I255" s="137"/>
    </row>
    <row r="256" spans="1:9">
      <c r="A256" s="137"/>
      <c r="B256" s="137"/>
      <c r="C256" s="137"/>
      <c r="D256" s="137"/>
      <c r="E256" s="137"/>
      <c r="F256" s="137"/>
      <c r="G256" s="137"/>
      <c r="H256" s="137"/>
      <c r="I256" s="137"/>
    </row>
    <row r="257" spans="1:9">
      <c r="A257" s="137"/>
      <c r="B257" s="137"/>
      <c r="C257" s="137"/>
      <c r="D257" s="137"/>
      <c r="E257" s="137"/>
      <c r="F257" s="137"/>
      <c r="G257" s="137"/>
      <c r="H257" s="137"/>
      <c r="I257" s="137"/>
    </row>
    <row r="258" spans="1:9">
      <c r="A258" s="137"/>
      <c r="B258" s="137"/>
      <c r="C258" s="137"/>
      <c r="D258" s="137"/>
      <c r="E258" s="137"/>
      <c r="F258" s="137"/>
      <c r="G258" s="137"/>
      <c r="H258" s="137"/>
      <c r="I258" s="137"/>
    </row>
    <row r="259" spans="1:9">
      <c r="A259" s="137"/>
      <c r="B259" s="137"/>
      <c r="C259" s="137"/>
      <c r="D259" s="137"/>
      <c r="E259" s="137"/>
      <c r="F259" s="137"/>
      <c r="G259" s="137"/>
      <c r="H259" s="137"/>
      <c r="I259" s="137"/>
    </row>
    <row r="260" spans="1:9">
      <c r="A260" s="137"/>
      <c r="B260" s="137"/>
      <c r="C260" s="137"/>
      <c r="D260" s="137"/>
      <c r="E260" s="137"/>
      <c r="F260" s="137"/>
      <c r="G260" s="137"/>
      <c r="H260" s="137"/>
      <c r="I260" s="137"/>
    </row>
    <row r="261" spans="1:9">
      <c r="A261" s="137"/>
      <c r="B261" s="137"/>
      <c r="C261" s="137"/>
      <c r="D261" s="137"/>
      <c r="E261" s="137"/>
      <c r="F261" s="137"/>
      <c r="G261" s="137"/>
      <c r="H261" s="137"/>
      <c r="I261" s="137"/>
    </row>
    <row r="262" spans="1:9">
      <c r="A262" s="137"/>
      <c r="B262" s="137"/>
      <c r="C262" s="137"/>
      <c r="D262" s="137"/>
      <c r="E262" s="137"/>
      <c r="F262" s="137"/>
      <c r="G262" s="137"/>
      <c r="H262" s="137"/>
      <c r="I262" s="137"/>
    </row>
    <row r="263" spans="1:9">
      <c r="A263" s="137"/>
      <c r="B263" s="137"/>
      <c r="C263" s="137"/>
      <c r="D263" s="137"/>
      <c r="E263" s="137"/>
      <c r="F263" s="137"/>
      <c r="G263" s="137"/>
      <c r="H263" s="137"/>
      <c r="I263" s="137"/>
    </row>
    <row r="264" spans="1:9">
      <c r="A264" s="137"/>
      <c r="B264" s="137"/>
      <c r="C264" s="137"/>
      <c r="D264" s="137"/>
      <c r="E264" s="137"/>
      <c r="F264" s="137"/>
      <c r="G264" s="137"/>
      <c r="H264" s="137"/>
      <c r="I264" s="137"/>
    </row>
    <row r="265" spans="1:9">
      <c r="A265" s="137"/>
      <c r="B265" s="137"/>
      <c r="C265" s="137"/>
      <c r="D265" s="137"/>
      <c r="E265" s="137"/>
      <c r="F265" s="137"/>
      <c r="G265" s="137"/>
      <c r="H265" s="137"/>
      <c r="I265" s="137"/>
    </row>
    <row r="266" spans="1:9">
      <c r="A266" s="137"/>
      <c r="B266" s="137"/>
      <c r="C266" s="137"/>
      <c r="D266" s="137"/>
      <c r="E266" s="137"/>
      <c r="F266" s="137"/>
      <c r="G266" s="137"/>
      <c r="H266" s="137"/>
      <c r="I266" s="137"/>
    </row>
    <row r="267" spans="1:9">
      <c r="A267" s="137"/>
      <c r="B267" s="137"/>
      <c r="C267" s="137"/>
      <c r="D267" s="137"/>
      <c r="E267" s="137"/>
      <c r="F267" s="137"/>
      <c r="G267" s="137"/>
      <c r="H267" s="137"/>
      <c r="I267" s="137"/>
    </row>
    <row r="268" spans="1:9">
      <c r="A268" s="137"/>
      <c r="B268" s="137"/>
      <c r="C268" s="137"/>
      <c r="D268" s="137"/>
      <c r="E268" s="137"/>
      <c r="F268" s="137"/>
      <c r="G268" s="137"/>
      <c r="H268" s="137"/>
      <c r="I268" s="137"/>
    </row>
    <row r="269" spans="1:9">
      <c r="A269" s="137"/>
      <c r="B269" s="137"/>
      <c r="C269" s="137"/>
      <c r="D269" s="137"/>
      <c r="E269" s="137"/>
      <c r="F269" s="137"/>
      <c r="G269" s="137"/>
      <c r="H269" s="137"/>
      <c r="I269" s="137"/>
    </row>
    <row r="270" spans="1:9">
      <c r="A270" s="137"/>
      <c r="B270" s="137"/>
      <c r="C270" s="137"/>
      <c r="D270" s="137"/>
      <c r="E270" s="137"/>
      <c r="F270" s="137"/>
      <c r="G270" s="137"/>
      <c r="H270" s="137"/>
      <c r="I270" s="137"/>
    </row>
    <row r="271" spans="1:9">
      <c r="A271" s="137"/>
      <c r="B271" s="137"/>
      <c r="C271" s="137"/>
      <c r="D271" s="137"/>
      <c r="E271" s="137"/>
      <c r="F271" s="137"/>
      <c r="G271" s="137"/>
      <c r="H271" s="137"/>
      <c r="I271" s="137"/>
    </row>
    <row r="272" spans="1:9">
      <c r="A272" s="137"/>
      <c r="B272" s="137"/>
      <c r="C272" s="137"/>
      <c r="D272" s="137"/>
      <c r="E272" s="137"/>
      <c r="F272" s="137"/>
      <c r="G272" s="137"/>
      <c r="H272" s="137"/>
      <c r="I272" s="137"/>
    </row>
    <row r="273" spans="1:9">
      <c r="A273" s="137"/>
      <c r="B273" s="137"/>
      <c r="C273" s="137"/>
      <c r="D273" s="137"/>
      <c r="E273" s="137"/>
      <c r="F273" s="137"/>
      <c r="G273" s="137"/>
      <c r="H273" s="137"/>
      <c r="I273" s="137"/>
    </row>
    <row r="274" spans="1:9">
      <c r="A274" s="137"/>
      <c r="B274" s="137"/>
      <c r="C274" s="137"/>
      <c r="D274" s="137"/>
      <c r="E274" s="137"/>
      <c r="F274" s="137"/>
      <c r="G274" s="137"/>
      <c r="H274" s="137"/>
      <c r="I274" s="137"/>
    </row>
    <row r="275" spans="1:9">
      <c r="A275" s="137"/>
      <c r="B275" s="137"/>
      <c r="C275" s="137"/>
      <c r="D275" s="137"/>
      <c r="E275" s="137"/>
      <c r="F275" s="137"/>
      <c r="G275" s="137"/>
      <c r="H275" s="137"/>
      <c r="I275" s="137"/>
    </row>
    <row r="276" spans="1:9">
      <c r="A276" s="137"/>
      <c r="B276" s="137"/>
      <c r="C276" s="137"/>
      <c r="D276" s="137"/>
      <c r="E276" s="137"/>
      <c r="F276" s="137"/>
      <c r="G276" s="137"/>
      <c r="H276" s="137"/>
      <c r="I276" s="137"/>
    </row>
    <row r="277" spans="1:9">
      <c r="A277" s="137"/>
      <c r="B277" s="137"/>
      <c r="C277" s="137"/>
      <c r="D277" s="137"/>
      <c r="E277" s="137"/>
      <c r="F277" s="137"/>
      <c r="G277" s="137"/>
      <c r="H277" s="137"/>
      <c r="I277" s="137"/>
    </row>
    <row r="278" spans="1:9">
      <c r="A278" s="137"/>
      <c r="B278" s="137"/>
      <c r="C278" s="137"/>
      <c r="D278" s="137"/>
      <c r="E278" s="137"/>
      <c r="F278" s="137"/>
      <c r="G278" s="137"/>
      <c r="H278" s="137"/>
      <c r="I278" s="137"/>
    </row>
    <row r="279" spans="1:9">
      <c r="A279" s="137"/>
      <c r="B279" s="137"/>
      <c r="C279" s="137"/>
      <c r="D279" s="137"/>
      <c r="E279" s="137"/>
      <c r="F279" s="137"/>
      <c r="G279" s="137"/>
      <c r="H279" s="137"/>
      <c r="I279" s="137"/>
    </row>
    <row r="280" spans="1:9">
      <c r="A280" s="137"/>
      <c r="B280" s="137"/>
      <c r="C280" s="137"/>
      <c r="D280" s="137"/>
      <c r="E280" s="137"/>
      <c r="F280" s="137"/>
      <c r="G280" s="137"/>
      <c r="H280" s="137"/>
      <c r="I280" s="137"/>
    </row>
    <row r="281" spans="1:9">
      <c r="A281" s="137"/>
      <c r="B281" s="137"/>
      <c r="C281" s="137"/>
      <c r="D281" s="137"/>
      <c r="E281" s="137"/>
      <c r="F281" s="137"/>
      <c r="G281" s="137"/>
      <c r="H281" s="137"/>
      <c r="I281" s="137"/>
    </row>
    <row r="282" spans="1:9">
      <c r="A282" s="137"/>
      <c r="B282" s="137"/>
      <c r="C282" s="137"/>
      <c r="D282" s="137"/>
      <c r="E282" s="137"/>
      <c r="F282" s="137"/>
      <c r="G282" s="137"/>
      <c r="H282" s="137"/>
      <c r="I282" s="137"/>
    </row>
    <row r="283" spans="1:9">
      <c r="A283" s="137"/>
      <c r="B283" s="137"/>
      <c r="C283" s="137"/>
      <c r="D283" s="137"/>
      <c r="E283" s="137"/>
      <c r="F283" s="137"/>
      <c r="G283" s="137"/>
      <c r="H283" s="137"/>
      <c r="I283" s="137"/>
    </row>
    <row r="284" spans="1:9">
      <c r="A284" s="137"/>
      <c r="B284" s="137"/>
      <c r="C284" s="137"/>
      <c r="D284" s="137"/>
      <c r="E284" s="137"/>
      <c r="F284" s="137"/>
      <c r="G284" s="137"/>
      <c r="H284" s="137"/>
      <c r="I284" s="137"/>
    </row>
    <row r="285" spans="1:9">
      <c r="A285" s="137"/>
      <c r="B285" s="137"/>
      <c r="C285" s="137"/>
      <c r="D285" s="137"/>
      <c r="E285" s="137"/>
      <c r="F285" s="137"/>
      <c r="G285" s="137"/>
      <c r="H285" s="137"/>
      <c r="I285" s="137"/>
    </row>
    <row r="286" spans="1:9">
      <c r="A286" s="137"/>
      <c r="B286" s="137"/>
      <c r="C286" s="137"/>
      <c r="D286" s="137"/>
      <c r="E286" s="137"/>
      <c r="F286" s="137"/>
      <c r="G286" s="137"/>
      <c r="H286" s="137"/>
      <c r="I286" s="137"/>
    </row>
    <row r="287" spans="1:9">
      <c r="A287" s="137"/>
      <c r="B287" s="137"/>
      <c r="C287" s="137"/>
      <c r="D287" s="137"/>
      <c r="E287" s="137"/>
      <c r="F287" s="137"/>
      <c r="G287" s="137"/>
      <c r="H287" s="137"/>
      <c r="I287" s="137"/>
    </row>
    <row r="288" spans="1:9">
      <c r="A288" s="137"/>
      <c r="B288" s="137"/>
      <c r="C288" s="137"/>
      <c r="D288" s="137"/>
      <c r="E288" s="137"/>
      <c r="F288" s="137"/>
      <c r="G288" s="137"/>
      <c r="H288" s="137"/>
      <c r="I288" s="137"/>
    </row>
    <row r="289" spans="1:9">
      <c r="A289" s="137"/>
      <c r="B289" s="137"/>
      <c r="C289" s="137"/>
      <c r="D289" s="137"/>
      <c r="E289" s="137"/>
      <c r="F289" s="137"/>
      <c r="G289" s="137"/>
      <c r="H289" s="137"/>
      <c r="I289" s="137"/>
    </row>
    <row r="290" spans="1:9">
      <c r="A290" s="137"/>
      <c r="B290" s="137"/>
      <c r="C290" s="137"/>
      <c r="D290" s="137"/>
      <c r="E290" s="137"/>
      <c r="F290" s="137"/>
      <c r="G290" s="137"/>
      <c r="H290" s="137"/>
      <c r="I290" s="137"/>
    </row>
    <row r="291" spans="1:9">
      <c r="A291" s="137"/>
      <c r="B291" s="137"/>
      <c r="C291" s="137"/>
      <c r="D291" s="137"/>
      <c r="E291" s="137"/>
      <c r="F291" s="137"/>
      <c r="G291" s="137"/>
      <c r="H291" s="137"/>
      <c r="I291" s="137"/>
    </row>
    <row r="292" spans="1:9">
      <c r="A292" s="137"/>
      <c r="B292" s="137"/>
      <c r="C292" s="137"/>
      <c r="D292" s="137"/>
      <c r="E292" s="137"/>
      <c r="F292" s="137"/>
      <c r="G292" s="137"/>
      <c r="H292" s="137"/>
      <c r="I292" s="137"/>
    </row>
    <row r="293" spans="1:9">
      <c r="A293" s="137"/>
      <c r="B293" s="137"/>
      <c r="C293" s="137"/>
      <c r="D293" s="137"/>
      <c r="E293" s="137"/>
      <c r="F293" s="137"/>
      <c r="G293" s="137"/>
      <c r="H293" s="137"/>
      <c r="I293" s="137"/>
    </row>
    <row r="294" spans="1:9">
      <c r="A294" s="137"/>
      <c r="B294" s="137"/>
      <c r="C294" s="137"/>
      <c r="D294" s="137"/>
      <c r="E294" s="137"/>
      <c r="F294" s="137"/>
      <c r="G294" s="137"/>
      <c r="H294" s="137"/>
      <c r="I294" s="137"/>
    </row>
    <row r="295" spans="1:9">
      <c r="A295" s="137"/>
      <c r="B295" s="137"/>
      <c r="C295" s="137"/>
      <c r="D295" s="137"/>
      <c r="E295" s="137"/>
      <c r="F295" s="137"/>
      <c r="G295" s="137"/>
      <c r="H295" s="137"/>
      <c r="I295" s="137"/>
    </row>
    <row r="296" spans="1:9">
      <c r="A296" s="137"/>
      <c r="B296" s="137"/>
      <c r="C296" s="137"/>
      <c r="D296" s="137"/>
      <c r="E296" s="137"/>
      <c r="F296" s="137"/>
      <c r="G296" s="137"/>
      <c r="H296" s="137"/>
      <c r="I296" s="137"/>
    </row>
    <row r="297" spans="1:9">
      <c r="A297" s="137"/>
      <c r="B297" s="137"/>
      <c r="C297" s="137"/>
      <c r="D297" s="137"/>
      <c r="E297" s="137"/>
      <c r="F297" s="137"/>
      <c r="G297" s="137"/>
      <c r="H297" s="137"/>
      <c r="I297" s="137"/>
    </row>
    <row r="298" spans="1:9">
      <c r="A298" s="137"/>
      <c r="B298" s="137"/>
      <c r="C298" s="137"/>
      <c r="D298" s="137"/>
      <c r="E298" s="137"/>
      <c r="F298" s="137"/>
      <c r="G298" s="137"/>
      <c r="H298" s="137"/>
      <c r="I298" s="137"/>
    </row>
    <row r="299" spans="1:9">
      <c r="A299" s="137"/>
      <c r="B299" s="137"/>
      <c r="C299" s="137"/>
      <c r="D299" s="137"/>
      <c r="E299" s="137"/>
      <c r="F299" s="137"/>
      <c r="G299" s="137"/>
      <c r="H299" s="137"/>
      <c r="I299" s="137"/>
    </row>
    <row r="300" spans="1:9">
      <c r="A300" s="137"/>
      <c r="B300" s="137"/>
      <c r="C300" s="137"/>
      <c r="D300" s="137"/>
      <c r="E300" s="137"/>
      <c r="F300" s="137"/>
      <c r="G300" s="137"/>
      <c r="H300" s="137"/>
      <c r="I300" s="137"/>
    </row>
    <row r="301" spans="1:9">
      <c r="A301" s="137"/>
      <c r="B301" s="137"/>
      <c r="C301" s="137"/>
      <c r="D301" s="137"/>
      <c r="E301" s="137"/>
      <c r="F301" s="137"/>
      <c r="G301" s="137"/>
      <c r="H301" s="137"/>
      <c r="I301" s="137"/>
    </row>
    <row r="302" spans="1:9">
      <c r="A302" s="137"/>
      <c r="B302" s="137"/>
      <c r="C302" s="137"/>
      <c r="D302" s="137"/>
      <c r="E302" s="137"/>
      <c r="F302" s="137"/>
      <c r="G302" s="137"/>
      <c r="H302" s="137"/>
      <c r="I302" s="137"/>
    </row>
    <row r="303" spans="1:9">
      <c r="A303" s="137"/>
      <c r="B303" s="137"/>
      <c r="C303" s="137"/>
      <c r="D303" s="137"/>
      <c r="E303" s="137"/>
      <c r="F303" s="137"/>
      <c r="G303" s="137"/>
      <c r="H303" s="137"/>
      <c r="I303" s="137"/>
    </row>
    <row r="304" spans="1:9">
      <c r="A304" s="137"/>
      <c r="B304" s="137"/>
      <c r="C304" s="137"/>
      <c r="D304" s="137"/>
      <c r="E304" s="137"/>
      <c r="F304" s="137"/>
      <c r="G304" s="137"/>
      <c r="H304" s="137"/>
      <c r="I304" s="137"/>
    </row>
    <row r="305" spans="1:9">
      <c r="A305" s="137"/>
      <c r="B305" s="137"/>
      <c r="C305" s="137"/>
      <c r="D305" s="137"/>
      <c r="E305" s="137"/>
      <c r="F305" s="137"/>
      <c r="G305" s="137"/>
      <c r="H305" s="137"/>
      <c r="I305" s="137"/>
    </row>
    <row r="306" spans="1:9">
      <c r="A306" s="137"/>
      <c r="B306" s="137"/>
      <c r="C306" s="137"/>
      <c r="D306" s="137"/>
      <c r="E306" s="137"/>
      <c r="F306" s="137"/>
      <c r="G306" s="137"/>
      <c r="H306" s="137"/>
      <c r="I306" s="137"/>
    </row>
    <row r="307" spans="1:9">
      <c r="A307" s="137"/>
      <c r="B307" s="137"/>
      <c r="C307" s="137"/>
      <c r="D307" s="137"/>
      <c r="E307" s="137"/>
      <c r="F307" s="137"/>
      <c r="G307" s="137"/>
      <c r="H307" s="137"/>
      <c r="I307" s="137"/>
    </row>
    <row r="308" spans="1:9">
      <c r="A308" s="137"/>
      <c r="B308" s="137"/>
      <c r="C308" s="137"/>
      <c r="D308" s="137"/>
      <c r="E308" s="137"/>
      <c r="F308" s="137"/>
      <c r="G308" s="137"/>
      <c r="H308" s="137"/>
      <c r="I308" s="137"/>
    </row>
    <row r="309" spans="1:9">
      <c r="A309" s="137"/>
      <c r="B309" s="137"/>
      <c r="C309" s="137"/>
      <c r="D309" s="137"/>
      <c r="E309" s="137"/>
      <c r="F309" s="137"/>
      <c r="G309" s="137"/>
      <c r="H309" s="137"/>
      <c r="I309" s="137"/>
    </row>
    <row r="310" spans="1:9">
      <c r="A310" s="137"/>
      <c r="B310" s="137"/>
      <c r="C310" s="137"/>
      <c r="D310" s="137"/>
      <c r="E310" s="137"/>
      <c r="F310" s="137"/>
      <c r="G310" s="137"/>
      <c r="H310" s="137"/>
      <c r="I310" s="137"/>
    </row>
    <row r="311" spans="1:9">
      <c r="A311" s="137"/>
      <c r="B311" s="137"/>
      <c r="C311" s="137"/>
      <c r="D311" s="137"/>
      <c r="E311" s="137"/>
      <c r="F311" s="137"/>
      <c r="G311" s="137"/>
      <c r="H311" s="137"/>
      <c r="I311" s="137"/>
    </row>
    <row r="312" spans="1:9">
      <c r="A312" s="137"/>
      <c r="B312" s="137"/>
      <c r="C312" s="137"/>
      <c r="D312" s="137"/>
      <c r="E312" s="137"/>
      <c r="F312" s="137"/>
      <c r="G312" s="137"/>
      <c r="H312" s="137"/>
      <c r="I312" s="137"/>
    </row>
    <row r="313" spans="1:9">
      <c r="A313" s="137"/>
      <c r="B313" s="137"/>
      <c r="C313" s="137"/>
      <c r="D313" s="137"/>
      <c r="E313" s="137"/>
      <c r="F313" s="137"/>
      <c r="G313" s="137"/>
      <c r="H313" s="137"/>
      <c r="I313" s="137"/>
    </row>
    <row r="314" spans="1:9">
      <c r="A314" s="137"/>
      <c r="B314" s="137"/>
      <c r="C314" s="137"/>
      <c r="D314" s="137"/>
      <c r="E314" s="137"/>
      <c r="F314" s="137"/>
      <c r="G314" s="137"/>
      <c r="H314" s="137"/>
      <c r="I314" s="137"/>
    </row>
    <row r="315" spans="1:9">
      <c r="A315" s="137"/>
      <c r="B315" s="137"/>
      <c r="C315" s="137"/>
      <c r="D315" s="137"/>
      <c r="E315" s="137"/>
      <c r="F315" s="137"/>
      <c r="G315" s="137"/>
      <c r="H315" s="137"/>
      <c r="I315" s="137"/>
    </row>
    <row r="316" spans="1:9">
      <c r="A316" s="137"/>
      <c r="B316" s="137"/>
      <c r="C316" s="137"/>
      <c r="D316" s="137"/>
      <c r="E316" s="137"/>
      <c r="F316" s="137"/>
      <c r="G316" s="137"/>
      <c r="H316" s="137"/>
      <c r="I316" s="137"/>
    </row>
    <row r="317" spans="1:9">
      <c r="A317" s="137"/>
      <c r="B317" s="137"/>
      <c r="C317" s="137"/>
      <c r="D317" s="137"/>
      <c r="E317" s="137"/>
      <c r="F317" s="137"/>
      <c r="G317" s="137"/>
      <c r="H317" s="137"/>
      <c r="I317" s="137"/>
    </row>
    <row r="318" spans="1:9">
      <c r="A318" s="137"/>
      <c r="B318" s="137"/>
      <c r="C318" s="137"/>
      <c r="D318" s="137"/>
      <c r="E318" s="137"/>
      <c r="F318" s="137"/>
      <c r="G318" s="137"/>
      <c r="H318" s="137"/>
      <c r="I318" s="137"/>
    </row>
    <row r="319" spans="1:9">
      <c r="A319" s="137"/>
      <c r="B319" s="137"/>
      <c r="C319" s="137"/>
      <c r="D319" s="137"/>
      <c r="E319" s="137"/>
      <c r="F319" s="137"/>
      <c r="G319" s="137"/>
      <c r="H319" s="137"/>
      <c r="I319" s="137"/>
    </row>
    <row r="320" spans="1:9">
      <c r="A320" s="137"/>
      <c r="B320" s="137"/>
      <c r="C320" s="137"/>
      <c r="D320" s="137"/>
      <c r="E320" s="137"/>
      <c r="F320" s="137"/>
      <c r="G320" s="137"/>
      <c r="H320" s="137"/>
      <c r="I320" s="137"/>
    </row>
    <row r="321" spans="1:9">
      <c r="A321" s="137"/>
      <c r="B321" s="137"/>
      <c r="C321" s="137"/>
      <c r="D321" s="137"/>
      <c r="E321" s="137"/>
      <c r="F321" s="137"/>
      <c r="G321" s="137"/>
      <c r="H321" s="137"/>
      <c r="I321" s="137"/>
    </row>
    <row r="322" spans="1:9">
      <c r="A322" s="137"/>
      <c r="B322" s="137"/>
      <c r="C322" s="137"/>
      <c r="D322" s="137"/>
      <c r="E322" s="137"/>
      <c r="F322" s="137"/>
      <c r="G322" s="137"/>
      <c r="H322" s="137"/>
      <c r="I322" s="137"/>
    </row>
    <row r="323" spans="1:9">
      <c r="A323" s="137"/>
      <c r="B323" s="137"/>
      <c r="C323" s="137"/>
      <c r="D323" s="137"/>
      <c r="E323" s="137"/>
      <c r="F323" s="137"/>
      <c r="G323" s="137"/>
      <c r="H323" s="137"/>
      <c r="I323" s="137"/>
    </row>
    <row r="324" spans="1:9">
      <c r="A324" s="137"/>
      <c r="B324" s="137"/>
      <c r="C324" s="137"/>
      <c r="D324" s="137"/>
      <c r="E324" s="137"/>
      <c r="F324" s="137"/>
      <c r="G324" s="137"/>
      <c r="H324" s="137"/>
      <c r="I324" s="137"/>
    </row>
    <row r="325" spans="1:9">
      <c r="A325" s="137"/>
      <c r="B325" s="137"/>
      <c r="C325" s="137"/>
      <c r="D325" s="137"/>
      <c r="E325" s="137"/>
      <c r="F325" s="137"/>
      <c r="G325" s="137"/>
      <c r="H325" s="137"/>
      <c r="I325" s="137"/>
    </row>
    <row r="326" spans="1:9">
      <c r="A326" s="137"/>
      <c r="B326" s="137"/>
      <c r="C326" s="137"/>
      <c r="D326" s="137"/>
      <c r="E326" s="137"/>
      <c r="F326" s="137"/>
      <c r="G326" s="137"/>
      <c r="H326" s="137"/>
      <c r="I326" s="137"/>
    </row>
    <row r="327" spans="1:9">
      <c r="A327" s="137"/>
      <c r="B327" s="137"/>
      <c r="C327" s="137"/>
      <c r="D327" s="137"/>
      <c r="E327" s="137"/>
      <c r="F327" s="137"/>
      <c r="G327" s="137"/>
      <c r="H327" s="137"/>
      <c r="I327" s="137"/>
    </row>
    <row r="328" spans="1:9">
      <c r="A328" s="137"/>
      <c r="B328" s="137"/>
      <c r="C328" s="137"/>
      <c r="D328" s="137"/>
      <c r="E328" s="137"/>
      <c r="F328" s="137"/>
      <c r="G328" s="137"/>
      <c r="H328" s="137"/>
      <c r="I328" s="137"/>
    </row>
    <row r="329" spans="1:9">
      <c r="A329" s="137"/>
      <c r="B329" s="137"/>
      <c r="C329" s="137"/>
      <c r="D329" s="137"/>
      <c r="E329" s="137"/>
      <c r="F329" s="137"/>
      <c r="G329" s="137"/>
      <c r="H329" s="137"/>
      <c r="I329" s="137"/>
    </row>
    <row r="330" spans="1:9">
      <c r="A330" s="137"/>
      <c r="B330" s="137"/>
      <c r="C330" s="137"/>
      <c r="D330" s="137"/>
      <c r="E330" s="137"/>
      <c r="F330" s="137"/>
      <c r="G330" s="137"/>
      <c r="H330" s="137"/>
      <c r="I330" s="137"/>
    </row>
    <row r="331" spans="1:9">
      <c r="A331" s="137"/>
      <c r="B331" s="137"/>
      <c r="C331" s="137"/>
      <c r="D331" s="137"/>
      <c r="E331" s="137"/>
      <c r="F331" s="137"/>
      <c r="G331" s="137"/>
      <c r="H331" s="137"/>
      <c r="I331" s="137"/>
    </row>
    <row r="332" spans="1:9">
      <c r="A332" s="137"/>
      <c r="B332" s="137"/>
      <c r="C332" s="137"/>
      <c r="D332" s="137"/>
      <c r="E332" s="137"/>
      <c r="F332" s="137"/>
      <c r="G332" s="137"/>
      <c r="H332" s="137"/>
      <c r="I332" s="137"/>
    </row>
    <row r="333" spans="1:9">
      <c r="A333" s="137"/>
      <c r="B333" s="137"/>
      <c r="C333" s="137"/>
      <c r="D333" s="137"/>
      <c r="E333" s="137"/>
      <c r="F333" s="137"/>
      <c r="G333" s="137"/>
      <c r="H333" s="137"/>
      <c r="I333" s="137"/>
    </row>
    <row r="334" spans="1:9">
      <c r="A334" s="137"/>
      <c r="B334" s="137"/>
      <c r="C334" s="137"/>
      <c r="D334" s="137"/>
      <c r="E334" s="137"/>
      <c r="F334" s="137"/>
      <c r="G334" s="137"/>
      <c r="H334" s="137"/>
      <c r="I334" s="137"/>
    </row>
    <row r="335" spans="1:9">
      <c r="A335" s="137"/>
      <c r="B335" s="137"/>
      <c r="C335" s="137"/>
      <c r="D335" s="137"/>
      <c r="E335" s="137"/>
      <c r="F335" s="137"/>
      <c r="G335" s="137"/>
      <c r="H335" s="137"/>
      <c r="I335" s="137"/>
    </row>
    <row r="336" spans="1:9">
      <c r="A336" s="137"/>
      <c r="B336" s="137"/>
      <c r="C336" s="137"/>
      <c r="D336" s="137"/>
      <c r="E336" s="137"/>
      <c r="F336" s="137"/>
      <c r="G336" s="137"/>
      <c r="H336" s="137"/>
      <c r="I336" s="137"/>
    </row>
    <row r="337" spans="1:9">
      <c r="A337" s="137"/>
      <c r="B337" s="137"/>
      <c r="C337" s="137"/>
      <c r="D337" s="137"/>
      <c r="E337" s="137"/>
      <c r="F337" s="137"/>
      <c r="G337" s="137"/>
      <c r="H337" s="137"/>
      <c r="I337" s="137"/>
    </row>
    <row r="338" spans="1:9">
      <c r="A338" s="137"/>
      <c r="B338" s="137"/>
      <c r="C338" s="137"/>
      <c r="D338" s="137"/>
      <c r="E338" s="137"/>
      <c r="F338" s="137"/>
      <c r="G338" s="137"/>
      <c r="H338" s="137"/>
      <c r="I338" s="137"/>
    </row>
    <row r="339" spans="1:9">
      <c r="A339" s="137"/>
      <c r="B339" s="137"/>
      <c r="C339" s="137"/>
      <c r="D339" s="137"/>
      <c r="E339" s="137"/>
      <c r="F339" s="137"/>
      <c r="G339" s="137"/>
      <c r="H339" s="137"/>
      <c r="I339" s="137"/>
    </row>
    <row r="340" spans="1:9">
      <c r="A340" s="137"/>
      <c r="B340" s="137"/>
      <c r="C340" s="137"/>
      <c r="D340" s="137"/>
      <c r="E340" s="137"/>
      <c r="F340" s="137"/>
      <c r="G340" s="137"/>
      <c r="H340" s="137"/>
      <c r="I340" s="137"/>
    </row>
    <row r="341" spans="1:9">
      <c r="A341" s="137"/>
      <c r="B341" s="137"/>
      <c r="C341" s="137"/>
      <c r="D341" s="137"/>
      <c r="E341" s="137"/>
      <c r="F341" s="137"/>
      <c r="G341" s="137"/>
      <c r="H341" s="137"/>
      <c r="I341" s="137"/>
    </row>
    <row r="342" spans="1:9">
      <c r="A342" s="137"/>
      <c r="B342" s="137"/>
      <c r="C342" s="137"/>
      <c r="D342" s="137"/>
      <c r="E342" s="137"/>
      <c r="F342" s="137"/>
      <c r="G342" s="137"/>
      <c r="H342" s="137"/>
      <c r="I342" s="137"/>
    </row>
    <row r="343" spans="1:9">
      <c r="A343" s="137"/>
      <c r="B343" s="137"/>
      <c r="C343" s="137"/>
      <c r="D343" s="137"/>
      <c r="E343" s="137"/>
      <c r="F343" s="137"/>
      <c r="G343" s="137"/>
      <c r="H343" s="137"/>
      <c r="I343" s="137"/>
    </row>
    <row r="344" spans="1:9">
      <c r="A344" s="137"/>
      <c r="B344" s="137"/>
      <c r="C344" s="137"/>
      <c r="D344" s="137"/>
      <c r="E344" s="137"/>
      <c r="F344" s="137"/>
      <c r="G344" s="137"/>
      <c r="H344" s="137"/>
      <c r="I344" s="137"/>
    </row>
    <row r="345" spans="1:9">
      <c r="A345" s="137"/>
      <c r="B345" s="137"/>
      <c r="C345" s="137"/>
      <c r="D345" s="137"/>
      <c r="E345" s="137"/>
      <c r="F345" s="137"/>
      <c r="G345" s="137"/>
      <c r="H345" s="137"/>
      <c r="I345" s="137"/>
    </row>
    <row r="346" spans="1:9">
      <c r="A346" s="137"/>
      <c r="B346" s="137"/>
      <c r="C346" s="137"/>
      <c r="D346" s="137"/>
      <c r="E346" s="137"/>
      <c r="F346" s="137"/>
      <c r="G346" s="137"/>
      <c r="H346" s="137"/>
      <c r="I346" s="137"/>
    </row>
    <row r="347" spans="1:9">
      <c r="A347" s="137"/>
      <c r="B347" s="137"/>
      <c r="C347" s="137"/>
      <c r="D347" s="137"/>
      <c r="E347" s="137"/>
      <c r="F347" s="137"/>
      <c r="G347" s="137"/>
      <c r="H347" s="137"/>
      <c r="I347" s="137"/>
    </row>
    <row r="348" spans="1:9">
      <c r="A348" s="137"/>
      <c r="B348" s="137"/>
      <c r="C348" s="137"/>
      <c r="D348" s="137"/>
      <c r="E348" s="137"/>
      <c r="F348" s="137"/>
      <c r="G348" s="137"/>
      <c r="H348" s="137"/>
      <c r="I348" s="137"/>
    </row>
    <row r="349" spans="1:9">
      <c r="A349" s="137"/>
      <c r="B349" s="137"/>
      <c r="C349" s="137"/>
      <c r="D349" s="137"/>
      <c r="E349" s="137"/>
      <c r="F349" s="137"/>
      <c r="G349" s="137"/>
      <c r="H349" s="137"/>
      <c r="I349" s="137"/>
    </row>
    <row r="350" spans="1:9">
      <c r="A350" s="137"/>
      <c r="B350" s="137"/>
      <c r="C350" s="137"/>
      <c r="D350" s="137"/>
      <c r="E350" s="137"/>
      <c r="F350" s="137"/>
      <c r="G350" s="137"/>
      <c r="H350" s="137"/>
      <c r="I350" s="137"/>
    </row>
    <row r="351" spans="1:9">
      <c r="A351" s="137"/>
      <c r="B351" s="137"/>
      <c r="C351" s="137"/>
      <c r="D351" s="137"/>
      <c r="E351" s="137"/>
      <c r="F351" s="137"/>
      <c r="G351" s="137"/>
      <c r="H351" s="137"/>
      <c r="I351" s="137"/>
    </row>
    <row r="352" spans="1:9">
      <c r="A352" s="137"/>
      <c r="B352" s="137"/>
      <c r="C352" s="137"/>
      <c r="D352" s="137"/>
      <c r="E352" s="137"/>
      <c r="F352" s="137"/>
      <c r="G352" s="137"/>
      <c r="H352" s="137"/>
      <c r="I352" s="137"/>
    </row>
    <row r="353" spans="1:9">
      <c r="A353" s="137"/>
      <c r="B353" s="137"/>
      <c r="C353" s="137"/>
      <c r="D353" s="137"/>
      <c r="E353" s="137"/>
      <c r="F353" s="137"/>
      <c r="G353" s="137"/>
      <c r="H353" s="137"/>
      <c r="I353" s="137"/>
    </row>
    <row r="354" spans="1:9">
      <c r="A354" s="137"/>
      <c r="B354" s="137"/>
      <c r="C354" s="137"/>
      <c r="D354" s="137"/>
      <c r="E354" s="137"/>
      <c r="F354" s="137"/>
      <c r="G354" s="137"/>
      <c r="H354" s="137"/>
      <c r="I354" s="137"/>
    </row>
    <row r="355" spans="1:9">
      <c r="A355" s="137"/>
      <c r="B355" s="137"/>
      <c r="C355" s="137"/>
      <c r="D355" s="137"/>
      <c r="E355" s="137"/>
      <c r="F355" s="137"/>
      <c r="G355" s="137"/>
      <c r="H355" s="137"/>
      <c r="I355" s="137"/>
    </row>
    <row r="356" spans="1:9">
      <c r="A356" s="137"/>
      <c r="B356" s="137"/>
      <c r="C356" s="137"/>
      <c r="D356" s="137"/>
      <c r="E356" s="137"/>
      <c r="F356" s="137"/>
      <c r="G356" s="137"/>
      <c r="H356" s="137"/>
      <c r="I356" s="137"/>
    </row>
    <row r="357" spans="1:9">
      <c r="A357" s="137"/>
      <c r="B357" s="137"/>
      <c r="C357" s="137"/>
      <c r="D357" s="137"/>
      <c r="E357" s="137"/>
      <c r="F357" s="137"/>
      <c r="G357" s="137"/>
      <c r="H357" s="137"/>
      <c r="I357" s="137"/>
    </row>
    <row r="358" spans="1:9">
      <c r="A358" s="137"/>
      <c r="B358" s="137"/>
      <c r="C358" s="137"/>
      <c r="D358" s="137"/>
      <c r="E358" s="137"/>
      <c r="F358" s="137"/>
      <c r="G358" s="137"/>
      <c r="H358" s="137"/>
      <c r="I358" s="137"/>
    </row>
    <row r="359" spans="1:9">
      <c r="A359" s="137"/>
      <c r="B359" s="137"/>
      <c r="C359" s="137"/>
      <c r="D359" s="137"/>
      <c r="E359" s="137"/>
      <c r="F359" s="137"/>
      <c r="G359" s="137"/>
      <c r="H359" s="137"/>
      <c r="I359" s="137"/>
    </row>
    <row r="360" spans="1:9">
      <c r="A360" s="137"/>
      <c r="B360" s="137"/>
      <c r="C360" s="137"/>
      <c r="D360" s="137"/>
      <c r="E360" s="137"/>
      <c r="F360" s="137"/>
      <c r="G360" s="137"/>
      <c r="H360" s="137"/>
      <c r="I360" s="137"/>
    </row>
    <row r="361" spans="1:9">
      <c r="A361" s="137"/>
      <c r="B361" s="137"/>
      <c r="C361" s="137"/>
      <c r="D361" s="137"/>
      <c r="E361" s="137"/>
      <c r="F361" s="137"/>
      <c r="G361" s="137"/>
      <c r="H361" s="137"/>
      <c r="I361" s="137"/>
    </row>
    <row r="362" spans="1:9">
      <c r="A362" s="137"/>
      <c r="B362" s="137"/>
      <c r="C362" s="137"/>
      <c r="D362" s="137"/>
      <c r="E362" s="137"/>
      <c r="F362" s="137"/>
      <c r="G362" s="137"/>
      <c r="H362" s="137"/>
      <c r="I362" s="137"/>
    </row>
    <row r="363" spans="1:9">
      <c r="A363" s="137"/>
      <c r="B363" s="137"/>
      <c r="C363" s="137"/>
      <c r="D363" s="137"/>
      <c r="E363" s="137"/>
      <c r="F363" s="137"/>
      <c r="G363" s="137"/>
      <c r="H363" s="137"/>
      <c r="I363" s="137"/>
    </row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>
  <sheetPr codeName="Sheet136"/>
  <dimension ref="A1:U363"/>
  <sheetViews>
    <sheetView workbookViewId="0">
      <selection activeCell="I48" sqref="I48"/>
    </sheetView>
  </sheetViews>
  <sheetFormatPr defaultColWidth="9.109375" defaultRowHeight="14.4"/>
  <cols>
    <col min="1" max="1" width="9.44140625" style="72" bestFit="1" customWidth="1"/>
    <col min="2" max="2" width="11.33203125" style="72" customWidth="1"/>
    <col min="3" max="3" width="27.33203125" style="72" customWidth="1"/>
    <col min="4" max="5" width="10.109375" style="72" bestFit="1" customWidth="1"/>
    <col min="6" max="9" width="9.109375" style="72"/>
    <col min="10" max="11" width="9.88671875" style="72" bestFit="1" customWidth="1"/>
    <col min="12" max="16384" width="9.109375" style="72"/>
  </cols>
  <sheetData>
    <row r="1" spans="1:21">
      <c r="A1" s="320" t="s">
        <v>295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>
        <v>414153</v>
      </c>
      <c r="U4" s="72" t="s">
        <v>94</v>
      </c>
    </row>
    <row r="5" spans="1:21">
      <c r="A5" s="1">
        <v>1</v>
      </c>
      <c r="B5" s="63">
        <v>42370</v>
      </c>
      <c r="C5" s="1" t="s">
        <v>448</v>
      </c>
      <c r="D5" s="1"/>
      <c r="E5" s="1">
        <v>80653</v>
      </c>
      <c r="F5" s="45">
        <f>+F4+D5-E5</f>
        <v>333500</v>
      </c>
      <c r="U5" s="72" t="s">
        <v>95</v>
      </c>
    </row>
    <row r="6" spans="1:21">
      <c r="A6" s="1">
        <v>2</v>
      </c>
      <c r="B6" s="63">
        <v>42370</v>
      </c>
      <c r="C6" s="100" t="s">
        <v>449</v>
      </c>
      <c r="D6" s="92"/>
      <c r="E6" s="1">
        <v>50000</v>
      </c>
      <c r="F6" s="45">
        <f t="shared" ref="F6:F55" si="0">+F5+D6-E6</f>
        <v>283500</v>
      </c>
      <c r="U6" s="72" t="s">
        <v>96</v>
      </c>
    </row>
    <row r="7" spans="1:21">
      <c r="A7" s="1">
        <v>3</v>
      </c>
      <c r="B7" s="63">
        <v>42383</v>
      </c>
      <c r="C7" s="1" t="s">
        <v>474</v>
      </c>
      <c r="D7" s="1">
        <v>236250</v>
      </c>
      <c r="E7" s="1"/>
      <c r="F7" s="45">
        <f t="shared" si="0"/>
        <v>519750</v>
      </c>
      <c r="U7" s="72" t="s">
        <v>97</v>
      </c>
    </row>
    <row r="8" spans="1:21">
      <c r="A8" s="1">
        <v>4</v>
      </c>
      <c r="B8" s="63">
        <v>42398</v>
      </c>
      <c r="C8" s="1" t="s">
        <v>498</v>
      </c>
      <c r="D8" s="1"/>
      <c r="E8" s="1">
        <v>94500</v>
      </c>
      <c r="F8" s="45">
        <f t="shared" si="0"/>
        <v>425250</v>
      </c>
      <c r="U8" s="72" t="s">
        <v>98</v>
      </c>
    </row>
    <row r="9" spans="1:21">
      <c r="A9" s="1">
        <v>5</v>
      </c>
      <c r="B9" s="63">
        <v>42402</v>
      </c>
      <c r="C9" s="100" t="s">
        <v>499</v>
      </c>
      <c r="D9" s="1"/>
      <c r="E9" s="1">
        <v>94500</v>
      </c>
      <c r="F9" s="45">
        <f t="shared" si="0"/>
        <v>330750</v>
      </c>
    </row>
    <row r="10" spans="1:21">
      <c r="A10" s="1">
        <v>6</v>
      </c>
      <c r="B10" s="63">
        <v>42405</v>
      </c>
      <c r="C10" s="100" t="s">
        <v>500</v>
      </c>
      <c r="D10" s="1"/>
      <c r="E10" s="1">
        <v>94500</v>
      </c>
      <c r="F10" s="45">
        <f t="shared" si="0"/>
        <v>236250</v>
      </c>
    </row>
    <row r="11" spans="1:21">
      <c r="A11" s="1">
        <v>7</v>
      </c>
      <c r="B11" s="63">
        <v>42398</v>
      </c>
      <c r="C11" s="100" t="s">
        <v>509</v>
      </c>
      <c r="D11" s="1">
        <v>95628</v>
      </c>
      <c r="E11" s="1"/>
      <c r="F11" s="45">
        <f t="shared" si="0"/>
        <v>331878</v>
      </c>
    </row>
    <row r="12" spans="1:21">
      <c r="A12" s="1">
        <v>8</v>
      </c>
      <c r="B12" s="49">
        <v>42422</v>
      </c>
      <c r="C12" s="100" t="s">
        <v>524</v>
      </c>
      <c r="D12" s="1">
        <v>236250</v>
      </c>
      <c r="E12" s="1"/>
      <c r="F12" s="45">
        <f t="shared" si="0"/>
        <v>568128</v>
      </c>
    </row>
    <row r="13" spans="1:21">
      <c r="A13" s="1">
        <v>9</v>
      </c>
      <c r="B13" s="49">
        <v>42428</v>
      </c>
      <c r="C13" s="100" t="s">
        <v>194</v>
      </c>
      <c r="D13" s="1"/>
      <c r="E13" s="1">
        <v>56250</v>
      </c>
      <c r="F13" s="45">
        <f t="shared" si="0"/>
        <v>511878</v>
      </c>
    </row>
    <row r="14" spans="1:21">
      <c r="A14" s="1">
        <v>10</v>
      </c>
      <c r="B14" s="50">
        <v>42430</v>
      </c>
      <c r="C14" s="100" t="s">
        <v>194</v>
      </c>
      <c r="D14" s="1"/>
      <c r="E14" s="1">
        <v>80000</v>
      </c>
      <c r="F14" s="45">
        <f t="shared" si="0"/>
        <v>431878</v>
      </c>
    </row>
    <row r="15" spans="1:21">
      <c r="A15" s="1">
        <v>11</v>
      </c>
      <c r="B15" s="50">
        <v>42434</v>
      </c>
      <c r="C15" s="100" t="s">
        <v>194</v>
      </c>
      <c r="D15" s="1"/>
      <c r="E15" s="1">
        <v>100000</v>
      </c>
      <c r="F15" s="45">
        <f t="shared" si="0"/>
        <v>331878</v>
      </c>
    </row>
    <row r="16" spans="1:21">
      <c r="A16" s="1">
        <v>12</v>
      </c>
      <c r="B16" s="50">
        <v>42448</v>
      </c>
      <c r="C16" s="100" t="s">
        <v>194</v>
      </c>
      <c r="D16" s="1"/>
      <c r="E16" s="1">
        <v>95628</v>
      </c>
      <c r="F16" s="45">
        <f t="shared" si="0"/>
        <v>236250</v>
      </c>
    </row>
    <row r="17" spans="1:11">
      <c r="A17" s="1">
        <v>13</v>
      </c>
      <c r="B17" s="49">
        <v>42464</v>
      </c>
      <c r="C17" s="100" t="s">
        <v>194</v>
      </c>
      <c r="D17" s="1"/>
      <c r="E17" s="1">
        <v>50000</v>
      </c>
      <c r="F17" s="45">
        <f t="shared" si="0"/>
        <v>186250</v>
      </c>
      <c r="G17" s="180"/>
      <c r="H17" s="180"/>
      <c r="I17" s="180"/>
      <c r="J17" s="180"/>
    </row>
    <row r="18" spans="1:11">
      <c r="A18" s="1">
        <v>14</v>
      </c>
      <c r="B18" s="49">
        <v>42467</v>
      </c>
      <c r="C18" s="1" t="s">
        <v>194</v>
      </c>
      <c r="D18" s="1"/>
      <c r="E18" s="1">
        <v>50000</v>
      </c>
      <c r="F18" s="45">
        <f t="shared" si="0"/>
        <v>136250</v>
      </c>
      <c r="G18" s="180"/>
      <c r="K18" s="215"/>
    </row>
    <row r="19" spans="1:11">
      <c r="A19" s="1">
        <v>15</v>
      </c>
      <c r="B19" s="49">
        <v>42476</v>
      </c>
      <c r="C19" s="1" t="s">
        <v>194</v>
      </c>
      <c r="D19" s="1"/>
      <c r="E19" s="1">
        <v>50000</v>
      </c>
      <c r="F19" s="45">
        <f t="shared" si="0"/>
        <v>86250</v>
      </c>
      <c r="G19" s="180"/>
      <c r="H19" s="207"/>
    </row>
    <row r="20" spans="1:11">
      <c r="A20" s="117">
        <v>16</v>
      </c>
      <c r="B20" s="118">
        <v>42483</v>
      </c>
      <c r="C20" s="117" t="s">
        <v>635</v>
      </c>
      <c r="D20" s="117">
        <v>39200</v>
      </c>
      <c r="E20" s="117"/>
      <c r="F20" s="117">
        <f t="shared" si="0"/>
        <v>125450</v>
      </c>
      <c r="G20" s="180"/>
      <c r="H20" s="207"/>
    </row>
    <row r="21" spans="1:11">
      <c r="A21" s="1">
        <v>17</v>
      </c>
      <c r="B21" s="49">
        <v>42492</v>
      </c>
      <c r="C21" s="1" t="s">
        <v>194</v>
      </c>
      <c r="D21" s="1"/>
      <c r="E21" s="1">
        <v>36250</v>
      </c>
      <c r="F21" s="45">
        <f t="shared" si="0"/>
        <v>89200</v>
      </c>
      <c r="G21" s="180"/>
      <c r="H21" s="207"/>
    </row>
    <row r="22" spans="1:11">
      <c r="A22" s="1">
        <v>18</v>
      </c>
      <c r="B22" s="50">
        <v>42489</v>
      </c>
      <c r="C22" s="1" t="s">
        <v>825</v>
      </c>
      <c r="D22" s="1">
        <v>78750</v>
      </c>
      <c r="E22" s="1"/>
      <c r="F22" s="45">
        <f t="shared" si="0"/>
        <v>167950</v>
      </c>
      <c r="G22" s="180"/>
      <c r="K22" s="215"/>
    </row>
    <row r="23" spans="1:11">
      <c r="A23" s="1">
        <v>19</v>
      </c>
      <c r="B23" s="49">
        <v>42520</v>
      </c>
      <c r="C23" s="1" t="s">
        <v>826</v>
      </c>
      <c r="D23" s="1">
        <v>255500</v>
      </c>
      <c r="E23" s="1"/>
      <c r="F23" s="45">
        <f t="shared" si="0"/>
        <v>423450</v>
      </c>
      <c r="K23" s="215"/>
    </row>
    <row r="24" spans="1:11">
      <c r="A24" s="1">
        <v>20</v>
      </c>
      <c r="B24" s="49">
        <v>42520</v>
      </c>
      <c r="C24" s="1" t="s">
        <v>827</v>
      </c>
      <c r="D24" s="1">
        <v>331947</v>
      </c>
      <c r="E24" s="1"/>
      <c r="F24" s="45">
        <f t="shared" si="0"/>
        <v>755397</v>
      </c>
      <c r="H24" s="207"/>
    </row>
    <row r="25" spans="1:11">
      <c r="A25" s="1">
        <v>21</v>
      </c>
      <c r="B25" s="49">
        <v>42532</v>
      </c>
      <c r="C25" s="1" t="s">
        <v>828</v>
      </c>
      <c r="D25" s="1">
        <v>9800</v>
      </c>
      <c r="E25" s="1"/>
      <c r="F25" s="45">
        <f t="shared" si="0"/>
        <v>765197</v>
      </c>
      <c r="H25" s="207"/>
    </row>
    <row r="26" spans="1:11">
      <c r="A26" s="1">
        <v>22</v>
      </c>
      <c r="B26" s="49">
        <v>42524</v>
      </c>
      <c r="C26" s="1" t="s">
        <v>194</v>
      </c>
      <c r="D26" s="1"/>
      <c r="E26" s="1">
        <v>100000</v>
      </c>
      <c r="F26" s="45">
        <f t="shared" si="0"/>
        <v>665197</v>
      </c>
      <c r="K26" s="215"/>
    </row>
    <row r="27" spans="1:11">
      <c r="A27" s="79">
        <v>23</v>
      </c>
      <c r="B27" s="263">
        <v>42539</v>
      </c>
      <c r="C27" s="233" t="s">
        <v>829</v>
      </c>
      <c r="D27" s="259">
        <v>76650</v>
      </c>
      <c r="E27" s="79"/>
      <c r="F27" s="45">
        <f t="shared" si="0"/>
        <v>741847</v>
      </c>
      <c r="H27" s="207"/>
    </row>
    <row r="28" spans="1:11">
      <c r="A28" s="79">
        <v>24</v>
      </c>
      <c r="B28" s="288">
        <v>42543</v>
      </c>
      <c r="C28" s="259" t="s">
        <v>641</v>
      </c>
      <c r="D28" s="79"/>
      <c r="E28" s="259">
        <v>50000</v>
      </c>
      <c r="F28" s="45">
        <f t="shared" si="0"/>
        <v>691847</v>
      </c>
      <c r="K28" s="215"/>
    </row>
    <row r="29" spans="1:11">
      <c r="A29" s="79">
        <v>25</v>
      </c>
      <c r="B29" s="288">
        <v>42532</v>
      </c>
      <c r="C29" s="259" t="s">
        <v>641</v>
      </c>
      <c r="D29" s="79"/>
      <c r="E29" s="259">
        <v>100000</v>
      </c>
      <c r="F29" s="45">
        <f t="shared" si="0"/>
        <v>591847</v>
      </c>
      <c r="K29" s="215"/>
    </row>
    <row r="30" spans="1:11">
      <c r="A30" s="79">
        <v>26</v>
      </c>
      <c r="B30" s="288">
        <v>42547</v>
      </c>
      <c r="C30" s="259" t="s">
        <v>641</v>
      </c>
      <c r="D30" s="79"/>
      <c r="E30" s="259">
        <v>50000</v>
      </c>
      <c r="F30" s="45">
        <f t="shared" si="0"/>
        <v>541847</v>
      </c>
      <c r="H30" s="207"/>
    </row>
    <row r="31" spans="1:11">
      <c r="A31" s="79">
        <v>27</v>
      </c>
      <c r="B31" s="263">
        <v>42552</v>
      </c>
      <c r="C31" s="233" t="s">
        <v>830</v>
      </c>
      <c r="D31" s="259">
        <v>63000</v>
      </c>
      <c r="E31" s="79"/>
      <c r="F31" s="45">
        <f t="shared" si="0"/>
        <v>604847</v>
      </c>
      <c r="H31" s="207"/>
    </row>
    <row r="32" spans="1:11">
      <c r="A32" s="79">
        <v>28</v>
      </c>
      <c r="B32" s="263">
        <v>42555</v>
      </c>
      <c r="C32" s="233" t="s">
        <v>831</v>
      </c>
      <c r="D32" s="259">
        <v>23625</v>
      </c>
      <c r="E32" s="79"/>
      <c r="F32" s="45">
        <f t="shared" si="0"/>
        <v>628472</v>
      </c>
      <c r="H32" s="207"/>
    </row>
    <row r="33" spans="1:11">
      <c r="A33" s="79">
        <v>29</v>
      </c>
      <c r="B33" s="288">
        <v>42562</v>
      </c>
      <c r="C33" s="259" t="s">
        <v>641</v>
      </c>
      <c r="D33" s="79"/>
      <c r="E33" s="259">
        <v>50000</v>
      </c>
      <c r="F33" s="45">
        <f t="shared" si="0"/>
        <v>578472</v>
      </c>
      <c r="K33" s="215"/>
    </row>
    <row r="34" spans="1:11">
      <c r="A34" s="79">
        <v>30</v>
      </c>
      <c r="B34" s="288">
        <v>42569</v>
      </c>
      <c r="C34" s="259" t="s">
        <v>641</v>
      </c>
      <c r="D34" s="79"/>
      <c r="E34" s="259">
        <v>50000</v>
      </c>
      <c r="F34" s="45">
        <f t="shared" si="0"/>
        <v>528472</v>
      </c>
      <c r="H34" s="207"/>
    </row>
    <row r="35" spans="1:11">
      <c r="A35" s="79">
        <v>31</v>
      </c>
      <c r="B35" s="263">
        <v>42572</v>
      </c>
      <c r="C35" s="233" t="s">
        <v>832</v>
      </c>
      <c r="D35" s="259">
        <v>149450</v>
      </c>
      <c r="E35" s="79"/>
      <c r="F35" s="45">
        <f t="shared" si="0"/>
        <v>677922</v>
      </c>
      <c r="H35" s="207"/>
    </row>
    <row r="36" spans="1:11">
      <c r="A36" s="79">
        <v>32</v>
      </c>
      <c r="B36" s="288">
        <v>42576</v>
      </c>
      <c r="C36" s="259" t="s">
        <v>641</v>
      </c>
      <c r="D36" s="79"/>
      <c r="E36" s="259">
        <v>50000</v>
      </c>
      <c r="F36" s="45">
        <f t="shared" si="0"/>
        <v>627922</v>
      </c>
      <c r="H36" s="207"/>
    </row>
    <row r="37" spans="1:11">
      <c r="A37" s="79">
        <v>33</v>
      </c>
      <c r="B37" s="263">
        <v>42586</v>
      </c>
      <c r="C37" s="233" t="s">
        <v>833</v>
      </c>
      <c r="D37" s="259">
        <v>43232</v>
      </c>
      <c r="E37" s="79"/>
      <c r="F37" s="45">
        <f t="shared" si="0"/>
        <v>671154</v>
      </c>
      <c r="H37" s="207"/>
    </row>
    <row r="38" spans="1:11">
      <c r="A38" s="79">
        <v>34</v>
      </c>
      <c r="B38" s="263">
        <v>42590</v>
      </c>
      <c r="C38" s="233" t="s">
        <v>834</v>
      </c>
      <c r="D38" s="259">
        <v>236250</v>
      </c>
      <c r="E38" s="79"/>
      <c r="F38" s="45">
        <f t="shared" si="0"/>
        <v>907404</v>
      </c>
      <c r="H38" s="207"/>
    </row>
    <row r="39" spans="1:11">
      <c r="A39" s="79">
        <v>35</v>
      </c>
      <c r="B39" s="288">
        <v>42586</v>
      </c>
      <c r="C39" s="259" t="s">
        <v>641</v>
      </c>
      <c r="D39" s="79"/>
      <c r="E39" s="259">
        <v>55300</v>
      </c>
      <c r="F39" s="45">
        <f t="shared" si="0"/>
        <v>852104</v>
      </c>
      <c r="K39" s="215"/>
    </row>
    <row r="40" spans="1:11">
      <c r="A40" s="79">
        <v>36</v>
      </c>
      <c r="B40" s="288">
        <v>42587</v>
      </c>
      <c r="C40" s="259" t="s">
        <v>641</v>
      </c>
      <c r="D40" s="79"/>
      <c r="E40" s="259">
        <v>50000</v>
      </c>
      <c r="F40" s="45">
        <f t="shared" si="0"/>
        <v>802104</v>
      </c>
      <c r="K40" s="215"/>
    </row>
    <row r="41" spans="1:11">
      <c r="A41" s="79">
        <v>37</v>
      </c>
      <c r="B41" s="288">
        <v>42588</v>
      </c>
      <c r="C41" s="259" t="s">
        <v>641</v>
      </c>
      <c r="D41" s="79"/>
      <c r="E41" s="259">
        <v>50000</v>
      </c>
      <c r="F41" s="45">
        <f t="shared" si="0"/>
        <v>752104</v>
      </c>
      <c r="K41" s="215"/>
    </row>
    <row r="42" spans="1:11">
      <c r="A42" s="79">
        <v>38</v>
      </c>
      <c r="B42" s="263">
        <v>42598</v>
      </c>
      <c r="C42" s="233" t="s">
        <v>835</v>
      </c>
      <c r="D42" s="259">
        <v>61810</v>
      </c>
      <c r="E42" s="79"/>
      <c r="F42" s="45">
        <f t="shared" si="0"/>
        <v>813914</v>
      </c>
      <c r="H42" s="207"/>
    </row>
    <row r="43" spans="1:11">
      <c r="A43" s="79">
        <v>39</v>
      </c>
      <c r="B43" s="288">
        <v>42592</v>
      </c>
      <c r="C43" s="259" t="s">
        <v>641</v>
      </c>
      <c r="D43" s="79"/>
      <c r="E43" s="259">
        <v>50000</v>
      </c>
      <c r="F43" s="45">
        <f t="shared" si="0"/>
        <v>763914</v>
      </c>
      <c r="H43" s="207"/>
    </row>
    <row r="44" spans="1:11">
      <c r="A44" s="79">
        <v>40</v>
      </c>
      <c r="B44" s="288">
        <v>42595</v>
      </c>
      <c r="C44" s="259" t="s">
        <v>641</v>
      </c>
      <c r="D44" s="79"/>
      <c r="E44" s="259">
        <v>33400</v>
      </c>
      <c r="F44" s="45">
        <f t="shared" si="0"/>
        <v>730514</v>
      </c>
      <c r="H44" s="207"/>
    </row>
    <row r="45" spans="1:11">
      <c r="A45" s="79">
        <v>41</v>
      </c>
      <c r="B45" s="288">
        <v>42597</v>
      </c>
      <c r="C45" s="259" t="s">
        <v>641</v>
      </c>
      <c r="D45" s="79"/>
      <c r="E45" s="259">
        <v>30000</v>
      </c>
      <c r="F45" s="45">
        <f t="shared" si="0"/>
        <v>700514</v>
      </c>
      <c r="H45" s="207"/>
    </row>
    <row r="46" spans="1:11">
      <c r="A46" s="79">
        <v>42</v>
      </c>
      <c r="B46" s="288">
        <v>42600</v>
      </c>
      <c r="C46" s="259" t="s">
        <v>641</v>
      </c>
      <c r="D46" s="79"/>
      <c r="E46" s="259">
        <v>33000</v>
      </c>
      <c r="F46" s="45">
        <f t="shared" si="0"/>
        <v>667514</v>
      </c>
      <c r="H46" s="207"/>
    </row>
    <row r="47" spans="1:11">
      <c r="A47" s="79">
        <v>43</v>
      </c>
      <c r="B47" s="288">
        <v>42614</v>
      </c>
      <c r="C47" s="259" t="s">
        <v>641</v>
      </c>
      <c r="D47" s="79"/>
      <c r="E47" s="259">
        <v>49450</v>
      </c>
      <c r="F47" s="45">
        <f t="shared" si="0"/>
        <v>618064</v>
      </c>
    </row>
    <row r="48" spans="1:11">
      <c r="A48" s="79">
        <v>44</v>
      </c>
      <c r="B48" s="263">
        <v>42616</v>
      </c>
      <c r="C48" s="233" t="s">
        <v>836</v>
      </c>
      <c r="D48" s="259">
        <v>126000</v>
      </c>
      <c r="E48" s="79"/>
      <c r="F48" s="45">
        <f t="shared" si="0"/>
        <v>744064</v>
      </c>
    </row>
    <row r="49" spans="1:6">
      <c r="A49" s="79">
        <v>45</v>
      </c>
      <c r="B49" s="263">
        <v>42616</v>
      </c>
      <c r="C49" s="233" t="s">
        <v>837</v>
      </c>
      <c r="D49" s="259">
        <v>64470</v>
      </c>
      <c r="E49" s="79"/>
      <c r="F49" s="45">
        <f t="shared" si="0"/>
        <v>808534</v>
      </c>
    </row>
    <row r="50" spans="1:6">
      <c r="A50" s="79">
        <v>46</v>
      </c>
      <c r="B50" s="263">
        <v>42616</v>
      </c>
      <c r="C50" s="233" t="s">
        <v>838</v>
      </c>
      <c r="D50" s="259">
        <v>19502</v>
      </c>
      <c r="E50" s="79"/>
      <c r="F50" s="45">
        <f t="shared" si="0"/>
        <v>828036</v>
      </c>
    </row>
    <row r="51" spans="1:6">
      <c r="A51" s="79">
        <v>47</v>
      </c>
      <c r="B51" s="288">
        <v>42616</v>
      </c>
      <c r="C51" s="259" t="s">
        <v>641</v>
      </c>
      <c r="D51" s="79"/>
      <c r="E51" s="259">
        <v>50000</v>
      </c>
      <c r="F51" s="45">
        <f t="shared" si="0"/>
        <v>778036</v>
      </c>
    </row>
    <row r="52" spans="1:6">
      <c r="A52" s="79">
        <v>48</v>
      </c>
      <c r="B52" s="288">
        <v>42619</v>
      </c>
      <c r="C52" s="259" t="s">
        <v>641</v>
      </c>
      <c r="D52" s="79"/>
      <c r="E52" s="259">
        <v>50000</v>
      </c>
      <c r="F52" s="45">
        <f t="shared" si="0"/>
        <v>728036</v>
      </c>
    </row>
    <row r="53" spans="1:6">
      <c r="A53" s="79">
        <v>49</v>
      </c>
      <c r="B53" s="288">
        <v>42621</v>
      </c>
      <c r="C53" s="259" t="s">
        <v>641</v>
      </c>
      <c r="D53" s="79"/>
      <c r="E53" s="259">
        <v>50000</v>
      </c>
      <c r="F53" s="45">
        <f t="shared" si="0"/>
        <v>678036</v>
      </c>
    </row>
    <row r="54" spans="1:6">
      <c r="A54" s="79">
        <v>50</v>
      </c>
      <c r="B54" s="288">
        <v>42622</v>
      </c>
      <c r="C54" s="259" t="s">
        <v>641</v>
      </c>
      <c r="D54" s="79"/>
      <c r="E54" s="259">
        <v>36250</v>
      </c>
      <c r="F54" s="45">
        <f t="shared" si="0"/>
        <v>641786</v>
      </c>
    </row>
    <row r="55" spans="1:6">
      <c r="A55" s="79">
        <v>51</v>
      </c>
      <c r="B55" s="288">
        <v>42623</v>
      </c>
      <c r="C55" s="259" t="s">
        <v>641</v>
      </c>
      <c r="D55" s="79"/>
      <c r="E55" s="259">
        <v>50000</v>
      </c>
      <c r="F55" s="45">
        <f t="shared" si="0"/>
        <v>591786</v>
      </c>
    </row>
    <row r="56" spans="1:6" s="137" customFormat="1">
      <c r="B56" s="185"/>
    </row>
    <row r="57" spans="1:6" s="137" customFormat="1">
      <c r="B57" s="185"/>
    </row>
    <row r="58" spans="1:6" s="137" customFormat="1"/>
    <row r="59" spans="1:6" s="137" customFormat="1"/>
    <row r="60" spans="1:6" s="137" customFormat="1"/>
    <row r="61" spans="1:6" s="137" customFormat="1"/>
    <row r="62" spans="1:6" s="137" customFormat="1"/>
    <row r="63" spans="1:6" s="137" customFormat="1"/>
    <row r="64" spans="1:6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O53"/>
  <sheetViews>
    <sheetView workbookViewId="0">
      <selection activeCell="A13" sqref="A13"/>
    </sheetView>
  </sheetViews>
  <sheetFormatPr defaultRowHeight="14.4"/>
  <cols>
    <col min="1" max="1" width="5.109375" style="16" bestFit="1" customWidth="1"/>
    <col min="2" max="2" width="12.5546875" style="6" customWidth="1"/>
    <col min="3" max="3" width="17.109375" style="10" customWidth="1"/>
    <col min="4" max="4" width="10.88671875" style="14" customWidth="1"/>
    <col min="5" max="5" width="10.33203125" style="14" customWidth="1"/>
    <col min="6" max="6" width="11.6640625" style="25" customWidth="1"/>
    <col min="10" max="10" width="9.44140625" bestFit="1" customWidth="1"/>
    <col min="11" max="11" width="11.44140625" bestFit="1" customWidth="1"/>
    <col min="12" max="12" width="4.44140625" bestFit="1" customWidth="1"/>
    <col min="13" max="13" width="11.33203125" bestFit="1" customWidth="1"/>
    <col min="14" max="14" width="10.109375" bestFit="1" customWidth="1"/>
    <col min="15" max="15" width="9.88671875" bestFit="1" customWidth="1"/>
  </cols>
  <sheetData>
    <row r="1" spans="1:15" ht="49.5" customHeight="1">
      <c r="A1" s="371" t="s">
        <v>9</v>
      </c>
      <c r="B1" s="371"/>
      <c r="C1" s="371"/>
      <c r="D1" s="371"/>
      <c r="E1" s="371"/>
      <c r="F1" s="371"/>
    </row>
    <row r="2" spans="1:15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15">
      <c r="A3" s="21"/>
      <c r="B3" s="372" t="s">
        <v>6</v>
      </c>
      <c r="C3" s="372"/>
      <c r="D3" s="372"/>
      <c r="E3" s="22"/>
      <c r="F3" s="27">
        <v>259045</v>
      </c>
    </row>
    <row r="4" spans="1:15">
      <c r="A4" s="15">
        <v>1</v>
      </c>
      <c r="B4" s="29">
        <v>42374</v>
      </c>
      <c r="C4" s="2" t="s">
        <v>63</v>
      </c>
      <c r="D4" s="28"/>
      <c r="E4" s="28">
        <v>20000</v>
      </c>
      <c r="F4" s="24">
        <f>+F3+D4-E4</f>
        <v>239045</v>
      </c>
      <c r="I4" s="206"/>
      <c r="J4" s="207"/>
      <c r="K4" s="206"/>
      <c r="L4" s="206"/>
      <c r="M4" s="215"/>
      <c r="N4" s="215"/>
      <c r="O4" s="208"/>
    </row>
    <row r="5" spans="1:15">
      <c r="A5" s="15">
        <v>2</v>
      </c>
      <c r="B5" s="29">
        <v>42395</v>
      </c>
      <c r="C5" s="1" t="s">
        <v>63</v>
      </c>
      <c r="D5" s="28"/>
      <c r="E5" s="28">
        <v>20000</v>
      </c>
      <c r="F5" s="24">
        <f t="shared" ref="F5:F19" si="0">+F4+D5-E5</f>
        <v>219045</v>
      </c>
      <c r="I5" s="206"/>
      <c r="N5" s="257"/>
      <c r="O5" s="208"/>
    </row>
    <row r="6" spans="1:15">
      <c r="A6" s="15">
        <v>3</v>
      </c>
      <c r="B6" s="29">
        <v>42416</v>
      </c>
      <c r="C6" s="1" t="s">
        <v>63</v>
      </c>
      <c r="D6" s="28"/>
      <c r="E6" s="28">
        <v>25000</v>
      </c>
      <c r="F6" s="24">
        <f t="shared" si="0"/>
        <v>194045</v>
      </c>
      <c r="I6" s="206"/>
      <c r="J6" s="261"/>
      <c r="O6" s="208"/>
    </row>
    <row r="7" spans="1:15">
      <c r="A7" s="15">
        <v>4</v>
      </c>
      <c r="B7" s="30">
        <v>42437</v>
      </c>
      <c r="C7" s="3" t="s">
        <v>63</v>
      </c>
      <c r="D7" s="26"/>
      <c r="E7" s="26">
        <v>25000</v>
      </c>
      <c r="F7" s="24">
        <f t="shared" si="0"/>
        <v>169045</v>
      </c>
      <c r="I7" s="206"/>
      <c r="J7" s="261"/>
      <c r="O7" s="208"/>
    </row>
    <row r="8" spans="1:15">
      <c r="A8" s="15">
        <v>5</v>
      </c>
      <c r="B8" s="30">
        <v>42444</v>
      </c>
      <c r="C8" s="3" t="s">
        <v>63</v>
      </c>
      <c r="D8" s="26"/>
      <c r="E8" s="26">
        <v>25000</v>
      </c>
      <c r="F8" s="24">
        <f t="shared" si="0"/>
        <v>144045</v>
      </c>
      <c r="I8" s="206"/>
      <c r="J8" s="261"/>
      <c r="O8" s="208"/>
    </row>
    <row r="9" spans="1:15">
      <c r="A9" s="15">
        <v>6</v>
      </c>
      <c r="B9" s="4">
        <v>42472</v>
      </c>
      <c r="C9" s="3" t="s">
        <v>63</v>
      </c>
      <c r="D9" s="11"/>
      <c r="E9" s="11">
        <v>25000</v>
      </c>
      <c r="F9" s="24">
        <f t="shared" si="0"/>
        <v>119045</v>
      </c>
      <c r="I9" s="206"/>
      <c r="J9" s="261"/>
      <c r="O9" s="208"/>
    </row>
    <row r="10" spans="1:15">
      <c r="A10" s="15">
        <v>7</v>
      </c>
      <c r="B10" s="4">
        <v>42453</v>
      </c>
      <c r="C10" s="3" t="s">
        <v>63</v>
      </c>
      <c r="D10" s="11"/>
      <c r="E10" s="11">
        <v>20000</v>
      </c>
      <c r="F10" s="24">
        <f t="shared" si="0"/>
        <v>99045</v>
      </c>
      <c r="I10" s="206"/>
      <c r="J10" s="261"/>
      <c r="O10" s="208"/>
    </row>
    <row r="11" spans="1:15">
      <c r="A11" s="15">
        <v>8</v>
      </c>
      <c r="B11" s="31">
        <v>42507</v>
      </c>
      <c r="C11" s="3" t="s">
        <v>641</v>
      </c>
      <c r="D11" s="12"/>
      <c r="E11" s="12">
        <v>10000</v>
      </c>
      <c r="F11" s="24">
        <f t="shared" si="0"/>
        <v>89045</v>
      </c>
      <c r="I11" s="206"/>
      <c r="J11" s="261"/>
      <c r="O11" s="208"/>
    </row>
    <row r="12" spans="1:15">
      <c r="A12" s="15">
        <v>9</v>
      </c>
      <c r="B12" s="31">
        <v>42516</v>
      </c>
      <c r="C12" s="66" t="s">
        <v>666</v>
      </c>
      <c r="D12" s="67"/>
      <c r="E12" s="67">
        <v>10000</v>
      </c>
      <c r="F12" s="24">
        <f t="shared" si="0"/>
        <v>79045</v>
      </c>
    </row>
    <row r="13" spans="1:15">
      <c r="A13" s="15">
        <v>10</v>
      </c>
      <c r="B13" s="232">
        <v>42543</v>
      </c>
      <c r="C13" s="233" t="s">
        <v>743</v>
      </c>
      <c r="D13" s="264" t="s">
        <v>744</v>
      </c>
      <c r="E13" s="259"/>
      <c r="F13" s="24">
        <f t="shared" si="0"/>
        <v>299799</v>
      </c>
    </row>
    <row r="14" spans="1:15">
      <c r="A14" s="15">
        <v>11</v>
      </c>
      <c r="B14" s="232">
        <v>42546</v>
      </c>
      <c r="C14" s="233" t="s">
        <v>666</v>
      </c>
      <c r="D14" s="259"/>
      <c r="E14" s="259">
        <v>20000</v>
      </c>
      <c r="F14" s="24">
        <f t="shared" si="0"/>
        <v>279799</v>
      </c>
    </row>
    <row r="15" spans="1:15">
      <c r="A15" s="15">
        <v>12</v>
      </c>
      <c r="B15" s="232">
        <v>42554</v>
      </c>
      <c r="C15" s="233" t="s">
        <v>666</v>
      </c>
      <c r="D15" s="259"/>
      <c r="E15" s="259">
        <v>25000</v>
      </c>
      <c r="F15" s="24">
        <f t="shared" si="0"/>
        <v>254799</v>
      </c>
    </row>
    <row r="16" spans="1:15">
      <c r="A16" s="15">
        <v>13</v>
      </c>
      <c r="B16" s="232">
        <v>42592</v>
      </c>
      <c r="C16" s="233" t="s">
        <v>666</v>
      </c>
      <c r="D16" s="259"/>
      <c r="E16" s="259">
        <v>15000</v>
      </c>
      <c r="F16" s="24">
        <f t="shared" si="0"/>
        <v>239799</v>
      </c>
    </row>
    <row r="17" spans="1:7">
      <c r="A17" s="15">
        <v>14</v>
      </c>
      <c r="B17" s="232">
        <v>42604</v>
      </c>
      <c r="C17" s="233" t="s">
        <v>666</v>
      </c>
      <c r="D17" s="259"/>
      <c r="E17" s="259">
        <v>25000</v>
      </c>
      <c r="F17" s="24">
        <f t="shared" si="0"/>
        <v>214799</v>
      </c>
    </row>
    <row r="18" spans="1:7">
      <c r="A18" s="15">
        <v>15</v>
      </c>
      <c r="B18" s="232">
        <v>42614</v>
      </c>
      <c r="C18" s="233" t="s">
        <v>666</v>
      </c>
      <c r="D18" s="259"/>
      <c r="E18" s="259">
        <v>15000</v>
      </c>
      <c r="F18" s="24">
        <f t="shared" si="0"/>
        <v>199799</v>
      </c>
    </row>
    <row r="19" spans="1:7">
      <c r="A19" s="15">
        <v>16</v>
      </c>
      <c r="B19" s="232">
        <v>42619</v>
      </c>
      <c r="C19" s="233" t="s">
        <v>666</v>
      </c>
      <c r="D19" s="259"/>
      <c r="E19" s="259">
        <v>15000</v>
      </c>
      <c r="F19" s="24">
        <f t="shared" si="0"/>
        <v>184799</v>
      </c>
    </row>
    <row r="20" spans="1:7">
      <c r="A20" s="235"/>
      <c r="B20" s="262"/>
      <c r="C20" s="85"/>
      <c r="D20" s="86"/>
      <c r="E20" s="86"/>
      <c r="F20" s="237"/>
      <c r="G20" s="137"/>
    </row>
    <row r="21" spans="1:7">
      <c r="A21" s="235"/>
      <c r="B21" s="262"/>
      <c r="C21" s="85"/>
      <c r="D21" s="86"/>
      <c r="E21" s="86"/>
      <c r="F21" s="237"/>
      <c r="G21" s="137"/>
    </row>
    <row r="22" spans="1:7">
      <c r="A22" s="235"/>
      <c r="B22" s="262"/>
      <c r="C22" s="85"/>
      <c r="D22" s="86"/>
      <c r="E22" s="86"/>
      <c r="F22" s="237"/>
      <c r="G22" s="137"/>
    </row>
    <row r="23" spans="1:7">
      <c r="A23" s="235"/>
      <c r="B23" s="262"/>
      <c r="C23" s="85"/>
      <c r="D23" s="86"/>
      <c r="E23" s="86"/>
      <c r="F23" s="237"/>
      <c r="G23" s="137"/>
    </row>
    <row r="24" spans="1:7">
      <c r="A24" s="235"/>
      <c r="B24" s="262"/>
      <c r="C24" s="85"/>
      <c r="D24" s="86"/>
      <c r="E24" s="86"/>
      <c r="F24" s="237"/>
      <c r="G24" s="137"/>
    </row>
    <row r="25" spans="1:7">
      <c r="A25" s="235"/>
      <c r="B25" s="262"/>
      <c r="C25" s="85"/>
      <c r="D25" s="86"/>
      <c r="E25" s="86"/>
      <c r="F25" s="237"/>
      <c r="G25" s="137"/>
    </row>
    <row r="26" spans="1:7">
      <c r="A26" s="235"/>
      <c r="B26" s="262"/>
      <c r="C26" s="85"/>
      <c r="D26" s="86"/>
      <c r="E26" s="86"/>
      <c r="F26" s="237"/>
      <c r="G26" s="137"/>
    </row>
    <row r="27" spans="1:7">
      <c r="A27" s="235"/>
      <c r="B27" s="262"/>
      <c r="C27" s="85"/>
      <c r="D27" s="86"/>
      <c r="E27" s="86"/>
      <c r="F27" s="237"/>
      <c r="G27" s="137"/>
    </row>
    <row r="28" spans="1:7">
      <c r="A28" s="235"/>
      <c r="B28" s="262"/>
      <c r="C28" s="85"/>
      <c r="D28" s="86"/>
      <c r="E28" s="86"/>
      <c r="F28" s="237"/>
      <c r="G28" s="137"/>
    </row>
    <row r="29" spans="1:7">
      <c r="A29" s="235"/>
      <c r="B29" s="262"/>
      <c r="C29" s="85"/>
      <c r="D29" s="86"/>
      <c r="E29" s="86"/>
      <c r="F29" s="237"/>
      <c r="G29" s="137"/>
    </row>
    <row r="30" spans="1:7">
      <c r="A30" s="235"/>
      <c r="B30" s="262"/>
      <c r="C30" s="84"/>
      <c r="D30" s="86"/>
      <c r="E30" s="86"/>
      <c r="F30" s="237"/>
      <c r="G30" s="137"/>
    </row>
    <row r="31" spans="1:7">
      <c r="A31" s="235"/>
      <c r="B31" s="262"/>
      <c r="C31" s="85"/>
      <c r="D31" s="86"/>
      <c r="E31" s="86"/>
      <c r="F31" s="237"/>
      <c r="G31" s="137"/>
    </row>
    <row r="32" spans="1:7">
      <c r="A32" s="235"/>
      <c r="B32" s="262"/>
      <c r="C32" s="85"/>
      <c r="D32" s="86"/>
      <c r="E32" s="86"/>
      <c r="F32" s="237"/>
      <c r="G32" s="137"/>
    </row>
    <row r="33" spans="1:7">
      <c r="A33" s="235"/>
      <c r="B33" s="262"/>
      <c r="C33" s="85"/>
      <c r="D33" s="86"/>
      <c r="E33" s="86"/>
      <c r="F33" s="237"/>
      <c r="G33" s="137"/>
    </row>
    <row r="34" spans="1:7">
      <c r="A34" s="235"/>
      <c r="B34" s="262"/>
      <c r="C34" s="85"/>
      <c r="D34" s="86"/>
      <c r="E34" s="86"/>
      <c r="F34" s="237"/>
      <c r="G34" s="137"/>
    </row>
    <row r="35" spans="1:7">
      <c r="A35" s="235"/>
      <c r="B35" s="262"/>
      <c r="C35" s="85"/>
      <c r="D35" s="86"/>
      <c r="E35" s="86"/>
      <c r="F35" s="237"/>
      <c r="G35" s="137"/>
    </row>
    <row r="36" spans="1:7">
      <c r="A36" s="235"/>
      <c r="B36" s="262"/>
      <c r="C36" s="85"/>
      <c r="D36" s="86"/>
      <c r="E36" s="86"/>
      <c r="F36" s="237"/>
      <c r="G36" s="137"/>
    </row>
    <row r="37" spans="1:7">
      <c r="A37" s="235"/>
      <c r="B37" s="262"/>
      <c r="C37" s="85"/>
      <c r="D37" s="86"/>
      <c r="E37" s="86"/>
      <c r="F37" s="237"/>
      <c r="G37" s="137"/>
    </row>
    <row r="38" spans="1:7">
      <c r="A38" s="235"/>
      <c r="B38" s="262"/>
      <c r="C38" s="85"/>
      <c r="D38" s="86"/>
      <c r="E38" s="86"/>
      <c r="F38" s="237"/>
      <c r="G38" s="137"/>
    </row>
    <row r="39" spans="1:7">
      <c r="A39" s="235"/>
      <c r="B39" s="262"/>
      <c r="C39" s="85"/>
      <c r="D39" s="86"/>
      <c r="E39" s="86"/>
      <c r="F39" s="237"/>
      <c r="G39" s="137"/>
    </row>
    <row r="40" spans="1:7">
      <c r="A40" s="235"/>
      <c r="B40" s="262"/>
      <c r="C40" s="85"/>
      <c r="D40" s="86"/>
      <c r="E40" s="86"/>
      <c r="F40" s="237"/>
      <c r="G40" s="137"/>
    </row>
    <row r="41" spans="1:7">
      <c r="A41" s="235"/>
      <c r="B41" s="262"/>
      <c r="C41" s="85"/>
      <c r="D41" s="86"/>
      <c r="E41" s="86"/>
      <c r="F41" s="237"/>
      <c r="G41" s="137"/>
    </row>
    <row r="42" spans="1:7">
      <c r="A42" s="235"/>
      <c r="B42" s="262"/>
      <c r="C42" s="85"/>
      <c r="D42" s="86"/>
      <c r="E42" s="86"/>
      <c r="F42" s="237"/>
      <c r="G42" s="137"/>
    </row>
    <row r="43" spans="1:7">
      <c r="A43" s="235"/>
      <c r="B43" s="262"/>
      <c r="C43" s="85"/>
      <c r="D43" s="86"/>
      <c r="E43" s="86"/>
      <c r="F43" s="237"/>
      <c r="G43" s="137"/>
    </row>
    <row r="44" spans="1:7">
      <c r="A44" s="235"/>
      <c r="B44" s="262"/>
      <c r="C44" s="85"/>
      <c r="D44" s="86"/>
      <c r="E44" s="86"/>
      <c r="F44" s="237"/>
      <c r="G44" s="137"/>
    </row>
    <row r="45" spans="1:7">
      <c r="A45" s="235"/>
      <c r="B45" s="262"/>
      <c r="C45" s="85"/>
      <c r="D45" s="86"/>
      <c r="E45" s="86"/>
      <c r="F45" s="237"/>
      <c r="G45" s="137"/>
    </row>
    <row r="46" spans="1:7">
      <c r="A46" s="235"/>
      <c r="B46" s="262"/>
      <c r="C46" s="85"/>
      <c r="D46" s="86"/>
      <c r="E46" s="86"/>
      <c r="F46" s="237"/>
      <c r="G46" s="137"/>
    </row>
    <row r="47" spans="1:7">
      <c r="A47" s="235"/>
      <c r="B47" s="262"/>
      <c r="C47" s="85"/>
      <c r="D47" s="86"/>
      <c r="E47" s="86"/>
      <c r="F47" s="237"/>
      <c r="G47" s="137"/>
    </row>
    <row r="48" spans="1:7">
      <c r="A48" s="235"/>
      <c r="B48" s="262"/>
      <c r="C48" s="85"/>
      <c r="D48" s="86"/>
      <c r="E48" s="86"/>
      <c r="F48" s="237"/>
      <c r="G48" s="137"/>
    </row>
    <row r="49" spans="1:7">
      <c r="A49" s="235"/>
      <c r="B49" s="262"/>
      <c r="C49" s="85"/>
      <c r="D49" s="86"/>
      <c r="E49" s="86"/>
      <c r="F49" s="237"/>
      <c r="G49" s="137"/>
    </row>
    <row r="50" spans="1:7">
      <c r="A50" s="235"/>
      <c r="B50" s="262"/>
      <c r="C50" s="85"/>
      <c r="D50" s="86"/>
      <c r="E50" s="86"/>
      <c r="F50" s="237"/>
      <c r="G50" s="137"/>
    </row>
    <row r="51" spans="1:7">
      <c r="A51" s="235"/>
      <c r="B51" s="262"/>
      <c r="C51" s="85"/>
      <c r="D51" s="86"/>
      <c r="E51" s="86"/>
      <c r="F51" s="237"/>
      <c r="G51" s="137"/>
    </row>
    <row r="52" spans="1:7">
      <c r="A52" s="235"/>
      <c r="B52" s="262"/>
      <c r="C52" s="85"/>
      <c r="D52" s="86"/>
      <c r="E52" s="86"/>
      <c r="F52" s="237"/>
      <c r="G52" s="137"/>
    </row>
    <row r="53" spans="1:7">
      <c r="A53" s="235"/>
      <c r="B53" s="262"/>
      <c r="C53" s="85"/>
      <c r="D53" s="86"/>
      <c r="E53" s="86"/>
      <c r="F53" s="237"/>
      <c r="G53" s="137"/>
    </row>
  </sheetData>
  <mergeCells count="2">
    <mergeCell ref="A1:F1"/>
    <mergeCell ref="B3:D3"/>
  </mergeCells>
  <conditionalFormatting sqref="F1:F1048576">
    <cfRule type="cellIs" dxfId="12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>
  <sheetPr codeName="Sheet137"/>
  <dimension ref="A1:U371"/>
  <sheetViews>
    <sheetView workbookViewId="0">
      <selection activeCell="A6" sqref="A6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256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">
        <v>1</v>
      </c>
      <c r="B5" s="63">
        <v>42345</v>
      </c>
      <c r="C5" s="1" t="s">
        <v>257</v>
      </c>
      <c r="D5" s="1">
        <v>21132</v>
      </c>
      <c r="E5" s="1"/>
      <c r="F5" s="45">
        <f>+F4+D5-E5</f>
        <v>21132</v>
      </c>
      <c r="U5" s="72" t="s">
        <v>95</v>
      </c>
    </row>
    <row r="6" spans="1:21">
      <c r="A6" s="100">
        <v>2</v>
      </c>
      <c r="B6" s="63">
        <v>42071</v>
      </c>
      <c r="C6" s="100" t="s">
        <v>260</v>
      </c>
      <c r="D6" s="100"/>
      <c r="E6" s="100">
        <v>21132</v>
      </c>
      <c r="F6" s="45">
        <f t="shared" ref="F6:F11" si="0">+F5+D6-E6</f>
        <v>0</v>
      </c>
      <c r="L6" s="215"/>
      <c r="U6" s="72" t="s">
        <v>96</v>
      </c>
    </row>
    <row r="7" spans="1:21">
      <c r="A7" s="74"/>
      <c r="B7" s="247">
        <v>42550</v>
      </c>
      <c r="C7" s="209" t="s">
        <v>839</v>
      </c>
      <c r="D7" s="210">
        <v>21600</v>
      </c>
      <c r="E7" s="100"/>
      <c r="F7" s="45">
        <f t="shared" si="0"/>
        <v>21600</v>
      </c>
      <c r="G7" s="137"/>
      <c r="H7" s="207"/>
      <c r="U7" s="72" t="s">
        <v>97</v>
      </c>
    </row>
    <row r="8" spans="1:21">
      <c r="A8" s="74"/>
      <c r="B8" s="313">
        <v>42550</v>
      </c>
      <c r="C8" s="209" t="s">
        <v>641</v>
      </c>
      <c r="D8" s="210"/>
      <c r="E8" s="210">
        <v>10000</v>
      </c>
      <c r="F8" s="45">
        <f t="shared" si="0"/>
        <v>11600</v>
      </c>
      <c r="G8" s="137"/>
      <c r="H8" s="207"/>
      <c r="U8" s="72" t="s">
        <v>98</v>
      </c>
    </row>
    <row r="9" spans="1:21">
      <c r="A9" s="74"/>
      <c r="B9" s="313">
        <v>42651</v>
      </c>
      <c r="C9" s="209" t="s">
        <v>641</v>
      </c>
      <c r="D9" s="210"/>
      <c r="E9" s="210">
        <v>6600</v>
      </c>
      <c r="F9" s="45">
        <f t="shared" si="0"/>
        <v>5000</v>
      </c>
      <c r="G9" s="137"/>
      <c r="L9" s="215"/>
    </row>
    <row r="10" spans="1:21">
      <c r="A10" s="74"/>
      <c r="B10" s="247">
        <v>42622</v>
      </c>
      <c r="C10" s="209" t="s">
        <v>840</v>
      </c>
      <c r="D10" s="210">
        <v>29152</v>
      </c>
      <c r="E10" s="100"/>
      <c r="F10" s="45">
        <f t="shared" si="0"/>
        <v>34152</v>
      </c>
      <c r="G10" s="137"/>
      <c r="H10" s="207"/>
    </row>
    <row r="11" spans="1:21">
      <c r="A11" s="74"/>
      <c r="B11" s="313">
        <v>42622</v>
      </c>
      <c r="C11" s="209" t="s">
        <v>641</v>
      </c>
      <c r="D11" s="210"/>
      <c r="E11" s="210">
        <v>15000</v>
      </c>
      <c r="F11" s="45">
        <f t="shared" si="0"/>
        <v>19152</v>
      </c>
      <c r="G11" s="137"/>
    </row>
    <row r="12" spans="1:21">
      <c r="A12" s="137"/>
      <c r="B12" s="185"/>
      <c r="C12" s="137"/>
      <c r="D12" s="137"/>
      <c r="E12" s="137"/>
      <c r="F12" s="137"/>
      <c r="G12" s="137"/>
    </row>
    <row r="13" spans="1:21">
      <c r="A13" s="137"/>
      <c r="B13" s="185"/>
      <c r="C13" s="137"/>
      <c r="D13" s="137"/>
      <c r="E13" s="137"/>
      <c r="F13" s="137"/>
      <c r="G13" s="137"/>
    </row>
    <row r="14" spans="1:21">
      <c r="A14" s="137"/>
      <c r="B14" s="191"/>
      <c r="C14" s="137"/>
      <c r="D14" s="137"/>
      <c r="E14" s="137"/>
      <c r="F14" s="137"/>
      <c r="G14" s="137"/>
    </row>
    <row r="15" spans="1:21">
      <c r="A15" s="137"/>
      <c r="B15" s="191"/>
      <c r="C15" s="137"/>
      <c r="D15" s="137"/>
      <c r="E15" s="137"/>
      <c r="F15" s="137"/>
      <c r="G15" s="137"/>
    </row>
    <row r="16" spans="1:21">
      <c r="A16" s="137"/>
      <c r="B16" s="191"/>
      <c r="C16" s="137"/>
      <c r="D16" s="137"/>
      <c r="E16" s="137"/>
      <c r="F16" s="137"/>
      <c r="G16" s="137"/>
    </row>
    <row r="17" spans="1:7">
      <c r="A17" s="137"/>
      <c r="B17" s="137"/>
      <c r="C17" s="137"/>
      <c r="D17" s="137"/>
      <c r="E17" s="137"/>
      <c r="F17" s="137"/>
      <c r="G17" s="137"/>
    </row>
    <row r="18" spans="1:7">
      <c r="A18" s="137"/>
      <c r="B18" s="137"/>
      <c r="C18" s="137"/>
      <c r="D18" s="137"/>
      <c r="E18" s="137"/>
      <c r="F18" s="137"/>
      <c r="G18" s="137"/>
    </row>
    <row r="19" spans="1:7">
      <c r="A19" s="137"/>
      <c r="B19" s="137"/>
      <c r="C19" s="137"/>
      <c r="D19" s="137"/>
      <c r="E19" s="137"/>
      <c r="F19" s="137"/>
      <c r="G19" s="137"/>
    </row>
    <row r="20" spans="1:7">
      <c r="A20" s="137"/>
      <c r="B20" s="137"/>
      <c r="C20" s="137"/>
      <c r="D20" s="137"/>
      <c r="E20" s="137"/>
      <c r="F20" s="137"/>
      <c r="G20" s="137"/>
    </row>
    <row r="21" spans="1:7">
      <c r="A21" s="137"/>
      <c r="B21" s="137"/>
      <c r="C21" s="137"/>
      <c r="D21" s="137"/>
      <c r="E21" s="137"/>
      <c r="F21" s="137"/>
      <c r="G21" s="137"/>
    </row>
    <row r="22" spans="1:7">
      <c r="A22" s="137"/>
      <c r="B22" s="191"/>
      <c r="C22" s="137"/>
      <c r="D22" s="137"/>
      <c r="E22" s="137"/>
      <c r="F22" s="137"/>
      <c r="G22" s="137"/>
    </row>
    <row r="23" spans="1:7">
      <c r="A23" s="137"/>
      <c r="B23" s="185"/>
      <c r="C23" s="137"/>
      <c r="D23" s="137"/>
      <c r="E23" s="137"/>
      <c r="F23" s="137"/>
      <c r="G23" s="137"/>
    </row>
    <row r="24" spans="1:7">
      <c r="A24" s="137"/>
      <c r="B24" s="137"/>
      <c r="C24" s="137"/>
      <c r="D24" s="137"/>
      <c r="E24" s="137"/>
      <c r="F24" s="137"/>
      <c r="G24" s="137"/>
    </row>
    <row r="25" spans="1:7">
      <c r="A25" s="137"/>
      <c r="B25" s="137"/>
      <c r="C25" s="137"/>
      <c r="D25" s="137"/>
      <c r="E25" s="137"/>
      <c r="F25" s="137"/>
      <c r="G25" s="137"/>
    </row>
    <row r="26" spans="1:7">
      <c r="A26" s="137"/>
      <c r="B26" s="185"/>
      <c r="C26" s="137"/>
      <c r="D26" s="137"/>
      <c r="E26" s="137"/>
      <c r="F26" s="137"/>
      <c r="G26" s="137"/>
    </row>
    <row r="27" spans="1:7">
      <c r="A27" s="137"/>
      <c r="B27" s="137"/>
      <c r="C27" s="137"/>
      <c r="D27" s="137"/>
      <c r="E27" s="137"/>
      <c r="F27" s="137"/>
      <c r="G27" s="137"/>
    </row>
    <row r="28" spans="1:7">
      <c r="A28" s="137"/>
      <c r="B28" s="137"/>
      <c r="C28" s="137"/>
      <c r="D28" s="137"/>
      <c r="E28" s="137"/>
      <c r="F28" s="137"/>
      <c r="G28" s="137"/>
    </row>
    <row r="29" spans="1:7">
      <c r="A29" s="137"/>
      <c r="B29" s="137"/>
      <c r="C29" s="137"/>
      <c r="D29" s="137"/>
      <c r="E29" s="137"/>
      <c r="F29" s="137"/>
      <c r="G29" s="137"/>
    </row>
    <row r="30" spans="1:7">
      <c r="A30" s="137"/>
      <c r="B30" s="137"/>
      <c r="C30" s="137"/>
      <c r="D30" s="137"/>
      <c r="E30" s="137"/>
      <c r="F30" s="137"/>
      <c r="G30" s="137"/>
    </row>
    <row r="31" spans="1:7">
      <c r="A31" s="137"/>
      <c r="B31" s="137"/>
      <c r="C31" s="137"/>
      <c r="D31" s="137"/>
      <c r="E31" s="137"/>
      <c r="F31" s="137"/>
      <c r="G31" s="137"/>
    </row>
    <row r="32" spans="1:7">
      <c r="A32" s="137"/>
      <c r="B32" s="137"/>
      <c r="C32" s="137"/>
      <c r="D32" s="137"/>
      <c r="E32" s="137"/>
      <c r="F32" s="137"/>
      <c r="G32" s="137"/>
    </row>
    <row r="33" spans="1:7">
      <c r="A33" s="137"/>
      <c r="B33" s="137"/>
      <c r="C33" s="137"/>
      <c r="D33" s="137"/>
      <c r="E33" s="137"/>
      <c r="F33" s="137"/>
      <c r="G33" s="137"/>
    </row>
    <row r="34" spans="1:7">
      <c r="A34" s="137"/>
      <c r="B34" s="185"/>
      <c r="C34" s="137"/>
      <c r="D34" s="137"/>
      <c r="E34" s="137"/>
      <c r="F34" s="137"/>
      <c r="G34" s="137"/>
    </row>
    <row r="35" spans="1:7">
      <c r="A35" s="137"/>
      <c r="B35" s="185"/>
      <c r="C35" s="137"/>
      <c r="D35" s="137"/>
      <c r="E35" s="137"/>
      <c r="F35" s="137"/>
      <c r="G35" s="137"/>
    </row>
    <row r="36" spans="1:7">
      <c r="A36" s="137"/>
      <c r="B36" s="185"/>
      <c r="C36" s="137"/>
      <c r="D36" s="137"/>
      <c r="E36" s="137"/>
      <c r="F36" s="137"/>
      <c r="G36" s="137"/>
    </row>
    <row r="37" spans="1:7">
      <c r="A37" s="137"/>
      <c r="B37" s="185"/>
      <c r="C37" s="137"/>
      <c r="D37" s="137"/>
      <c r="E37" s="137"/>
      <c r="F37" s="137"/>
      <c r="G37" s="137"/>
    </row>
    <row r="38" spans="1:7">
      <c r="A38" s="137"/>
      <c r="B38" s="185"/>
      <c r="C38" s="137"/>
      <c r="D38" s="137"/>
      <c r="E38" s="137"/>
      <c r="F38" s="137"/>
      <c r="G38" s="137"/>
    </row>
    <row r="39" spans="1:7">
      <c r="A39" s="137"/>
      <c r="B39" s="137"/>
      <c r="C39" s="137"/>
      <c r="D39" s="137"/>
      <c r="E39" s="137"/>
      <c r="F39" s="137"/>
      <c r="G39" s="137"/>
    </row>
    <row r="40" spans="1:7">
      <c r="A40" s="137"/>
      <c r="B40" s="137"/>
      <c r="C40" s="137"/>
      <c r="D40" s="137"/>
      <c r="E40" s="137"/>
      <c r="F40" s="137"/>
      <c r="G40" s="137"/>
    </row>
    <row r="41" spans="1:7">
      <c r="A41" s="137"/>
      <c r="B41" s="137"/>
      <c r="C41" s="137"/>
      <c r="D41" s="137"/>
      <c r="E41" s="137"/>
      <c r="F41" s="137"/>
      <c r="G41" s="137"/>
    </row>
    <row r="42" spans="1:7">
      <c r="A42" s="137"/>
      <c r="B42" s="137"/>
      <c r="C42" s="137"/>
      <c r="D42" s="137"/>
      <c r="E42" s="137"/>
      <c r="F42" s="137"/>
      <c r="G42" s="137"/>
    </row>
    <row r="43" spans="1:7">
      <c r="A43" s="137"/>
      <c r="B43" s="137"/>
      <c r="C43" s="137"/>
      <c r="D43" s="137"/>
      <c r="E43" s="137"/>
      <c r="F43" s="137"/>
      <c r="G43" s="137"/>
    </row>
    <row r="44" spans="1:7">
      <c r="A44" s="137"/>
      <c r="B44" s="137"/>
      <c r="C44" s="137"/>
      <c r="D44" s="137"/>
      <c r="E44" s="137"/>
      <c r="F44" s="137"/>
      <c r="G44" s="137"/>
    </row>
    <row r="45" spans="1:7">
      <c r="A45" s="137"/>
      <c r="B45" s="137"/>
      <c r="C45" s="137"/>
      <c r="D45" s="137"/>
      <c r="E45" s="137"/>
      <c r="F45" s="137"/>
      <c r="G45" s="137"/>
    </row>
    <row r="46" spans="1:7">
      <c r="A46" s="137"/>
      <c r="B46" s="137"/>
      <c r="C46" s="137"/>
      <c r="D46" s="137"/>
      <c r="E46" s="137"/>
      <c r="F46" s="137"/>
      <c r="G46" s="137"/>
    </row>
    <row r="47" spans="1:7">
      <c r="A47" s="137"/>
      <c r="B47" s="137"/>
      <c r="C47" s="137"/>
      <c r="D47" s="137"/>
      <c r="E47" s="137"/>
      <c r="F47" s="137"/>
      <c r="G47" s="137"/>
    </row>
    <row r="48" spans="1:7">
      <c r="A48" s="137"/>
      <c r="B48" s="137"/>
      <c r="C48" s="137"/>
      <c r="D48" s="137"/>
      <c r="E48" s="137"/>
      <c r="F48" s="137"/>
      <c r="G48" s="137"/>
    </row>
    <row r="49" spans="1:7">
      <c r="A49" s="137"/>
      <c r="B49" s="185"/>
      <c r="C49" s="137"/>
      <c r="D49" s="137"/>
      <c r="E49" s="137"/>
      <c r="F49" s="137"/>
      <c r="G49" s="137"/>
    </row>
    <row r="50" spans="1:7">
      <c r="A50" s="137"/>
      <c r="B50" s="185"/>
      <c r="C50" s="137"/>
      <c r="D50" s="137"/>
      <c r="E50" s="137"/>
      <c r="F50" s="137"/>
      <c r="G50" s="137"/>
    </row>
    <row r="51" spans="1:7">
      <c r="A51" s="137"/>
      <c r="B51" s="137"/>
      <c r="C51" s="137"/>
      <c r="D51" s="137"/>
      <c r="E51" s="137"/>
      <c r="F51" s="137"/>
      <c r="G51" s="137"/>
    </row>
    <row r="52" spans="1:7">
      <c r="A52" s="137"/>
      <c r="B52" s="137"/>
      <c r="C52" s="137"/>
      <c r="D52" s="137"/>
      <c r="E52" s="137"/>
      <c r="F52" s="137"/>
      <c r="G52" s="137"/>
    </row>
    <row r="53" spans="1:7">
      <c r="A53" s="137"/>
      <c r="B53" s="137"/>
      <c r="C53" s="137"/>
      <c r="D53" s="137"/>
      <c r="E53" s="137"/>
      <c r="F53" s="137"/>
      <c r="G53" s="137"/>
    </row>
    <row r="54" spans="1:7">
      <c r="A54" s="137"/>
      <c r="B54" s="137"/>
      <c r="C54" s="137"/>
      <c r="D54" s="137"/>
      <c r="E54" s="137"/>
      <c r="F54" s="137"/>
      <c r="G54" s="137"/>
    </row>
    <row r="55" spans="1:7">
      <c r="A55" s="137"/>
      <c r="B55" s="137"/>
      <c r="C55" s="137"/>
      <c r="D55" s="137"/>
      <c r="E55" s="137"/>
      <c r="F55" s="137"/>
      <c r="G55" s="137"/>
    </row>
    <row r="56" spans="1:7">
      <c r="A56" s="137"/>
      <c r="B56" s="185"/>
      <c r="C56" s="137"/>
      <c r="D56" s="137"/>
      <c r="E56" s="137"/>
      <c r="F56" s="137"/>
      <c r="G56" s="137"/>
    </row>
    <row r="57" spans="1:7">
      <c r="A57" s="137"/>
      <c r="B57" s="185"/>
      <c r="C57" s="137"/>
      <c r="D57" s="137"/>
      <c r="E57" s="137"/>
      <c r="F57" s="137"/>
      <c r="G57" s="137"/>
    </row>
    <row r="58" spans="1:7">
      <c r="A58" s="137"/>
      <c r="B58" s="137"/>
      <c r="C58" s="137"/>
      <c r="D58" s="137"/>
      <c r="E58" s="137"/>
      <c r="F58" s="137"/>
      <c r="G58" s="137"/>
    </row>
    <row r="59" spans="1:7">
      <c r="A59" s="137"/>
      <c r="B59" s="137"/>
      <c r="C59" s="137"/>
      <c r="D59" s="137"/>
      <c r="E59" s="137"/>
      <c r="F59" s="137"/>
      <c r="G59" s="137"/>
    </row>
    <row r="60" spans="1:7">
      <c r="A60" s="137"/>
      <c r="B60" s="137"/>
      <c r="C60" s="137"/>
      <c r="D60" s="137"/>
      <c r="E60" s="137"/>
      <c r="F60" s="137"/>
      <c r="G60" s="137"/>
    </row>
    <row r="61" spans="1:7">
      <c r="A61" s="137"/>
      <c r="B61" s="137"/>
      <c r="C61" s="137"/>
      <c r="D61" s="137"/>
      <c r="E61" s="137"/>
      <c r="F61" s="137"/>
      <c r="G61" s="137"/>
    </row>
    <row r="62" spans="1:7">
      <c r="A62" s="137"/>
      <c r="B62" s="137"/>
      <c r="C62" s="137"/>
      <c r="D62" s="137"/>
      <c r="E62" s="137"/>
      <c r="F62" s="137"/>
      <c r="G62" s="137"/>
    </row>
    <row r="63" spans="1:7">
      <c r="A63" s="137"/>
      <c r="B63" s="137"/>
      <c r="C63" s="137"/>
      <c r="D63" s="137"/>
      <c r="E63" s="137"/>
      <c r="F63" s="137"/>
      <c r="G63" s="137"/>
    </row>
    <row r="64" spans="1:7">
      <c r="A64" s="137"/>
      <c r="B64" s="137"/>
      <c r="C64" s="137"/>
      <c r="D64" s="137"/>
      <c r="E64" s="137"/>
      <c r="F64" s="137"/>
      <c r="G64" s="137"/>
    </row>
    <row r="65" spans="1:7">
      <c r="A65" s="137"/>
      <c r="B65" s="137"/>
      <c r="C65" s="137"/>
      <c r="D65" s="137"/>
      <c r="E65" s="137"/>
      <c r="F65" s="137"/>
      <c r="G65" s="137"/>
    </row>
    <row r="66" spans="1:7">
      <c r="A66" s="137"/>
      <c r="B66" s="185"/>
      <c r="C66" s="137"/>
      <c r="D66" s="137"/>
      <c r="E66" s="137"/>
      <c r="F66" s="137"/>
      <c r="G66" s="137"/>
    </row>
    <row r="67" spans="1:7">
      <c r="A67" s="137"/>
      <c r="B67" s="137"/>
      <c r="C67" s="137"/>
      <c r="D67" s="137"/>
      <c r="E67" s="137"/>
      <c r="F67" s="137"/>
      <c r="G67" s="137"/>
    </row>
    <row r="68" spans="1:7">
      <c r="A68" s="137"/>
      <c r="B68" s="137"/>
      <c r="C68" s="137"/>
      <c r="D68" s="137"/>
      <c r="E68" s="137"/>
      <c r="F68" s="137"/>
      <c r="G68" s="137"/>
    </row>
    <row r="69" spans="1:7">
      <c r="A69" s="137"/>
      <c r="B69" s="137"/>
      <c r="C69" s="137"/>
      <c r="D69" s="137"/>
      <c r="E69" s="137"/>
      <c r="F69" s="137"/>
      <c r="G69" s="137"/>
    </row>
    <row r="70" spans="1:7">
      <c r="A70" s="137"/>
      <c r="B70" s="137"/>
      <c r="C70" s="137"/>
      <c r="D70" s="137"/>
      <c r="E70" s="137"/>
      <c r="F70" s="137"/>
      <c r="G70" s="137"/>
    </row>
    <row r="71" spans="1:7">
      <c r="A71" s="137"/>
      <c r="B71" s="137"/>
      <c r="C71" s="137"/>
      <c r="D71" s="137"/>
      <c r="E71" s="137"/>
      <c r="F71" s="137"/>
      <c r="G71" s="137"/>
    </row>
    <row r="72" spans="1:7">
      <c r="A72" s="137"/>
      <c r="B72" s="137"/>
      <c r="C72" s="137"/>
      <c r="D72" s="137"/>
      <c r="E72" s="137"/>
      <c r="F72" s="137"/>
      <c r="G72" s="137"/>
    </row>
    <row r="73" spans="1:7">
      <c r="A73" s="137"/>
      <c r="B73" s="137"/>
      <c r="C73" s="137"/>
      <c r="D73" s="137"/>
      <c r="E73" s="137"/>
      <c r="F73" s="137"/>
      <c r="G73" s="137"/>
    </row>
    <row r="74" spans="1:7">
      <c r="A74" s="137"/>
      <c r="B74" s="137"/>
      <c r="C74" s="137"/>
      <c r="D74" s="137"/>
      <c r="E74" s="137"/>
      <c r="F74" s="137"/>
      <c r="G74" s="137"/>
    </row>
    <row r="75" spans="1:7">
      <c r="A75" s="137"/>
      <c r="B75" s="137"/>
      <c r="C75" s="137"/>
      <c r="D75" s="137"/>
      <c r="E75" s="137"/>
      <c r="F75" s="137"/>
      <c r="G75" s="137"/>
    </row>
    <row r="76" spans="1:7">
      <c r="A76" s="137"/>
      <c r="B76" s="137"/>
      <c r="C76" s="137"/>
      <c r="D76" s="137"/>
      <c r="E76" s="137"/>
      <c r="F76" s="137"/>
      <c r="G76" s="137"/>
    </row>
    <row r="77" spans="1:7">
      <c r="A77" s="137"/>
      <c r="B77" s="137"/>
      <c r="C77" s="137"/>
      <c r="D77" s="137"/>
      <c r="E77" s="137"/>
      <c r="F77" s="137"/>
      <c r="G77" s="137"/>
    </row>
    <row r="78" spans="1:7">
      <c r="A78" s="137"/>
      <c r="B78" s="137"/>
      <c r="C78" s="137"/>
      <c r="D78" s="137"/>
      <c r="E78" s="137"/>
      <c r="F78" s="137"/>
      <c r="G78" s="137"/>
    </row>
    <row r="79" spans="1:7">
      <c r="A79" s="137"/>
      <c r="B79" s="137"/>
      <c r="C79" s="137"/>
      <c r="D79" s="137"/>
      <c r="E79" s="137"/>
      <c r="F79" s="137"/>
      <c r="G79" s="137"/>
    </row>
    <row r="80" spans="1:7">
      <c r="A80" s="137"/>
      <c r="B80" s="137"/>
      <c r="C80" s="137"/>
      <c r="D80" s="137"/>
      <c r="E80" s="137"/>
      <c r="F80" s="137"/>
      <c r="G80" s="137"/>
    </row>
    <row r="81" spans="1:7">
      <c r="A81" s="137"/>
      <c r="B81" s="137"/>
      <c r="C81" s="137"/>
      <c r="D81" s="137"/>
      <c r="E81" s="137"/>
      <c r="F81" s="137"/>
      <c r="G81" s="137"/>
    </row>
    <row r="82" spans="1:7">
      <c r="A82" s="137"/>
      <c r="B82" s="137"/>
      <c r="C82" s="137"/>
      <c r="D82" s="137"/>
      <c r="E82" s="137"/>
      <c r="F82" s="137"/>
      <c r="G82" s="137"/>
    </row>
    <row r="83" spans="1:7">
      <c r="A83" s="137"/>
      <c r="B83" s="137"/>
      <c r="C83" s="137"/>
      <c r="D83" s="137"/>
      <c r="E83" s="137"/>
      <c r="F83" s="137"/>
      <c r="G83" s="137"/>
    </row>
    <row r="84" spans="1:7">
      <c r="A84" s="137"/>
      <c r="B84" s="137"/>
      <c r="C84" s="137"/>
      <c r="D84" s="137"/>
      <c r="E84" s="137"/>
      <c r="F84" s="137"/>
      <c r="G84" s="137"/>
    </row>
    <row r="85" spans="1:7">
      <c r="A85" s="137"/>
      <c r="B85" s="137"/>
      <c r="C85" s="137"/>
      <c r="D85" s="137"/>
      <c r="E85" s="137"/>
      <c r="F85" s="137"/>
      <c r="G85" s="137"/>
    </row>
    <row r="86" spans="1:7">
      <c r="A86" s="137"/>
      <c r="B86" s="137"/>
      <c r="C86" s="137"/>
      <c r="D86" s="137"/>
      <c r="E86" s="137"/>
      <c r="F86" s="137"/>
      <c r="G86" s="137"/>
    </row>
    <row r="87" spans="1:7">
      <c r="A87" s="137"/>
      <c r="B87" s="137"/>
      <c r="C87" s="137"/>
      <c r="D87" s="137"/>
      <c r="E87" s="137"/>
      <c r="F87" s="137"/>
      <c r="G87" s="137"/>
    </row>
    <row r="88" spans="1:7">
      <c r="A88" s="137"/>
      <c r="B88" s="137"/>
      <c r="C88" s="137"/>
      <c r="D88" s="137"/>
      <c r="E88" s="137"/>
      <c r="F88" s="137"/>
      <c r="G88" s="137"/>
    </row>
    <row r="89" spans="1:7">
      <c r="A89" s="137"/>
      <c r="B89" s="137"/>
      <c r="C89" s="137"/>
      <c r="D89" s="137"/>
      <c r="E89" s="137"/>
      <c r="F89" s="137"/>
      <c r="G89" s="137"/>
    </row>
    <row r="90" spans="1:7">
      <c r="A90" s="137"/>
      <c r="B90" s="137"/>
      <c r="C90" s="137"/>
      <c r="D90" s="137"/>
      <c r="E90" s="137"/>
      <c r="F90" s="137"/>
      <c r="G90" s="137"/>
    </row>
    <row r="91" spans="1:7">
      <c r="A91" s="137"/>
      <c r="B91" s="137"/>
      <c r="C91" s="137"/>
      <c r="D91" s="137"/>
      <c r="E91" s="137"/>
      <c r="F91" s="137"/>
      <c r="G91" s="137"/>
    </row>
    <row r="92" spans="1:7">
      <c r="A92" s="137"/>
      <c r="B92" s="137"/>
      <c r="C92" s="137"/>
      <c r="D92" s="137"/>
      <c r="E92" s="137"/>
      <c r="F92" s="137"/>
      <c r="G92" s="137"/>
    </row>
    <row r="93" spans="1:7">
      <c r="A93" s="137"/>
      <c r="B93" s="137"/>
      <c r="C93" s="137"/>
      <c r="D93" s="137"/>
      <c r="E93" s="137"/>
      <c r="F93" s="137"/>
      <c r="G93" s="137"/>
    </row>
    <row r="94" spans="1:7">
      <c r="A94" s="137"/>
      <c r="B94" s="137"/>
      <c r="C94" s="137"/>
      <c r="D94" s="137"/>
      <c r="E94" s="137"/>
      <c r="F94" s="137"/>
      <c r="G94" s="137"/>
    </row>
    <row r="95" spans="1:7">
      <c r="A95" s="137"/>
      <c r="B95" s="137"/>
      <c r="C95" s="137"/>
      <c r="D95" s="137"/>
      <c r="E95" s="137"/>
      <c r="F95" s="137"/>
      <c r="G95" s="137"/>
    </row>
    <row r="96" spans="1:7">
      <c r="A96" s="137"/>
      <c r="B96" s="137"/>
      <c r="C96" s="137"/>
      <c r="D96" s="137"/>
      <c r="E96" s="137"/>
      <c r="F96" s="137"/>
      <c r="G96" s="137"/>
    </row>
    <row r="97" spans="1:7">
      <c r="A97" s="137"/>
      <c r="B97" s="137"/>
      <c r="C97" s="137"/>
      <c r="D97" s="137"/>
      <c r="E97" s="137"/>
      <c r="F97" s="137"/>
      <c r="G97" s="137"/>
    </row>
    <row r="98" spans="1:7">
      <c r="A98" s="137"/>
      <c r="B98" s="137"/>
      <c r="C98" s="137"/>
      <c r="D98" s="137"/>
      <c r="E98" s="137"/>
      <c r="F98" s="137"/>
      <c r="G98" s="137"/>
    </row>
    <row r="99" spans="1:7">
      <c r="A99" s="137"/>
      <c r="B99" s="137"/>
      <c r="C99" s="137"/>
      <c r="D99" s="137"/>
      <c r="E99" s="137"/>
      <c r="F99" s="137"/>
      <c r="G99" s="137"/>
    </row>
    <row r="100" spans="1:7">
      <c r="A100" s="137"/>
      <c r="B100" s="137"/>
      <c r="C100" s="137"/>
      <c r="D100" s="137"/>
      <c r="E100" s="137"/>
      <c r="F100" s="137"/>
      <c r="G100" s="137"/>
    </row>
    <row r="101" spans="1:7">
      <c r="A101" s="137"/>
      <c r="B101" s="137"/>
      <c r="C101" s="137"/>
      <c r="D101" s="137"/>
      <c r="E101" s="137"/>
      <c r="F101" s="137"/>
      <c r="G101" s="137"/>
    </row>
    <row r="102" spans="1:7">
      <c r="A102" s="137"/>
      <c r="B102" s="137"/>
      <c r="C102" s="137"/>
      <c r="D102" s="137"/>
      <c r="E102" s="137"/>
      <c r="F102" s="137"/>
      <c r="G102" s="137"/>
    </row>
    <row r="103" spans="1:7">
      <c r="A103" s="137"/>
      <c r="B103" s="137"/>
      <c r="C103" s="137"/>
      <c r="D103" s="137"/>
      <c r="E103" s="137"/>
      <c r="F103" s="137"/>
      <c r="G103" s="137"/>
    </row>
    <row r="104" spans="1:7">
      <c r="A104" s="137"/>
      <c r="B104" s="137"/>
      <c r="C104" s="137"/>
      <c r="D104" s="137"/>
      <c r="E104" s="137"/>
      <c r="F104" s="137"/>
      <c r="G104" s="137"/>
    </row>
    <row r="105" spans="1:7">
      <c r="A105" s="137"/>
      <c r="B105" s="137"/>
      <c r="C105" s="137"/>
      <c r="D105" s="137"/>
      <c r="E105" s="137"/>
      <c r="F105" s="137"/>
      <c r="G105" s="137"/>
    </row>
    <row r="106" spans="1:7">
      <c r="A106" s="137"/>
      <c r="B106" s="137"/>
      <c r="C106" s="137"/>
      <c r="D106" s="137"/>
      <c r="E106" s="137"/>
      <c r="F106" s="137"/>
      <c r="G106" s="137"/>
    </row>
    <row r="107" spans="1:7">
      <c r="A107" s="137"/>
      <c r="B107" s="137"/>
      <c r="C107" s="137"/>
      <c r="D107" s="137"/>
      <c r="E107" s="137"/>
      <c r="F107" s="137"/>
      <c r="G107" s="137"/>
    </row>
    <row r="108" spans="1:7">
      <c r="A108" s="137"/>
      <c r="B108" s="137"/>
      <c r="C108" s="137"/>
      <c r="D108" s="137"/>
      <c r="E108" s="137"/>
      <c r="F108" s="137"/>
      <c r="G108" s="137"/>
    </row>
    <row r="109" spans="1:7">
      <c r="A109" s="137"/>
      <c r="B109" s="137"/>
      <c r="C109" s="137"/>
      <c r="D109" s="137"/>
      <c r="E109" s="137"/>
      <c r="F109" s="137"/>
      <c r="G109" s="137"/>
    </row>
    <row r="110" spans="1:7">
      <c r="A110" s="137"/>
      <c r="B110" s="137"/>
      <c r="C110" s="137"/>
      <c r="D110" s="137"/>
      <c r="E110" s="137"/>
      <c r="F110" s="137"/>
      <c r="G110" s="137"/>
    </row>
    <row r="111" spans="1:7">
      <c r="A111" s="137"/>
      <c r="B111" s="137"/>
      <c r="C111" s="137"/>
      <c r="D111" s="137"/>
      <c r="E111" s="137"/>
      <c r="F111" s="137"/>
      <c r="G111" s="137"/>
    </row>
    <row r="112" spans="1:7">
      <c r="A112" s="137"/>
      <c r="B112" s="137"/>
      <c r="C112" s="137"/>
      <c r="D112" s="137"/>
      <c r="E112" s="137"/>
      <c r="F112" s="137"/>
      <c r="G112" s="137"/>
    </row>
    <row r="113" spans="1:7">
      <c r="A113" s="137"/>
      <c r="B113" s="137"/>
      <c r="C113" s="137"/>
      <c r="D113" s="137"/>
      <c r="E113" s="137"/>
      <c r="F113" s="137"/>
      <c r="G113" s="137"/>
    </row>
    <row r="114" spans="1:7">
      <c r="A114" s="137"/>
      <c r="B114" s="137"/>
      <c r="C114" s="137"/>
      <c r="D114" s="137"/>
      <c r="E114" s="137"/>
      <c r="F114" s="137"/>
      <c r="G114" s="137"/>
    </row>
    <row r="115" spans="1:7">
      <c r="A115" s="137"/>
      <c r="B115" s="137"/>
      <c r="C115" s="137"/>
      <c r="D115" s="137"/>
      <c r="E115" s="137"/>
      <c r="F115" s="137"/>
      <c r="G115" s="137"/>
    </row>
    <row r="116" spans="1:7">
      <c r="A116" s="137"/>
      <c r="B116" s="137"/>
      <c r="C116" s="137"/>
      <c r="D116" s="137"/>
      <c r="E116" s="137"/>
      <c r="F116" s="137"/>
      <c r="G116" s="137"/>
    </row>
    <row r="117" spans="1:7">
      <c r="A117" s="137"/>
      <c r="B117" s="137"/>
      <c r="C117" s="137"/>
      <c r="D117" s="137"/>
      <c r="E117" s="137"/>
      <c r="F117" s="137"/>
      <c r="G117" s="137"/>
    </row>
    <row r="118" spans="1:7">
      <c r="A118" s="137"/>
      <c r="B118" s="137"/>
      <c r="C118" s="137"/>
      <c r="D118" s="137"/>
      <c r="E118" s="137"/>
      <c r="F118" s="137"/>
      <c r="G118" s="137"/>
    </row>
    <row r="119" spans="1:7">
      <c r="A119" s="137"/>
      <c r="B119" s="137"/>
      <c r="C119" s="137"/>
      <c r="D119" s="137"/>
      <c r="E119" s="137"/>
      <c r="F119" s="137"/>
      <c r="G119" s="137"/>
    </row>
    <row r="120" spans="1:7">
      <c r="A120" s="137"/>
      <c r="B120" s="137"/>
      <c r="C120" s="137"/>
      <c r="D120" s="137"/>
      <c r="E120" s="137"/>
      <c r="F120" s="137"/>
      <c r="G120" s="137"/>
    </row>
    <row r="121" spans="1:7">
      <c r="A121" s="137"/>
      <c r="B121" s="137"/>
      <c r="C121" s="137"/>
      <c r="D121" s="137"/>
      <c r="E121" s="137"/>
      <c r="F121" s="137"/>
      <c r="G121" s="137"/>
    </row>
    <row r="122" spans="1:7">
      <c r="A122" s="137"/>
      <c r="B122" s="137"/>
      <c r="C122" s="137"/>
      <c r="D122" s="137"/>
      <c r="E122" s="137"/>
      <c r="F122" s="137"/>
      <c r="G122" s="137"/>
    </row>
    <row r="123" spans="1:7">
      <c r="A123" s="137"/>
      <c r="B123" s="137"/>
      <c r="C123" s="137"/>
      <c r="D123" s="137"/>
      <c r="E123" s="137"/>
      <c r="F123" s="137"/>
      <c r="G123" s="137"/>
    </row>
    <row r="124" spans="1:7">
      <c r="A124" s="137"/>
      <c r="B124" s="137"/>
      <c r="C124" s="137"/>
      <c r="D124" s="137"/>
      <c r="E124" s="137"/>
      <c r="F124" s="137"/>
      <c r="G124" s="137"/>
    </row>
    <row r="125" spans="1:7">
      <c r="A125" s="137"/>
      <c r="B125" s="137"/>
      <c r="C125" s="137"/>
      <c r="D125" s="137"/>
      <c r="E125" s="137"/>
      <c r="F125" s="137"/>
      <c r="G125" s="137"/>
    </row>
    <row r="126" spans="1:7">
      <c r="A126" s="137"/>
      <c r="B126" s="137"/>
      <c r="C126" s="137"/>
      <c r="D126" s="137"/>
      <c r="E126" s="137"/>
      <c r="F126" s="137"/>
      <c r="G126" s="137"/>
    </row>
    <row r="127" spans="1:7">
      <c r="A127" s="137"/>
      <c r="B127" s="137"/>
      <c r="C127" s="137"/>
      <c r="D127" s="137"/>
      <c r="E127" s="137"/>
      <c r="F127" s="137"/>
      <c r="G127" s="137"/>
    </row>
    <row r="128" spans="1:7">
      <c r="A128" s="137"/>
      <c r="B128" s="137"/>
      <c r="C128" s="137"/>
      <c r="D128" s="137"/>
      <c r="E128" s="137"/>
      <c r="F128" s="137"/>
      <c r="G128" s="137"/>
    </row>
    <row r="129" spans="1:7">
      <c r="A129" s="137"/>
      <c r="B129" s="137"/>
      <c r="C129" s="137"/>
      <c r="D129" s="137"/>
      <c r="E129" s="137"/>
      <c r="F129" s="137"/>
      <c r="G129" s="137"/>
    </row>
    <row r="130" spans="1:7">
      <c r="A130" s="137"/>
      <c r="B130" s="137"/>
      <c r="C130" s="137"/>
      <c r="D130" s="137"/>
      <c r="E130" s="137"/>
      <c r="F130" s="137"/>
      <c r="G130" s="137"/>
    </row>
    <row r="131" spans="1:7">
      <c r="A131" s="137"/>
      <c r="B131" s="137"/>
      <c r="C131" s="137"/>
      <c r="D131" s="137"/>
      <c r="E131" s="137"/>
      <c r="F131" s="137"/>
      <c r="G131" s="137"/>
    </row>
    <row r="132" spans="1:7">
      <c r="A132" s="137"/>
      <c r="B132" s="137"/>
      <c r="C132" s="137"/>
      <c r="D132" s="137"/>
      <c r="E132" s="137"/>
      <c r="F132" s="137"/>
      <c r="G132" s="137"/>
    </row>
    <row r="133" spans="1:7">
      <c r="A133" s="137"/>
      <c r="B133" s="137"/>
      <c r="C133" s="137"/>
      <c r="D133" s="137"/>
      <c r="E133" s="137"/>
      <c r="F133" s="137"/>
      <c r="G133" s="137"/>
    </row>
    <row r="134" spans="1:7">
      <c r="A134" s="137"/>
      <c r="B134" s="137"/>
      <c r="C134" s="137"/>
      <c r="D134" s="137"/>
      <c r="E134" s="137"/>
      <c r="F134" s="137"/>
      <c r="G134" s="137"/>
    </row>
    <row r="135" spans="1:7">
      <c r="A135" s="137"/>
      <c r="B135" s="137"/>
      <c r="C135" s="137"/>
      <c r="D135" s="137"/>
      <c r="E135" s="137"/>
      <c r="F135" s="137"/>
      <c r="G135" s="137"/>
    </row>
    <row r="136" spans="1:7">
      <c r="A136" s="137"/>
      <c r="B136" s="137"/>
      <c r="C136" s="137"/>
      <c r="D136" s="137"/>
      <c r="E136" s="137"/>
      <c r="F136" s="137"/>
      <c r="G136" s="137"/>
    </row>
    <row r="137" spans="1:7">
      <c r="A137" s="137"/>
      <c r="B137" s="137"/>
      <c r="C137" s="137"/>
      <c r="D137" s="137"/>
      <c r="E137" s="137"/>
      <c r="F137" s="137"/>
      <c r="G137" s="137"/>
    </row>
    <row r="138" spans="1:7">
      <c r="A138" s="137"/>
      <c r="B138" s="137"/>
      <c r="C138" s="137"/>
      <c r="D138" s="137"/>
      <c r="E138" s="137"/>
      <c r="F138" s="137"/>
      <c r="G138" s="137"/>
    </row>
    <row r="139" spans="1:7">
      <c r="A139" s="137"/>
      <c r="B139" s="137"/>
      <c r="C139" s="137"/>
      <c r="D139" s="137"/>
      <c r="E139" s="137"/>
      <c r="F139" s="137"/>
      <c r="G139" s="137"/>
    </row>
    <row r="140" spans="1:7">
      <c r="A140" s="137"/>
      <c r="B140" s="137"/>
      <c r="C140" s="137"/>
      <c r="D140" s="137"/>
      <c r="E140" s="137"/>
      <c r="F140" s="137"/>
      <c r="G140" s="137"/>
    </row>
    <row r="141" spans="1:7">
      <c r="A141" s="137"/>
      <c r="B141" s="137"/>
      <c r="C141" s="137"/>
      <c r="D141" s="137"/>
      <c r="E141" s="137"/>
      <c r="F141" s="137"/>
      <c r="G141" s="137"/>
    </row>
    <row r="142" spans="1:7">
      <c r="A142" s="137"/>
      <c r="B142" s="137"/>
      <c r="C142" s="137"/>
      <c r="D142" s="137"/>
      <c r="E142" s="137"/>
      <c r="F142" s="137"/>
      <c r="G142" s="137"/>
    </row>
    <row r="143" spans="1:7">
      <c r="A143" s="137"/>
      <c r="B143" s="137"/>
      <c r="C143" s="137"/>
      <c r="D143" s="137"/>
      <c r="E143" s="137"/>
      <c r="F143" s="137"/>
      <c r="G143" s="137"/>
    </row>
    <row r="144" spans="1:7">
      <c r="A144" s="137"/>
      <c r="B144" s="137"/>
      <c r="C144" s="137"/>
      <c r="D144" s="137"/>
      <c r="E144" s="137"/>
      <c r="F144" s="137"/>
      <c r="G144" s="137"/>
    </row>
    <row r="145" spans="1:7">
      <c r="A145" s="137"/>
      <c r="B145" s="137"/>
      <c r="C145" s="137"/>
      <c r="D145" s="137"/>
      <c r="E145" s="137"/>
      <c r="F145" s="137"/>
      <c r="G145" s="137"/>
    </row>
    <row r="146" spans="1:7">
      <c r="A146" s="137"/>
      <c r="B146" s="137"/>
      <c r="C146" s="137"/>
      <c r="D146" s="137"/>
      <c r="E146" s="137"/>
      <c r="F146" s="137"/>
      <c r="G146" s="137"/>
    </row>
    <row r="147" spans="1:7">
      <c r="A147" s="137"/>
      <c r="B147" s="137"/>
      <c r="C147" s="137"/>
      <c r="D147" s="137"/>
      <c r="E147" s="137"/>
      <c r="F147" s="137"/>
      <c r="G147" s="137"/>
    </row>
    <row r="148" spans="1:7">
      <c r="A148" s="137"/>
      <c r="B148" s="137"/>
      <c r="C148" s="137"/>
      <c r="D148" s="137"/>
      <c r="E148" s="137"/>
      <c r="F148" s="137"/>
      <c r="G148" s="137"/>
    </row>
    <row r="149" spans="1:7">
      <c r="A149" s="137"/>
      <c r="B149" s="137"/>
      <c r="C149" s="137"/>
      <c r="D149" s="137"/>
      <c r="E149" s="137"/>
      <c r="F149" s="137"/>
      <c r="G149" s="137"/>
    </row>
    <row r="150" spans="1:7">
      <c r="A150" s="137"/>
      <c r="B150" s="137"/>
      <c r="C150" s="137"/>
      <c r="D150" s="137"/>
      <c r="E150" s="137"/>
      <c r="F150" s="137"/>
      <c r="G150" s="137"/>
    </row>
    <row r="151" spans="1:7">
      <c r="A151" s="137"/>
      <c r="B151" s="137"/>
      <c r="C151" s="137"/>
      <c r="D151" s="137"/>
      <c r="E151" s="137"/>
      <c r="F151" s="137"/>
      <c r="G151" s="137"/>
    </row>
    <row r="152" spans="1:7">
      <c r="A152" s="137"/>
      <c r="B152" s="137"/>
      <c r="C152" s="137"/>
      <c r="D152" s="137"/>
      <c r="E152" s="137"/>
      <c r="F152" s="137"/>
      <c r="G152" s="137"/>
    </row>
    <row r="153" spans="1:7">
      <c r="A153" s="137"/>
      <c r="B153" s="137"/>
      <c r="C153" s="137"/>
      <c r="D153" s="137"/>
      <c r="E153" s="137"/>
      <c r="F153" s="137"/>
      <c r="G153" s="137"/>
    </row>
    <row r="154" spans="1:7">
      <c r="A154" s="137"/>
      <c r="B154" s="137"/>
      <c r="C154" s="137"/>
      <c r="D154" s="137"/>
      <c r="E154" s="137"/>
      <c r="F154" s="137"/>
      <c r="G154" s="137"/>
    </row>
    <row r="155" spans="1:7">
      <c r="A155" s="137"/>
      <c r="B155" s="137"/>
      <c r="C155" s="137"/>
      <c r="D155" s="137"/>
      <c r="E155" s="137"/>
      <c r="F155" s="137"/>
      <c r="G155" s="137"/>
    </row>
    <row r="156" spans="1:7">
      <c r="A156" s="137"/>
      <c r="B156" s="137"/>
      <c r="C156" s="137"/>
      <c r="D156" s="137"/>
      <c r="E156" s="137"/>
      <c r="F156" s="137"/>
      <c r="G156" s="137"/>
    </row>
    <row r="157" spans="1:7">
      <c r="A157" s="137"/>
      <c r="B157" s="137"/>
      <c r="C157" s="137"/>
      <c r="D157" s="137"/>
      <c r="E157" s="137"/>
      <c r="F157" s="137"/>
      <c r="G157" s="137"/>
    </row>
    <row r="158" spans="1:7">
      <c r="A158" s="137"/>
      <c r="B158" s="137"/>
      <c r="C158" s="137"/>
      <c r="D158" s="137"/>
      <c r="E158" s="137"/>
      <c r="F158" s="137"/>
      <c r="G158" s="137"/>
    </row>
    <row r="159" spans="1:7">
      <c r="A159" s="137"/>
      <c r="B159" s="137"/>
      <c r="C159" s="137"/>
      <c r="D159" s="137"/>
      <c r="E159" s="137"/>
      <c r="F159" s="137"/>
      <c r="G159" s="137"/>
    </row>
    <row r="160" spans="1:7">
      <c r="A160" s="137"/>
      <c r="B160" s="137"/>
      <c r="C160" s="137"/>
      <c r="D160" s="137"/>
      <c r="E160" s="137"/>
      <c r="F160" s="137"/>
      <c r="G160" s="137"/>
    </row>
    <row r="161" spans="1:7">
      <c r="A161" s="137"/>
      <c r="B161" s="137"/>
      <c r="C161" s="137"/>
      <c r="D161" s="137"/>
      <c r="E161" s="137"/>
      <c r="F161" s="137"/>
      <c r="G161" s="137"/>
    </row>
    <row r="162" spans="1:7">
      <c r="A162" s="137"/>
      <c r="B162" s="137"/>
      <c r="C162" s="137"/>
      <c r="D162" s="137"/>
      <c r="E162" s="137"/>
      <c r="F162" s="137"/>
      <c r="G162" s="137"/>
    </row>
    <row r="163" spans="1:7">
      <c r="A163" s="137"/>
      <c r="B163" s="137"/>
      <c r="C163" s="137"/>
      <c r="D163" s="137"/>
      <c r="E163" s="137"/>
      <c r="F163" s="137"/>
      <c r="G163" s="137"/>
    </row>
    <row r="164" spans="1:7">
      <c r="A164" s="137"/>
      <c r="B164" s="137"/>
      <c r="C164" s="137"/>
      <c r="D164" s="137"/>
      <c r="E164" s="137"/>
      <c r="F164" s="137"/>
      <c r="G164" s="137"/>
    </row>
    <row r="165" spans="1:7">
      <c r="A165" s="137"/>
      <c r="B165" s="137"/>
      <c r="C165" s="137"/>
      <c r="D165" s="137"/>
      <c r="E165" s="137"/>
      <c r="F165" s="137"/>
      <c r="G165" s="137"/>
    </row>
    <row r="166" spans="1:7">
      <c r="A166" s="137"/>
      <c r="B166" s="137"/>
      <c r="C166" s="137"/>
      <c r="D166" s="137"/>
      <c r="E166" s="137"/>
      <c r="F166" s="137"/>
      <c r="G166" s="137"/>
    </row>
    <row r="167" spans="1:7">
      <c r="A167" s="137"/>
      <c r="B167" s="137"/>
      <c r="C167" s="137"/>
      <c r="D167" s="137"/>
      <c r="E167" s="137"/>
      <c r="F167" s="137"/>
      <c r="G167" s="137"/>
    </row>
    <row r="168" spans="1:7">
      <c r="A168" s="137"/>
      <c r="B168" s="137"/>
      <c r="C168" s="137"/>
      <c r="D168" s="137"/>
      <c r="E168" s="137"/>
      <c r="F168" s="137"/>
      <c r="G168" s="137"/>
    </row>
    <row r="169" spans="1:7">
      <c r="A169" s="137"/>
      <c r="B169" s="137"/>
      <c r="C169" s="137"/>
      <c r="D169" s="137"/>
      <c r="E169" s="137"/>
      <c r="F169" s="137"/>
      <c r="G169" s="137"/>
    </row>
    <row r="170" spans="1:7">
      <c r="A170" s="137"/>
      <c r="B170" s="137"/>
      <c r="C170" s="137"/>
      <c r="D170" s="137"/>
      <c r="E170" s="137"/>
      <c r="F170" s="137"/>
      <c r="G170" s="137"/>
    </row>
    <row r="171" spans="1:7">
      <c r="A171" s="137"/>
      <c r="B171" s="137"/>
      <c r="C171" s="137"/>
      <c r="D171" s="137"/>
      <c r="E171" s="137"/>
      <c r="F171" s="137"/>
      <c r="G171" s="137"/>
    </row>
    <row r="172" spans="1:7">
      <c r="A172" s="137"/>
      <c r="B172" s="137"/>
      <c r="C172" s="137"/>
      <c r="D172" s="137"/>
      <c r="E172" s="137"/>
      <c r="F172" s="137"/>
      <c r="G172" s="137"/>
    </row>
    <row r="173" spans="1:7">
      <c r="A173" s="137"/>
      <c r="B173" s="137"/>
      <c r="C173" s="137"/>
      <c r="D173" s="137"/>
      <c r="E173" s="137"/>
      <c r="F173" s="137"/>
      <c r="G173" s="137"/>
    </row>
    <row r="174" spans="1:7">
      <c r="A174" s="137"/>
      <c r="B174" s="137"/>
      <c r="C174" s="137"/>
      <c r="D174" s="137"/>
      <c r="E174" s="137"/>
      <c r="F174" s="137"/>
      <c r="G174" s="137"/>
    </row>
    <row r="175" spans="1:7">
      <c r="A175" s="137"/>
      <c r="B175" s="137"/>
      <c r="C175" s="137"/>
      <c r="D175" s="137"/>
      <c r="E175" s="137"/>
      <c r="F175" s="137"/>
      <c r="G175" s="137"/>
    </row>
    <row r="176" spans="1:7">
      <c r="A176" s="137"/>
      <c r="B176" s="137"/>
      <c r="C176" s="137"/>
      <c r="D176" s="137"/>
      <c r="E176" s="137"/>
      <c r="F176" s="137"/>
      <c r="G176" s="137"/>
    </row>
    <row r="177" spans="1:7">
      <c r="A177" s="137"/>
      <c r="B177" s="137"/>
      <c r="C177" s="137"/>
      <c r="D177" s="137"/>
      <c r="E177" s="137"/>
      <c r="F177" s="137"/>
      <c r="G177" s="137"/>
    </row>
    <row r="178" spans="1:7">
      <c r="A178" s="137"/>
      <c r="B178" s="137"/>
      <c r="C178" s="137"/>
      <c r="D178" s="137"/>
      <c r="E178" s="137"/>
      <c r="F178" s="137"/>
      <c r="G178" s="137"/>
    </row>
    <row r="179" spans="1:7">
      <c r="A179" s="137"/>
      <c r="B179" s="137"/>
      <c r="C179" s="137"/>
      <c r="D179" s="137"/>
      <c r="E179" s="137"/>
      <c r="F179" s="137"/>
      <c r="G179" s="137"/>
    </row>
    <row r="180" spans="1:7">
      <c r="A180" s="137"/>
      <c r="B180" s="137"/>
      <c r="C180" s="137"/>
      <c r="D180" s="137"/>
      <c r="E180" s="137"/>
      <c r="F180" s="137"/>
      <c r="G180" s="137"/>
    </row>
    <row r="181" spans="1:7">
      <c r="A181" s="137"/>
      <c r="B181" s="137"/>
      <c r="C181" s="137"/>
      <c r="D181" s="137"/>
      <c r="E181" s="137"/>
      <c r="F181" s="137"/>
      <c r="G181" s="137"/>
    </row>
    <row r="182" spans="1:7">
      <c r="A182" s="137"/>
      <c r="B182" s="137"/>
      <c r="C182" s="137"/>
      <c r="D182" s="137"/>
      <c r="E182" s="137"/>
      <c r="F182" s="137"/>
      <c r="G182" s="137"/>
    </row>
    <row r="183" spans="1:7">
      <c r="A183" s="137"/>
      <c r="B183" s="137"/>
      <c r="C183" s="137"/>
      <c r="D183" s="137"/>
      <c r="E183" s="137"/>
      <c r="F183" s="137"/>
      <c r="G183" s="137"/>
    </row>
    <row r="184" spans="1:7">
      <c r="A184" s="137"/>
      <c r="B184" s="137"/>
      <c r="C184" s="137"/>
      <c r="D184" s="137"/>
      <c r="E184" s="137"/>
      <c r="F184" s="137"/>
      <c r="G184" s="137"/>
    </row>
    <row r="185" spans="1:7">
      <c r="A185" s="137"/>
      <c r="B185" s="137"/>
      <c r="C185" s="137"/>
      <c r="D185" s="137"/>
      <c r="E185" s="137"/>
      <c r="F185" s="137"/>
      <c r="G185" s="137"/>
    </row>
    <row r="186" spans="1:7">
      <c r="A186" s="137"/>
      <c r="B186" s="137"/>
      <c r="C186" s="137"/>
      <c r="D186" s="137"/>
      <c r="E186" s="137"/>
      <c r="F186" s="137"/>
      <c r="G186" s="137"/>
    </row>
    <row r="187" spans="1:7">
      <c r="A187" s="137"/>
      <c r="B187" s="137"/>
      <c r="C187" s="137"/>
      <c r="D187" s="137"/>
      <c r="E187" s="137"/>
      <c r="F187" s="137"/>
      <c r="G187" s="137"/>
    </row>
    <row r="188" spans="1:7">
      <c r="A188" s="137"/>
      <c r="B188" s="137"/>
      <c r="C188" s="137"/>
      <c r="D188" s="137"/>
      <c r="E188" s="137"/>
      <c r="F188" s="137"/>
      <c r="G188" s="137"/>
    </row>
    <row r="189" spans="1:7">
      <c r="A189" s="137"/>
      <c r="B189" s="137"/>
      <c r="C189" s="137"/>
      <c r="D189" s="137"/>
      <c r="E189" s="137"/>
      <c r="F189" s="137"/>
      <c r="G189" s="137"/>
    </row>
    <row r="190" spans="1:7">
      <c r="A190" s="137"/>
      <c r="B190" s="137"/>
      <c r="C190" s="137"/>
      <c r="D190" s="137"/>
      <c r="E190" s="137"/>
      <c r="F190" s="137"/>
      <c r="G190" s="137"/>
    </row>
    <row r="191" spans="1:7">
      <c r="A191" s="137"/>
      <c r="B191" s="137"/>
      <c r="C191" s="137"/>
      <c r="D191" s="137"/>
      <c r="E191" s="137"/>
      <c r="F191" s="137"/>
      <c r="G191" s="137"/>
    </row>
    <row r="192" spans="1:7">
      <c r="A192" s="137"/>
      <c r="B192" s="137"/>
      <c r="C192" s="137"/>
      <c r="D192" s="137"/>
      <c r="E192" s="137"/>
      <c r="F192" s="137"/>
      <c r="G192" s="137"/>
    </row>
    <row r="193" spans="1:7">
      <c r="A193" s="137"/>
      <c r="B193" s="137"/>
      <c r="C193" s="137"/>
      <c r="D193" s="137"/>
      <c r="E193" s="137"/>
      <c r="F193" s="137"/>
      <c r="G193" s="137"/>
    </row>
    <row r="194" spans="1:7">
      <c r="A194" s="137"/>
      <c r="B194" s="137"/>
      <c r="C194" s="137"/>
      <c r="D194" s="137"/>
      <c r="E194" s="137"/>
      <c r="F194" s="137"/>
      <c r="G194" s="137"/>
    </row>
    <row r="195" spans="1:7">
      <c r="A195" s="137"/>
      <c r="B195" s="137"/>
      <c r="C195" s="137"/>
      <c r="D195" s="137"/>
      <c r="E195" s="137"/>
      <c r="F195" s="137"/>
      <c r="G195" s="137"/>
    </row>
    <row r="196" spans="1:7">
      <c r="A196" s="137"/>
      <c r="B196" s="137"/>
      <c r="C196" s="137"/>
      <c r="D196" s="137"/>
      <c r="E196" s="137"/>
      <c r="F196" s="137"/>
      <c r="G196" s="137"/>
    </row>
    <row r="197" spans="1:7">
      <c r="A197" s="137"/>
      <c r="B197" s="137"/>
      <c r="C197" s="137"/>
      <c r="D197" s="137"/>
      <c r="E197" s="137"/>
      <c r="F197" s="137"/>
      <c r="G197" s="137"/>
    </row>
    <row r="198" spans="1:7">
      <c r="A198" s="137"/>
      <c r="B198" s="137"/>
      <c r="C198" s="137"/>
      <c r="D198" s="137"/>
      <c r="E198" s="137"/>
      <c r="F198" s="137"/>
      <c r="G198" s="137"/>
    </row>
    <row r="199" spans="1:7">
      <c r="A199" s="137"/>
      <c r="B199" s="137"/>
      <c r="C199" s="137"/>
      <c r="D199" s="137"/>
      <c r="E199" s="137"/>
      <c r="F199" s="137"/>
      <c r="G199" s="137"/>
    </row>
    <row r="200" spans="1:7">
      <c r="A200" s="137"/>
      <c r="B200" s="137"/>
      <c r="C200" s="137"/>
      <c r="D200" s="137"/>
      <c r="E200" s="137"/>
      <c r="F200" s="137"/>
      <c r="G200" s="137"/>
    </row>
    <row r="201" spans="1:7">
      <c r="A201" s="137"/>
      <c r="B201" s="137"/>
      <c r="C201" s="137"/>
      <c r="D201" s="137"/>
      <c r="E201" s="137"/>
      <c r="F201" s="137"/>
      <c r="G201" s="137"/>
    </row>
    <row r="202" spans="1:7">
      <c r="A202" s="137"/>
      <c r="B202" s="137"/>
      <c r="C202" s="137"/>
      <c r="D202" s="137"/>
      <c r="E202" s="137"/>
      <c r="F202" s="137"/>
      <c r="G202" s="137"/>
    </row>
    <row r="203" spans="1:7">
      <c r="A203" s="137"/>
      <c r="B203" s="137"/>
      <c r="C203" s="137"/>
      <c r="D203" s="137"/>
      <c r="E203" s="137"/>
      <c r="F203" s="137"/>
      <c r="G203" s="137"/>
    </row>
    <row r="204" spans="1:7">
      <c r="A204" s="137"/>
      <c r="B204" s="137"/>
      <c r="C204" s="137"/>
      <c r="D204" s="137"/>
      <c r="E204" s="137"/>
      <c r="F204" s="137"/>
      <c r="G204" s="137"/>
    </row>
    <row r="205" spans="1:7">
      <c r="A205" s="137"/>
      <c r="B205" s="137"/>
      <c r="C205" s="137"/>
      <c r="D205" s="137"/>
      <c r="E205" s="137"/>
      <c r="F205" s="137"/>
      <c r="G205" s="137"/>
    </row>
    <row r="206" spans="1:7">
      <c r="A206" s="137"/>
      <c r="B206" s="137"/>
      <c r="C206" s="137"/>
      <c r="D206" s="137"/>
      <c r="E206" s="137"/>
      <c r="F206" s="137"/>
      <c r="G206" s="137"/>
    </row>
    <row r="207" spans="1:7">
      <c r="A207" s="137"/>
      <c r="B207" s="137"/>
      <c r="C207" s="137"/>
      <c r="D207" s="137"/>
      <c r="E207" s="137"/>
      <c r="F207" s="137"/>
      <c r="G207" s="137"/>
    </row>
    <row r="208" spans="1:7">
      <c r="A208" s="137"/>
      <c r="B208" s="137"/>
      <c r="C208" s="137"/>
      <c r="D208" s="137"/>
      <c r="E208" s="137"/>
      <c r="F208" s="137"/>
      <c r="G208" s="137"/>
    </row>
    <row r="209" spans="1:7">
      <c r="A209" s="137"/>
      <c r="B209" s="137"/>
      <c r="C209" s="137"/>
      <c r="D209" s="137"/>
      <c r="E209" s="137"/>
      <c r="F209" s="137"/>
      <c r="G209" s="137"/>
    </row>
    <row r="210" spans="1:7">
      <c r="A210" s="137"/>
      <c r="B210" s="137"/>
      <c r="C210" s="137"/>
      <c r="D210" s="137"/>
      <c r="E210" s="137"/>
      <c r="F210" s="137"/>
      <c r="G210" s="137"/>
    </row>
    <row r="211" spans="1:7">
      <c r="A211" s="137"/>
      <c r="B211" s="137"/>
      <c r="C211" s="137"/>
      <c r="D211" s="137"/>
      <c r="E211" s="137"/>
      <c r="F211" s="137"/>
      <c r="G211" s="137"/>
    </row>
    <row r="212" spans="1:7">
      <c r="A212" s="137"/>
      <c r="B212" s="137"/>
      <c r="C212" s="137"/>
      <c r="D212" s="137"/>
      <c r="E212" s="137"/>
      <c r="F212" s="137"/>
      <c r="G212" s="137"/>
    </row>
    <row r="213" spans="1:7">
      <c r="A213" s="137"/>
      <c r="B213" s="137"/>
      <c r="C213" s="137"/>
      <c r="D213" s="137"/>
      <c r="E213" s="137"/>
      <c r="F213" s="137"/>
      <c r="G213" s="137"/>
    </row>
    <row r="214" spans="1:7">
      <c r="A214" s="137"/>
      <c r="B214" s="137"/>
      <c r="C214" s="137"/>
      <c r="D214" s="137"/>
      <c r="E214" s="137"/>
      <c r="F214" s="137"/>
      <c r="G214" s="137"/>
    </row>
    <row r="215" spans="1:7">
      <c r="A215" s="137"/>
      <c r="B215" s="137"/>
      <c r="C215" s="137"/>
      <c r="D215" s="137"/>
      <c r="E215" s="137"/>
      <c r="F215" s="137"/>
      <c r="G215" s="137"/>
    </row>
    <row r="216" spans="1:7">
      <c r="A216" s="137"/>
      <c r="B216" s="137"/>
      <c r="C216" s="137"/>
      <c r="D216" s="137"/>
      <c r="E216" s="137"/>
      <c r="F216" s="137"/>
      <c r="G216" s="137"/>
    </row>
    <row r="217" spans="1:7">
      <c r="A217" s="137"/>
      <c r="B217" s="137"/>
      <c r="C217" s="137"/>
      <c r="D217" s="137"/>
      <c r="E217" s="137"/>
      <c r="F217" s="137"/>
      <c r="G217" s="137"/>
    </row>
    <row r="218" spans="1:7">
      <c r="A218" s="137"/>
      <c r="B218" s="137"/>
      <c r="C218" s="137"/>
      <c r="D218" s="137"/>
      <c r="E218" s="137"/>
      <c r="F218" s="137"/>
      <c r="G218" s="137"/>
    </row>
    <row r="219" spans="1:7">
      <c r="A219" s="137"/>
      <c r="B219" s="137"/>
      <c r="C219" s="137"/>
      <c r="D219" s="137"/>
      <c r="E219" s="137"/>
      <c r="F219" s="137"/>
      <c r="G219" s="137"/>
    </row>
    <row r="220" spans="1:7">
      <c r="A220" s="137"/>
      <c r="B220" s="137"/>
      <c r="C220" s="137"/>
      <c r="D220" s="137"/>
      <c r="E220" s="137"/>
      <c r="F220" s="137"/>
      <c r="G220" s="137"/>
    </row>
    <row r="221" spans="1:7">
      <c r="A221" s="137"/>
      <c r="B221" s="137"/>
      <c r="C221" s="137"/>
      <c r="D221" s="137"/>
      <c r="E221" s="137"/>
      <c r="F221" s="137"/>
      <c r="G221" s="137"/>
    </row>
    <row r="222" spans="1:7">
      <c r="A222" s="137"/>
      <c r="B222" s="137"/>
      <c r="C222" s="137"/>
      <c r="D222" s="137"/>
      <c r="E222" s="137"/>
      <c r="F222" s="137"/>
      <c r="G222" s="137"/>
    </row>
    <row r="223" spans="1:7">
      <c r="A223" s="137"/>
      <c r="B223" s="137"/>
      <c r="C223" s="137"/>
      <c r="D223" s="137"/>
      <c r="E223" s="137"/>
      <c r="F223" s="137"/>
      <c r="G223" s="137"/>
    </row>
    <row r="224" spans="1:7">
      <c r="A224" s="137"/>
      <c r="B224" s="137"/>
      <c r="C224" s="137"/>
      <c r="D224" s="137"/>
      <c r="E224" s="137"/>
      <c r="F224" s="137"/>
      <c r="G224" s="137"/>
    </row>
    <row r="225" spans="1:7">
      <c r="A225" s="137"/>
      <c r="B225" s="137"/>
      <c r="C225" s="137"/>
      <c r="D225" s="137"/>
      <c r="E225" s="137"/>
      <c r="F225" s="137"/>
      <c r="G225" s="137"/>
    </row>
    <row r="226" spans="1:7">
      <c r="A226" s="137"/>
      <c r="B226" s="137"/>
      <c r="C226" s="137"/>
      <c r="D226" s="137"/>
      <c r="E226" s="137"/>
      <c r="F226" s="137"/>
      <c r="G226" s="137"/>
    </row>
    <row r="227" spans="1:7">
      <c r="A227" s="137"/>
      <c r="B227" s="137"/>
      <c r="C227" s="137"/>
      <c r="D227" s="137"/>
      <c r="E227" s="137"/>
      <c r="F227" s="137"/>
      <c r="G227" s="137"/>
    </row>
    <row r="228" spans="1:7">
      <c r="A228" s="137"/>
      <c r="B228" s="137"/>
      <c r="C228" s="137"/>
      <c r="D228" s="137"/>
      <c r="E228" s="137"/>
      <c r="F228" s="137"/>
      <c r="G228" s="137"/>
    </row>
    <row r="229" spans="1:7">
      <c r="A229" s="137"/>
      <c r="B229" s="137"/>
      <c r="C229" s="137"/>
      <c r="D229" s="137"/>
      <c r="E229" s="137"/>
      <c r="F229" s="137"/>
      <c r="G229" s="137"/>
    </row>
    <row r="230" spans="1:7">
      <c r="A230" s="137"/>
      <c r="B230" s="137"/>
      <c r="C230" s="137"/>
      <c r="D230" s="137"/>
      <c r="E230" s="137"/>
      <c r="F230" s="137"/>
      <c r="G230" s="137"/>
    </row>
    <row r="231" spans="1:7">
      <c r="A231" s="137"/>
      <c r="B231" s="137"/>
      <c r="C231" s="137"/>
      <c r="D231" s="137"/>
      <c r="E231" s="137"/>
      <c r="F231" s="137"/>
      <c r="G231" s="137"/>
    </row>
    <row r="232" spans="1:7">
      <c r="A232" s="137"/>
      <c r="B232" s="137"/>
      <c r="C232" s="137"/>
      <c r="D232" s="137"/>
      <c r="E232" s="137"/>
      <c r="F232" s="137"/>
      <c r="G232" s="137"/>
    </row>
    <row r="233" spans="1:7">
      <c r="A233" s="137"/>
      <c r="B233" s="137"/>
      <c r="C233" s="137"/>
      <c r="D233" s="137"/>
      <c r="E233" s="137"/>
      <c r="F233" s="137"/>
      <c r="G233" s="137"/>
    </row>
    <row r="234" spans="1:7">
      <c r="A234" s="137"/>
      <c r="B234" s="137"/>
      <c r="C234" s="137"/>
      <c r="D234" s="137"/>
      <c r="E234" s="137"/>
      <c r="F234" s="137"/>
      <c r="G234" s="137"/>
    </row>
    <row r="235" spans="1:7">
      <c r="A235" s="137"/>
      <c r="B235" s="137"/>
      <c r="C235" s="137"/>
      <c r="D235" s="137"/>
      <c r="E235" s="137"/>
      <c r="F235" s="137"/>
      <c r="G235" s="137"/>
    </row>
    <row r="236" spans="1:7">
      <c r="A236" s="137"/>
      <c r="B236" s="137"/>
      <c r="C236" s="137"/>
      <c r="D236" s="137"/>
      <c r="E236" s="137"/>
      <c r="F236" s="137"/>
      <c r="G236" s="137"/>
    </row>
    <row r="237" spans="1:7">
      <c r="A237" s="137"/>
      <c r="B237" s="137"/>
      <c r="C237" s="137"/>
      <c r="D237" s="137"/>
      <c r="E237" s="137"/>
      <c r="F237" s="137"/>
      <c r="G237" s="137"/>
    </row>
    <row r="238" spans="1:7">
      <c r="A238" s="137"/>
      <c r="B238" s="137"/>
      <c r="C238" s="137"/>
      <c r="D238" s="137"/>
      <c r="E238" s="137"/>
      <c r="F238" s="137"/>
      <c r="G238" s="137"/>
    </row>
    <row r="239" spans="1:7">
      <c r="A239" s="137"/>
      <c r="B239" s="137"/>
      <c r="C239" s="137"/>
      <c r="D239" s="137"/>
      <c r="E239" s="137"/>
      <c r="F239" s="137"/>
      <c r="G239" s="137"/>
    </row>
    <row r="240" spans="1:7">
      <c r="A240" s="137"/>
      <c r="B240" s="137"/>
      <c r="C240" s="137"/>
      <c r="D240" s="137"/>
      <c r="E240" s="137"/>
      <c r="F240" s="137"/>
      <c r="G240" s="137"/>
    </row>
    <row r="241" spans="1:7">
      <c r="A241" s="137"/>
      <c r="B241" s="137"/>
      <c r="C241" s="137"/>
      <c r="D241" s="137"/>
      <c r="E241" s="137"/>
      <c r="F241" s="137"/>
      <c r="G241" s="137"/>
    </row>
    <row r="242" spans="1:7">
      <c r="A242" s="137"/>
      <c r="B242" s="137"/>
      <c r="C242" s="137"/>
      <c r="D242" s="137"/>
      <c r="E242" s="137"/>
      <c r="F242" s="137"/>
      <c r="G242" s="137"/>
    </row>
    <row r="243" spans="1:7">
      <c r="A243" s="137"/>
      <c r="B243" s="137"/>
      <c r="C243" s="137"/>
      <c r="D243" s="137"/>
      <c r="E243" s="137"/>
      <c r="F243" s="137"/>
      <c r="G243" s="137"/>
    </row>
    <row r="244" spans="1:7">
      <c r="A244" s="137"/>
      <c r="B244" s="137"/>
      <c r="C244" s="137"/>
      <c r="D244" s="137"/>
      <c r="E244" s="137"/>
      <c r="F244" s="137"/>
      <c r="G244" s="137"/>
    </row>
    <row r="245" spans="1:7">
      <c r="A245" s="137"/>
      <c r="B245" s="137"/>
      <c r="C245" s="137"/>
      <c r="D245" s="137"/>
      <c r="E245" s="137"/>
      <c r="F245" s="137"/>
      <c r="G245" s="137"/>
    </row>
    <row r="246" spans="1:7">
      <c r="A246" s="137"/>
      <c r="B246" s="137"/>
      <c r="C246" s="137"/>
      <c r="D246" s="137"/>
      <c r="E246" s="137"/>
      <c r="F246" s="137"/>
      <c r="G246" s="137"/>
    </row>
    <row r="247" spans="1:7">
      <c r="A247" s="137"/>
      <c r="B247" s="137"/>
      <c r="C247" s="137"/>
      <c r="D247" s="137"/>
      <c r="E247" s="137"/>
      <c r="F247" s="137"/>
      <c r="G247" s="137"/>
    </row>
    <row r="248" spans="1:7">
      <c r="A248" s="137"/>
      <c r="B248" s="137"/>
      <c r="C248" s="137"/>
      <c r="D248" s="137"/>
      <c r="E248" s="137"/>
      <c r="F248" s="137"/>
      <c r="G248" s="137"/>
    </row>
    <row r="249" spans="1:7">
      <c r="A249" s="137"/>
      <c r="B249" s="137"/>
      <c r="C249" s="137"/>
      <c r="D249" s="137"/>
      <c r="E249" s="137"/>
      <c r="F249" s="137"/>
      <c r="G249" s="137"/>
    </row>
    <row r="250" spans="1:7">
      <c r="A250" s="137"/>
      <c r="B250" s="137"/>
      <c r="C250" s="137"/>
      <c r="D250" s="137"/>
      <c r="E250" s="137"/>
      <c r="F250" s="137"/>
      <c r="G250" s="137"/>
    </row>
    <row r="251" spans="1:7">
      <c r="A251" s="137"/>
      <c r="B251" s="137"/>
      <c r="C251" s="137"/>
      <c r="D251" s="137"/>
      <c r="E251" s="137"/>
      <c r="F251" s="137"/>
      <c r="G251" s="137"/>
    </row>
    <row r="252" spans="1:7">
      <c r="A252" s="137"/>
      <c r="B252" s="137"/>
      <c r="C252" s="137"/>
      <c r="D252" s="137"/>
      <c r="E252" s="137"/>
      <c r="F252" s="137"/>
      <c r="G252" s="137"/>
    </row>
    <row r="253" spans="1:7">
      <c r="A253" s="137"/>
      <c r="B253" s="137"/>
      <c r="C253" s="137"/>
      <c r="D253" s="137"/>
      <c r="E253" s="137"/>
      <c r="F253" s="137"/>
      <c r="G253" s="137"/>
    </row>
    <row r="254" spans="1:7">
      <c r="A254" s="137"/>
      <c r="B254" s="137"/>
      <c r="C254" s="137"/>
      <c r="D254" s="137"/>
      <c r="E254" s="137"/>
      <c r="F254" s="137"/>
      <c r="G254" s="137"/>
    </row>
    <row r="255" spans="1:7">
      <c r="A255" s="137"/>
      <c r="B255" s="137"/>
      <c r="C255" s="137"/>
      <c r="D255" s="137"/>
      <c r="E255" s="137"/>
      <c r="F255" s="137"/>
      <c r="G255" s="137"/>
    </row>
    <row r="256" spans="1:7">
      <c r="A256" s="137"/>
      <c r="B256" s="137"/>
      <c r="C256" s="137"/>
      <c r="D256" s="137"/>
      <c r="E256" s="137"/>
      <c r="F256" s="137"/>
      <c r="G256" s="137"/>
    </row>
    <row r="257" spans="1:7">
      <c r="A257" s="137"/>
      <c r="B257" s="137"/>
      <c r="C257" s="137"/>
      <c r="D257" s="137"/>
      <c r="E257" s="137"/>
      <c r="F257" s="137"/>
      <c r="G257" s="137"/>
    </row>
    <row r="258" spans="1:7">
      <c r="A258" s="137"/>
      <c r="B258" s="137"/>
      <c r="C258" s="137"/>
      <c r="D258" s="137"/>
      <c r="E258" s="137"/>
      <c r="F258" s="137"/>
      <c r="G258" s="137"/>
    </row>
    <row r="259" spans="1:7">
      <c r="A259" s="137"/>
      <c r="B259" s="137"/>
      <c r="C259" s="137"/>
      <c r="D259" s="137"/>
      <c r="E259" s="137"/>
      <c r="F259" s="137"/>
      <c r="G259" s="137"/>
    </row>
    <row r="260" spans="1:7">
      <c r="A260" s="137"/>
      <c r="B260" s="137"/>
      <c r="C260" s="137"/>
      <c r="D260" s="137"/>
      <c r="E260" s="137"/>
      <c r="F260" s="137"/>
      <c r="G260" s="137"/>
    </row>
    <row r="261" spans="1:7">
      <c r="A261" s="137"/>
      <c r="B261" s="137"/>
      <c r="C261" s="137"/>
      <c r="D261" s="137"/>
      <c r="E261" s="137"/>
      <c r="F261" s="137"/>
      <c r="G261" s="137"/>
    </row>
    <row r="262" spans="1:7">
      <c r="A262" s="137"/>
      <c r="B262" s="137"/>
      <c r="C262" s="137"/>
      <c r="D262" s="137"/>
      <c r="E262" s="137"/>
      <c r="F262" s="137"/>
      <c r="G262" s="137"/>
    </row>
    <row r="263" spans="1:7">
      <c r="A263" s="137"/>
      <c r="B263" s="137"/>
      <c r="C263" s="137"/>
      <c r="D263" s="137"/>
      <c r="E263" s="137"/>
      <c r="F263" s="137"/>
      <c r="G263" s="137"/>
    </row>
    <row r="264" spans="1:7">
      <c r="A264" s="137"/>
      <c r="B264" s="137"/>
      <c r="C264" s="137"/>
      <c r="D264" s="137"/>
      <c r="E264" s="137"/>
      <c r="F264" s="137"/>
      <c r="G264" s="137"/>
    </row>
    <row r="265" spans="1:7">
      <c r="A265" s="137"/>
      <c r="B265" s="137"/>
      <c r="C265" s="137"/>
      <c r="D265" s="137"/>
      <c r="E265" s="137"/>
      <c r="F265" s="137"/>
      <c r="G265" s="137"/>
    </row>
    <row r="266" spans="1:7">
      <c r="A266" s="137"/>
      <c r="B266" s="137"/>
      <c r="C266" s="137"/>
      <c r="D266" s="137"/>
      <c r="E266" s="137"/>
      <c r="F266" s="137"/>
      <c r="G266" s="137"/>
    </row>
    <row r="267" spans="1:7">
      <c r="A267" s="137"/>
      <c r="B267" s="137"/>
      <c r="C267" s="137"/>
      <c r="D267" s="137"/>
      <c r="E267" s="137"/>
      <c r="F267" s="137"/>
      <c r="G267" s="137"/>
    </row>
    <row r="268" spans="1:7">
      <c r="A268" s="137"/>
      <c r="B268" s="137"/>
      <c r="C268" s="137"/>
      <c r="D268" s="137"/>
      <c r="E268" s="137"/>
      <c r="F268" s="137"/>
      <c r="G268" s="137"/>
    </row>
    <row r="269" spans="1:7">
      <c r="A269" s="137"/>
      <c r="B269" s="137"/>
      <c r="C269" s="137"/>
      <c r="D269" s="137"/>
      <c r="E269" s="137"/>
      <c r="F269" s="137"/>
      <c r="G269" s="137"/>
    </row>
    <row r="270" spans="1:7">
      <c r="A270" s="137"/>
      <c r="B270" s="137"/>
      <c r="C270" s="137"/>
      <c r="D270" s="137"/>
      <c r="E270" s="137"/>
      <c r="F270" s="137"/>
      <c r="G270" s="137"/>
    </row>
    <row r="271" spans="1:7">
      <c r="A271" s="137"/>
      <c r="B271" s="137"/>
      <c r="C271" s="137"/>
      <c r="D271" s="137"/>
      <c r="E271" s="137"/>
      <c r="F271" s="137"/>
      <c r="G271" s="137"/>
    </row>
    <row r="272" spans="1:7">
      <c r="A272" s="137"/>
      <c r="B272" s="137"/>
      <c r="C272" s="137"/>
      <c r="D272" s="137"/>
      <c r="E272" s="137"/>
      <c r="F272" s="137"/>
      <c r="G272" s="137"/>
    </row>
    <row r="273" spans="1:7">
      <c r="A273" s="137"/>
      <c r="B273" s="137"/>
      <c r="C273" s="137"/>
      <c r="D273" s="137"/>
      <c r="E273" s="137"/>
      <c r="F273" s="137"/>
      <c r="G273" s="137"/>
    </row>
    <row r="274" spans="1:7">
      <c r="A274" s="137"/>
      <c r="B274" s="137"/>
      <c r="C274" s="137"/>
      <c r="D274" s="137"/>
      <c r="E274" s="137"/>
      <c r="F274" s="137"/>
      <c r="G274" s="137"/>
    </row>
    <row r="275" spans="1:7">
      <c r="A275" s="137"/>
      <c r="B275" s="137"/>
      <c r="C275" s="137"/>
      <c r="D275" s="137"/>
      <c r="E275" s="137"/>
      <c r="F275" s="137"/>
      <c r="G275" s="137"/>
    </row>
    <row r="276" spans="1:7">
      <c r="A276" s="137"/>
      <c r="B276" s="137"/>
      <c r="C276" s="137"/>
      <c r="D276" s="137"/>
      <c r="E276" s="137"/>
      <c r="F276" s="137"/>
      <c r="G276" s="137"/>
    </row>
    <row r="277" spans="1:7">
      <c r="A277" s="137"/>
      <c r="B277" s="137"/>
      <c r="C277" s="137"/>
      <c r="D277" s="137"/>
      <c r="E277" s="137"/>
      <c r="F277" s="137"/>
      <c r="G277" s="137"/>
    </row>
    <row r="278" spans="1:7">
      <c r="A278" s="137"/>
      <c r="B278" s="137"/>
      <c r="C278" s="137"/>
      <c r="D278" s="137"/>
      <c r="E278" s="137"/>
      <c r="F278" s="137"/>
      <c r="G278" s="137"/>
    </row>
    <row r="279" spans="1:7">
      <c r="A279" s="137"/>
      <c r="B279" s="137"/>
      <c r="C279" s="137"/>
      <c r="D279" s="137"/>
      <c r="E279" s="137"/>
      <c r="F279" s="137"/>
      <c r="G279" s="137"/>
    </row>
    <row r="280" spans="1:7">
      <c r="A280" s="137"/>
      <c r="B280" s="137"/>
      <c r="C280" s="137"/>
      <c r="D280" s="137"/>
      <c r="E280" s="137"/>
      <c r="F280" s="137"/>
      <c r="G280" s="137"/>
    </row>
    <row r="281" spans="1:7">
      <c r="A281" s="137"/>
      <c r="B281" s="137"/>
      <c r="C281" s="137"/>
      <c r="D281" s="137"/>
      <c r="E281" s="137"/>
      <c r="F281" s="137"/>
      <c r="G281" s="137"/>
    </row>
    <row r="282" spans="1:7">
      <c r="A282" s="137"/>
      <c r="B282" s="137"/>
      <c r="C282" s="137"/>
      <c r="D282" s="137"/>
      <c r="E282" s="137"/>
      <c r="F282" s="137"/>
      <c r="G282" s="137"/>
    </row>
    <row r="283" spans="1:7">
      <c r="A283" s="137"/>
      <c r="B283" s="137"/>
      <c r="C283" s="137"/>
      <c r="D283" s="137"/>
      <c r="E283" s="137"/>
      <c r="F283" s="137"/>
      <c r="G283" s="137"/>
    </row>
    <row r="284" spans="1:7">
      <c r="A284" s="137"/>
      <c r="B284" s="137"/>
      <c r="C284" s="137"/>
      <c r="D284" s="137"/>
      <c r="E284" s="137"/>
      <c r="F284" s="137"/>
      <c r="G284" s="137"/>
    </row>
    <row r="285" spans="1:7">
      <c r="A285" s="137"/>
      <c r="B285" s="137"/>
      <c r="C285" s="137"/>
      <c r="D285" s="137"/>
      <c r="E285" s="137"/>
      <c r="F285" s="137"/>
      <c r="G285" s="137"/>
    </row>
    <row r="286" spans="1:7">
      <c r="A286" s="137"/>
      <c r="B286" s="137"/>
      <c r="C286" s="137"/>
      <c r="D286" s="137"/>
      <c r="E286" s="137"/>
      <c r="F286" s="137"/>
      <c r="G286" s="137"/>
    </row>
    <row r="287" spans="1:7">
      <c r="A287" s="137"/>
      <c r="B287" s="137"/>
      <c r="C287" s="137"/>
      <c r="D287" s="137"/>
      <c r="E287" s="137"/>
      <c r="F287" s="137"/>
      <c r="G287" s="137"/>
    </row>
    <row r="288" spans="1:7">
      <c r="A288" s="137"/>
      <c r="B288" s="137"/>
      <c r="C288" s="137"/>
      <c r="D288" s="137"/>
      <c r="E288" s="137"/>
      <c r="F288" s="137"/>
      <c r="G288" s="137"/>
    </row>
    <row r="289" spans="1:7">
      <c r="A289" s="137"/>
      <c r="B289" s="137"/>
      <c r="C289" s="137"/>
      <c r="D289" s="137"/>
      <c r="E289" s="137"/>
      <c r="F289" s="137"/>
      <c r="G289" s="137"/>
    </row>
    <row r="290" spans="1:7">
      <c r="A290" s="137"/>
      <c r="B290" s="137"/>
      <c r="C290" s="137"/>
      <c r="D290" s="137"/>
      <c r="E290" s="137"/>
      <c r="F290" s="137"/>
      <c r="G290" s="137"/>
    </row>
    <row r="291" spans="1:7">
      <c r="A291" s="137"/>
      <c r="B291" s="137"/>
      <c r="C291" s="137"/>
      <c r="D291" s="137"/>
      <c r="E291" s="137"/>
      <c r="F291" s="137"/>
      <c r="G291" s="137"/>
    </row>
    <row r="292" spans="1:7">
      <c r="A292" s="137"/>
      <c r="B292" s="137"/>
      <c r="C292" s="137"/>
      <c r="D292" s="137"/>
      <c r="E292" s="137"/>
      <c r="F292" s="137"/>
      <c r="G292" s="137"/>
    </row>
    <row r="293" spans="1:7">
      <c r="A293" s="137"/>
      <c r="B293" s="137"/>
      <c r="C293" s="137"/>
      <c r="D293" s="137"/>
      <c r="E293" s="137"/>
      <c r="F293" s="137"/>
      <c r="G293" s="137"/>
    </row>
    <row r="294" spans="1:7">
      <c r="A294" s="137"/>
      <c r="B294" s="137"/>
      <c r="C294" s="137"/>
      <c r="D294" s="137"/>
      <c r="E294" s="137"/>
      <c r="F294" s="137"/>
      <c r="G294" s="137"/>
    </row>
    <row r="295" spans="1:7">
      <c r="A295" s="137"/>
      <c r="B295" s="137"/>
      <c r="C295" s="137"/>
      <c r="D295" s="137"/>
      <c r="E295" s="137"/>
      <c r="F295" s="137"/>
      <c r="G295" s="137"/>
    </row>
    <row r="296" spans="1:7">
      <c r="A296" s="137"/>
      <c r="B296" s="137"/>
      <c r="C296" s="137"/>
      <c r="D296" s="137"/>
      <c r="E296" s="137"/>
      <c r="F296" s="137"/>
      <c r="G296" s="137"/>
    </row>
    <row r="297" spans="1:7">
      <c r="A297" s="137"/>
      <c r="B297" s="137"/>
      <c r="C297" s="137"/>
      <c r="D297" s="137"/>
      <c r="E297" s="137"/>
      <c r="F297" s="137"/>
      <c r="G297" s="137"/>
    </row>
    <row r="298" spans="1:7">
      <c r="A298" s="137"/>
      <c r="B298" s="137"/>
      <c r="C298" s="137"/>
      <c r="D298" s="137"/>
      <c r="E298" s="137"/>
      <c r="F298" s="137"/>
      <c r="G298" s="137"/>
    </row>
    <row r="299" spans="1:7">
      <c r="A299" s="137"/>
      <c r="B299" s="137"/>
      <c r="C299" s="137"/>
      <c r="D299" s="137"/>
      <c r="E299" s="137"/>
      <c r="F299" s="137"/>
      <c r="G299" s="137"/>
    </row>
    <row r="300" spans="1:7">
      <c r="A300" s="137"/>
      <c r="B300" s="137"/>
      <c r="C300" s="137"/>
      <c r="D300" s="137"/>
      <c r="E300" s="137"/>
      <c r="F300" s="137"/>
      <c r="G300" s="137"/>
    </row>
    <row r="301" spans="1:7">
      <c r="A301" s="137"/>
      <c r="B301" s="137"/>
      <c r="C301" s="137"/>
      <c r="D301" s="137"/>
      <c r="E301" s="137"/>
      <c r="F301" s="137"/>
      <c r="G301" s="137"/>
    </row>
    <row r="302" spans="1:7">
      <c r="A302" s="137"/>
      <c r="B302" s="137"/>
      <c r="C302" s="137"/>
      <c r="D302" s="137"/>
      <c r="E302" s="137"/>
      <c r="F302" s="137"/>
      <c r="G302" s="137"/>
    </row>
    <row r="303" spans="1:7">
      <c r="A303" s="137"/>
      <c r="B303" s="137"/>
      <c r="C303" s="137"/>
      <c r="D303" s="137"/>
      <c r="E303" s="137"/>
      <c r="F303" s="137"/>
      <c r="G303" s="137"/>
    </row>
    <row r="304" spans="1:7">
      <c r="A304" s="137"/>
      <c r="B304" s="137"/>
      <c r="C304" s="137"/>
      <c r="D304" s="137"/>
      <c r="E304" s="137"/>
      <c r="F304" s="137"/>
      <c r="G304" s="137"/>
    </row>
    <row r="305" spans="1:7">
      <c r="A305" s="137"/>
      <c r="B305" s="137"/>
      <c r="C305" s="137"/>
      <c r="D305" s="137"/>
      <c r="E305" s="137"/>
      <c r="F305" s="137"/>
      <c r="G305" s="137"/>
    </row>
    <row r="306" spans="1:7">
      <c r="A306" s="137"/>
      <c r="B306" s="137"/>
      <c r="C306" s="137"/>
      <c r="D306" s="137"/>
      <c r="E306" s="137"/>
      <c r="F306" s="137"/>
      <c r="G306" s="137"/>
    </row>
    <row r="307" spans="1:7">
      <c r="A307" s="137"/>
      <c r="B307" s="137"/>
      <c r="C307" s="137"/>
      <c r="D307" s="137"/>
      <c r="E307" s="137"/>
      <c r="F307" s="137"/>
      <c r="G307" s="137"/>
    </row>
    <row r="308" spans="1:7">
      <c r="A308" s="137"/>
      <c r="B308" s="137"/>
      <c r="C308" s="137"/>
      <c r="D308" s="137"/>
      <c r="E308" s="137"/>
      <c r="F308" s="137"/>
      <c r="G308" s="137"/>
    </row>
    <row r="309" spans="1:7">
      <c r="A309" s="137"/>
      <c r="B309" s="137"/>
      <c r="C309" s="137"/>
      <c r="D309" s="137"/>
      <c r="E309" s="137"/>
      <c r="F309" s="137"/>
      <c r="G309" s="137"/>
    </row>
    <row r="310" spans="1:7">
      <c r="A310" s="137"/>
      <c r="B310" s="137"/>
      <c r="C310" s="137"/>
      <c r="D310" s="137"/>
      <c r="E310" s="137"/>
      <c r="F310" s="137"/>
      <c r="G310" s="137"/>
    </row>
    <row r="311" spans="1:7">
      <c r="A311" s="137"/>
      <c r="B311" s="137"/>
      <c r="C311" s="137"/>
      <c r="D311" s="137"/>
      <c r="E311" s="137"/>
      <c r="F311" s="137"/>
      <c r="G311" s="137"/>
    </row>
    <row r="312" spans="1:7">
      <c r="A312" s="137"/>
      <c r="B312" s="137"/>
      <c r="C312" s="137"/>
      <c r="D312" s="137"/>
      <c r="E312" s="137"/>
      <c r="F312" s="137"/>
      <c r="G312" s="137"/>
    </row>
    <row r="313" spans="1:7">
      <c r="A313" s="137"/>
      <c r="B313" s="137"/>
      <c r="C313" s="137"/>
      <c r="D313" s="137"/>
      <c r="E313" s="137"/>
      <c r="F313" s="137"/>
      <c r="G313" s="137"/>
    </row>
    <row r="314" spans="1:7">
      <c r="A314" s="137"/>
      <c r="B314" s="137"/>
      <c r="C314" s="137"/>
      <c r="D314" s="137"/>
      <c r="E314" s="137"/>
      <c r="F314" s="137"/>
      <c r="G314" s="137"/>
    </row>
    <row r="315" spans="1:7">
      <c r="A315" s="137"/>
      <c r="B315" s="137"/>
      <c r="C315" s="137"/>
      <c r="D315" s="137"/>
      <c r="E315" s="137"/>
      <c r="F315" s="137"/>
      <c r="G315" s="137"/>
    </row>
    <row r="316" spans="1:7">
      <c r="A316" s="137"/>
      <c r="B316" s="137"/>
      <c r="C316" s="137"/>
      <c r="D316" s="137"/>
      <c r="E316" s="137"/>
      <c r="F316" s="137"/>
      <c r="G316" s="137"/>
    </row>
    <row r="317" spans="1:7">
      <c r="A317" s="137"/>
      <c r="B317" s="137"/>
      <c r="C317" s="137"/>
      <c r="D317" s="137"/>
      <c r="E317" s="137"/>
      <c r="F317" s="137"/>
      <c r="G317" s="137"/>
    </row>
    <row r="318" spans="1:7">
      <c r="A318" s="137"/>
      <c r="B318" s="137"/>
      <c r="C318" s="137"/>
      <c r="D318" s="137"/>
      <c r="E318" s="137"/>
      <c r="F318" s="137"/>
      <c r="G318" s="137"/>
    </row>
    <row r="319" spans="1:7">
      <c r="A319" s="137"/>
      <c r="B319" s="137"/>
      <c r="C319" s="137"/>
      <c r="D319" s="137"/>
      <c r="E319" s="137"/>
      <c r="F319" s="137"/>
      <c r="G319" s="137"/>
    </row>
    <row r="320" spans="1:7">
      <c r="A320" s="137"/>
      <c r="B320" s="137"/>
      <c r="C320" s="137"/>
      <c r="D320" s="137"/>
      <c r="E320" s="137"/>
      <c r="F320" s="137"/>
      <c r="G320" s="137"/>
    </row>
    <row r="321" spans="1:7">
      <c r="A321" s="137"/>
      <c r="B321" s="137"/>
      <c r="C321" s="137"/>
      <c r="D321" s="137"/>
      <c r="E321" s="137"/>
      <c r="F321" s="137"/>
      <c r="G321" s="137"/>
    </row>
    <row r="322" spans="1:7">
      <c r="A322" s="137"/>
      <c r="B322" s="137"/>
      <c r="C322" s="137"/>
      <c r="D322" s="137"/>
      <c r="E322" s="137"/>
      <c r="F322" s="137"/>
      <c r="G322" s="137"/>
    </row>
    <row r="323" spans="1:7">
      <c r="A323" s="137"/>
      <c r="B323" s="137"/>
      <c r="C323" s="137"/>
      <c r="D323" s="137"/>
      <c r="E323" s="137"/>
      <c r="F323" s="137"/>
      <c r="G323" s="137"/>
    </row>
    <row r="324" spans="1:7">
      <c r="A324" s="137"/>
      <c r="B324" s="137"/>
      <c r="C324" s="137"/>
      <c r="D324" s="137"/>
      <c r="E324" s="137"/>
      <c r="F324" s="137"/>
      <c r="G324" s="137"/>
    </row>
    <row r="325" spans="1:7">
      <c r="A325" s="137"/>
      <c r="B325" s="137"/>
      <c r="C325" s="137"/>
      <c r="D325" s="137"/>
      <c r="E325" s="137"/>
      <c r="F325" s="137"/>
      <c r="G325" s="137"/>
    </row>
    <row r="326" spans="1:7">
      <c r="A326" s="137"/>
      <c r="B326" s="137"/>
      <c r="C326" s="137"/>
      <c r="D326" s="137"/>
      <c r="E326" s="137"/>
      <c r="F326" s="137"/>
      <c r="G326" s="137"/>
    </row>
    <row r="327" spans="1:7">
      <c r="A327" s="137"/>
      <c r="B327" s="137"/>
      <c r="C327" s="137"/>
      <c r="D327" s="137"/>
      <c r="E327" s="137"/>
      <c r="F327" s="137"/>
      <c r="G327" s="137"/>
    </row>
    <row r="328" spans="1:7">
      <c r="A328" s="137"/>
      <c r="B328" s="137"/>
      <c r="C328" s="137"/>
      <c r="D328" s="137"/>
      <c r="E328" s="137"/>
      <c r="F328" s="137"/>
      <c r="G328" s="137"/>
    </row>
    <row r="329" spans="1:7">
      <c r="A329" s="137"/>
      <c r="B329" s="137"/>
      <c r="C329" s="137"/>
      <c r="D329" s="137"/>
      <c r="E329" s="137"/>
      <c r="F329" s="137"/>
      <c r="G329" s="137"/>
    </row>
    <row r="330" spans="1:7">
      <c r="A330" s="137"/>
      <c r="B330" s="137"/>
      <c r="C330" s="137"/>
      <c r="D330" s="137"/>
      <c r="E330" s="137"/>
      <c r="F330" s="137"/>
      <c r="G330" s="137"/>
    </row>
    <row r="331" spans="1:7">
      <c r="A331" s="137"/>
      <c r="B331" s="137"/>
      <c r="C331" s="137"/>
      <c r="D331" s="137"/>
      <c r="E331" s="137"/>
      <c r="F331" s="137"/>
      <c r="G331" s="137"/>
    </row>
    <row r="332" spans="1:7">
      <c r="A332" s="137"/>
      <c r="B332" s="137"/>
      <c r="C332" s="137"/>
      <c r="D332" s="137"/>
      <c r="E332" s="137"/>
      <c r="F332" s="137"/>
      <c r="G332" s="137"/>
    </row>
    <row r="333" spans="1:7">
      <c r="A333" s="137"/>
      <c r="B333" s="137"/>
      <c r="C333" s="137"/>
      <c r="D333" s="137"/>
      <c r="E333" s="137"/>
      <c r="F333" s="137"/>
      <c r="G333" s="137"/>
    </row>
    <row r="334" spans="1:7">
      <c r="A334" s="137"/>
      <c r="B334" s="137"/>
      <c r="C334" s="137"/>
      <c r="D334" s="137"/>
      <c r="E334" s="137"/>
      <c r="F334" s="137"/>
      <c r="G334" s="137"/>
    </row>
    <row r="335" spans="1:7">
      <c r="A335" s="137"/>
      <c r="B335" s="137"/>
      <c r="C335" s="137"/>
      <c r="D335" s="137"/>
      <c r="E335" s="137"/>
      <c r="F335" s="137"/>
      <c r="G335" s="137"/>
    </row>
    <row r="336" spans="1:7">
      <c r="A336" s="137"/>
      <c r="B336" s="137"/>
      <c r="C336" s="137"/>
      <c r="D336" s="137"/>
      <c r="E336" s="137"/>
      <c r="F336" s="137"/>
      <c r="G336" s="137"/>
    </row>
    <row r="337" spans="1:7">
      <c r="A337" s="137"/>
      <c r="B337" s="137"/>
      <c r="C337" s="137"/>
      <c r="D337" s="137"/>
      <c r="E337" s="137"/>
      <c r="F337" s="137"/>
      <c r="G337" s="137"/>
    </row>
    <row r="338" spans="1:7">
      <c r="A338" s="137"/>
      <c r="B338" s="137"/>
      <c r="C338" s="137"/>
      <c r="D338" s="137"/>
      <c r="E338" s="137"/>
      <c r="F338" s="137"/>
      <c r="G338" s="137"/>
    </row>
    <row r="339" spans="1:7">
      <c r="A339" s="137"/>
      <c r="B339" s="137"/>
      <c r="C339" s="137"/>
      <c r="D339" s="137"/>
      <c r="E339" s="137"/>
      <c r="F339" s="137"/>
      <c r="G339" s="137"/>
    </row>
    <row r="340" spans="1:7">
      <c r="A340" s="137"/>
      <c r="B340" s="137"/>
      <c r="C340" s="137"/>
      <c r="D340" s="137"/>
      <c r="E340" s="137"/>
      <c r="F340" s="137"/>
      <c r="G340" s="137"/>
    </row>
    <row r="341" spans="1:7">
      <c r="A341" s="137"/>
      <c r="B341" s="137"/>
      <c r="C341" s="137"/>
      <c r="D341" s="137"/>
      <c r="E341" s="137"/>
      <c r="F341" s="137"/>
      <c r="G341" s="137"/>
    </row>
    <row r="342" spans="1:7">
      <c r="A342" s="137"/>
      <c r="B342" s="137"/>
      <c r="C342" s="137"/>
      <c r="D342" s="137"/>
      <c r="E342" s="137"/>
      <c r="F342" s="137"/>
      <c r="G342" s="137"/>
    </row>
    <row r="343" spans="1:7">
      <c r="A343" s="137"/>
      <c r="B343" s="137"/>
      <c r="C343" s="137"/>
      <c r="D343" s="137"/>
      <c r="E343" s="137"/>
      <c r="F343" s="137"/>
      <c r="G343" s="137"/>
    </row>
    <row r="344" spans="1:7">
      <c r="A344" s="137"/>
      <c r="B344" s="137"/>
      <c r="C344" s="137"/>
      <c r="D344" s="137"/>
      <c r="E344" s="137"/>
      <c r="F344" s="137"/>
      <c r="G344" s="137"/>
    </row>
    <row r="345" spans="1:7">
      <c r="A345" s="137"/>
      <c r="B345" s="137"/>
      <c r="C345" s="137"/>
      <c r="D345" s="137"/>
      <c r="E345" s="137"/>
      <c r="F345" s="137"/>
      <c r="G345" s="137"/>
    </row>
    <row r="346" spans="1:7">
      <c r="A346" s="137"/>
      <c r="B346" s="137"/>
      <c r="C346" s="137"/>
      <c r="D346" s="137"/>
      <c r="E346" s="137"/>
      <c r="F346" s="137"/>
      <c r="G346" s="137"/>
    </row>
    <row r="347" spans="1:7">
      <c r="A347" s="137"/>
      <c r="B347" s="137"/>
      <c r="C347" s="137"/>
      <c r="D347" s="137"/>
      <c r="E347" s="137"/>
      <c r="F347" s="137"/>
      <c r="G347" s="137"/>
    </row>
    <row r="348" spans="1:7">
      <c r="A348" s="137"/>
      <c r="B348" s="137"/>
      <c r="C348" s="137"/>
      <c r="D348" s="137"/>
      <c r="E348" s="137"/>
      <c r="F348" s="137"/>
      <c r="G348" s="137"/>
    </row>
    <row r="349" spans="1:7">
      <c r="A349" s="137"/>
      <c r="B349" s="137"/>
      <c r="C349" s="137"/>
      <c r="D349" s="137"/>
      <c r="E349" s="137"/>
      <c r="F349" s="137"/>
      <c r="G349" s="137"/>
    </row>
    <row r="350" spans="1:7">
      <c r="A350" s="137"/>
      <c r="B350" s="137"/>
      <c r="C350" s="137"/>
      <c r="D350" s="137"/>
      <c r="E350" s="137"/>
      <c r="F350" s="137"/>
      <c r="G350" s="137"/>
    </row>
    <row r="351" spans="1:7">
      <c r="A351" s="137"/>
      <c r="B351" s="137"/>
      <c r="C351" s="137"/>
      <c r="D351" s="137"/>
      <c r="E351" s="137"/>
      <c r="F351" s="137"/>
      <c r="G351" s="137"/>
    </row>
    <row r="352" spans="1:7">
      <c r="A352" s="137"/>
      <c r="B352" s="137"/>
      <c r="C352" s="137"/>
      <c r="D352" s="137"/>
      <c r="E352" s="137"/>
      <c r="F352" s="137"/>
      <c r="G352" s="137"/>
    </row>
    <row r="353" spans="1:7">
      <c r="A353" s="137"/>
      <c r="B353" s="137"/>
      <c r="C353" s="137"/>
      <c r="D353" s="137"/>
      <c r="E353" s="137"/>
      <c r="F353" s="137"/>
      <c r="G353" s="137"/>
    </row>
    <row r="354" spans="1:7">
      <c r="A354" s="137"/>
      <c r="B354" s="137"/>
      <c r="C354" s="137"/>
      <c r="D354" s="137"/>
      <c r="E354" s="137"/>
      <c r="F354" s="137"/>
      <c r="G354" s="137"/>
    </row>
    <row r="355" spans="1:7">
      <c r="A355" s="137"/>
      <c r="B355" s="137"/>
      <c r="C355" s="137"/>
      <c r="D355" s="137"/>
      <c r="E355" s="137"/>
      <c r="F355" s="137"/>
      <c r="G355" s="137"/>
    </row>
    <row r="356" spans="1:7">
      <c r="A356" s="137"/>
      <c r="B356" s="137"/>
      <c r="C356" s="137"/>
      <c r="D356" s="137"/>
      <c r="E356" s="137"/>
      <c r="F356" s="137"/>
      <c r="G356" s="137"/>
    </row>
    <row r="357" spans="1:7">
      <c r="A357" s="137"/>
      <c r="B357" s="137"/>
      <c r="C357" s="137"/>
      <c r="D357" s="137"/>
      <c r="E357" s="137"/>
      <c r="F357" s="137"/>
      <c r="G357" s="137"/>
    </row>
    <row r="358" spans="1:7">
      <c r="A358" s="137"/>
      <c r="B358" s="137"/>
      <c r="C358" s="137"/>
      <c r="D358" s="137"/>
      <c r="E358" s="137"/>
      <c r="F358" s="137"/>
      <c r="G358" s="137"/>
    </row>
    <row r="359" spans="1:7">
      <c r="A359" s="137"/>
      <c r="B359" s="137"/>
      <c r="C359" s="137"/>
      <c r="D359" s="137"/>
      <c r="E359" s="137"/>
      <c r="F359" s="137"/>
      <c r="G359" s="137"/>
    </row>
    <row r="360" spans="1:7">
      <c r="A360" s="137"/>
      <c r="B360" s="137"/>
      <c r="C360" s="137"/>
      <c r="D360" s="137"/>
      <c r="E360" s="137"/>
      <c r="F360" s="137"/>
      <c r="G360" s="137"/>
    </row>
    <row r="361" spans="1:7">
      <c r="A361" s="137"/>
      <c r="B361" s="137"/>
      <c r="C361" s="137"/>
      <c r="D361" s="137"/>
      <c r="E361" s="137"/>
      <c r="F361" s="137"/>
      <c r="G361" s="137"/>
    </row>
    <row r="362" spans="1:7">
      <c r="A362" s="137"/>
      <c r="B362" s="137"/>
      <c r="C362" s="137"/>
      <c r="D362" s="137"/>
      <c r="E362" s="137"/>
      <c r="F362" s="137"/>
      <c r="G362" s="137"/>
    </row>
    <row r="363" spans="1:7">
      <c r="A363" s="137"/>
      <c r="B363" s="137"/>
      <c r="C363" s="137"/>
      <c r="D363" s="137"/>
      <c r="E363" s="137"/>
      <c r="F363" s="137"/>
      <c r="G363" s="137"/>
    </row>
    <row r="364" spans="1:7">
      <c r="A364" s="137"/>
      <c r="B364" s="137"/>
      <c r="C364" s="137"/>
      <c r="D364" s="137"/>
      <c r="E364" s="137"/>
      <c r="F364" s="137"/>
      <c r="G364" s="137"/>
    </row>
    <row r="365" spans="1:7">
      <c r="A365" s="137"/>
      <c r="B365" s="137"/>
      <c r="C365" s="137"/>
      <c r="D365" s="137"/>
      <c r="E365" s="137"/>
      <c r="F365" s="137"/>
      <c r="G365" s="137"/>
    </row>
    <row r="366" spans="1:7">
      <c r="A366" s="137"/>
      <c r="B366" s="137"/>
      <c r="C366" s="137"/>
      <c r="D366" s="137"/>
      <c r="E366" s="137"/>
      <c r="F366" s="137"/>
      <c r="G366" s="137"/>
    </row>
    <row r="367" spans="1:7">
      <c r="A367" s="137"/>
      <c r="B367" s="137"/>
      <c r="C367" s="137"/>
      <c r="D367" s="137"/>
      <c r="E367" s="137"/>
      <c r="F367" s="137"/>
      <c r="G367" s="137"/>
    </row>
    <row r="368" spans="1:7">
      <c r="A368" s="137"/>
      <c r="B368" s="137"/>
      <c r="C368" s="137"/>
      <c r="D368" s="137"/>
      <c r="E368" s="137"/>
      <c r="F368" s="137"/>
      <c r="G368" s="137"/>
    </row>
    <row r="369" spans="1:7">
      <c r="A369" s="137"/>
      <c r="B369" s="137"/>
      <c r="C369" s="137"/>
      <c r="D369" s="137"/>
      <c r="E369" s="137"/>
      <c r="F369" s="137"/>
      <c r="G369" s="137"/>
    </row>
    <row r="370" spans="1:7">
      <c r="A370" s="137"/>
      <c r="B370" s="137"/>
      <c r="C370" s="137"/>
      <c r="D370" s="137"/>
      <c r="E370" s="137"/>
      <c r="F370" s="137"/>
      <c r="G370" s="137"/>
    </row>
    <row r="371" spans="1:7">
      <c r="A371" s="137"/>
      <c r="B371" s="137"/>
      <c r="C371" s="137"/>
      <c r="D371" s="137"/>
      <c r="E371" s="137"/>
      <c r="F371" s="137"/>
      <c r="G371" s="137"/>
    </row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71.xml><?xml version="1.0" encoding="utf-8"?>
<worksheet xmlns="http://schemas.openxmlformats.org/spreadsheetml/2006/main" xmlns:r="http://schemas.openxmlformats.org/officeDocument/2006/relationships">
  <sheetPr codeName="Sheet138"/>
  <dimension ref="A1:U363"/>
  <sheetViews>
    <sheetView workbookViewId="0">
      <selection activeCell="E9" sqref="E9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6384" width="9.109375" style="72"/>
  </cols>
  <sheetData>
    <row r="1" spans="1:21">
      <c r="A1" s="320" t="s">
        <v>263</v>
      </c>
      <c r="B1" s="321"/>
      <c r="C1" s="321"/>
      <c r="D1" s="321"/>
      <c r="E1" s="321"/>
      <c r="F1" s="321"/>
    </row>
    <row r="2" spans="1:21">
      <c r="A2" s="321"/>
      <c r="B2" s="321"/>
      <c r="C2" s="321"/>
      <c r="D2" s="321"/>
      <c r="E2" s="321"/>
      <c r="F2" s="321"/>
    </row>
    <row r="3" spans="1:21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1">
      <c r="A4" s="45"/>
      <c r="B4" s="322" t="s">
        <v>15</v>
      </c>
      <c r="C4" s="323"/>
      <c r="D4" s="324"/>
      <c r="E4" s="45"/>
      <c r="F4" s="45"/>
      <c r="U4" s="72" t="s">
        <v>94</v>
      </c>
    </row>
    <row r="5" spans="1:21">
      <c r="A5" s="100">
        <v>1</v>
      </c>
      <c r="B5" s="63">
        <v>42199</v>
      </c>
      <c r="C5" s="100" t="s">
        <v>264</v>
      </c>
      <c r="D5" s="100"/>
      <c r="E5" s="100">
        <v>96000</v>
      </c>
      <c r="F5" s="45">
        <f>+F4+D5-E5</f>
        <v>-96000</v>
      </c>
      <c r="U5" s="72" t="s">
        <v>95</v>
      </c>
    </row>
    <row r="6" spans="1:21">
      <c r="A6" s="100">
        <v>2</v>
      </c>
      <c r="B6" s="63">
        <v>42199</v>
      </c>
      <c r="C6" s="100" t="s">
        <v>265</v>
      </c>
      <c r="D6" s="100">
        <v>115131</v>
      </c>
      <c r="E6" s="100"/>
      <c r="F6" s="45">
        <f t="shared" ref="F6" si="0">+F5+D6-E6</f>
        <v>19131</v>
      </c>
      <c r="U6" s="72" t="s">
        <v>96</v>
      </c>
    </row>
    <row r="7" spans="1:21" s="137" customFormat="1">
      <c r="B7" s="213"/>
    </row>
    <row r="8" spans="1:21" s="137" customFormat="1">
      <c r="B8" s="213"/>
    </row>
    <row r="9" spans="1:21" s="137" customFormat="1">
      <c r="B9" s="213"/>
    </row>
    <row r="10" spans="1:21" s="137" customFormat="1">
      <c r="B10" s="213"/>
    </row>
    <row r="11" spans="1:21" s="137" customFormat="1">
      <c r="B11" s="213"/>
    </row>
    <row r="12" spans="1:21" s="137" customFormat="1">
      <c r="B12" s="185"/>
    </row>
    <row r="13" spans="1:21" s="137" customFormat="1">
      <c r="B13" s="185"/>
    </row>
    <row r="14" spans="1:21" s="137" customFormat="1">
      <c r="B14" s="191"/>
    </row>
    <row r="15" spans="1:21" s="137" customFormat="1">
      <c r="B15" s="191"/>
    </row>
    <row r="16" spans="1:21" s="137" customFormat="1">
      <c r="B16" s="191"/>
    </row>
    <row r="17" spans="2:2" s="137" customFormat="1"/>
    <row r="18" spans="2:2" s="137" customFormat="1"/>
    <row r="19" spans="2:2" s="137" customFormat="1"/>
    <row r="20" spans="2:2" s="137" customFormat="1"/>
    <row r="21" spans="2:2" s="137" customFormat="1"/>
    <row r="22" spans="2:2" s="137" customFormat="1">
      <c r="B22" s="191"/>
    </row>
    <row r="23" spans="2:2" s="137" customFormat="1">
      <c r="B23" s="185"/>
    </row>
    <row r="24" spans="2:2" s="137" customFormat="1"/>
    <row r="25" spans="2:2" s="137" customFormat="1"/>
    <row r="26" spans="2:2" s="137" customFormat="1">
      <c r="B26" s="185"/>
    </row>
    <row r="27" spans="2:2" s="137" customFormat="1"/>
    <row r="28" spans="2:2" s="137" customFormat="1"/>
    <row r="29" spans="2:2" s="137" customFormat="1"/>
    <row r="30" spans="2:2" s="137" customFormat="1"/>
    <row r="31" spans="2:2" s="137" customFormat="1"/>
    <row r="32" spans="2:2" s="137" customFormat="1"/>
    <row r="33" spans="2:2" s="137" customFormat="1"/>
    <row r="34" spans="2:2" s="137" customFormat="1">
      <c r="B34" s="185"/>
    </row>
    <row r="35" spans="2:2" s="137" customFormat="1">
      <c r="B35" s="185"/>
    </row>
    <row r="36" spans="2:2" s="137" customFormat="1">
      <c r="B36" s="185"/>
    </row>
    <row r="37" spans="2:2" s="137" customFormat="1">
      <c r="B37" s="185"/>
    </row>
    <row r="38" spans="2:2" s="137" customFormat="1">
      <c r="B38" s="185"/>
    </row>
    <row r="39" spans="2:2" s="137" customFormat="1"/>
    <row r="40" spans="2:2" s="137" customFormat="1"/>
    <row r="41" spans="2:2" s="137" customFormat="1"/>
    <row r="42" spans="2:2" s="137" customFormat="1"/>
    <row r="43" spans="2:2" s="137" customFormat="1"/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72.xml><?xml version="1.0" encoding="utf-8"?>
<worksheet xmlns="http://schemas.openxmlformats.org/spreadsheetml/2006/main" xmlns:r="http://schemas.openxmlformats.org/officeDocument/2006/relationships">
  <sheetPr codeName="Sheet139"/>
  <dimension ref="A1:T440"/>
  <sheetViews>
    <sheetView topLeftCell="A16" workbookViewId="0">
      <selection activeCell="H34" sqref="H34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11" width="9.109375" style="72"/>
    <col min="12" max="12" width="9.88671875" style="72" bestFit="1" customWidth="1"/>
    <col min="13" max="16384" width="9.109375" style="72"/>
  </cols>
  <sheetData>
    <row r="1" spans="1:20">
      <c r="A1" s="320" t="s">
        <v>274</v>
      </c>
      <c r="B1" s="321"/>
      <c r="C1" s="321"/>
      <c r="D1" s="321"/>
      <c r="E1" s="321"/>
      <c r="F1" s="321"/>
    </row>
    <row r="2" spans="1:20">
      <c r="A2" s="321"/>
      <c r="B2" s="321"/>
      <c r="C2" s="321"/>
      <c r="D2" s="321"/>
      <c r="E2" s="321"/>
      <c r="F2" s="321"/>
    </row>
    <row r="3" spans="1:20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0">
      <c r="A4" s="45"/>
      <c r="B4" s="322" t="s">
        <v>15</v>
      </c>
      <c r="C4" s="323"/>
      <c r="D4" s="324"/>
      <c r="E4" s="45"/>
      <c r="F4" s="45"/>
      <c r="T4" s="72" t="s">
        <v>94</v>
      </c>
    </row>
    <row r="5" spans="1:20">
      <c r="A5" s="1">
        <v>1</v>
      </c>
      <c r="B5" s="50">
        <v>42200</v>
      </c>
      <c r="C5" s="9" t="s">
        <v>275</v>
      </c>
      <c r="D5" s="1">
        <v>44788</v>
      </c>
      <c r="E5" s="1"/>
      <c r="F5" s="45">
        <f>+F4+D5-E5</f>
        <v>44788</v>
      </c>
      <c r="T5" s="72" t="s">
        <v>95</v>
      </c>
    </row>
    <row r="6" spans="1:20">
      <c r="A6" s="1">
        <v>2</v>
      </c>
      <c r="B6" s="50">
        <v>42209</v>
      </c>
      <c r="C6" s="9" t="s">
        <v>276</v>
      </c>
      <c r="D6" s="1"/>
      <c r="E6" s="1">
        <v>10000</v>
      </c>
      <c r="F6" s="45">
        <f t="shared" ref="F6:F36" si="0">+F5+D6-E6</f>
        <v>34788</v>
      </c>
      <c r="T6" s="72" t="s">
        <v>96</v>
      </c>
    </row>
    <row r="7" spans="1:20">
      <c r="A7" s="1">
        <v>3</v>
      </c>
      <c r="B7" s="50">
        <v>42222</v>
      </c>
      <c r="C7" s="9" t="s">
        <v>296</v>
      </c>
      <c r="D7" s="1"/>
      <c r="E7" s="1">
        <v>20000</v>
      </c>
      <c r="F7" s="45">
        <f t="shared" si="0"/>
        <v>14788</v>
      </c>
      <c r="T7" s="72" t="s">
        <v>97</v>
      </c>
    </row>
    <row r="8" spans="1:20">
      <c r="A8" s="1">
        <v>4</v>
      </c>
      <c r="B8" s="50">
        <v>42235</v>
      </c>
      <c r="C8" s="9" t="s">
        <v>306</v>
      </c>
      <c r="D8" s="1"/>
      <c r="E8" s="1">
        <v>10000</v>
      </c>
      <c r="F8" s="45">
        <f t="shared" si="0"/>
        <v>4788</v>
      </c>
      <c r="T8" s="72" t="s">
        <v>98</v>
      </c>
    </row>
    <row r="9" spans="1:20">
      <c r="A9" s="1">
        <v>5</v>
      </c>
      <c r="B9" s="50">
        <v>42250</v>
      </c>
      <c r="C9" s="9" t="s">
        <v>329</v>
      </c>
      <c r="D9" s="1">
        <v>19305</v>
      </c>
      <c r="E9" s="1"/>
      <c r="F9" s="45">
        <f t="shared" si="0"/>
        <v>24093</v>
      </c>
    </row>
    <row r="10" spans="1:20">
      <c r="A10" s="1">
        <v>6</v>
      </c>
      <c r="B10" s="50">
        <v>42262</v>
      </c>
      <c r="C10" s="9" t="s">
        <v>337</v>
      </c>
      <c r="D10" s="1"/>
      <c r="E10" s="1">
        <v>10000</v>
      </c>
      <c r="F10" s="45">
        <f t="shared" si="0"/>
        <v>14093</v>
      </c>
    </row>
    <row r="11" spans="1:20">
      <c r="A11" s="1">
        <v>7</v>
      </c>
      <c r="B11" s="50">
        <v>42291</v>
      </c>
      <c r="C11" s="9" t="s">
        <v>364</v>
      </c>
      <c r="D11" s="1"/>
      <c r="E11" s="1">
        <v>14000</v>
      </c>
      <c r="F11" s="45">
        <f t="shared" si="0"/>
        <v>93</v>
      </c>
    </row>
    <row r="12" spans="1:20">
      <c r="A12" s="1">
        <v>8</v>
      </c>
      <c r="B12" s="50">
        <v>42291</v>
      </c>
      <c r="C12" s="9" t="s">
        <v>50</v>
      </c>
      <c r="D12" s="1"/>
      <c r="E12" s="1">
        <v>93</v>
      </c>
      <c r="F12" s="45">
        <f t="shared" si="0"/>
        <v>0</v>
      </c>
      <c r="I12" s="180"/>
      <c r="J12" s="180"/>
    </row>
    <row r="13" spans="1:20">
      <c r="A13" s="1">
        <v>9</v>
      </c>
      <c r="B13" s="50">
        <v>42311</v>
      </c>
      <c r="C13" s="9" t="s">
        <v>379</v>
      </c>
      <c r="D13" s="1">
        <v>39757</v>
      </c>
      <c r="E13" s="1"/>
      <c r="F13" s="45">
        <f t="shared" si="0"/>
        <v>39757</v>
      </c>
      <c r="I13" s="180"/>
      <c r="J13" s="180"/>
    </row>
    <row r="14" spans="1:20">
      <c r="A14" s="1">
        <v>10</v>
      </c>
      <c r="B14" s="50">
        <v>42326</v>
      </c>
      <c r="C14" s="9" t="s">
        <v>458</v>
      </c>
      <c r="D14" s="100"/>
      <c r="E14" s="100">
        <v>10000</v>
      </c>
      <c r="F14" s="45">
        <f t="shared" si="0"/>
        <v>29757</v>
      </c>
      <c r="I14" s="180"/>
      <c r="J14" s="180"/>
    </row>
    <row r="15" spans="1:20">
      <c r="A15" s="1">
        <v>11</v>
      </c>
      <c r="B15" s="50">
        <v>42356</v>
      </c>
      <c r="C15" s="9" t="s">
        <v>431</v>
      </c>
      <c r="D15" s="1"/>
      <c r="E15" s="1">
        <v>10000</v>
      </c>
      <c r="F15" s="45">
        <f t="shared" si="0"/>
        <v>19757</v>
      </c>
      <c r="I15" s="180"/>
      <c r="J15" s="180"/>
    </row>
    <row r="16" spans="1:20">
      <c r="A16" s="1">
        <v>12</v>
      </c>
      <c r="B16" s="50">
        <v>42378</v>
      </c>
      <c r="C16" s="9" t="s">
        <v>456</v>
      </c>
      <c r="D16" s="1"/>
      <c r="E16" s="1">
        <v>10000</v>
      </c>
      <c r="F16" s="45">
        <f t="shared" si="0"/>
        <v>9757</v>
      </c>
      <c r="I16" s="180"/>
      <c r="J16" s="180"/>
    </row>
    <row r="17" spans="1:12">
      <c r="A17" s="1">
        <v>13</v>
      </c>
      <c r="B17" s="50">
        <v>42397</v>
      </c>
      <c r="C17" s="9" t="s">
        <v>487</v>
      </c>
      <c r="D17" s="1"/>
      <c r="E17" s="1">
        <v>9457</v>
      </c>
      <c r="F17" s="45">
        <f t="shared" si="0"/>
        <v>300</v>
      </c>
      <c r="I17" s="180"/>
      <c r="J17" s="180"/>
    </row>
    <row r="18" spans="1:12">
      <c r="A18" s="1">
        <v>14</v>
      </c>
      <c r="B18" s="50">
        <v>42397</v>
      </c>
      <c r="C18" s="9" t="s">
        <v>50</v>
      </c>
      <c r="D18" s="1"/>
      <c r="E18" s="1">
        <v>300</v>
      </c>
      <c r="F18" s="45">
        <f t="shared" si="0"/>
        <v>0</v>
      </c>
      <c r="I18" s="180"/>
      <c r="J18" s="180"/>
    </row>
    <row r="19" spans="1:12">
      <c r="A19" s="1">
        <v>15</v>
      </c>
      <c r="B19" s="50">
        <v>42385</v>
      </c>
      <c r="C19" s="9" t="s">
        <v>495</v>
      </c>
      <c r="D19" s="1">
        <v>78565</v>
      </c>
      <c r="E19" s="1"/>
      <c r="F19" s="45">
        <f t="shared" si="0"/>
        <v>78565</v>
      </c>
      <c r="I19" s="180"/>
      <c r="J19" s="180"/>
    </row>
    <row r="20" spans="1:12">
      <c r="A20" s="1">
        <v>16</v>
      </c>
      <c r="B20" s="50">
        <v>42418</v>
      </c>
      <c r="C20" s="9" t="s">
        <v>63</v>
      </c>
      <c r="D20" s="1"/>
      <c r="E20" s="74">
        <v>10000</v>
      </c>
      <c r="F20" s="45">
        <f t="shared" si="0"/>
        <v>68565</v>
      </c>
      <c r="I20" s="180"/>
      <c r="J20" s="180"/>
    </row>
    <row r="21" spans="1:12">
      <c r="A21" s="1">
        <v>17</v>
      </c>
      <c r="B21" s="50">
        <v>42433</v>
      </c>
      <c r="C21" s="9" t="s">
        <v>63</v>
      </c>
      <c r="D21" s="1"/>
      <c r="E21" s="74">
        <v>10000</v>
      </c>
      <c r="F21" s="45">
        <f t="shared" si="0"/>
        <v>58565</v>
      </c>
      <c r="I21" s="180"/>
      <c r="J21" s="180"/>
    </row>
    <row r="22" spans="1:12">
      <c r="A22" s="1">
        <v>18</v>
      </c>
      <c r="B22" s="50">
        <v>42445</v>
      </c>
      <c r="C22" s="9" t="s">
        <v>63</v>
      </c>
      <c r="D22" s="1"/>
      <c r="E22" s="74">
        <v>10000</v>
      </c>
      <c r="F22" s="45">
        <f t="shared" si="0"/>
        <v>48565</v>
      </c>
      <c r="I22" s="180"/>
      <c r="J22" s="180"/>
    </row>
    <row r="23" spans="1:12">
      <c r="A23" s="1">
        <v>19</v>
      </c>
      <c r="B23" s="50">
        <v>42461</v>
      </c>
      <c r="C23" s="9" t="s">
        <v>63</v>
      </c>
      <c r="D23" s="1"/>
      <c r="E23" s="74">
        <v>10000</v>
      </c>
      <c r="F23" s="45">
        <f t="shared" si="0"/>
        <v>38565</v>
      </c>
      <c r="I23" s="180"/>
      <c r="J23" s="180"/>
    </row>
    <row r="24" spans="1:12">
      <c r="A24" s="1">
        <v>20</v>
      </c>
      <c r="B24" s="50">
        <v>42482</v>
      </c>
      <c r="C24" s="9" t="s">
        <v>63</v>
      </c>
      <c r="D24" s="1"/>
      <c r="E24" s="74">
        <v>4500</v>
      </c>
      <c r="F24" s="45">
        <f t="shared" si="0"/>
        <v>34065</v>
      </c>
      <c r="H24" s="207"/>
      <c r="I24" s="206"/>
      <c r="J24" s="215"/>
      <c r="K24" s="215"/>
      <c r="L24" s="208"/>
    </row>
    <row r="25" spans="1:12">
      <c r="A25" s="1">
        <v>21</v>
      </c>
      <c r="B25" s="50">
        <v>42475</v>
      </c>
      <c r="C25" s="9" t="s">
        <v>63</v>
      </c>
      <c r="D25" s="1"/>
      <c r="E25" s="74">
        <v>10000</v>
      </c>
      <c r="F25" s="45">
        <f t="shared" si="0"/>
        <v>24065</v>
      </c>
      <c r="K25" s="215"/>
      <c r="L25" s="208"/>
    </row>
    <row r="26" spans="1:12">
      <c r="A26" s="1">
        <v>22</v>
      </c>
      <c r="B26" s="50">
        <v>42499</v>
      </c>
      <c r="C26" s="9" t="s">
        <v>641</v>
      </c>
      <c r="D26" s="1"/>
      <c r="E26" s="74">
        <v>5000</v>
      </c>
      <c r="F26" s="45">
        <f t="shared" si="0"/>
        <v>19065</v>
      </c>
      <c r="H26" s="207"/>
      <c r="L26" s="208"/>
    </row>
    <row r="27" spans="1:12">
      <c r="A27" s="1">
        <v>23</v>
      </c>
      <c r="B27" s="50">
        <v>42524</v>
      </c>
      <c r="C27" s="9" t="s">
        <v>641</v>
      </c>
      <c r="D27" s="1"/>
      <c r="E27" s="74">
        <v>3000</v>
      </c>
      <c r="F27" s="45">
        <f t="shared" si="0"/>
        <v>16065</v>
      </c>
      <c r="K27" s="215"/>
      <c r="L27" s="208"/>
    </row>
    <row r="28" spans="1:12">
      <c r="A28" s="1">
        <v>24</v>
      </c>
      <c r="B28" s="50">
        <v>42527</v>
      </c>
      <c r="C28" s="9" t="s">
        <v>641</v>
      </c>
      <c r="D28" s="1"/>
      <c r="E28" s="1">
        <v>5000</v>
      </c>
      <c r="F28" s="45">
        <f t="shared" si="0"/>
        <v>11065</v>
      </c>
      <c r="H28" s="207"/>
      <c r="L28" s="208"/>
    </row>
    <row r="29" spans="1:12">
      <c r="A29" s="1">
        <v>25</v>
      </c>
      <c r="B29" s="247">
        <v>42577</v>
      </c>
      <c r="C29" s="314" t="s">
        <v>841</v>
      </c>
      <c r="D29" s="210">
        <v>67947</v>
      </c>
      <c r="E29" s="100"/>
      <c r="F29" s="45">
        <f t="shared" si="0"/>
        <v>79012</v>
      </c>
      <c r="H29" s="207"/>
      <c r="L29" s="208"/>
    </row>
    <row r="30" spans="1:12">
      <c r="A30" s="1">
        <v>26</v>
      </c>
      <c r="B30" s="313">
        <v>42488</v>
      </c>
      <c r="C30" s="315" t="s">
        <v>641</v>
      </c>
      <c r="D30" s="100"/>
      <c r="E30" s="210">
        <v>6000</v>
      </c>
      <c r="F30" s="45">
        <f t="shared" si="0"/>
        <v>73012</v>
      </c>
      <c r="H30" s="207"/>
      <c r="L30" s="208"/>
    </row>
    <row r="31" spans="1:12">
      <c r="A31" s="1">
        <v>27</v>
      </c>
      <c r="B31" s="247">
        <v>42581</v>
      </c>
      <c r="C31" s="314" t="s">
        <v>842</v>
      </c>
      <c r="D31" s="210">
        <v>31769.5</v>
      </c>
      <c r="E31" s="100"/>
      <c r="F31" s="45">
        <f t="shared" si="0"/>
        <v>104781.5</v>
      </c>
      <c r="H31" s="207"/>
      <c r="L31" s="208"/>
    </row>
    <row r="32" spans="1:12">
      <c r="A32" s="1">
        <v>28</v>
      </c>
      <c r="B32" s="313">
        <v>42580</v>
      </c>
      <c r="C32" s="315" t="s">
        <v>641</v>
      </c>
      <c r="D32" s="100"/>
      <c r="E32" s="210">
        <v>5000</v>
      </c>
      <c r="F32" s="45">
        <f t="shared" si="0"/>
        <v>99781.5</v>
      </c>
      <c r="K32" s="215"/>
      <c r="L32" s="208"/>
    </row>
    <row r="33" spans="1:6">
      <c r="A33" s="1">
        <v>29</v>
      </c>
      <c r="B33" s="313">
        <v>42595</v>
      </c>
      <c r="C33" s="315" t="s">
        <v>641</v>
      </c>
      <c r="D33" s="100"/>
      <c r="E33" s="210">
        <v>5000</v>
      </c>
      <c r="F33" s="45">
        <f t="shared" si="0"/>
        <v>94781.5</v>
      </c>
    </row>
    <row r="34" spans="1:6">
      <c r="A34" s="100">
        <v>30</v>
      </c>
      <c r="B34" s="313">
        <v>42602</v>
      </c>
      <c r="C34" s="315" t="s">
        <v>641</v>
      </c>
      <c r="D34" s="100"/>
      <c r="E34" s="210">
        <v>5000</v>
      </c>
      <c r="F34" s="45">
        <f t="shared" si="0"/>
        <v>89781.5</v>
      </c>
    </row>
    <row r="35" spans="1:6">
      <c r="A35" s="100">
        <v>31</v>
      </c>
      <c r="B35" s="313">
        <v>42615</v>
      </c>
      <c r="C35" s="315" t="s">
        <v>641</v>
      </c>
      <c r="D35" s="100"/>
      <c r="E35" s="210">
        <v>5000</v>
      </c>
      <c r="F35" s="45">
        <f t="shared" si="0"/>
        <v>84781.5</v>
      </c>
    </row>
    <row r="36" spans="1:6">
      <c r="A36" s="100">
        <v>32</v>
      </c>
      <c r="B36" s="247">
        <v>42622</v>
      </c>
      <c r="C36" s="314" t="s">
        <v>843</v>
      </c>
      <c r="D36" s="210">
        <v>33031</v>
      </c>
      <c r="E36" s="100"/>
      <c r="F36" s="99">
        <f t="shared" si="0"/>
        <v>117812.5</v>
      </c>
    </row>
    <row r="37" spans="1:6" s="82" customFormat="1">
      <c r="B37" s="179"/>
      <c r="F37" s="137"/>
    </row>
    <row r="38" spans="1:6" s="82" customFormat="1">
      <c r="B38" s="179"/>
      <c r="F38" s="137"/>
    </row>
    <row r="39" spans="1:6" s="82" customFormat="1">
      <c r="F39" s="137"/>
    </row>
    <row r="40" spans="1:6" s="82" customFormat="1">
      <c r="F40" s="137"/>
    </row>
    <row r="41" spans="1:6" s="82" customFormat="1">
      <c r="F41" s="137"/>
    </row>
    <row r="42" spans="1:6" s="82" customFormat="1">
      <c r="F42" s="137"/>
    </row>
    <row r="43" spans="1:6" s="82" customFormat="1">
      <c r="F43" s="137"/>
    </row>
    <row r="44" spans="1:6" s="82" customFormat="1">
      <c r="F44" s="137"/>
    </row>
    <row r="45" spans="1:6" s="82" customFormat="1">
      <c r="F45" s="137"/>
    </row>
    <row r="46" spans="1:6" s="82" customFormat="1">
      <c r="F46" s="137"/>
    </row>
    <row r="47" spans="1:6" s="82" customFormat="1">
      <c r="F47" s="137"/>
    </row>
    <row r="48" spans="1:6" s="82" customFormat="1">
      <c r="F48" s="137"/>
    </row>
    <row r="49" spans="2:6" s="82" customFormat="1">
      <c r="B49" s="179"/>
      <c r="F49" s="137"/>
    </row>
    <row r="50" spans="2:6" s="82" customFormat="1">
      <c r="B50" s="179"/>
      <c r="F50" s="137"/>
    </row>
    <row r="51" spans="2:6" s="82" customFormat="1">
      <c r="F51" s="137"/>
    </row>
    <row r="52" spans="2:6" s="82" customFormat="1">
      <c r="F52" s="137"/>
    </row>
    <row r="53" spans="2:6" s="82" customFormat="1">
      <c r="F53" s="137"/>
    </row>
    <row r="54" spans="2:6" s="82" customFormat="1">
      <c r="F54" s="137"/>
    </row>
    <row r="55" spans="2:6" s="82" customFormat="1">
      <c r="F55" s="137"/>
    </row>
    <row r="56" spans="2:6" s="82" customFormat="1">
      <c r="B56" s="179"/>
      <c r="F56" s="137"/>
    </row>
    <row r="57" spans="2:6" s="82" customFormat="1">
      <c r="B57" s="179"/>
      <c r="F57" s="137"/>
    </row>
    <row r="58" spans="2:6" s="82" customFormat="1">
      <c r="F58" s="137"/>
    </row>
    <row r="59" spans="2:6" s="82" customFormat="1">
      <c r="F59" s="137"/>
    </row>
    <row r="60" spans="2:6" s="82" customFormat="1">
      <c r="F60" s="137"/>
    </row>
    <row r="61" spans="2:6" s="82" customFormat="1">
      <c r="F61" s="137"/>
    </row>
    <row r="62" spans="2:6" s="82" customFormat="1">
      <c r="F62" s="137"/>
    </row>
    <row r="63" spans="2:6" s="82" customFormat="1">
      <c r="F63" s="137"/>
    </row>
    <row r="64" spans="2:6" s="82" customFormat="1">
      <c r="F64" s="137"/>
    </row>
    <row r="65" spans="2:6" s="82" customFormat="1">
      <c r="F65" s="137"/>
    </row>
    <row r="66" spans="2:6" s="82" customFormat="1">
      <c r="B66" s="179"/>
      <c r="F66" s="137"/>
    </row>
    <row r="67" spans="2:6" s="82" customFormat="1">
      <c r="F67" s="137"/>
    </row>
    <row r="68" spans="2:6" s="82" customFormat="1">
      <c r="F68" s="137"/>
    </row>
    <row r="69" spans="2:6" s="82" customFormat="1">
      <c r="F69" s="137"/>
    </row>
    <row r="70" spans="2:6" s="82" customFormat="1">
      <c r="F70" s="137"/>
    </row>
    <row r="71" spans="2:6" s="82" customFormat="1">
      <c r="F71" s="137"/>
    </row>
    <row r="72" spans="2:6" s="82" customFormat="1">
      <c r="F72" s="137"/>
    </row>
    <row r="73" spans="2:6" s="82" customFormat="1">
      <c r="F73" s="137"/>
    </row>
    <row r="74" spans="2:6" s="82" customFormat="1">
      <c r="F74" s="137"/>
    </row>
    <row r="75" spans="2:6" s="82" customFormat="1">
      <c r="F75" s="137"/>
    </row>
    <row r="76" spans="2:6" s="82" customFormat="1">
      <c r="F76" s="137"/>
    </row>
    <row r="77" spans="2:6" s="82" customFormat="1">
      <c r="F77" s="137"/>
    </row>
    <row r="78" spans="2:6" s="82" customFormat="1">
      <c r="F78" s="137"/>
    </row>
    <row r="79" spans="2:6" s="82" customFormat="1">
      <c r="F79" s="137"/>
    </row>
    <row r="80" spans="2:6" s="82" customFormat="1">
      <c r="F80" s="137"/>
    </row>
    <row r="81" spans="6:6" s="82" customFormat="1">
      <c r="F81" s="137"/>
    </row>
    <row r="82" spans="6:6" s="82" customFormat="1">
      <c r="F82" s="137"/>
    </row>
    <row r="83" spans="6:6" s="82" customFormat="1">
      <c r="F83" s="137"/>
    </row>
    <row r="84" spans="6:6" s="82" customFormat="1">
      <c r="F84" s="137"/>
    </row>
    <row r="85" spans="6:6" s="82" customFormat="1">
      <c r="F85" s="137"/>
    </row>
    <row r="86" spans="6:6" s="82" customFormat="1">
      <c r="F86" s="137"/>
    </row>
    <row r="87" spans="6:6" s="82" customFormat="1">
      <c r="F87" s="137"/>
    </row>
    <row r="88" spans="6:6" s="82" customFormat="1">
      <c r="F88" s="137"/>
    </row>
    <row r="89" spans="6:6" s="82" customFormat="1">
      <c r="F89" s="137"/>
    </row>
    <row r="90" spans="6:6" s="82" customFormat="1">
      <c r="F90" s="137"/>
    </row>
    <row r="91" spans="6:6" s="82" customFormat="1">
      <c r="F91" s="137"/>
    </row>
    <row r="92" spans="6:6" s="82" customFormat="1">
      <c r="F92" s="137"/>
    </row>
    <row r="93" spans="6:6" s="82" customFormat="1">
      <c r="F93" s="137"/>
    </row>
    <row r="94" spans="6:6" s="82" customFormat="1">
      <c r="F94" s="137"/>
    </row>
    <row r="95" spans="6:6" s="82" customFormat="1">
      <c r="F95" s="137"/>
    </row>
    <row r="96" spans="6:6" s="82" customFormat="1">
      <c r="F96" s="137"/>
    </row>
    <row r="97" spans="6:6" s="82" customFormat="1">
      <c r="F97" s="137"/>
    </row>
    <row r="98" spans="6:6" s="82" customFormat="1">
      <c r="F98" s="137"/>
    </row>
    <row r="99" spans="6:6" s="82" customFormat="1">
      <c r="F99" s="137"/>
    </row>
    <row r="100" spans="6:6" s="82" customFormat="1">
      <c r="F100" s="137"/>
    </row>
    <row r="101" spans="6:6" s="82" customFormat="1">
      <c r="F101" s="137"/>
    </row>
    <row r="102" spans="6:6" s="82" customFormat="1">
      <c r="F102" s="137"/>
    </row>
    <row r="103" spans="6:6" s="82" customFormat="1">
      <c r="F103" s="137"/>
    </row>
    <row r="104" spans="6:6" s="82" customFormat="1">
      <c r="F104" s="137"/>
    </row>
    <row r="105" spans="6:6" s="82" customFormat="1">
      <c r="F105" s="137"/>
    </row>
    <row r="106" spans="6:6" s="82" customFormat="1">
      <c r="F106" s="137"/>
    </row>
    <row r="107" spans="6:6" s="82" customFormat="1">
      <c r="F107" s="137"/>
    </row>
    <row r="108" spans="6:6" s="82" customFormat="1">
      <c r="F108" s="137"/>
    </row>
    <row r="109" spans="6:6" s="82" customFormat="1">
      <c r="F109" s="137"/>
    </row>
    <row r="110" spans="6:6" s="82" customFormat="1">
      <c r="F110" s="137"/>
    </row>
    <row r="111" spans="6:6" s="82" customFormat="1">
      <c r="F111" s="137"/>
    </row>
    <row r="112" spans="6:6" s="82" customFormat="1">
      <c r="F112" s="137"/>
    </row>
    <row r="113" spans="6:6" s="82" customFormat="1">
      <c r="F113" s="137"/>
    </row>
    <row r="114" spans="6:6" s="82" customFormat="1">
      <c r="F114" s="137"/>
    </row>
    <row r="115" spans="6:6" s="82" customFormat="1">
      <c r="F115" s="137"/>
    </row>
    <row r="116" spans="6:6" s="82" customFormat="1">
      <c r="F116" s="137"/>
    </row>
    <row r="117" spans="6:6" s="82" customFormat="1">
      <c r="F117" s="137"/>
    </row>
    <row r="118" spans="6:6" s="82" customFormat="1">
      <c r="F118" s="137"/>
    </row>
    <row r="119" spans="6:6" s="82" customFormat="1">
      <c r="F119" s="137"/>
    </row>
    <row r="120" spans="6:6" s="82" customFormat="1">
      <c r="F120" s="137"/>
    </row>
    <row r="121" spans="6:6" s="82" customFormat="1">
      <c r="F121" s="137"/>
    </row>
    <row r="122" spans="6:6" s="82" customFormat="1">
      <c r="F122" s="137"/>
    </row>
    <row r="123" spans="6:6" s="82" customFormat="1">
      <c r="F123" s="137"/>
    </row>
    <row r="124" spans="6:6" s="82" customFormat="1">
      <c r="F124" s="137"/>
    </row>
    <row r="125" spans="6:6" s="82" customFormat="1">
      <c r="F125" s="137"/>
    </row>
    <row r="126" spans="6:6" s="82" customFormat="1">
      <c r="F126" s="137"/>
    </row>
    <row r="127" spans="6:6" s="82" customFormat="1">
      <c r="F127" s="137"/>
    </row>
    <row r="128" spans="6:6" s="82" customFormat="1">
      <c r="F128" s="137"/>
    </row>
    <row r="129" spans="6:6" s="82" customFormat="1">
      <c r="F129" s="137"/>
    </row>
    <row r="130" spans="6:6" s="82" customFormat="1">
      <c r="F130" s="137"/>
    </row>
    <row r="131" spans="6:6" s="82" customFormat="1">
      <c r="F131" s="137"/>
    </row>
    <row r="132" spans="6:6" s="82" customFormat="1">
      <c r="F132" s="137"/>
    </row>
    <row r="133" spans="6:6" s="82" customFormat="1">
      <c r="F133" s="137"/>
    </row>
    <row r="134" spans="6:6" s="82" customFormat="1">
      <c r="F134" s="137"/>
    </row>
    <row r="135" spans="6:6" s="82" customFormat="1">
      <c r="F135" s="137"/>
    </row>
    <row r="136" spans="6:6" s="82" customFormat="1">
      <c r="F136" s="137"/>
    </row>
    <row r="137" spans="6:6" s="82" customFormat="1">
      <c r="F137" s="137"/>
    </row>
    <row r="138" spans="6:6" s="82" customFormat="1">
      <c r="F138" s="137"/>
    </row>
    <row r="139" spans="6:6" s="82" customFormat="1">
      <c r="F139" s="137"/>
    </row>
    <row r="140" spans="6:6" s="82" customFormat="1">
      <c r="F140" s="137"/>
    </row>
    <row r="141" spans="6:6" s="82" customFormat="1">
      <c r="F141" s="137"/>
    </row>
    <row r="142" spans="6:6" s="82" customFormat="1">
      <c r="F142" s="137"/>
    </row>
    <row r="143" spans="6:6" s="82" customFormat="1">
      <c r="F143" s="137"/>
    </row>
    <row r="144" spans="6:6" s="82" customFormat="1">
      <c r="F144" s="137"/>
    </row>
    <row r="145" spans="6:6" s="82" customFormat="1">
      <c r="F145" s="137"/>
    </row>
    <row r="146" spans="6:6" s="82" customFormat="1">
      <c r="F146" s="137"/>
    </row>
    <row r="147" spans="6:6" s="82" customFormat="1">
      <c r="F147" s="137"/>
    </row>
    <row r="148" spans="6:6" s="82" customFormat="1">
      <c r="F148" s="137"/>
    </row>
    <row r="149" spans="6:6" s="82" customFormat="1">
      <c r="F149" s="137"/>
    </row>
    <row r="150" spans="6:6" s="82" customFormat="1">
      <c r="F150" s="137"/>
    </row>
    <row r="151" spans="6:6" s="82" customFormat="1">
      <c r="F151" s="137"/>
    </row>
    <row r="152" spans="6:6" s="82" customFormat="1">
      <c r="F152" s="137"/>
    </row>
    <row r="153" spans="6:6" s="82" customFormat="1">
      <c r="F153" s="137"/>
    </row>
    <row r="154" spans="6:6" s="82" customFormat="1">
      <c r="F154" s="137"/>
    </row>
    <row r="155" spans="6:6" s="82" customFormat="1">
      <c r="F155" s="137"/>
    </row>
    <row r="156" spans="6:6" s="82" customFormat="1">
      <c r="F156" s="137"/>
    </row>
    <row r="157" spans="6:6" s="82" customFormat="1">
      <c r="F157" s="137"/>
    </row>
    <row r="158" spans="6:6" s="82" customFormat="1">
      <c r="F158" s="137"/>
    </row>
    <row r="159" spans="6:6" s="82" customFormat="1">
      <c r="F159" s="137"/>
    </row>
    <row r="160" spans="6:6" s="82" customFormat="1">
      <c r="F160" s="137"/>
    </row>
    <row r="161" spans="6:6" s="82" customFormat="1">
      <c r="F161" s="137"/>
    </row>
    <row r="162" spans="6:6" s="82" customFormat="1">
      <c r="F162" s="137"/>
    </row>
    <row r="163" spans="6:6" s="82" customFormat="1">
      <c r="F163" s="137"/>
    </row>
    <row r="164" spans="6:6" s="82" customFormat="1">
      <c r="F164" s="137"/>
    </row>
    <row r="165" spans="6:6" s="82" customFormat="1">
      <c r="F165" s="137"/>
    </row>
    <row r="166" spans="6:6" s="82" customFormat="1">
      <c r="F166" s="137"/>
    </row>
    <row r="167" spans="6:6" s="82" customFormat="1">
      <c r="F167" s="137"/>
    </row>
    <row r="168" spans="6:6" s="82" customFormat="1">
      <c r="F168" s="137"/>
    </row>
    <row r="169" spans="6:6" s="82" customFormat="1">
      <c r="F169" s="137"/>
    </row>
    <row r="170" spans="6:6" s="82" customFormat="1">
      <c r="F170" s="137"/>
    </row>
    <row r="171" spans="6:6" s="82" customFormat="1">
      <c r="F171" s="137"/>
    </row>
    <row r="172" spans="6:6" s="82" customFormat="1">
      <c r="F172" s="137"/>
    </row>
    <row r="173" spans="6:6" s="82" customFormat="1">
      <c r="F173" s="137"/>
    </row>
    <row r="174" spans="6:6" s="82" customFormat="1">
      <c r="F174" s="137"/>
    </row>
    <row r="175" spans="6:6" s="82" customFormat="1">
      <c r="F175" s="137"/>
    </row>
    <row r="176" spans="6:6" s="82" customFormat="1">
      <c r="F176" s="137"/>
    </row>
    <row r="177" spans="6:6" s="82" customFormat="1">
      <c r="F177" s="137"/>
    </row>
    <row r="178" spans="6:6" s="82" customFormat="1">
      <c r="F178" s="137"/>
    </row>
    <row r="179" spans="6:6" s="82" customFormat="1">
      <c r="F179" s="137"/>
    </row>
    <row r="180" spans="6:6" s="82" customFormat="1">
      <c r="F180" s="137"/>
    </row>
    <row r="181" spans="6:6" s="82" customFormat="1">
      <c r="F181" s="137"/>
    </row>
    <row r="182" spans="6:6" s="82" customFormat="1">
      <c r="F182" s="137"/>
    </row>
    <row r="183" spans="6:6" s="82" customFormat="1">
      <c r="F183" s="137"/>
    </row>
    <row r="184" spans="6:6" s="82" customFormat="1">
      <c r="F184" s="137"/>
    </row>
    <row r="185" spans="6:6" s="82" customFormat="1">
      <c r="F185" s="137"/>
    </row>
    <row r="186" spans="6:6" s="82" customFormat="1">
      <c r="F186" s="137"/>
    </row>
    <row r="187" spans="6:6" s="82" customFormat="1">
      <c r="F187" s="137"/>
    </row>
    <row r="188" spans="6:6" s="82" customFormat="1">
      <c r="F188" s="137"/>
    </row>
    <row r="189" spans="6:6" s="82" customFormat="1">
      <c r="F189" s="137"/>
    </row>
    <row r="190" spans="6:6" s="82" customFormat="1">
      <c r="F190" s="137"/>
    </row>
    <row r="191" spans="6:6" s="82" customFormat="1">
      <c r="F191" s="137"/>
    </row>
    <row r="192" spans="6:6" s="82" customFormat="1">
      <c r="F192" s="137"/>
    </row>
    <row r="193" spans="6:6" s="82" customFormat="1">
      <c r="F193" s="137"/>
    </row>
    <row r="194" spans="6:6" s="82" customFormat="1">
      <c r="F194" s="137"/>
    </row>
    <row r="195" spans="6:6" s="82" customFormat="1">
      <c r="F195" s="137"/>
    </row>
    <row r="196" spans="6:6" s="82" customFormat="1">
      <c r="F196" s="137"/>
    </row>
    <row r="197" spans="6:6" s="82" customFormat="1">
      <c r="F197" s="137"/>
    </row>
    <row r="198" spans="6:6" s="82" customFormat="1">
      <c r="F198" s="137"/>
    </row>
    <row r="199" spans="6:6" s="82" customFormat="1">
      <c r="F199" s="137"/>
    </row>
    <row r="200" spans="6:6" s="82" customFormat="1">
      <c r="F200" s="137"/>
    </row>
    <row r="201" spans="6:6" s="82" customFormat="1">
      <c r="F201" s="137"/>
    </row>
    <row r="202" spans="6:6" s="82" customFormat="1">
      <c r="F202" s="137"/>
    </row>
    <row r="203" spans="6:6" s="82" customFormat="1">
      <c r="F203" s="137"/>
    </row>
    <row r="204" spans="6:6" s="82" customFormat="1">
      <c r="F204" s="137"/>
    </row>
    <row r="205" spans="6:6" s="82" customFormat="1">
      <c r="F205" s="137"/>
    </row>
    <row r="206" spans="6:6" s="82" customFormat="1">
      <c r="F206" s="137"/>
    </row>
    <row r="207" spans="6:6" s="82" customFormat="1">
      <c r="F207" s="137"/>
    </row>
    <row r="208" spans="6:6" s="82" customFormat="1">
      <c r="F208" s="137"/>
    </row>
    <row r="209" spans="6:6" s="82" customFormat="1">
      <c r="F209" s="137"/>
    </row>
    <row r="210" spans="6:6" s="82" customFormat="1">
      <c r="F210" s="137"/>
    </row>
    <row r="211" spans="6:6" s="82" customFormat="1">
      <c r="F211" s="137"/>
    </row>
    <row r="212" spans="6:6" s="82" customFormat="1">
      <c r="F212" s="137"/>
    </row>
    <row r="213" spans="6:6" s="82" customFormat="1">
      <c r="F213" s="137"/>
    </row>
    <row r="214" spans="6:6" s="82" customFormat="1">
      <c r="F214" s="137"/>
    </row>
    <row r="215" spans="6:6" s="82" customFormat="1">
      <c r="F215" s="137"/>
    </row>
    <row r="216" spans="6:6" s="82" customFormat="1">
      <c r="F216" s="137"/>
    </row>
    <row r="217" spans="6:6" s="82" customFormat="1">
      <c r="F217" s="137"/>
    </row>
    <row r="218" spans="6:6" s="82" customFormat="1">
      <c r="F218" s="137"/>
    </row>
    <row r="219" spans="6:6" s="82" customFormat="1">
      <c r="F219" s="137"/>
    </row>
    <row r="220" spans="6:6" s="82" customFormat="1">
      <c r="F220" s="137"/>
    </row>
    <row r="221" spans="6:6" s="82" customFormat="1">
      <c r="F221" s="137"/>
    </row>
    <row r="222" spans="6:6" s="82" customFormat="1">
      <c r="F222" s="137"/>
    </row>
    <row r="223" spans="6:6" s="82" customFormat="1">
      <c r="F223" s="137"/>
    </row>
    <row r="224" spans="6:6" s="82" customFormat="1">
      <c r="F224" s="137"/>
    </row>
    <row r="225" spans="6:6" s="82" customFormat="1">
      <c r="F225" s="137"/>
    </row>
    <row r="226" spans="6:6" s="82" customFormat="1">
      <c r="F226" s="137"/>
    </row>
    <row r="227" spans="6:6" s="82" customFormat="1">
      <c r="F227" s="137"/>
    </row>
    <row r="228" spans="6:6" s="82" customFormat="1">
      <c r="F228" s="137"/>
    </row>
    <row r="229" spans="6:6" s="82" customFormat="1">
      <c r="F229" s="137"/>
    </row>
    <row r="230" spans="6:6" s="82" customFormat="1">
      <c r="F230" s="137"/>
    </row>
    <row r="231" spans="6:6" s="82" customFormat="1">
      <c r="F231" s="137"/>
    </row>
    <row r="232" spans="6:6" s="82" customFormat="1">
      <c r="F232" s="137"/>
    </row>
    <row r="233" spans="6:6" s="82" customFormat="1">
      <c r="F233" s="137"/>
    </row>
    <row r="234" spans="6:6" s="82" customFormat="1">
      <c r="F234" s="137"/>
    </row>
    <row r="235" spans="6:6" s="82" customFormat="1">
      <c r="F235" s="137"/>
    </row>
    <row r="236" spans="6:6" s="82" customFormat="1">
      <c r="F236" s="137"/>
    </row>
    <row r="237" spans="6:6" s="82" customFormat="1">
      <c r="F237" s="137"/>
    </row>
    <row r="238" spans="6:6" s="82" customFormat="1">
      <c r="F238" s="137"/>
    </row>
    <row r="239" spans="6:6" s="82" customFormat="1">
      <c r="F239" s="137"/>
    </row>
    <row r="240" spans="6:6" s="82" customFormat="1">
      <c r="F240" s="137"/>
    </row>
    <row r="241" spans="6:6" s="82" customFormat="1">
      <c r="F241" s="137"/>
    </row>
    <row r="242" spans="6:6" s="82" customFormat="1">
      <c r="F242" s="137"/>
    </row>
    <row r="243" spans="6:6" s="82" customFormat="1">
      <c r="F243" s="137"/>
    </row>
    <row r="244" spans="6:6" s="82" customFormat="1">
      <c r="F244" s="137"/>
    </row>
    <row r="245" spans="6:6" s="82" customFormat="1">
      <c r="F245" s="137"/>
    </row>
    <row r="246" spans="6:6" s="82" customFormat="1">
      <c r="F246" s="137"/>
    </row>
    <row r="247" spans="6:6" s="82" customFormat="1">
      <c r="F247" s="137"/>
    </row>
    <row r="248" spans="6:6" s="82" customFormat="1">
      <c r="F248" s="137"/>
    </row>
    <row r="249" spans="6:6" s="82" customFormat="1">
      <c r="F249" s="137"/>
    </row>
    <row r="250" spans="6:6" s="82" customFormat="1">
      <c r="F250" s="137"/>
    </row>
    <row r="251" spans="6:6" s="82" customFormat="1">
      <c r="F251" s="137"/>
    </row>
    <row r="252" spans="6:6" s="82" customFormat="1">
      <c r="F252" s="137"/>
    </row>
    <row r="253" spans="6:6" s="82" customFormat="1">
      <c r="F253" s="137"/>
    </row>
    <row r="254" spans="6:6" s="82" customFormat="1">
      <c r="F254" s="137"/>
    </row>
    <row r="255" spans="6:6" s="82" customFormat="1">
      <c r="F255" s="137"/>
    </row>
    <row r="256" spans="6:6" s="82" customFormat="1">
      <c r="F256" s="137"/>
    </row>
    <row r="257" spans="6:6" s="82" customFormat="1">
      <c r="F257" s="137"/>
    </row>
    <row r="258" spans="6:6" s="82" customFormat="1">
      <c r="F258" s="137"/>
    </row>
    <row r="259" spans="6:6" s="82" customFormat="1">
      <c r="F259" s="137"/>
    </row>
    <row r="260" spans="6:6" s="82" customFormat="1">
      <c r="F260" s="137"/>
    </row>
    <row r="261" spans="6:6" s="82" customFormat="1">
      <c r="F261" s="137"/>
    </row>
    <row r="262" spans="6:6" s="82" customFormat="1">
      <c r="F262" s="137"/>
    </row>
    <row r="263" spans="6:6" s="82" customFormat="1">
      <c r="F263" s="137"/>
    </row>
    <row r="264" spans="6:6" s="82" customFormat="1">
      <c r="F264" s="137"/>
    </row>
    <row r="265" spans="6:6" s="82" customFormat="1">
      <c r="F265" s="137"/>
    </row>
    <row r="266" spans="6:6" s="82" customFormat="1">
      <c r="F266" s="137"/>
    </row>
    <row r="267" spans="6:6" s="82" customFormat="1">
      <c r="F267" s="137"/>
    </row>
    <row r="268" spans="6:6" s="82" customFormat="1">
      <c r="F268" s="137"/>
    </row>
    <row r="269" spans="6:6" s="82" customFormat="1">
      <c r="F269" s="137"/>
    </row>
    <row r="270" spans="6:6" s="82" customFormat="1">
      <c r="F270" s="137"/>
    </row>
    <row r="271" spans="6:6" s="82" customFormat="1">
      <c r="F271" s="137"/>
    </row>
    <row r="272" spans="6:6" s="82" customFormat="1">
      <c r="F272" s="137"/>
    </row>
    <row r="273" spans="6:6" s="82" customFormat="1">
      <c r="F273" s="137"/>
    </row>
    <row r="274" spans="6:6" s="82" customFormat="1">
      <c r="F274" s="137"/>
    </row>
    <row r="275" spans="6:6" s="82" customFormat="1">
      <c r="F275" s="137"/>
    </row>
    <row r="276" spans="6:6" s="82" customFormat="1">
      <c r="F276" s="137"/>
    </row>
    <row r="277" spans="6:6" s="82" customFormat="1">
      <c r="F277" s="137"/>
    </row>
    <row r="278" spans="6:6" s="82" customFormat="1">
      <c r="F278" s="137"/>
    </row>
    <row r="279" spans="6:6" s="82" customFormat="1">
      <c r="F279" s="137"/>
    </row>
    <row r="280" spans="6:6" s="82" customFormat="1">
      <c r="F280" s="137"/>
    </row>
    <row r="281" spans="6:6" s="82" customFormat="1">
      <c r="F281" s="137"/>
    </row>
    <row r="282" spans="6:6" s="82" customFormat="1">
      <c r="F282" s="137"/>
    </row>
    <row r="283" spans="6:6" s="82" customFormat="1">
      <c r="F283" s="137"/>
    </row>
    <row r="284" spans="6:6" s="82" customFormat="1">
      <c r="F284" s="137"/>
    </row>
    <row r="285" spans="6:6" s="82" customFormat="1">
      <c r="F285" s="137"/>
    </row>
    <row r="286" spans="6:6" s="82" customFormat="1">
      <c r="F286" s="137"/>
    </row>
    <row r="287" spans="6:6" s="82" customFormat="1">
      <c r="F287" s="137"/>
    </row>
    <row r="288" spans="6:6" s="82" customFormat="1">
      <c r="F288" s="137"/>
    </row>
    <row r="289" spans="6:6" s="82" customFormat="1">
      <c r="F289" s="137"/>
    </row>
    <row r="290" spans="6:6" s="82" customFormat="1">
      <c r="F290" s="137"/>
    </row>
    <row r="291" spans="6:6" s="82" customFormat="1">
      <c r="F291" s="137"/>
    </row>
    <row r="292" spans="6:6" s="82" customFormat="1">
      <c r="F292" s="137"/>
    </row>
    <row r="293" spans="6:6" s="82" customFormat="1">
      <c r="F293" s="137"/>
    </row>
    <row r="294" spans="6:6" s="82" customFormat="1">
      <c r="F294" s="137"/>
    </row>
    <row r="295" spans="6:6" s="82" customFormat="1">
      <c r="F295" s="137"/>
    </row>
    <row r="296" spans="6:6" s="82" customFormat="1">
      <c r="F296" s="137"/>
    </row>
    <row r="297" spans="6:6" s="82" customFormat="1">
      <c r="F297" s="137"/>
    </row>
    <row r="298" spans="6:6" s="82" customFormat="1">
      <c r="F298" s="137"/>
    </row>
    <row r="299" spans="6:6" s="82" customFormat="1">
      <c r="F299" s="137"/>
    </row>
    <row r="300" spans="6:6" s="82" customFormat="1">
      <c r="F300" s="137"/>
    </row>
    <row r="301" spans="6:6" s="82" customFormat="1">
      <c r="F301" s="137"/>
    </row>
    <row r="302" spans="6:6" s="82" customFormat="1">
      <c r="F302" s="137"/>
    </row>
    <row r="303" spans="6:6" s="82" customFormat="1">
      <c r="F303" s="137"/>
    </row>
    <row r="304" spans="6:6" s="82" customFormat="1">
      <c r="F304" s="137"/>
    </row>
    <row r="305" spans="6:6" s="82" customFormat="1">
      <c r="F305" s="137"/>
    </row>
    <row r="306" spans="6:6" s="82" customFormat="1">
      <c r="F306" s="137"/>
    </row>
    <row r="307" spans="6:6" s="82" customFormat="1">
      <c r="F307" s="137"/>
    </row>
    <row r="308" spans="6:6" s="82" customFormat="1">
      <c r="F308" s="137"/>
    </row>
    <row r="309" spans="6:6" s="82" customFormat="1">
      <c r="F309" s="137"/>
    </row>
    <row r="310" spans="6:6" s="82" customFormat="1">
      <c r="F310" s="137"/>
    </row>
    <row r="311" spans="6:6" s="82" customFormat="1">
      <c r="F311" s="137"/>
    </row>
    <row r="312" spans="6:6" s="82" customFormat="1">
      <c r="F312" s="137"/>
    </row>
    <row r="313" spans="6:6" s="82" customFormat="1">
      <c r="F313" s="137"/>
    </row>
    <row r="314" spans="6:6" s="82" customFormat="1">
      <c r="F314" s="137"/>
    </row>
    <row r="315" spans="6:6" s="82" customFormat="1">
      <c r="F315" s="137"/>
    </row>
    <row r="316" spans="6:6" s="82" customFormat="1">
      <c r="F316" s="137"/>
    </row>
    <row r="317" spans="6:6" s="82" customFormat="1">
      <c r="F317" s="137"/>
    </row>
    <row r="318" spans="6:6" s="82" customFormat="1">
      <c r="F318" s="137"/>
    </row>
    <row r="319" spans="6:6" s="82" customFormat="1">
      <c r="F319" s="137"/>
    </row>
    <row r="320" spans="6:6" s="82" customFormat="1">
      <c r="F320" s="137"/>
    </row>
    <row r="321" spans="6:6" s="82" customFormat="1">
      <c r="F321" s="137"/>
    </row>
    <row r="322" spans="6:6" s="82" customFormat="1">
      <c r="F322" s="137"/>
    </row>
    <row r="323" spans="6:6" s="82" customFormat="1">
      <c r="F323" s="137"/>
    </row>
    <row r="324" spans="6:6" s="82" customFormat="1">
      <c r="F324" s="137"/>
    </row>
    <row r="325" spans="6:6" s="82" customFormat="1">
      <c r="F325" s="137"/>
    </row>
    <row r="326" spans="6:6" s="82" customFormat="1">
      <c r="F326" s="137"/>
    </row>
    <row r="327" spans="6:6" s="82" customFormat="1">
      <c r="F327" s="137"/>
    </row>
    <row r="328" spans="6:6" s="82" customFormat="1">
      <c r="F328" s="137"/>
    </row>
    <row r="329" spans="6:6" s="82" customFormat="1">
      <c r="F329" s="137"/>
    </row>
    <row r="330" spans="6:6" s="82" customFormat="1">
      <c r="F330" s="137"/>
    </row>
    <row r="331" spans="6:6" s="82" customFormat="1">
      <c r="F331" s="137"/>
    </row>
    <row r="332" spans="6:6" s="82" customFormat="1">
      <c r="F332" s="137"/>
    </row>
    <row r="333" spans="6:6" s="82" customFormat="1">
      <c r="F333" s="137"/>
    </row>
    <row r="334" spans="6:6" s="82" customFormat="1">
      <c r="F334" s="137"/>
    </row>
    <row r="335" spans="6:6" s="82" customFormat="1">
      <c r="F335" s="137"/>
    </row>
    <row r="336" spans="6:6" s="82" customFormat="1">
      <c r="F336" s="137"/>
    </row>
    <row r="337" spans="6:6" s="82" customFormat="1">
      <c r="F337" s="137"/>
    </row>
    <row r="338" spans="6:6" s="82" customFormat="1">
      <c r="F338" s="137"/>
    </row>
    <row r="339" spans="6:6" s="82" customFormat="1">
      <c r="F339" s="137"/>
    </row>
    <row r="340" spans="6:6" s="82" customFormat="1">
      <c r="F340" s="137"/>
    </row>
    <row r="341" spans="6:6" s="82" customFormat="1">
      <c r="F341" s="137"/>
    </row>
    <row r="342" spans="6:6" s="82" customFormat="1">
      <c r="F342" s="137"/>
    </row>
    <row r="343" spans="6:6" s="82" customFormat="1">
      <c r="F343" s="137"/>
    </row>
    <row r="344" spans="6:6" s="82" customFormat="1">
      <c r="F344" s="137"/>
    </row>
    <row r="345" spans="6:6" s="82" customFormat="1">
      <c r="F345" s="137"/>
    </row>
    <row r="346" spans="6:6" s="82" customFormat="1">
      <c r="F346" s="137"/>
    </row>
    <row r="347" spans="6:6" s="82" customFormat="1">
      <c r="F347" s="137"/>
    </row>
    <row r="348" spans="6:6" s="82" customFormat="1">
      <c r="F348" s="137"/>
    </row>
    <row r="349" spans="6:6" s="82" customFormat="1">
      <c r="F349" s="137"/>
    </row>
    <row r="350" spans="6:6" s="82" customFormat="1">
      <c r="F350" s="137"/>
    </row>
    <row r="351" spans="6:6" s="82" customFormat="1">
      <c r="F351" s="137"/>
    </row>
    <row r="352" spans="6:6" s="82" customFormat="1">
      <c r="F352" s="137"/>
    </row>
    <row r="353" spans="6:6" s="82" customFormat="1">
      <c r="F353" s="137"/>
    </row>
    <row r="354" spans="6:6" s="82" customFormat="1">
      <c r="F354" s="137"/>
    </row>
    <row r="355" spans="6:6" s="82" customFormat="1">
      <c r="F355" s="137"/>
    </row>
    <row r="356" spans="6:6" s="82" customFormat="1">
      <c r="F356" s="137"/>
    </row>
    <row r="357" spans="6:6" s="82" customFormat="1">
      <c r="F357" s="137"/>
    </row>
    <row r="358" spans="6:6" s="82" customFormat="1">
      <c r="F358" s="137"/>
    </row>
    <row r="359" spans="6:6" s="82" customFormat="1">
      <c r="F359" s="137"/>
    </row>
    <row r="360" spans="6:6" s="82" customFormat="1">
      <c r="F360" s="137"/>
    </row>
    <row r="361" spans="6:6" s="82" customFormat="1">
      <c r="F361" s="137"/>
    </row>
    <row r="362" spans="6:6" s="82" customFormat="1">
      <c r="F362" s="137"/>
    </row>
    <row r="363" spans="6:6" s="82" customFormat="1">
      <c r="F363" s="137"/>
    </row>
    <row r="364" spans="6:6" s="82" customFormat="1">
      <c r="F364" s="137"/>
    </row>
    <row r="365" spans="6:6" s="82" customFormat="1">
      <c r="F365" s="137"/>
    </row>
    <row r="366" spans="6:6" s="82" customFormat="1">
      <c r="F366" s="137"/>
    </row>
    <row r="367" spans="6:6" s="82" customFormat="1">
      <c r="F367" s="137"/>
    </row>
    <row r="368" spans="6:6" s="82" customFormat="1">
      <c r="F368" s="137"/>
    </row>
    <row r="369" spans="6:6" s="82" customFormat="1">
      <c r="F369" s="137"/>
    </row>
    <row r="370" spans="6:6" s="82" customFormat="1">
      <c r="F370" s="137"/>
    </row>
    <row r="371" spans="6:6" s="82" customFormat="1">
      <c r="F371" s="137"/>
    </row>
    <row r="372" spans="6:6" s="82" customFormat="1">
      <c r="F372" s="137"/>
    </row>
    <row r="373" spans="6:6" s="82" customFormat="1">
      <c r="F373" s="137"/>
    </row>
    <row r="374" spans="6:6" s="82" customFormat="1">
      <c r="F374" s="137"/>
    </row>
    <row r="375" spans="6:6" s="82" customFormat="1">
      <c r="F375" s="137"/>
    </row>
    <row r="376" spans="6:6" s="82" customFormat="1">
      <c r="F376" s="137"/>
    </row>
    <row r="377" spans="6:6" s="82" customFormat="1">
      <c r="F377" s="137"/>
    </row>
    <row r="378" spans="6:6" s="82" customFormat="1">
      <c r="F378" s="137"/>
    </row>
    <row r="379" spans="6:6" s="82" customFormat="1">
      <c r="F379" s="137"/>
    </row>
    <row r="380" spans="6:6" s="82" customFormat="1">
      <c r="F380" s="137"/>
    </row>
    <row r="381" spans="6:6" s="82" customFormat="1">
      <c r="F381" s="137"/>
    </row>
    <row r="382" spans="6:6" s="82" customFormat="1">
      <c r="F382" s="137"/>
    </row>
    <row r="383" spans="6:6" s="82" customFormat="1">
      <c r="F383" s="137"/>
    </row>
    <row r="384" spans="6:6" s="82" customFormat="1">
      <c r="F384" s="137"/>
    </row>
    <row r="385" spans="6:6" s="82" customFormat="1">
      <c r="F385" s="137"/>
    </row>
    <row r="386" spans="6:6" s="82" customFormat="1">
      <c r="F386" s="137"/>
    </row>
    <row r="387" spans="6:6" s="82" customFormat="1">
      <c r="F387" s="137"/>
    </row>
    <row r="388" spans="6:6" s="82" customFormat="1">
      <c r="F388" s="137"/>
    </row>
    <row r="389" spans="6:6" s="82" customFormat="1">
      <c r="F389" s="137"/>
    </row>
    <row r="390" spans="6:6" s="82" customFormat="1">
      <c r="F390" s="137"/>
    </row>
    <row r="391" spans="6:6" s="82" customFormat="1">
      <c r="F391" s="137"/>
    </row>
    <row r="392" spans="6:6" s="82" customFormat="1">
      <c r="F392" s="137"/>
    </row>
    <row r="393" spans="6:6" s="82" customFormat="1">
      <c r="F393" s="137"/>
    </row>
    <row r="394" spans="6:6" s="82" customFormat="1">
      <c r="F394" s="137"/>
    </row>
    <row r="395" spans="6:6" s="82" customFormat="1">
      <c r="F395" s="137"/>
    </row>
    <row r="396" spans="6:6" s="82" customFormat="1">
      <c r="F396" s="137"/>
    </row>
    <row r="397" spans="6:6" s="82" customFormat="1">
      <c r="F397" s="137"/>
    </row>
    <row r="398" spans="6:6" s="82" customFormat="1">
      <c r="F398" s="137"/>
    </row>
    <row r="399" spans="6:6" s="82" customFormat="1">
      <c r="F399" s="137"/>
    </row>
    <row r="400" spans="6:6" s="82" customFormat="1">
      <c r="F400" s="137"/>
    </row>
    <row r="401" spans="6:6" s="82" customFormat="1">
      <c r="F401" s="137"/>
    </row>
    <row r="402" spans="6:6" s="82" customFormat="1">
      <c r="F402" s="137"/>
    </row>
    <row r="403" spans="6:6" s="82" customFormat="1">
      <c r="F403" s="137"/>
    </row>
    <row r="404" spans="6:6" s="82" customFormat="1">
      <c r="F404" s="137"/>
    </row>
    <row r="405" spans="6:6" s="82" customFormat="1">
      <c r="F405" s="137"/>
    </row>
    <row r="406" spans="6:6" s="82" customFormat="1">
      <c r="F406" s="137"/>
    </row>
    <row r="407" spans="6:6" s="82" customFormat="1">
      <c r="F407" s="137"/>
    </row>
    <row r="408" spans="6:6" s="82" customFormat="1">
      <c r="F408" s="137"/>
    </row>
    <row r="409" spans="6:6" s="82" customFormat="1">
      <c r="F409" s="137"/>
    </row>
    <row r="410" spans="6:6" s="82" customFormat="1">
      <c r="F410" s="137"/>
    </row>
    <row r="411" spans="6:6" s="82" customFormat="1">
      <c r="F411" s="137"/>
    </row>
    <row r="412" spans="6:6" s="82" customFormat="1">
      <c r="F412" s="137"/>
    </row>
    <row r="413" spans="6:6" s="82" customFormat="1">
      <c r="F413" s="137"/>
    </row>
    <row r="414" spans="6:6" s="82" customFormat="1">
      <c r="F414" s="137"/>
    </row>
    <row r="415" spans="6:6" s="82" customFormat="1">
      <c r="F415" s="137"/>
    </row>
    <row r="416" spans="6:6" s="82" customFormat="1">
      <c r="F416" s="137"/>
    </row>
    <row r="417" spans="6:6" s="82" customFormat="1">
      <c r="F417" s="137"/>
    </row>
    <row r="418" spans="6:6" s="82" customFormat="1">
      <c r="F418" s="137"/>
    </row>
    <row r="419" spans="6:6" s="82" customFormat="1">
      <c r="F419" s="137"/>
    </row>
    <row r="420" spans="6:6" s="82" customFormat="1">
      <c r="F420" s="137"/>
    </row>
    <row r="421" spans="6:6" s="82" customFormat="1">
      <c r="F421" s="137"/>
    </row>
    <row r="422" spans="6:6" s="82" customFormat="1">
      <c r="F422" s="137"/>
    </row>
    <row r="423" spans="6:6" s="82" customFormat="1">
      <c r="F423" s="137"/>
    </row>
    <row r="424" spans="6:6" s="82" customFormat="1">
      <c r="F424" s="137"/>
    </row>
    <row r="425" spans="6:6" s="82" customFormat="1">
      <c r="F425" s="137"/>
    </row>
    <row r="426" spans="6:6" s="82" customFormat="1">
      <c r="F426" s="137"/>
    </row>
    <row r="427" spans="6:6" s="82" customFormat="1">
      <c r="F427" s="137"/>
    </row>
    <row r="428" spans="6:6" s="82" customFormat="1">
      <c r="F428" s="137"/>
    </row>
    <row r="429" spans="6:6" s="82" customFormat="1">
      <c r="F429" s="137"/>
    </row>
    <row r="430" spans="6:6" s="82" customFormat="1">
      <c r="F430" s="137"/>
    </row>
    <row r="431" spans="6:6" s="82" customFormat="1">
      <c r="F431" s="137"/>
    </row>
    <row r="432" spans="6:6" s="82" customFormat="1">
      <c r="F432" s="137"/>
    </row>
    <row r="433" s="82" customFormat="1"/>
    <row r="434" s="82" customFormat="1"/>
    <row r="435" s="82" customFormat="1"/>
    <row r="436" s="82" customFormat="1"/>
    <row r="437" s="82" customFormat="1"/>
    <row r="438" s="82" customFormat="1"/>
    <row r="439" s="82" customFormat="1"/>
    <row r="440" s="82" customFormat="1"/>
  </sheetData>
  <mergeCells count="2">
    <mergeCell ref="A1:F2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73.xml><?xml version="1.0" encoding="utf-8"?>
<worksheet xmlns="http://schemas.openxmlformats.org/spreadsheetml/2006/main" xmlns:r="http://schemas.openxmlformats.org/officeDocument/2006/relationships">
  <sheetPr codeName="Sheet141"/>
  <dimension ref="A1:T363"/>
  <sheetViews>
    <sheetView workbookViewId="0">
      <selection sqref="A1:F2"/>
    </sheetView>
  </sheetViews>
  <sheetFormatPr defaultColWidth="9.109375" defaultRowHeight="14.4"/>
  <cols>
    <col min="1" max="1" width="9.109375" style="72"/>
    <col min="2" max="2" width="11.33203125" style="72" customWidth="1"/>
    <col min="3" max="3" width="23" style="72" customWidth="1"/>
    <col min="4" max="4" width="10.109375" style="72" bestFit="1" customWidth="1"/>
    <col min="5" max="7" width="9.109375" style="72"/>
    <col min="8" max="8" width="9.44140625" style="72" bestFit="1" customWidth="1"/>
    <col min="9" max="9" width="9.6640625" style="72" bestFit="1" customWidth="1"/>
    <col min="10" max="10" width="11.33203125" style="72" bestFit="1" customWidth="1"/>
    <col min="11" max="11" width="10.109375" style="72" bestFit="1" customWidth="1"/>
    <col min="12" max="12" width="9.88671875" style="72" bestFit="1" customWidth="1"/>
    <col min="13" max="16384" width="9.109375" style="72"/>
  </cols>
  <sheetData>
    <row r="1" spans="1:20">
      <c r="A1" s="320" t="s">
        <v>277</v>
      </c>
      <c r="B1" s="321"/>
      <c r="C1" s="321"/>
      <c r="D1" s="321"/>
      <c r="E1" s="321"/>
      <c r="F1" s="321"/>
    </row>
    <row r="2" spans="1:20">
      <c r="A2" s="321"/>
      <c r="B2" s="321"/>
      <c r="C2" s="321"/>
      <c r="D2" s="321"/>
      <c r="E2" s="321"/>
      <c r="F2" s="321"/>
    </row>
    <row r="3" spans="1:20">
      <c r="A3" s="44" t="s">
        <v>0</v>
      </c>
      <c r="B3" s="44" t="s">
        <v>1</v>
      </c>
      <c r="C3" s="44" t="s">
        <v>2</v>
      </c>
      <c r="D3" s="44" t="s">
        <v>3</v>
      </c>
      <c r="E3" s="44" t="s">
        <v>4</v>
      </c>
      <c r="F3" s="44" t="s">
        <v>5</v>
      </c>
    </row>
    <row r="4" spans="1:20">
      <c r="A4" s="45"/>
      <c r="B4" s="322" t="s">
        <v>15</v>
      </c>
      <c r="C4" s="323"/>
      <c r="D4" s="324"/>
      <c r="E4" s="45"/>
      <c r="F4" s="45"/>
      <c r="T4" s="72" t="s">
        <v>94</v>
      </c>
    </row>
    <row r="5" spans="1:20">
      <c r="A5" s="1">
        <v>1</v>
      </c>
      <c r="B5" s="63">
        <v>42200</v>
      </c>
      <c r="C5" s="1" t="s">
        <v>278</v>
      </c>
      <c r="D5" s="1">
        <v>36848</v>
      </c>
      <c r="E5" s="1"/>
      <c r="F5" s="45">
        <f>+F4+D5-E5</f>
        <v>36848</v>
      </c>
      <c r="T5" s="72" t="s">
        <v>95</v>
      </c>
    </row>
    <row r="6" spans="1:20">
      <c r="A6" s="1">
        <v>2</v>
      </c>
      <c r="B6" s="63">
        <v>42224</v>
      </c>
      <c r="C6" s="1" t="s">
        <v>298</v>
      </c>
      <c r="D6" s="1"/>
      <c r="E6" s="1">
        <v>10000</v>
      </c>
      <c r="F6" s="45">
        <f t="shared" ref="F6:F26" si="0">+F5+D6-E6</f>
        <v>26848</v>
      </c>
      <c r="H6" s="207"/>
      <c r="I6" s="206"/>
      <c r="J6" s="215"/>
      <c r="K6" s="215"/>
      <c r="L6" s="208"/>
      <c r="T6" s="72" t="s">
        <v>96</v>
      </c>
    </row>
    <row r="7" spans="1:20">
      <c r="A7" s="1">
        <v>3</v>
      </c>
      <c r="B7" s="63">
        <v>42230</v>
      </c>
      <c r="C7" s="1" t="s">
        <v>303</v>
      </c>
      <c r="D7" s="1"/>
      <c r="E7" s="1">
        <v>5000</v>
      </c>
      <c r="F7" s="45">
        <f t="shared" si="0"/>
        <v>21848</v>
      </c>
      <c r="K7" s="257"/>
      <c r="L7" s="208"/>
      <c r="T7" s="72" t="s">
        <v>97</v>
      </c>
    </row>
    <row r="8" spans="1:20">
      <c r="A8" s="1">
        <v>4</v>
      </c>
      <c r="B8" s="63">
        <v>42233</v>
      </c>
      <c r="C8" s="1" t="s">
        <v>304</v>
      </c>
      <c r="D8" s="1"/>
      <c r="E8" s="1">
        <v>5000</v>
      </c>
      <c r="F8" s="45">
        <f t="shared" si="0"/>
        <v>16848</v>
      </c>
      <c r="H8" s="261"/>
      <c r="L8" s="208"/>
      <c r="T8" s="72" t="s">
        <v>98</v>
      </c>
    </row>
    <row r="9" spans="1:20">
      <c r="A9" s="1">
        <v>5</v>
      </c>
      <c r="B9" s="63">
        <v>42235</v>
      </c>
      <c r="C9" s="1" t="s">
        <v>307</v>
      </c>
      <c r="D9" s="1"/>
      <c r="E9" s="1">
        <v>5000</v>
      </c>
      <c r="F9" s="45">
        <f t="shared" si="0"/>
        <v>11848</v>
      </c>
      <c r="H9" s="261"/>
      <c r="L9" s="208"/>
    </row>
    <row r="10" spans="1:20">
      <c r="A10" s="1">
        <v>6</v>
      </c>
      <c r="B10" s="63">
        <v>42239</v>
      </c>
      <c r="C10" s="1" t="s">
        <v>309</v>
      </c>
      <c r="D10" s="1"/>
      <c r="E10" s="1">
        <v>5000</v>
      </c>
      <c r="F10" s="45">
        <f t="shared" si="0"/>
        <v>6848</v>
      </c>
      <c r="H10" s="261"/>
      <c r="L10" s="208"/>
    </row>
    <row r="11" spans="1:20">
      <c r="A11" s="1">
        <v>7</v>
      </c>
      <c r="B11" s="63">
        <v>42278</v>
      </c>
      <c r="C11" s="100" t="s">
        <v>354</v>
      </c>
      <c r="D11" s="1"/>
      <c r="E11" s="1">
        <v>4800</v>
      </c>
      <c r="F11" s="45">
        <f t="shared" si="0"/>
        <v>2048</v>
      </c>
      <c r="H11" s="261"/>
      <c r="L11" s="208"/>
    </row>
    <row r="12" spans="1:20">
      <c r="A12" s="1">
        <v>8</v>
      </c>
      <c r="B12" s="49">
        <v>42349</v>
      </c>
      <c r="C12" s="100" t="s">
        <v>423</v>
      </c>
      <c r="D12" s="1"/>
      <c r="E12" s="1">
        <v>2048</v>
      </c>
      <c r="F12" s="45">
        <f t="shared" si="0"/>
        <v>0</v>
      </c>
      <c r="H12" s="261"/>
      <c r="L12" s="208"/>
    </row>
    <row r="13" spans="1:20">
      <c r="A13" s="1">
        <v>9</v>
      </c>
      <c r="B13" s="49">
        <v>42091</v>
      </c>
      <c r="C13" s="1" t="s">
        <v>631</v>
      </c>
      <c r="D13" s="1">
        <v>68382</v>
      </c>
      <c r="E13" s="1"/>
      <c r="F13" s="45">
        <f t="shared" si="0"/>
        <v>68382</v>
      </c>
      <c r="H13" s="261"/>
      <c r="L13" s="208"/>
    </row>
    <row r="14" spans="1:20">
      <c r="A14" s="1">
        <v>10</v>
      </c>
      <c r="B14" s="50">
        <v>42555</v>
      </c>
      <c r="C14" s="1" t="s">
        <v>63</v>
      </c>
      <c r="D14" s="1"/>
      <c r="E14" s="1">
        <v>20000</v>
      </c>
      <c r="F14" s="45">
        <f t="shared" si="0"/>
        <v>48382</v>
      </c>
      <c r="H14" s="261"/>
      <c r="L14" s="208"/>
    </row>
    <row r="15" spans="1:20">
      <c r="A15" s="1">
        <v>11</v>
      </c>
      <c r="B15" s="50" t="s">
        <v>627</v>
      </c>
      <c r="C15" s="1" t="s">
        <v>63</v>
      </c>
      <c r="D15" s="1"/>
      <c r="E15" s="1">
        <v>10000</v>
      </c>
      <c r="F15" s="45">
        <f t="shared" si="0"/>
        <v>38382</v>
      </c>
      <c r="H15" s="291"/>
      <c r="I15" s="291"/>
      <c r="J15" s="291"/>
      <c r="K15" s="291"/>
    </row>
    <row r="16" spans="1:20">
      <c r="A16" s="1">
        <v>12</v>
      </c>
      <c r="B16" s="50" t="s">
        <v>627</v>
      </c>
      <c r="C16" s="100" t="s">
        <v>63</v>
      </c>
      <c r="D16" s="100"/>
      <c r="E16" s="100">
        <v>10000</v>
      </c>
      <c r="F16" s="45">
        <f t="shared" si="0"/>
        <v>28382</v>
      </c>
    </row>
    <row r="17" spans="1:6">
      <c r="A17" s="1">
        <v>13</v>
      </c>
      <c r="B17" s="49">
        <v>42498</v>
      </c>
      <c r="C17" s="1" t="s">
        <v>641</v>
      </c>
      <c r="D17" s="1"/>
      <c r="E17" s="1">
        <v>10000</v>
      </c>
      <c r="F17" s="45">
        <f t="shared" si="0"/>
        <v>18382</v>
      </c>
    </row>
    <row r="18" spans="1:6">
      <c r="A18" s="1">
        <v>14</v>
      </c>
      <c r="B18" s="49">
        <v>42505</v>
      </c>
      <c r="C18" s="1" t="s">
        <v>641</v>
      </c>
      <c r="D18" s="1"/>
      <c r="E18" s="1">
        <v>10000</v>
      </c>
      <c r="F18" s="45">
        <f t="shared" si="0"/>
        <v>8382</v>
      </c>
    </row>
    <row r="19" spans="1:6">
      <c r="A19" s="1">
        <v>15</v>
      </c>
      <c r="B19" s="263">
        <v>42538</v>
      </c>
      <c r="C19" s="233" t="s">
        <v>844</v>
      </c>
      <c r="D19" s="259">
        <v>163100</v>
      </c>
      <c r="E19" s="100"/>
      <c r="F19" s="45">
        <f t="shared" si="0"/>
        <v>171482</v>
      </c>
    </row>
    <row r="20" spans="1:6">
      <c r="A20" s="1">
        <v>16</v>
      </c>
      <c r="B20" s="288">
        <v>42562</v>
      </c>
      <c r="C20" s="259" t="s">
        <v>641</v>
      </c>
      <c r="D20" s="100"/>
      <c r="E20" s="259">
        <v>50000</v>
      </c>
      <c r="F20" s="45">
        <f t="shared" si="0"/>
        <v>121482</v>
      </c>
    </row>
    <row r="21" spans="1:6">
      <c r="A21" s="1">
        <v>17</v>
      </c>
      <c r="B21" s="288">
        <v>42576</v>
      </c>
      <c r="C21" s="259" t="s">
        <v>641</v>
      </c>
      <c r="D21" s="100"/>
      <c r="E21" s="259">
        <v>21400</v>
      </c>
      <c r="F21" s="45">
        <f t="shared" si="0"/>
        <v>100082</v>
      </c>
    </row>
    <row r="22" spans="1:6">
      <c r="A22" s="1">
        <v>18</v>
      </c>
      <c r="B22" s="288">
        <v>42587</v>
      </c>
      <c r="C22" s="259" t="s">
        <v>641</v>
      </c>
      <c r="D22" s="100"/>
      <c r="E22" s="259">
        <v>15000</v>
      </c>
      <c r="F22" s="45">
        <f t="shared" si="0"/>
        <v>85082</v>
      </c>
    </row>
    <row r="23" spans="1:6">
      <c r="A23" s="100">
        <v>19</v>
      </c>
      <c r="B23" s="288">
        <v>42588</v>
      </c>
      <c r="C23" s="259" t="s">
        <v>641</v>
      </c>
      <c r="D23" s="100"/>
      <c r="E23" s="259">
        <v>10000</v>
      </c>
      <c r="F23" s="45">
        <f t="shared" si="0"/>
        <v>75082</v>
      </c>
    </row>
    <row r="24" spans="1:6">
      <c r="A24" s="100">
        <v>20</v>
      </c>
      <c r="B24" s="288">
        <v>42600</v>
      </c>
      <c r="C24" s="259" t="s">
        <v>641</v>
      </c>
      <c r="D24" s="100"/>
      <c r="E24" s="259">
        <v>15000</v>
      </c>
      <c r="F24" s="45">
        <f t="shared" si="0"/>
        <v>60082</v>
      </c>
    </row>
    <row r="25" spans="1:6">
      <c r="A25" s="100">
        <v>21</v>
      </c>
      <c r="B25" s="288">
        <v>42609</v>
      </c>
      <c r="C25" s="259" t="s">
        <v>641</v>
      </c>
      <c r="D25" s="100"/>
      <c r="E25" s="259">
        <v>10000</v>
      </c>
      <c r="F25" s="45">
        <f t="shared" si="0"/>
        <v>50082</v>
      </c>
    </row>
    <row r="26" spans="1:6">
      <c r="A26" s="100">
        <v>22</v>
      </c>
      <c r="B26" s="288">
        <v>42616</v>
      </c>
      <c r="C26" s="259" t="s">
        <v>641</v>
      </c>
      <c r="D26" s="100"/>
      <c r="E26" s="259">
        <v>10000</v>
      </c>
      <c r="F26" s="45">
        <f t="shared" si="0"/>
        <v>40082</v>
      </c>
    </row>
    <row r="27" spans="1:6" s="137" customFormat="1"/>
    <row r="28" spans="1:6" s="137" customFormat="1"/>
    <row r="29" spans="1:6" s="137" customFormat="1"/>
    <row r="30" spans="1:6" s="137" customFormat="1"/>
    <row r="31" spans="1:6" s="137" customFormat="1"/>
    <row r="32" spans="1:6" s="137" customFormat="1"/>
    <row r="33" spans="2:2" s="137" customFormat="1"/>
    <row r="34" spans="2:2" s="137" customFormat="1">
      <c r="B34" s="185"/>
    </row>
    <row r="35" spans="2:2" s="137" customFormat="1">
      <c r="B35" s="185"/>
    </row>
    <row r="36" spans="2:2" s="137" customFormat="1">
      <c r="B36" s="185"/>
    </row>
    <row r="37" spans="2:2" s="137" customFormat="1">
      <c r="B37" s="185"/>
    </row>
    <row r="38" spans="2:2" s="137" customFormat="1">
      <c r="B38" s="185"/>
    </row>
    <row r="39" spans="2:2" s="137" customFormat="1"/>
    <row r="40" spans="2:2" s="137" customFormat="1"/>
    <row r="41" spans="2:2" s="137" customFormat="1"/>
    <row r="42" spans="2:2" s="137" customFormat="1"/>
    <row r="43" spans="2:2" s="137" customFormat="1"/>
    <row r="44" spans="2:2" s="137" customFormat="1"/>
    <row r="45" spans="2:2" s="137" customFormat="1"/>
    <row r="46" spans="2:2" s="137" customFormat="1"/>
    <row r="47" spans="2:2" s="137" customFormat="1"/>
    <row r="48" spans="2:2" s="137" customFormat="1"/>
    <row r="49" spans="2:2" s="137" customFormat="1">
      <c r="B49" s="185"/>
    </row>
    <row r="50" spans="2:2" s="137" customFormat="1">
      <c r="B50" s="185"/>
    </row>
    <row r="51" spans="2:2" s="137" customFormat="1"/>
    <row r="52" spans="2:2" s="137" customFormat="1"/>
    <row r="53" spans="2:2" s="137" customFormat="1"/>
    <row r="54" spans="2:2" s="137" customFormat="1"/>
    <row r="55" spans="2:2" s="137" customFormat="1"/>
    <row r="56" spans="2:2" s="137" customFormat="1">
      <c r="B56" s="185"/>
    </row>
    <row r="57" spans="2:2" s="137" customFormat="1">
      <c r="B57" s="185"/>
    </row>
    <row r="58" spans="2:2" s="137" customFormat="1"/>
    <row r="59" spans="2:2" s="137" customFormat="1"/>
    <row r="60" spans="2:2" s="137" customFormat="1"/>
    <row r="61" spans="2:2" s="137" customFormat="1"/>
    <row r="62" spans="2:2" s="137" customFormat="1"/>
    <row r="63" spans="2:2" s="137" customFormat="1"/>
    <row r="64" spans="2:2" s="137" customFormat="1"/>
    <row r="65" spans="2:2" s="137" customFormat="1"/>
    <row r="66" spans="2:2" s="137" customFormat="1">
      <c r="B66" s="185"/>
    </row>
    <row r="67" spans="2:2" s="137" customFormat="1"/>
    <row r="68" spans="2:2" s="137" customFormat="1"/>
    <row r="69" spans="2:2" s="137" customFormat="1"/>
    <row r="70" spans="2:2" s="137" customFormat="1"/>
    <row r="71" spans="2:2" s="137" customFormat="1"/>
    <row r="72" spans="2:2" s="137" customFormat="1"/>
    <row r="73" spans="2:2" s="137" customFormat="1"/>
    <row r="74" spans="2:2" s="137" customFormat="1"/>
    <row r="75" spans="2:2" s="137" customFormat="1"/>
    <row r="76" spans="2:2" s="137" customFormat="1"/>
    <row r="77" spans="2:2" s="137" customFormat="1"/>
    <row r="78" spans="2:2" s="137" customFormat="1"/>
    <row r="79" spans="2:2" s="137" customFormat="1"/>
    <row r="80" spans="2:2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  <row r="286" s="137" customFormat="1"/>
    <row r="287" s="137" customFormat="1"/>
    <row r="288" s="137" customFormat="1"/>
    <row r="289" s="137" customFormat="1"/>
    <row r="290" s="137" customFormat="1"/>
    <row r="291" s="137" customFormat="1"/>
    <row r="292" s="137" customFormat="1"/>
    <row r="293" s="137" customFormat="1"/>
    <row r="294" s="137" customFormat="1"/>
    <row r="295" s="137" customFormat="1"/>
    <row r="296" s="137" customFormat="1"/>
    <row r="297" s="137" customFormat="1"/>
    <row r="298" s="137" customFormat="1"/>
    <row r="299" s="137" customFormat="1"/>
    <row r="300" s="137" customFormat="1"/>
    <row r="301" s="137" customFormat="1"/>
    <row r="302" s="137" customFormat="1"/>
    <row r="303" s="137" customFormat="1"/>
    <row r="304" s="137" customFormat="1"/>
    <row r="305" s="137" customFormat="1"/>
    <row r="306" s="137" customFormat="1"/>
    <row r="307" s="137" customFormat="1"/>
    <row r="308" s="137" customFormat="1"/>
    <row r="309" s="137" customFormat="1"/>
    <row r="310" s="137" customFormat="1"/>
    <row r="311" s="137" customFormat="1"/>
    <row r="312" s="137" customFormat="1"/>
    <row r="313" s="137" customFormat="1"/>
    <row r="314" s="137" customFormat="1"/>
    <row r="315" s="137" customFormat="1"/>
    <row r="316" s="137" customFormat="1"/>
    <row r="317" s="137" customFormat="1"/>
    <row r="318" s="137" customFormat="1"/>
    <row r="319" s="137" customFormat="1"/>
    <row r="320" s="137" customFormat="1"/>
    <row r="321" s="137" customFormat="1"/>
    <row r="322" s="137" customFormat="1"/>
    <row r="323" s="137" customFormat="1"/>
    <row r="324" s="137" customFormat="1"/>
    <row r="325" s="137" customFormat="1"/>
    <row r="326" s="137" customFormat="1"/>
    <row r="327" s="137" customFormat="1"/>
    <row r="328" s="137" customFormat="1"/>
    <row r="329" s="137" customFormat="1"/>
    <row r="330" s="137" customFormat="1"/>
    <row r="331" s="137" customFormat="1"/>
    <row r="332" s="137" customFormat="1"/>
    <row r="333" s="137" customFormat="1"/>
    <row r="334" s="137" customFormat="1"/>
    <row r="335" s="137" customFormat="1"/>
    <row r="336" s="137" customFormat="1"/>
    <row r="337" s="137" customFormat="1"/>
    <row r="338" s="137" customFormat="1"/>
    <row r="339" s="137" customFormat="1"/>
    <row r="340" s="137" customFormat="1"/>
    <row r="341" s="137" customFormat="1"/>
    <row r="342" s="137" customFormat="1"/>
    <row r="343" s="137" customFormat="1"/>
    <row r="344" s="137" customFormat="1"/>
    <row r="345" s="137" customFormat="1"/>
    <row r="346" s="137" customFormat="1"/>
    <row r="347" s="137" customFormat="1"/>
    <row r="348" s="137" customFormat="1"/>
    <row r="349" s="137" customFormat="1"/>
    <row r="350" s="137" customFormat="1"/>
    <row r="351" s="137" customFormat="1"/>
    <row r="352" s="137" customFormat="1"/>
    <row r="353" s="137" customFormat="1"/>
    <row r="354" s="137" customFormat="1"/>
    <row r="355" s="137" customFormat="1"/>
    <row r="356" s="137" customFormat="1"/>
    <row r="357" s="137" customFormat="1"/>
    <row r="358" s="137" customFormat="1"/>
    <row r="359" s="137" customFormat="1"/>
    <row r="360" s="137" customFormat="1"/>
    <row r="361" s="137" customFormat="1"/>
    <row r="362" s="137" customFormat="1"/>
    <row r="363" s="137" customFormat="1"/>
  </sheetData>
  <mergeCells count="2">
    <mergeCell ref="A1:F2"/>
    <mergeCell ref="B4:D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Q53"/>
  <sheetViews>
    <sheetView workbookViewId="0">
      <selection activeCell="G21" sqref="G21"/>
    </sheetView>
  </sheetViews>
  <sheetFormatPr defaultRowHeight="14.4"/>
  <cols>
    <col min="1" max="1" width="5.109375" style="16" bestFit="1" customWidth="1"/>
    <col min="2" max="2" width="12.5546875" style="6" customWidth="1"/>
    <col min="3" max="3" width="20.44140625" style="10" customWidth="1"/>
    <col min="4" max="4" width="10.88671875" style="14" customWidth="1"/>
    <col min="5" max="5" width="10.33203125" style="14" customWidth="1"/>
    <col min="6" max="6" width="11.6640625" style="25" customWidth="1"/>
    <col min="7" max="7" width="12" bestFit="1" customWidth="1"/>
    <col min="14" max="14" width="9.88671875" bestFit="1" customWidth="1"/>
    <col min="16" max="16" width="9.88671875" bestFit="1" customWidth="1"/>
  </cols>
  <sheetData>
    <row r="1" spans="1:6" ht="49.5" customHeight="1">
      <c r="A1" s="371" t="str">
        <f>+Manu!C8</f>
        <v>Emaan Dhaka  Rwp</v>
      </c>
      <c r="B1" s="371"/>
      <c r="C1" s="371"/>
      <c r="D1" s="371"/>
      <c r="E1" s="371"/>
      <c r="F1" s="371"/>
    </row>
    <row r="2" spans="1:6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6">
      <c r="A3" s="89"/>
      <c r="B3" s="373"/>
      <c r="C3" s="373"/>
      <c r="D3" s="373"/>
      <c r="E3" s="90"/>
      <c r="F3" s="87">
        <v>49088</v>
      </c>
    </row>
    <row r="4" spans="1:6">
      <c r="A4" s="15">
        <v>1</v>
      </c>
      <c r="B4" s="29"/>
      <c r="C4" s="2" t="s">
        <v>68</v>
      </c>
      <c r="D4" s="28">
        <v>40000</v>
      </c>
      <c r="E4" s="28"/>
      <c r="F4" s="88">
        <f>+F3+D4-E4</f>
        <v>89088</v>
      </c>
    </row>
    <row r="5" spans="1:6">
      <c r="A5" s="15">
        <v>2</v>
      </c>
      <c r="B5" s="29" t="s">
        <v>58</v>
      </c>
      <c r="C5" s="1" t="s">
        <v>69</v>
      </c>
      <c r="D5" s="28">
        <v>128469</v>
      </c>
      <c r="E5" s="28"/>
      <c r="F5" s="87">
        <f t="shared" ref="F5:F28" si="0">+F4+D5-E5</f>
        <v>217557</v>
      </c>
    </row>
    <row r="6" spans="1:6">
      <c r="A6" s="15">
        <v>3</v>
      </c>
      <c r="B6" s="29" t="s">
        <v>62</v>
      </c>
      <c r="C6" s="1" t="s">
        <v>63</v>
      </c>
      <c r="D6" s="28"/>
      <c r="E6" s="28">
        <v>128000</v>
      </c>
      <c r="F6" s="87">
        <f t="shared" si="0"/>
        <v>89557</v>
      </c>
    </row>
    <row r="7" spans="1:6">
      <c r="A7" s="15">
        <v>4</v>
      </c>
      <c r="B7" s="30" t="s">
        <v>62</v>
      </c>
      <c r="C7" s="71" t="s">
        <v>50</v>
      </c>
      <c r="D7" s="26"/>
      <c r="E7" s="26">
        <v>469</v>
      </c>
      <c r="F7" s="87">
        <f t="shared" si="0"/>
        <v>89088</v>
      </c>
    </row>
    <row r="8" spans="1:6">
      <c r="A8" s="15">
        <v>5</v>
      </c>
      <c r="B8" s="30" t="s">
        <v>77</v>
      </c>
      <c r="C8" s="3" t="s">
        <v>128</v>
      </c>
      <c r="D8" s="26">
        <v>166362</v>
      </c>
      <c r="E8" s="26"/>
      <c r="F8" s="87">
        <f t="shared" si="0"/>
        <v>255450</v>
      </c>
    </row>
    <row r="9" spans="1:6">
      <c r="A9" s="15">
        <v>6</v>
      </c>
      <c r="B9" s="4" t="s">
        <v>107</v>
      </c>
      <c r="C9" s="66" t="s">
        <v>145</v>
      </c>
      <c r="D9" s="11"/>
      <c r="E9" s="11">
        <v>165000</v>
      </c>
      <c r="F9" s="87">
        <f t="shared" si="0"/>
        <v>90450</v>
      </c>
    </row>
    <row r="10" spans="1:6">
      <c r="A10" s="15">
        <v>7</v>
      </c>
      <c r="B10" s="4" t="s">
        <v>172</v>
      </c>
      <c r="C10" s="66" t="s">
        <v>178</v>
      </c>
      <c r="D10" s="11">
        <v>178840</v>
      </c>
      <c r="E10" s="11"/>
      <c r="F10" s="87">
        <f t="shared" si="0"/>
        <v>269290</v>
      </c>
    </row>
    <row r="11" spans="1:6">
      <c r="A11" s="15">
        <v>8</v>
      </c>
      <c r="B11" s="31" t="s">
        <v>199</v>
      </c>
      <c r="C11" s="8" t="s">
        <v>200</v>
      </c>
      <c r="D11" s="12"/>
      <c r="E11" s="12">
        <v>178000</v>
      </c>
      <c r="F11" s="87">
        <f t="shared" si="0"/>
        <v>91290</v>
      </c>
    </row>
    <row r="12" spans="1:6">
      <c r="A12" s="15">
        <v>9</v>
      </c>
      <c r="B12" s="4">
        <v>42198</v>
      </c>
      <c r="C12" s="66" t="s">
        <v>253</v>
      </c>
      <c r="D12" s="11">
        <v>392904</v>
      </c>
      <c r="E12" s="11"/>
      <c r="F12" s="87">
        <f t="shared" si="0"/>
        <v>484194</v>
      </c>
    </row>
    <row r="13" spans="1:6">
      <c r="A13" s="15">
        <v>10</v>
      </c>
      <c r="B13" s="4">
        <v>42237</v>
      </c>
      <c r="C13" s="66" t="s">
        <v>310</v>
      </c>
      <c r="D13" s="11"/>
      <c r="E13" s="11">
        <v>100000</v>
      </c>
      <c r="F13" s="87">
        <f t="shared" si="0"/>
        <v>384194</v>
      </c>
    </row>
    <row r="14" spans="1:6">
      <c r="A14" s="15">
        <v>11</v>
      </c>
      <c r="B14" s="4">
        <v>42244</v>
      </c>
      <c r="C14" s="66" t="s">
        <v>315</v>
      </c>
      <c r="D14" s="11"/>
      <c r="E14" s="11">
        <v>100000</v>
      </c>
      <c r="F14" s="87">
        <f t="shared" si="0"/>
        <v>284194</v>
      </c>
    </row>
    <row r="15" spans="1:6">
      <c r="A15" s="15">
        <v>12</v>
      </c>
      <c r="B15" s="4">
        <v>42262</v>
      </c>
      <c r="C15" s="66" t="s">
        <v>343</v>
      </c>
      <c r="D15" s="11">
        <v>114189</v>
      </c>
      <c r="E15" s="11"/>
      <c r="F15" s="87">
        <f t="shared" si="0"/>
        <v>398383</v>
      </c>
    </row>
    <row r="16" spans="1:6">
      <c r="A16" s="15">
        <v>13</v>
      </c>
      <c r="B16" s="4">
        <v>42265</v>
      </c>
      <c r="C16" s="66" t="s">
        <v>350</v>
      </c>
      <c r="D16" s="11"/>
      <c r="E16" s="11">
        <v>100000</v>
      </c>
      <c r="F16" s="87">
        <f t="shared" si="0"/>
        <v>298383</v>
      </c>
    </row>
    <row r="17" spans="1:17">
      <c r="A17" s="15">
        <v>14</v>
      </c>
      <c r="B17" s="4">
        <v>42282</v>
      </c>
      <c r="C17" s="66" t="s">
        <v>358</v>
      </c>
      <c r="D17" s="11"/>
      <c r="E17" s="11">
        <v>7000</v>
      </c>
      <c r="F17" s="87">
        <f t="shared" si="0"/>
        <v>291383</v>
      </c>
      <c r="I17" s="201"/>
      <c r="J17" s="201"/>
      <c r="K17" s="201"/>
      <c r="L17" s="201"/>
      <c r="M17" s="201"/>
      <c r="N17" s="205"/>
      <c r="O17" s="205"/>
      <c r="P17" s="205"/>
      <c r="Q17" s="245"/>
    </row>
    <row r="18" spans="1:17">
      <c r="A18" s="15">
        <v>15</v>
      </c>
      <c r="B18" s="4">
        <v>42269</v>
      </c>
      <c r="C18" s="66" t="s">
        <v>360</v>
      </c>
      <c r="D18" s="11">
        <v>17392</v>
      </c>
      <c r="E18" s="11"/>
      <c r="F18" s="87">
        <f t="shared" si="0"/>
        <v>308775</v>
      </c>
      <c r="I18" s="197"/>
      <c r="J18" s="197"/>
      <c r="K18" s="198"/>
      <c r="L18" s="197"/>
      <c r="M18" s="197"/>
      <c r="N18" s="199"/>
      <c r="O18" s="199"/>
      <c r="P18" s="200"/>
      <c r="Q18" s="246"/>
    </row>
    <row r="19" spans="1:17">
      <c r="A19" s="15">
        <v>16</v>
      </c>
      <c r="B19" s="4">
        <v>42289</v>
      </c>
      <c r="C19" s="66" t="s">
        <v>362</v>
      </c>
      <c r="D19" s="11"/>
      <c r="E19" s="11">
        <v>100000</v>
      </c>
      <c r="F19" s="87">
        <f t="shared" si="0"/>
        <v>208775</v>
      </c>
      <c r="G19" s="114"/>
      <c r="I19" s="206"/>
      <c r="J19" s="206"/>
      <c r="O19" s="215"/>
      <c r="P19" s="208"/>
      <c r="Q19" s="244"/>
    </row>
    <row r="20" spans="1:17">
      <c r="A20" s="15">
        <v>17</v>
      </c>
      <c r="B20" s="4">
        <v>42399</v>
      </c>
      <c r="C20" s="7" t="s">
        <v>271</v>
      </c>
      <c r="D20" s="11"/>
      <c r="E20" s="11">
        <v>157000</v>
      </c>
      <c r="F20" s="87">
        <f t="shared" si="0"/>
        <v>51775</v>
      </c>
      <c r="G20" s="114"/>
      <c r="I20" s="206"/>
      <c r="J20" s="206"/>
      <c r="O20" s="215"/>
      <c r="P20" s="208"/>
      <c r="Q20" s="244"/>
    </row>
    <row r="21" spans="1:17">
      <c r="A21" s="15">
        <v>18</v>
      </c>
      <c r="B21" s="247">
        <v>42549</v>
      </c>
      <c r="C21" s="209" t="s">
        <v>747</v>
      </c>
      <c r="D21" s="210">
        <v>146160</v>
      </c>
      <c r="E21" s="13"/>
      <c r="F21" s="87">
        <f t="shared" si="0"/>
        <v>197935</v>
      </c>
      <c r="I21" s="206"/>
      <c r="J21" s="206"/>
      <c r="K21" s="207"/>
      <c r="P21" s="208"/>
      <c r="Q21" s="244"/>
    </row>
    <row r="22" spans="1:17">
      <c r="A22" s="15">
        <v>19</v>
      </c>
      <c r="B22" s="247">
        <v>42572</v>
      </c>
      <c r="C22" s="209" t="s">
        <v>748</v>
      </c>
      <c r="D22" s="210">
        <v>78960</v>
      </c>
      <c r="E22" s="13"/>
      <c r="F22" s="87">
        <f t="shared" si="0"/>
        <v>276895</v>
      </c>
      <c r="I22" s="206"/>
      <c r="J22" s="206"/>
      <c r="K22" s="207"/>
      <c r="P22" s="208"/>
      <c r="Q22" s="244"/>
    </row>
    <row r="23" spans="1:17">
      <c r="A23" s="15">
        <v>20</v>
      </c>
      <c r="B23" s="209" t="s">
        <v>745</v>
      </c>
      <c r="C23" s="209" t="s">
        <v>742</v>
      </c>
      <c r="D23" s="210"/>
      <c r="E23" s="210">
        <v>50000</v>
      </c>
      <c r="F23" s="87">
        <f t="shared" si="0"/>
        <v>226895</v>
      </c>
      <c r="I23" s="206"/>
      <c r="J23" s="206"/>
      <c r="O23" s="215"/>
      <c r="P23" s="208"/>
      <c r="Q23" s="244"/>
    </row>
    <row r="24" spans="1:17">
      <c r="A24" s="15">
        <v>21</v>
      </c>
      <c r="B24" s="209" t="s">
        <v>746</v>
      </c>
      <c r="C24" s="209" t="s">
        <v>742</v>
      </c>
      <c r="D24" s="210"/>
      <c r="E24" s="210">
        <v>90000</v>
      </c>
      <c r="F24" s="87">
        <f t="shared" si="0"/>
        <v>136895</v>
      </c>
      <c r="I24" s="206"/>
      <c r="J24" s="206"/>
      <c r="K24" s="207"/>
      <c r="P24" s="208"/>
      <c r="Q24" s="244"/>
    </row>
    <row r="25" spans="1:17">
      <c r="A25" s="15">
        <v>22</v>
      </c>
      <c r="B25" s="247">
        <v>42594</v>
      </c>
      <c r="C25" s="209" t="s">
        <v>749</v>
      </c>
      <c r="D25" s="210">
        <v>140411.6</v>
      </c>
      <c r="E25" s="13"/>
      <c r="F25" s="87">
        <f t="shared" si="0"/>
        <v>277306.59999999998</v>
      </c>
      <c r="I25" s="206"/>
      <c r="J25" s="206"/>
      <c r="O25" s="215"/>
      <c r="P25" s="208"/>
      <c r="Q25" s="244"/>
    </row>
    <row r="26" spans="1:17">
      <c r="A26" s="15">
        <v>23</v>
      </c>
      <c r="B26" s="209" t="s">
        <v>752</v>
      </c>
      <c r="C26" s="209" t="s">
        <v>742</v>
      </c>
      <c r="D26" s="210"/>
      <c r="E26" s="210">
        <v>70000</v>
      </c>
      <c r="F26" s="87">
        <f t="shared" si="0"/>
        <v>207306.59999999998</v>
      </c>
      <c r="I26" s="206"/>
      <c r="J26" s="206"/>
      <c r="O26" s="215"/>
      <c r="P26" s="208"/>
      <c r="Q26" s="244"/>
    </row>
    <row r="27" spans="1:17">
      <c r="A27" s="15">
        <v>24</v>
      </c>
      <c r="B27" s="247">
        <v>42611</v>
      </c>
      <c r="C27" s="209" t="s">
        <v>750</v>
      </c>
      <c r="D27" s="210">
        <v>6000</v>
      </c>
      <c r="E27" s="13"/>
      <c r="F27" s="87">
        <f t="shared" si="0"/>
        <v>213306.59999999998</v>
      </c>
      <c r="I27" s="82"/>
      <c r="J27" s="82"/>
      <c r="K27" s="82"/>
      <c r="L27" s="82"/>
      <c r="M27" s="82"/>
      <c r="N27" s="82"/>
      <c r="O27" s="82"/>
      <c r="P27" s="82"/>
      <c r="Q27" s="82"/>
    </row>
    <row r="28" spans="1:17">
      <c r="A28" s="15">
        <v>25</v>
      </c>
      <c r="B28" s="247">
        <v>42618</v>
      </c>
      <c r="C28" s="209" t="s">
        <v>751</v>
      </c>
      <c r="D28" s="210">
        <v>163830</v>
      </c>
      <c r="E28" s="13"/>
      <c r="F28" s="87">
        <f t="shared" si="0"/>
        <v>377136.6</v>
      </c>
      <c r="I28" s="201"/>
      <c r="J28" s="201"/>
      <c r="K28" s="202"/>
      <c r="L28" s="201"/>
      <c r="M28" s="201"/>
      <c r="N28" s="203"/>
      <c r="O28" s="203"/>
      <c r="P28" s="204"/>
      <c r="Q28" s="245"/>
    </row>
    <row r="29" spans="1:17">
      <c r="A29" s="235"/>
      <c r="B29" s="84"/>
      <c r="C29" s="85"/>
      <c r="D29" s="86"/>
      <c r="E29" s="86"/>
      <c r="F29" s="265"/>
      <c r="G29" s="137"/>
      <c r="I29" s="82"/>
      <c r="J29" s="82"/>
      <c r="K29" s="82"/>
      <c r="L29" s="82"/>
      <c r="M29" s="82"/>
      <c r="N29" s="82"/>
      <c r="O29" s="82"/>
      <c r="P29" s="82"/>
      <c r="Q29" s="82"/>
    </row>
    <row r="30" spans="1:17">
      <c r="A30" s="235"/>
      <c r="B30" s="84"/>
      <c r="C30" s="85"/>
      <c r="D30" s="86"/>
      <c r="E30" s="86"/>
      <c r="F30" s="265"/>
      <c r="G30" s="137"/>
      <c r="I30" s="197"/>
      <c r="J30" s="197"/>
      <c r="K30" s="198"/>
      <c r="L30" s="197"/>
      <c r="M30" s="197"/>
      <c r="N30" s="199"/>
      <c r="O30" s="199"/>
      <c r="P30" s="200"/>
      <c r="Q30" s="246"/>
    </row>
    <row r="31" spans="1:17">
      <c r="A31" s="235"/>
      <c r="B31" s="84"/>
      <c r="C31" s="85"/>
      <c r="D31" s="86"/>
      <c r="E31" s="86"/>
      <c r="F31" s="265"/>
      <c r="G31" s="137"/>
      <c r="I31" s="197"/>
      <c r="J31" s="197"/>
      <c r="K31" s="198"/>
      <c r="L31" s="197"/>
      <c r="M31" s="197"/>
      <c r="N31" s="199"/>
      <c r="O31" s="199"/>
      <c r="P31" s="200"/>
      <c r="Q31" s="246"/>
    </row>
    <row r="32" spans="1:17">
      <c r="A32" s="235"/>
      <c r="B32" s="84"/>
      <c r="C32" s="85"/>
      <c r="D32" s="86"/>
      <c r="E32" s="86"/>
      <c r="F32" s="265"/>
      <c r="G32" s="137"/>
      <c r="I32" s="82"/>
      <c r="J32" s="82"/>
      <c r="K32" s="82"/>
      <c r="L32" s="82"/>
      <c r="M32" s="82"/>
      <c r="N32" s="82"/>
      <c r="O32" s="82"/>
      <c r="P32" s="82"/>
      <c r="Q32" s="82"/>
    </row>
    <row r="33" spans="1:7">
      <c r="A33" s="235"/>
      <c r="B33" s="84"/>
      <c r="C33" s="85"/>
      <c r="D33" s="86"/>
      <c r="E33" s="86"/>
      <c r="F33" s="265"/>
      <c r="G33" s="137"/>
    </row>
    <row r="34" spans="1:7">
      <c r="A34" s="235"/>
      <c r="B34" s="84"/>
      <c r="C34" s="85"/>
      <c r="D34" s="86"/>
      <c r="E34" s="86"/>
      <c r="F34" s="265"/>
      <c r="G34" s="137"/>
    </row>
    <row r="35" spans="1:7">
      <c r="A35" s="235"/>
      <c r="B35" s="84"/>
      <c r="C35" s="85"/>
      <c r="D35" s="86"/>
      <c r="E35" s="86"/>
      <c r="F35" s="265"/>
      <c r="G35" s="137"/>
    </row>
    <row r="36" spans="1:7">
      <c r="A36" s="235"/>
      <c r="B36" s="84"/>
      <c r="C36" s="85"/>
      <c r="D36" s="86"/>
      <c r="E36" s="86"/>
      <c r="F36" s="265"/>
      <c r="G36" s="137"/>
    </row>
    <row r="37" spans="1:7">
      <c r="A37" s="235"/>
      <c r="B37" s="84"/>
      <c r="C37" s="85"/>
      <c r="D37" s="86"/>
      <c r="E37" s="86"/>
      <c r="F37" s="265"/>
      <c r="G37" s="137"/>
    </row>
    <row r="38" spans="1:7">
      <c r="A38" s="235"/>
      <c r="B38" s="84"/>
      <c r="C38" s="85"/>
      <c r="D38" s="86"/>
      <c r="E38" s="86"/>
      <c r="F38" s="265"/>
      <c r="G38" s="137"/>
    </row>
    <row r="39" spans="1:7">
      <c r="A39" s="235"/>
      <c r="B39" s="84"/>
      <c r="C39" s="85"/>
      <c r="D39" s="86"/>
      <c r="E39" s="86"/>
      <c r="F39" s="265"/>
      <c r="G39" s="137"/>
    </row>
    <row r="40" spans="1:7">
      <c r="A40" s="235"/>
      <c r="B40" s="84"/>
      <c r="C40" s="85"/>
      <c r="D40" s="86"/>
      <c r="E40" s="86"/>
      <c r="F40" s="265"/>
      <c r="G40" s="137"/>
    </row>
    <row r="41" spans="1:7">
      <c r="A41" s="235"/>
      <c r="B41" s="84"/>
      <c r="C41" s="85"/>
      <c r="D41" s="86"/>
      <c r="E41" s="86"/>
      <c r="F41" s="265"/>
      <c r="G41" s="137"/>
    </row>
    <row r="42" spans="1:7">
      <c r="A42" s="235"/>
      <c r="B42" s="84"/>
      <c r="C42" s="85"/>
      <c r="D42" s="86"/>
      <c r="E42" s="86"/>
      <c r="F42" s="265"/>
      <c r="G42" s="137"/>
    </row>
    <row r="43" spans="1:7">
      <c r="A43" s="235"/>
      <c r="B43" s="84"/>
      <c r="C43" s="85"/>
      <c r="D43" s="86"/>
      <c r="E43" s="86"/>
      <c r="F43" s="265"/>
      <c r="G43" s="137"/>
    </row>
    <row r="44" spans="1:7">
      <c r="A44" s="235"/>
      <c r="B44" s="84"/>
      <c r="C44" s="85"/>
      <c r="D44" s="86"/>
      <c r="E44" s="86"/>
      <c r="F44" s="265"/>
      <c r="G44" s="137"/>
    </row>
    <row r="45" spans="1:7">
      <c r="A45" s="235"/>
      <c r="B45" s="84"/>
      <c r="C45" s="85"/>
      <c r="D45" s="86"/>
      <c r="E45" s="86"/>
      <c r="F45" s="265"/>
      <c r="G45" s="137"/>
    </row>
    <row r="46" spans="1:7">
      <c r="A46" s="235"/>
      <c r="B46" s="84"/>
      <c r="C46" s="85"/>
      <c r="D46" s="86"/>
      <c r="E46" s="86"/>
      <c r="F46" s="265"/>
      <c r="G46" s="137"/>
    </row>
    <row r="47" spans="1:7">
      <c r="A47" s="235"/>
      <c r="B47" s="84"/>
      <c r="C47" s="85"/>
      <c r="D47" s="86"/>
      <c r="E47" s="86"/>
      <c r="F47" s="265"/>
      <c r="G47" s="137"/>
    </row>
    <row r="48" spans="1:7">
      <c r="A48" s="235"/>
      <c r="B48" s="84"/>
      <c r="C48" s="85"/>
      <c r="D48" s="86"/>
      <c r="E48" s="86"/>
      <c r="F48" s="265"/>
      <c r="G48" s="137"/>
    </row>
    <row r="49" spans="1:7">
      <c r="A49" s="235"/>
      <c r="B49" s="84"/>
      <c r="C49" s="85"/>
      <c r="D49" s="86"/>
      <c r="E49" s="86"/>
      <c r="F49" s="265"/>
      <c r="G49" s="137"/>
    </row>
    <row r="50" spans="1:7">
      <c r="A50" s="235"/>
      <c r="B50" s="84"/>
      <c r="C50" s="85"/>
      <c r="D50" s="86"/>
      <c r="E50" s="86"/>
      <c r="F50" s="265"/>
      <c r="G50" s="137"/>
    </row>
    <row r="51" spans="1:7">
      <c r="A51" s="235"/>
      <c r="B51" s="84"/>
      <c r="C51" s="85"/>
      <c r="D51" s="86"/>
      <c r="E51" s="86"/>
      <c r="F51" s="265"/>
      <c r="G51" s="137"/>
    </row>
    <row r="52" spans="1:7">
      <c r="A52" s="235"/>
      <c r="B52" s="84"/>
      <c r="C52" s="85"/>
      <c r="D52" s="86"/>
      <c r="E52" s="86"/>
      <c r="F52" s="265"/>
      <c r="G52" s="137"/>
    </row>
    <row r="53" spans="1:7">
      <c r="A53" s="235"/>
      <c r="B53" s="84"/>
      <c r="C53" s="85"/>
      <c r="D53" s="86"/>
      <c r="E53" s="86"/>
      <c r="F53" s="265"/>
      <c r="G53" s="137"/>
    </row>
  </sheetData>
  <mergeCells count="2">
    <mergeCell ref="A1:F1"/>
    <mergeCell ref="B3:D3"/>
  </mergeCells>
  <conditionalFormatting sqref="F1:F1048576">
    <cfRule type="cellIs" dxfId="11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Q81"/>
  <sheetViews>
    <sheetView topLeftCell="A16" workbookViewId="0">
      <selection activeCell="H26" sqref="H26"/>
    </sheetView>
  </sheetViews>
  <sheetFormatPr defaultRowHeight="14.4"/>
  <cols>
    <col min="1" max="1" width="5.109375" style="16" bestFit="1" customWidth="1"/>
    <col min="2" max="2" width="12.5546875" style="6" customWidth="1"/>
    <col min="3" max="3" width="21.6640625" style="10" customWidth="1"/>
    <col min="4" max="4" width="10.88671875" style="14" customWidth="1"/>
    <col min="5" max="5" width="10.33203125" style="14" customWidth="1"/>
    <col min="6" max="6" width="11.6640625" style="25" customWidth="1"/>
  </cols>
  <sheetData>
    <row r="1" spans="1:10" ht="49.5" customHeight="1">
      <c r="A1" s="371" t="str">
        <f>+Manu!C9</f>
        <v>Rahat Bakers  "Khanna Pull"</v>
      </c>
      <c r="B1" s="371"/>
      <c r="C1" s="371"/>
      <c r="D1" s="371"/>
      <c r="E1" s="371"/>
      <c r="F1" s="371"/>
    </row>
    <row r="2" spans="1:10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0" t="s">
        <v>5</v>
      </c>
    </row>
    <row r="3" spans="1:10">
      <c r="A3" s="21"/>
      <c r="B3" s="372" t="s">
        <v>6</v>
      </c>
      <c r="C3" s="372"/>
      <c r="D3" s="372"/>
      <c r="E3" s="22"/>
      <c r="F3" s="27">
        <v>39686</v>
      </c>
    </row>
    <row r="4" spans="1:10">
      <c r="A4" s="15">
        <v>1</v>
      </c>
      <c r="B4" s="29">
        <v>42372</v>
      </c>
      <c r="C4" s="2" t="s">
        <v>466</v>
      </c>
      <c r="D4" s="28">
        <v>117296</v>
      </c>
      <c r="E4" s="28"/>
      <c r="F4" s="24">
        <f>+F3+D4-E4</f>
        <v>156982</v>
      </c>
    </row>
    <row r="5" spans="1:10">
      <c r="A5" s="15">
        <v>2</v>
      </c>
      <c r="B5" s="29">
        <v>42705</v>
      </c>
      <c r="C5" s="1" t="s">
        <v>194</v>
      </c>
      <c r="D5" s="28"/>
      <c r="E5" s="28">
        <v>40000</v>
      </c>
      <c r="F5" s="24">
        <f t="shared" ref="F5:F30" si="0">+F4+D5-E5</f>
        <v>116982</v>
      </c>
    </row>
    <row r="6" spans="1:10">
      <c r="A6" s="15">
        <v>3</v>
      </c>
      <c r="B6" s="29" t="s">
        <v>468</v>
      </c>
      <c r="C6" s="1" t="s">
        <v>194</v>
      </c>
      <c r="D6" s="28"/>
      <c r="E6" s="28">
        <v>25000</v>
      </c>
      <c r="F6" s="24">
        <f t="shared" si="0"/>
        <v>91982</v>
      </c>
    </row>
    <row r="7" spans="1:10">
      <c r="A7" s="15">
        <v>4</v>
      </c>
      <c r="B7" s="30" t="s">
        <v>467</v>
      </c>
      <c r="C7" s="3" t="s">
        <v>470</v>
      </c>
      <c r="D7" s="26">
        <v>41580</v>
      </c>
      <c r="E7" s="26"/>
      <c r="F7" s="24">
        <f t="shared" si="0"/>
        <v>133562</v>
      </c>
    </row>
    <row r="8" spans="1:10">
      <c r="A8" s="15">
        <v>5</v>
      </c>
      <c r="B8" s="30" t="s">
        <v>469</v>
      </c>
      <c r="C8" s="3" t="s">
        <v>194</v>
      </c>
      <c r="D8" s="26"/>
      <c r="E8" s="26">
        <v>50000</v>
      </c>
      <c r="F8" s="24">
        <f t="shared" si="0"/>
        <v>83562</v>
      </c>
    </row>
    <row r="9" spans="1:10">
      <c r="A9" s="15">
        <v>6</v>
      </c>
      <c r="B9" s="4">
        <v>42403</v>
      </c>
      <c r="C9" s="7" t="s">
        <v>194</v>
      </c>
      <c r="D9" s="11"/>
      <c r="E9" s="11">
        <v>25000</v>
      </c>
      <c r="F9" s="24">
        <f t="shared" si="0"/>
        <v>58562</v>
      </c>
    </row>
    <row r="10" spans="1:10">
      <c r="A10" s="15">
        <v>7</v>
      </c>
      <c r="B10" s="4" t="s">
        <v>518</v>
      </c>
      <c r="C10" s="7" t="s">
        <v>521</v>
      </c>
      <c r="D10" s="11">
        <v>287458</v>
      </c>
      <c r="E10" s="11"/>
      <c r="F10" s="24">
        <f t="shared" si="0"/>
        <v>346020</v>
      </c>
    </row>
    <row r="11" spans="1:10">
      <c r="A11" s="15">
        <v>8</v>
      </c>
      <c r="B11" s="31" t="s">
        <v>534</v>
      </c>
      <c r="C11" s="8" t="s">
        <v>194</v>
      </c>
      <c r="D11" s="12"/>
      <c r="E11" s="12">
        <v>50000</v>
      </c>
      <c r="F11" s="24">
        <f t="shared" si="0"/>
        <v>296020</v>
      </c>
    </row>
    <row r="12" spans="1:10">
      <c r="A12" s="15">
        <v>9</v>
      </c>
      <c r="B12" s="4" t="s">
        <v>532</v>
      </c>
      <c r="C12" s="66" t="s">
        <v>194</v>
      </c>
      <c r="D12" s="11"/>
      <c r="E12" s="11">
        <v>40000</v>
      </c>
      <c r="F12" s="24">
        <f t="shared" si="0"/>
        <v>256020</v>
      </c>
    </row>
    <row r="13" spans="1:10">
      <c r="A13" s="15">
        <v>10</v>
      </c>
      <c r="B13" s="4">
        <v>42433</v>
      </c>
      <c r="C13" s="66" t="s">
        <v>194</v>
      </c>
      <c r="D13" s="11"/>
      <c r="E13" s="11">
        <v>40000</v>
      </c>
      <c r="F13" s="24">
        <f t="shared" si="0"/>
        <v>216020</v>
      </c>
      <c r="G13" s="180"/>
      <c r="H13" s="180"/>
      <c r="I13" s="180"/>
      <c r="J13" s="180"/>
    </row>
    <row r="14" spans="1:10">
      <c r="A14" s="15">
        <v>11</v>
      </c>
      <c r="B14" s="4">
        <v>42437</v>
      </c>
      <c r="C14" s="66" t="s">
        <v>545</v>
      </c>
      <c r="D14" s="11">
        <v>33433</v>
      </c>
      <c r="E14" s="11"/>
      <c r="F14" s="24">
        <f t="shared" si="0"/>
        <v>249453</v>
      </c>
      <c r="G14" s="180"/>
      <c r="H14" s="180"/>
      <c r="I14" s="180"/>
      <c r="J14" s="180"/>
    </row>
    <row r="15" spans="1:10">
      <c r="A15" s="15">
        <v>12</v>
      </c>
      <c r="B15" s="4" t="s">
        <v>557</v>
      </c>
      <c r="C15" s="66" t="s">
        <v>194</v>
      </c>
      <c r="D15" s="11"/>
      <c r="E15" s="11">
        <v>50000</v>
      </c>
      <c r="F15" s="24">
        <f t="shared" si="0"/>
        <v>199453</v>
      </c>
      <c r="G15" s="180"/>
      <c r="H15" s="180"/>
      <c r="I15" s="180"/>
      <c r="J15" s="180"/>
    </row>
    <row r="16" spans="1:10">
      <c r="A16" s="15">
        <v>13</v>
      </c>
      <c r="B16" s="4" t="s">
        <v>544</v>
      </c>
      <c r="C16" s="66" t="s">
        <v>194</v>
      </c>
      <c r="D16" s="11"/>
      <c r="E16" s="11">
        <v>30000</v>
      </c>
      <c r="F16" s="24">
        <f t="shared" si="0"/>
        <v>169453</v>
      </c>
      <c r="G16" s="180"/>
      <c r="H16" s="180"/>
      <c r="I16" s="180"/>
      <c r="J16" s="180"/>
    </row>
    <row r="17" spans="1:17">
      <c r="A17" s="15">
        <v>14</v>
      </c>
      <c r="B17" s="4" t="s">
        <v>594</v>
      </c>
      <c r="C17" s="66" t="s">
        <v>194</v>
      </c>
      <c r="D17" s="11"/>
      <c r="E17" s="11">
        <v>50000</v>
      </c>
      <c r="F17" s="24">
        <f t="shared" si="0"/>
        <v>119453</v>
      </c>
      <c r="G17" s="180"/>
      <c r="H17" s="180"/>
      <c r="I17" s="180"/>
      <c r="J17" s="206"/>
      <c r="K17" s="206"/>
      <c r="L17" s="207"/>
      <c r="M17" s="206"/>
      <c r="N17" s="206"/>
      <c r="O17" s="215"/>
      <c r="P17" s="215"/>
      <c r="Q17" s="208"/>
    </row>
    <row r="18" spans="1:17">
      <c r="A18" s="15">
        <v>15</v>
      </c>
      <c r="B18" s="4">
        <v>42479</v>
      </c>
      <c r="C18" s="66" t="s">
        <v>194</v>
      </c>
      <c r="D18" s="11"/>
      <c r="E18" s="11">
        <v>40000</v>
      </c>
      <c r="F18" s="24">
        <f t="shared" si="0"/>
        <v>79453</v>
      </c>
      <c r="G18" s="180"/>
      <c r="H18" s="180"/>
      <c r="I18" s="180"/>
      <c r="J18" s="206"/>
      <c r="K18" s="206"/>
      <c r="L18" s="207"/>
      <c r="Q18" s="208"/>
    </row>
    <row r="19" spans="1:17">
      <c r="A19" s="125">
        <v>16</v>
      </c>
      <c r="B19" s="126">
        <v>42490</v>
      </c>
      <c r="C19" s="127" t="s">
        <v>194</v>
      </c>
      <c r="D19" s="128"/>
      <c r="E19" s="128">
        <v>30000</v>
      </c>
      <c r="F19" s="129">
        <f t="shared" si="0"/>
        <v>49453</v>
      </c>
      <c r="G19" s="180"/>
      <c r="H19" s="180"/>
      <c r="I19" s="180"/>
      <c r="J19" s="206"/>
      <c r="K19" s="206"/>
      <c r="P19" s="215"/>
      <c r="Q19" s="208"/>
    </row>
    <row r="20" spans="1:17">
      <c r="A20" s="15">
        <v>17</v>
      </c>
      <c r="B20" s="4">
        <v>42500</v>
      </c>
      <c r="C20" s="66" t="s">
        <v>194</v>
      </c>
      <c r="D20" s="11"/>
      <c r="E20" s="11">
        <v>25000</v>
      </c>
      <c r="F20" s="24">
        <f t="shared" si="0"/>
        <v>24453</v>
      </c>
      <c r="G20" s="180"/>
      <c r="H20" s="180"/>
      <c r="I20" s="180"/>
      <c r="J20" s="206"/>
      <c r="K20" s="206"/>
      <c r="P20" s="215"/>
      <c r="Q20" s="208"/>
    </row>
    <row r="21" spans="1:17">
      <c r="A21" s="15">
        <v>18</v>
      </c>
      <c r="B21" s="4">
        <v>42516</v>
      </c>
      <c r="C21" s="66" t="s">
        <v>753</v>
      </c>
      <c r="D21" s="11">
        <v>37530</v>
      </c>
      <c r="E21" s="11"/>
      <c r="F21" s="24">
        <f t="shared" si="0"/>
        <v>61983</v>
      </c>
      <c r="G21" s="180"/>
      <c r="H21" s="180"/>
      <c r="I21" s="180"/>
      <c r="J21" s="206"/>
      <c r="K21" s="206"/>
      <c r="L21" s="207"/>
      <c r="Q21" s="208"/>
    </row>
    <row r="22" spans="1:17">
      <c r="A22" s="15">
        <v>19</v>
      </c>
      <c r="B22" s="4">
        <f t="shared" ref="B22" si="1">B21</f>
        <v>42516</v>
      </c>
      <c r="C22" s="66" t="s">
        <v>194</v>
      </c>
      <c r="D22" s="11"/>
      <c r="E22" s="11">
        <v>20000</v>
      </c>
      <c r="F22" s="24">
        <f t="shared" si="0"/>
        <v>41983</v>
      </c>
      <c r="G22" s="180"/>
      <c r="H22" s="180"/>
      <c r="I22" s="180"/>
      <c r="J22" s="206"/>
      <c r="K22" s="206"/>
      <c r="L22" s="207"/>
      <c r="Q22" s="208"/>
    </row>
    <row r="23" spans="1:17">
      <c r="A23" s="15">
        <v>20</v>
      </c>
      <c r="B23" s="4">
        <v>42521</v>
      </c>
      <c r="C23" s="66" t="s">
        <v>194</v>
      </c>
      <c r="D23" s="11"/>
      <c r="E23" s="11">
        <v>20000</v>
      </c>
      <c r="F23" s="24">
        <f t="shared" si="0"/>
        <v>21983</v>
      </c>
      <c r="G23" s="180"/>
      <c r="H23" s="180"/>
      <c r="I23" s="180"/>
      <c r="J23" s="206"/>
      <c r="K23" s="206"/>
      <c r="L23" s="207"/>
      <c r="Q23" s="208"/>
    </row>
    <row r="24" spans="1:17">
      <c r="A24" s="15">
        <v>21</v>
      </c>
      <c r="B24" s="211">
        <v>42545</v>
      </c>
      <c r="C24" s="209" t="s">
        <v>666</v>
      </c>
      <c r="D24" s="210"/>
      <c r="E24" s="210">
        <v>20000</v>
      </c>
      <c r="F24" s="24">
        <f t="shared" si="0"/>
        <v>1983</v>
      </c>
      <c r="G24" s="180"/>
      <c r="H24" s="180"/>
      <c r="I24" s="180"/>
      <c r="J24" s="206"/>
      <c r="K24" s="206"/>
      <c r="L24" s="207"/>
      <c r="Q24" s="208"/>
    </row>
    <row r="25" spans="1:17">
      <c r="A25" s="15">
        <v>22</v>
      </c>
      <c r="B25" s="247">
        <v>42555</v>
      </c>
      <c r="C25" s="209" t="s">
        <v>755</v>
      </c>
      <c r="D25" s="210">
        <v>92484</v>
      </c>
      <c r="E25" s="13"/>
      <c r="F25" s="24">
        <f t="shared" si="0"/>
        <v>94467</v>
      </c>
    </row>
    <row r="26" spans="1:17">
      <c r="A26" s="15">
        <v>23</v>
      </c>
      <c r="B26" s="247">
        <v>42555</v>
      </c>
      <c r="C26" s="209" t="s">
        <v>756</v>
      </c>
      <c r="D26" s="210">
        <v>95578</v>
      </c>
      <c r="E26" s="13"/>
      <c r="F26" s="24">
        <f t="shared" si="0"/>
        <v>190045</v>
      </c>
    </row>
    <row r="27" spans="1:17">
      <c r="A27" s="15">
        <v>24</v>
      </c>
      <c r="B27" s="211">
        <v>42576</v>
      </c>
      <c r="C27" s="209" t="s">
        <v>666</v>
      </c>
      <c r="D27" s="210"/>
      <c r="E27" s="210">
        <v>30000</v>
      </c>
      <c r="F27" s="24">
        <f t="shared" si="0"/>
        <v>160045</v>
      </c>
      <c r="H27" s="80"/>
    </row>
    <row r="28" spans="1:17">
      <c r="A28" s="15">
        <v>25</v>
      </c>
      <c r="B28" s="211">
        <v>42562</v>
      </c>
      <c r="C28" s="209" t="s">
        <v>666</v>
      </c>
      <c r="D28" s="210"/>
      <c r="E28" s="210">
        <v>50000</v>
      </c>
      <c r="F28" s="24">
        <f t="shared" si="0"/>
        <v>110045</v>
      </c>
      <c r="H28" s="80"/>
    </row>
    <row r="29" spans="1:17">
      <c r="A29" s="15">
        <v>26</v>
      </c>
      <c r="B29" s="211" t="s">
        <v>754</v>
      </c>
      <c r="C29" s="209" t="s">
        <v>666</v>
      </c>
      <c r="D29" s="210"/>
      <c r="E29" s="210">
        <v>30000</v>
      </c>
      <c r="F29" s="24">
        <f t="shared" si="0"/>
        <v>80045</v>
      </c>
      <c r="H29" s="80"/>
    </row>
    <row r="30" spans="1:17">
      <c r="A30" s="15">
        <v>27</v>
      </c>
      <c r="B30" s="211">
        <v>42605</v>
      </c>
      <c r="C30" s="209" t="s">
        <v>666</v>
      </c>
      <c r="D30" s="210"/>
      <c r="E30" s="210">
        <v>40045</v>
      </c>
      <c r="F30" s="24">
        <f t="shared" si="0"/>
        <v>40000</v>
      </c>
    </row>
    <row r="31" spans="1:17">
      <c r="A31" s="235"/>
      <c r="B31" s="84"/>
      <c r="C31" s="85"/>
      <c r="D31" s="86"/>
      <c r="E31" s="86"/>
      <c r="F31" s="237"/>
      <c r="G31" s="82"/>
    </row>
    <row r="32" spans="1:17">
      <c r="A32" s="235"/>
      <c r="B32" s="84"/>
      <c r="C32" s="85"/>
      <c r="D32" s="86"/>
      <c r="E32" s="86"/>
      <c r="F32" s="237"/>
      <c r="G32" s="82"/>
    </row>
    <row r="33" spans="1:8">
      <c r="A33" s="235"/>
      <c r="B33" s="84"/>
      <c r="C33" s="85"/>
      <c r="D33" s="86"/>
      <c r="E33" s="86"/>
      <c r="F33" s="237"/>
      <c r="G33" s="82"/>
    </row>
    <row r="34" spans="1:8">
      <c r="A34" s="235"/>
      <c r="B34" s="84"/>
      <c r="C34" s="85"/>
      <c r="D34" s="86"/>
      <c r="E34" s="86"/>
      <c r="F34" s="237"/>
      <c r="G34" s="82"/>
    </row>
    <row r="35" spans="1:8">
      <c r="A35" s="235"/>
      <c r="B35" s="84"/>
      <c r="C35" s="85"/>
      <c r="D35" s="86"/>
      <c r="E35" s="86"/>
      <c r="F35" s="237"/>
      <c r="G35" s="82"/>
    </row>
    <row r="36" spans="1:8">
      <c r="A36" s="235"/>
      <c r="B36" s="84"/>
      <c r="C36" s="85"/>
      <c r="D36" s="86"/>
      <c r="E36" s="86"/>
      <c r="F36" s="237"/>
      <c r="G36" s="266"/>
    </row>
    <row r="37" spans="1:8">
      <c r="A37" s="235"/>
      <c r="B37" s="84"/>
      <c r="C37" s="85"/>
      <c r="D37" s="86"/>
      <c r="E37" s="86"/>
      <c r="F37" s="237"/>
      <c r="G37" s="82"/>
    </row>
    <row r="38" spans="1:8">
      <c r="A38" s="235"/>
      <c r="B38" s="84"/>
      <c r="C38" s="85"/>
      <c r="D38" s="86"/>
      <c r="E38" s="86"/>
      <c r="F38" s="237"/>
      <c r="G38" s="82"/>
      <c r="H38" s="80"/>
    </row>
    <row r="39" spans="1:8">
      <c r="A39" s="235"/>
      <c r="B39" s="84"/>
      <c r="C39" s="85"/>
      <c r="D39" s="86"/>
      <c r="E39" s="86"/>
      <c r="F39" s="237"/>
      <c r="G39" s="82"/>
    </row>
    <row r="40" spans="1:8">
      <c r="A40" s="235"/>
      <c r="B40" s="84"/>
      <c r="C40" s="85"/>
      <c r="D40" s="86"/>
      <c r="E40" s="86"/>
      <c r="F40" s="237"/>
      <c r="G40" s="82"/>
    </row>
    <row r="41" spans="1:8">
      <c r="A41" s="235"/>
      <c r="B41" s="84"/>
      <c r="C41" s="85"/>
      <c r="D41" s="86"/>
      <c r="E41" s="86"/>
      <c r="F41" s="237"/>
      <c r="G41" s="82"/>
    </row>
    <row r="42" spans="1:8">
      <c r="A42" s="235"/>
      <c r="B42" s="84"/>
      <c r="C42" s="85"/>
      <c r="D42" s="86"/>
      <c r="E42" s="86"/>
      <c r="F42" s="237"/>
      <c r="G42" s="82"/>
    </row>
    <row r="43" spans="1:8">
      <c r="A43" s="235"/>
      <c r="B43" s="84"/>
      <c r="C43" s="85"/>
      <c r="D43" s="86"/>
      <c r="E43" s="86"/>
      <c r="F43" s="237"/>
      <c r="G43" s="82"/>
    </row>
    <row r="44" spans="1:8">
      <c r="A44" s="235"/>
      <c r="B44" s="84"/>
      <c r="C44" s="85"/>
      <c r="D44" s="86"/>
      <c r="E44" s="86"/>
      <c r="F44" s="237"/>
      <c r="G44" s="82"/>
    </row>
    <row r="45" spans="1:8">
      <c r="A45" s="235"/>
      <c r="B45" s="84"/>
      <c r="C45" s="85"/>
      <c r="D45" s="86"/>
      <c r="E45" s="86"/>
      <c r="F45" s="237"/>
      <c r="G45" s="82"/>
    </row>
    <row r="46" spans="1:8">
      <c r="A46" s="235"/>
      <c r="B46" s="84"/>
      <c r="C46" s="85"/>
      <c r="D46" s="86"/>
      <c r="E46" s="86"/>
      <c r="F46" s="237"/>
      <c r="G46" s="82"/>
    </row>
    <row r="47" spans="1:8">
      <c r="A47" s="235"/>
      <c r="B47" s="84"/>
      <c r="C47" s="85"/>
      <c r="D47" s="86"/>
      <c r="E47" s="86"/>
      <c r="F47" s="237"/>
      <c r="G47" s="82"/>
    </row>
    <row r="48" spans="1:8">
      <c r="A48" s="235"/>
      <c r="B48" s="84"/>
      <c r="C48" s="85"/>
      <c r="D48" s="86"/>
      <c r="E48" s="86"/>
      <c r="F48" s="237"/>
      <c r="G48" s="82"/>
    </row>
    <row r="49" spans="1:7">
      <c r="A49" s="235"/>
      <c r="B49" s="84"/>
      <c r="C49" s="85"/>
      <c r="D49" s="86"/>
      <c r="E49" s="86"/>
      <c r="F49" s="237"/>
      <c r="G49" s="82"/>
    </row>
    <row r="50" spans="1:7">
      <c r="A50" s="235"/>
      <c r="B50" s="84"/>
      <c r="C50" s="85"/>
      <c r="D50" s="86"/>
      <c r="E50" s="86"/>
      <c r="F50" s="237"/>
      <c r="G50" s="82"/>
    </row>
    <row r="51" spans="1:7">
      <c r="A51" s="235"/>
      <c r="B51" s="84"/>
      <c r="C51" s="85"/>
      <c r="D51" s="86"/>
      <c r="E51" s="86"/>
      <c r="F51" s="237"/>
      <c r="G51" s="82"/>
    </row>
    <row r="52" spans="1:7">
      <c r="A52" s="235"/>
      <c r="B52" s="84"/>
      <c r="C52" s="85"/>
      <c r="D52" s="86"/>
      <c r="E52" s="86"/>
      <c r="F52" s="237"/>
      <c r="G52" s="82"/>
    </row>
    <row r="53" spans="1:7">
      <c r="A53" s="235"/>
      <c r="B53" s="84"/>
      <c r="C53" s="85"/>
      <c r="D53" s="86"/>
      <c r="E53" s="86"/>
      <c r="F53" s="237"/>
      <c r="G53" s="82"/>
    </row>
    <row r="54" spans="1:7">
      <c r="A54" s="235"/>
      <c r="B54" s="84"/>
      <c r="C54" s="85"/>
      <c r="D54" s="86"/>
      <c r="E54" s="86"/>
      <c r="F54" s="237"/>
      <c r="G54" s="82"/>
    </row>
    <row r="55" spans="1:7">
      <c r="A55" s="235"/>
      <c r="B55" s="84"/>
      <c r="C55" s="85"/>
      <c r="D55" s="86"/>
      <c r="E55" s="86"/>
      <c r="F55" s="237"/>
      <c r="G55" s="82"/>
    </row>
    <row r="56" spans="1:7">
      <c r="A56" s="235"/>
      <c r="B56" s="84"/>
      <c r="C56" s="85"/>
      <c r="D56" s="86"/>
      <c r="E56" s="86"/>
      <c r="F56" s="237"/>
      <c r="G56" s="82"/>
    </row>
    <row r="57" spans="1:7">
      <c r="A57" s="235"/>
      <c r="B57" s="84"/>
      <c r="C57" s="84"/>
      <c r="D57" s="86"/>
      <c r="E57" s="86"/>
      <c r="F57" s="237"/>
      <c r="G57" s="82"/>
    </row>
    <row r="58" spans="1:7">
      <c r="A58" s="235"/>
      <c r="B58" s="84"/>
      <c r="C58" s="85"/>
      <c r="D58" s="86"/>
      <c r="E58" s="86"/>
      <c r="F58" s="237"/>
      <c r="G58" s="82"/>
    </row>
    <row r="59" spans="1:7">
      <c r="A59" s="235"/>
      <c r="B59" s="84"/>
      <c r="C59" s="85"/>
      <c r="D59" s="86"/>
      <c r="E59" s="86"/>
      <c r="F59" s="237"/>
      <c r="G59" s="82"/>
    </row>
    <row r="60" spans="1:7">
      <c r="A60" s="235"/>
      <c r="B60" s="84"/>
      <c r="C60" s="85"/>
      <c r="D60" s="86"/>
      <c r="E60" s="86"/>
      <c r="F60" s="237"/>
      <c r="G60" s="82"/>
    </row>
    <row r="61" spans="1:7">
      <c r="A61" s="235"/>
      <c r="B61" s="84"/>
      <c r="C61" s="85"/>
      <c r="D61" s="86"/>
      <c r="E61" s="86"/>
      <c r="F61" s="237"/>
      <c r="G61" s="82"/>
    </row>
    <row r="62" spans="1:7">
      <c r="A62" s="235"/>
      <c r="B62" s="84"/>
      <c r="C62" s="85"/>
      <c r="D62" s="86"/>
      <c r="E62" s="86"/>
      <c r="F62" s="237"/>
      <c r="G62" s="82"/>
    </row>
    <row r="63" spans="1:7">
      <c r="A63" s="235"/>
      <c r="B63" s="84"/>
      <c r="C63" s="85"/>
      <c r="D63" s="86"/>
      <c r="E63" s="86"/>
      <c r="F63" s="237"/>
      <c r="G63" s="82"/>
    </row>
    <row r="64" spans="1:7">
      <c r="A64" s="235"/>
      <c r="B64" s="84"/>
      <c r="C64" s="85"/>
      <c r="D64" s="86"/>
      <c r="E64" s="86"/>
      <c r="F64" s="237"/>
      <c r="G64" s="82"/>
    </row>
    <row r="65" spans="1:7">
      <c r="A65" s="235"/>
      <c r="B65" s="84"/>
      <c r="C65" s="85"/>
      <c r="D65" s="86"/>
      <c r="E65" s="86"/>
      <c r="F65" s="237"/>
      <c r="G65" s="82"/>
    </row>
    <row r="66" spans="1:7">
      <c r="A66" s="235"/>
      <c r="B66" s="84"/>
      <c r="C66" s="85"/>
      <c r="D66" s="86"/>
      <c r="E66" s="86"/>
      <c r="F66" s="237"/>
      <c r="G66" s="82"/>
    </row>
    <row r="67" spans="1:7">
      <c r="A67" s="235"/>
      <c r="B67" s="84"/>
      <c r="C67" s="85"/>
      <c r="D67" s="86"/>
      <c r="E67" s="86"/>
      <c r="F67" s="237"/>
      <c r="G67" s="82"/>
    </row>
    <row r="68" spans="1:7">
      <c r="A68" s="235"/>
      <c r="B68" s="84"/>
      <c r="C68" s="85"/>
      <c r="D68" s="86"/>
      <c r="E68" s="86"/>
      <c r="F68" s="237"/>
      <c r="G68" s="82"/>
    </row>
    <row r="69" spans="1:7">
      <c r="A69" s="235"/>
      <c r="B69" s="84"/>
      <c r="C69" s="85"/>
      <c r="D69" s="86"/>
      <c r="E69" s="86"/>
      <c r="F69" s="237"/>
      <c r="G69" s="82"/>
    </row>
    <row r="70" spans="1:7">
      <c r="A70" s="235"/>
      <c r="B70" s="84"/>
      <c r="C70" s="85"/>
      <c r="D70" s="86"/>
      <c r="E70" s="86"/>
      <c r="F70" s="237"/>
      <c r="G70" s="82"/>
    </row>
    <row r="71" spans="1:7">
      <c r="A71" s="235"/>
      <c r="B71" s="84"/>
      <c r="C71" s="85"/>
      <c r="D71" s="86"/>
      <c r="E71" s="86"/>
      <c r="F71" s="237"/>
      <c r="G71" s="82"/>
    </row>
    <row r="72" spans="1:7">
      <c r="A72" s="235"/>
      <c r="B72" s="84"/>
      <c r="C72" s="85"/>
      <c r="D72" s="86"/>
      <c r="E72" s="86"/>
      <c r="F72" s="237"/>
      <c r="G72" s="82"/>
    </row>
    <row r="73" spans="1:7">
      <c r="A73" s="235"/>
      <c r="B73" s="84"/>
      <c r="C73" s="85"/>
      <c r="D73" s="86"/>
      <c r="E73" s="86"/>
      <c r="F73" s="237"/>
      <c r="G73" s="82"/>
    </row>
    <row r="74" spans="1:7">
      <c r="A74" s="235"/>
      <c r="B74" s="84"/>
      <c r="C74" s="85"/>
      <c r="D74" s="86"/>
      <c r="E74" s="86"/>
      <c r="F74" s="237"/>
      <c r="G74" s="82"/>
    </row>
    <row r="75" spans="1:7">
      <c r="A75" s="235"/>
      <c r="B75" s="84"/>
      <c r="C75" s="85"/>
      <c r="D75" s="86"/>
      <c r="E75" s="86"/>
      <c r="F75" s="237"/>
      <c r="G75" s="82"/>
    </row>
    <row r="76" spans="1:7">
      <c r="A76" s="235"/>
      <c r="B76" s="84"/>
      <c r="C76" s="85"/>
      <c r="D76" s="86"/>
      <c r="E76" s="86"/>
      <c r="F76" s="237"/>
      <c r="G76" s="82"/>
    </row>
    <row r="77" spans="1:7">
      <c r="A77" s="235"/>
      <c r="B77" s="84"/>
      <c r="C77" s="85"/>
      <c r="D77" s="86"/>
      <c r="E77" s="86"/>
      <c r="F77" s="237"/>
      <c r="G77" s="82"/>
    </row>
    <row r="78" spans="1:7">
      <c r="A78" s="235"/>
      <c r="B78" s="84"/>
      <c r="C78" s="85"/>
      <c r="D78" s="86"/>
      <c r="E78" s="86"/>
      <c r="F78" s="237"/>
      <c r="G78" s="82"/>
    </row>
    <row r="79" spans="1:7">
      <c r="A79" s="235"/>
      <c r="B79" s="84"/>
      <c r="C79" s="85"/>
      <c r="D79" s="86"/>
      <c r="E79" s="86"/>
      <c r="F79" s="237"/>
      <c r="G79" s="82"/>
    </row>
    <row r="80" spans="1:7">
      <c r="A80" s="235"/>
      <c r="B80" s="84"/>
      <c r="C80" s="85"/>
      <c r="D80" s="86"/>
      <c r="E80" s="86"/>
      <c r="F80" s="237"/>
      <c r="G80" s="82"/>
    </row>
    <row r="81" spans="1:7">
      <c r="A81" s="235"/>
      <c r="B81" s="84"/>
      <c r="C81" s="85"/>
      <c r="D81" s="86"/>
      <c r="E81" s="86"/>
      <c r="F81" s="237"/>
      <c r="G81" s="82"/>
    </row>
  </sheetData>
  <mergeCells count="2">
    <mergeCell ref="A1:F1"/>
    <mergeCell ref="B3:D3"/>
  </mergeCells>
  <conditionalFormatting sqref="F1:F1048576">
    <cfRule type="cellIs" dxfId="10" priority="1" operator="lessThan">
      <formula>0</formula>
    </cfRule>
  </conditionalFormatting>
  <pageMargins left="0.7" right="0.7" top="0.75" bottom="0.75" header="0.3" footer="0.3"/>
  <pageSetup paperSize="4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</vt:i4>
      </vt:variant>
    </vt:vector>
  </HeadingPairs>
  <TitlesOfParts>
    <vt:vector size="74" baseType="lpstr">
      <vt:lpstr>MCC Garments G-9</vt:lpstr>
      <vt:lpstr>Manu</vt:lpstr>
      <vt:lpstr>Al Jannat</vt:lpstr>
      <vt:lpstr>Barsa C&amp;C</vt:lpstr>
      <vt:lpstr>SAIEEN JI </vt:lpstr>
      <vt:lpstr>Book&amp; Books</vt:lpstr>
      <vt:lpstr>English Shoes</vt:lpstr>
      <vt:lpstr>Emaan dhaka rwp</vt:lpstr>
      <vt:lpstr>Rahat-khanna</vt:lpstr>
      <vt:lpstr>Rahat Pwd</vt:lpstr>
      <vt:lpstr>Rahat Bakers "Gulzar-E-Quaid</vt:lpstr>
      <vt:lpstr>Shaheen BL</vt:lpstr>
      <vt:lpstr>Lead pharma (White Gold)</vt:lpstr>
      <vt:lpstr>Fresh bake</vt:lpstr>
      <vt:lpstr>Shaheen scheme3</vt:lpstr>
      <vt:lpstr>shaheen optics saddar</vt:lpstr>
      <vt:lpstr>Lucky Super Store</vt:lpstr>
      <vt:lpstr>Bojaz C&amp;C</vt:lpstr>
      <vt:lpstr>Rahat F-11</vt:lpstr>
      <vt:lpstr>Makhan foods</vt:lpstr>
      <vt:lpstr>Punjab Blocks</vt:lpstr>
      <vt:lpstr>Afnan Dhaka I-8</vt:lpstr>
      <vt:lpstr>Fazal-E-Rabi</vt:lpstr>
      <vt:lpstr>Lahore Cloth Depo</vt:lpstr>
      <vt:lpstr>Habibi I-8</vt:lpstr>
      <vt:lpstr>Habibi F-8</vt:lpstr>
      <vt:lpstr>Rahat (Bhara Kahu)</vt:lpstr>
      <vt:lpstr>Delight Bakers</vt:lpstr>
      <vt:lpstr>Melody Tailors</vt:lpstr>
      <vt:lpstr>Fayaz Garments</vt:lpstr>
      <vt:lpstr>Hakim Chakki Atta (NEW)</vt:lpstr>
      <vt:lpstr>Hakim Chakki Atta (OLD)</vt:lpstr>
      <vt:lpstr>Masoom Bakers</vt:lpstr>
      <vt:lpstr>Nawab Bakers</vt:lpstr>
      <vt:lpstr>Maroof Pharmacy</vt:lpstr>
      <vt:lpstr>La-Madeline Bakers</vt:lpstr>
      <vt:lpstr>Surkhaab Sareeh</vt:lpstr>
      <vt:lpstr>Rahat (Gujjer Khan)</vt:lpstr>
      <vt:lpstr>City Super Market</vt:lpstr>
      <vt:lpstr>Sweet Palace (Jehlum)</vt:lpstr>
      <vt:lpstr>Deen Printers</vt:lpstr>
      <vt:lpstr>Super Way Cash &amp; Carry</vt:lpstr>
      <vt:lpstr>Eleganza Fashion Wear</vt:lpstr>
      <vt:lpstr>Elite Packages</vt:lpstr>
      <vt:lpstr>Office Expenses</vt:lpstr>
      <vt:lpstr>Faisalabad Cloth Depo</vt:lpstr>
      <vt:lpstr>Mazhar Iqbal Advance</vt:lpstr>
      <vt:lpstr>KaleemUllah Advance</vt:lpstr>
      <vt:lpstr>AL-Huda</vt:lpstr>
      <vt:lpstr>American Shoes</vt:lpstr>
      <vt:lpstr>Jawa Sweet &amp; Bakers</vt:lpstr>
      <vt:lpstr>City Top Bakers</vt:lpstr>
      <vt:lpstr>Al-Faisal Shoes</vt:lpstr>
      <vt:lpstr>Usman Fabrics + Ideal Fashion</vt:lpstr>
      <vt:lpstr>Khan Fabrics</vt:lpstr>
      <vt:lpstr>MCC Fabrics (Khanna Pull)</vt:lpstr>
      <vt:lpstr>MCC (Abbotabad)</vt:lpstr>
      <vt:lpstr>Qasr-E-Shireen</vt:lpstr>
      <vt:lpstr>Sheikh Shahid Sb</vt:lpstr>
      <vt:lpstr>Pehchan Mall</vt:lpstr>
      <vt:lpstr>BDH Fabrics</vt:lpstr>
      <vt:lpstr>Feroz Bakers</vt:lpstr>
      <vt:lpstr>PARC Atta Chakki</vt:lpstr>
      <vt:lpstr>Jugnoo Garments</vt:lpstr>
      <vt:lpstr>Al Karam Cloth (Duble Road)</vt:lpstr>
      <vt:lpstr>Habibi Restaurent (PWD)</vt:lpstr>
      <vt:lpstr>Save Mart (Lala Zaar)</vt:lpstr>
      <vt:lpstr>Save Mart (Choor Chowk)</vt:lpstr>
      <vt:lpstr>Save Mart (Taramri)</vt:lpstr>
      <vt:lpstr>City Shopping Mall</vt:lpstr>
      <vt:lpstr>Rice Day</vt:lpstr>
      <vt:lpstr>Mehran Bakers</vt:lpstr>
      <vt:lpstr>Tayyab Bakers</vt:lpstr>
      <vt:lpstr>Emaan_Dhaka_I_10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2016-09-26T19:47:57Z</dcterms:modified>
</cp:coreProperties>
</file>