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7235" windowHeight="8505"/>
  </bookViews>
  <sheets>
    <sheet name="Rhythem" sheetId="1" r:id="rId1"/>
  </sheets>
  <calcPr calcId="0"/>
</workbook>
</file>

<file path=xl/calcChain.xml><?xml version="1.0" encoding="utf-8"?>
<calcChain xmlns="http://schemas.openxmlformats.org/spreadsheetml/2006/main">
  <c r="L21" i="1" l="1"/>
  <c r="K21" i="1"/>
  <c r="J21" i="1"/>
  <c r="G21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5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4" i="1"/>
  <c r="F4" i="1"/>
  <c r="G4" i="1"/>
  <c r="H21" i="1"/>
  <c r="H20" i="1"/>
  <c r="G20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</calcChain>
</file>

<file path=xl/sharedStrings.xml><?xml version="1.0" encoding="utf-8"?>
<sst xmlns="http://schemas.openxmlformats.org/spreadsheetml/2006/main" count="44" uniqueCount="13">
  <si>
    <t>tmin</t>
  </si>
  <si>
    <t>tier</t>
  </si>
  <si>
    <t>text</t>
  </si>
  <si>
    <t>tmax</t>
  </si>
  <si>
    <t>vuv</t>
  </si>
  <si>
    <t>U</t>
  </si>
  <si>
    <t>V</t>
  </si>
  <si>
    <t>Ana</t>
  </si>
  <si>
    <t>cons</t>
  </si>
  <si>
    <t>vow</t>
  </si>
  <si>
    <t>Mean</t>
  </si>
  <si>
    <t>SUM/nu</t>
  </si>
  <si>
    <t>NRm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</si>
</sst>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3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workbookViewId="0">
      <selection activeCell="N19" sqref="N19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F1" t="s">
        <v>7</v>
      </c>
      <c r="G1" t="s">
        <v>8</v>
      </c>
      <c r="H1" t="s">
        <v>9</v>
      </c>
    </row>
    <row r="2" spans="1:11" x14ac:dyDescent="0.25">
      <c r="A2">
        <v>0</v>
      </c>
      <c r="B2" t="s">
        <v>4</v>
      </c>
      <c r="C2" t="s">
        <v>5</v>
      </c>
      <c r="D2">
        <v>62.663184999999999</v>
      </c>
    </row>
    <row r="3" spans="1:11" x14ac:dyDescent="0.25">
      <c r="A3">
        <v>62.663184999999999</v>
      </c>
      <c r="B3" t="s">
        <v>4</v>
      </c>
      <c r="C3" t="s">
        <v>6</v>
      </c>
      <c r="D3">
        <v>62.673184999999997</v>
      </c>
    </row>
    <row r="4" spans="1:11" x14ac:dyDescent="0.25">
      <c r="A4">
        <v>62.673184999999997</v>
      </c>
      <c r="B4" t="s">
        <v>4</v>
      </c>
      <c r="C4" t="s">
        <v>5</v>
      </c>
      <c r="D4">
        <v>256.47703100000001</v>
      </c>
      <c r="F4">
        <f>D4-D2</f>
        <v>193.81384600000001</v>
      </c>
      <c r="G4">
        <f>IF(C4="U",F4,"")</f>
        <v>193.81384600000001</v>
      </c>
      <c r="H4" t="str">
        <f>IF(C4="V",F4,"")</f>
        <v/>
      </c>
      <c r="I4">
        <f>(D4+D2)*2</f>
        <v>638.28043200000002</v>
      </c>
      <c r="J4">
        <f>IF(ISNUMBER(G4/I4), G4/I4,"")</f>
        <v>0.30364998875603944</v>
      </c>
    </row>
    <row r="5" spans="1:11" x14ac:dyDescent="0.25">
      <c r="A5">
        <v>256.47703100000001</v>
      </c>
      <c r="B5" t="s">
        <v>4</v>
      </c>
      <c r="C5" t="s">
        <v>6</v>
      </c>
      <c r="D5">
        <v>256.487031</v>
      </c>
      <c r="F5">
        <f>D5-D3</f>
        <v>193.81384600000001</v>
      </c>
      <c r="G5" t="str">
        <f t="shared" ref="G5:G18" si="0">IF(C5="U",F5,"")</f>
        <v/>
      </c>
      <c r="H5">
        <f t="shared" ref="H5:H18" si="1">IF(C5="V",F5,"")</f>
        <v>193.81384600000001</v>
      </c>
      <c r="I5">
        <f t="shared" ref="I5:I18" si="2">(D5+D3)*2</f>
        <v>638.32043199999998</v>
      </c>
      <c r="J5" t="str">
        <f t="shared" ref="J5:J18" si="3">IF(ISNUMBER(G5/I5), G5/I5,"")</f>
        <v/>
      </c>
      <c r="K5">
        <f>IF(ISNUMBER(H5/I5),H5/I5,"")</f>
        <v>0.30363096069592838</v>
      </c>
    </row>
    <row r="6" spans="1:11" x14ac:dyDescent="0.25">
      <c r="A6">
        <v>256.487031</v>
      </c>
      <c r="B6" t="s">
        <v>4</v>
      </c>
      <c r="C6" t="s">
        <v>5</v>
      </c>
      <c r="D6">
        <v>256.91449999999998</v>
      </c>
      <c r="F6">
        <f t="shared" ref="F5:F18" si="4">D6-D4</f>
        <v>0.43746899999996458</v>
      </c>
      <c r="G6">
        <f t="shared" si="0"/>
        <v>0.43746899999996458</v>
      </c>
      <c r="H6" t="str">
        <f t="shared" si="1"/>
        <v/>
      </c>
      <c r="I6">
        <f t="shared" si="2"/>
        <v>1026.783062</v>
      </c>
      <c r="J6">
        <f t="shared" si="3"/>
        <v>4.2605786576557748E-4</v>
      </c>
      <c r="K6" t="str">
        <f t="shared" ref="K6:K18" si="5">IF(ISNUMBER(H6/I6),H6/I6,"")</f>
        <v/>
      </c>
    </row>
    <row r="7" spans="1:11" x14ac:dyDescent="0.25">
      <c r="A7">
        <v>256.91449999999998</v>
      </c>
      <c r="B7" t="s">
        <v>4</v>
      </c>
      <c r="C7" t="s">
        <v>6</v>
      </c>
      <c r="D7">
        <v>256.92450000000002</v>
      </c>
      <c r="F7">
        <f t="shared" si="4"/>
        <v>0.43746900000002142</v>
      </c>
      <c r="G7" t="str">
        <f t="shared" si="0"/>
        <v/>
      </c>
      <c r="H7">
        <f t="shared" si="1"/>
        <v>0.43746900000002142</v>
      </c>
      <c r="I7">
        <f t="shared" si="2"/>
        <v>1026.8230619999999</v>
      </c>
      <c r="J7" t="str">
        <f t="shared" si="3"/>
        <v/>
      </c>
      <c r="K7">
        <f t="shared" si="5"/>
        <v>4.2604126863681743E-4</v>
      </c>
    </row>
    <row r="8" spans="1:11" x14ac:dyDescent="0.25">
      <c r="A8">
        <v>256.92450000000002</v>
      </c>
      <c r="B8" t="s">
        <v>4</v>
      </c>
      <c r="C8" t="s">
        <v>5</v>
      </c>
      <c r="D8">
        <v>257.82625400000001</v>
      </c>
      <c r="F8">
        <f t="shared" si="4"/>
        <v>0.91175400000003037</v>
      </c>
      <c r="G8">
        <f t="shared" si="0"/>
        <v>0.91175400000003037</v>
      </c>
      <c r="H8" t="str">
        <f t="shared" si="1"/>
        <v/>
      </c>
      <c r="I8">
        <f t="shared" si="2"/>
        <v>1029.4815079999998</v>
      </c>
      <c r="J8">
        <f t="shared" si="3"/>
        <v>8.8564388278456624E-4</v>
      </c>
      <c r="K8" t="str">
        <f t="shared" si="5"/>
        <v/>
      </c>
    </row>
    <row r="9" spans="1:11" x14ac:dyDescent="0.25">
      <c r="A9">
        <v>257.82625400000001</v>
      </c>
      <c r="B9" t="s">
        <v>4</v>
      </c>
      <c r="C9" t="s">
        <v>6</v>
      </c>
      <c r="D9">
        <v>257.836254</v>
      </c>
      <c r="F9">
        <f t="shared" si="4"/>
        <v>0.91175399999997353</v>
      </c>
      <c r="G9" t="str">
        <f t="shared" si="0"/>
        <v/>
      </c>
      <c r="H9">
        <f t="shared" si="1"/>
        <v>0.91175399999997353</v>
      </c>
      <c r="I9">
        <f t="shared" si="2"/>
        <v>1029.521508</v>
      </c>
      <c r="J9" t="str">
        <f t="shared" si="3"/>
        <v/>
      </c>
      <c r="K9">
        <f t="shared" si="5"/>
        <v>8.8560947286200214E-4</v>
      </c>
    </row>
    <row r="10" spans="1:11" x14ac:dyDescent="0.25">
      <c r="A10">
        <v>257.836254</v>
      </c>
      <c r="B10" t="s">
        <v>4</v>
      </c>
      <c r="C10" t="s">
        <v>5</v>
      </c>
      <c r="D10">
        <v>259.65186599999998</v>
      </c>
      <c r="F10">
        <f t="shared" si="4"/>
        <v>1.8256119999999783</v>
      </c>
      <c r="G10">
        <f t="shared" si="0"/>
        <v>1.8256119999999783</v>
      </c>
      <c r="H10" t="str">
        <f t="shared" si="1"/>
        <v/>
      </c>
      <c r="I10">
        <f t="shared" si="2"/>
        <v>1034.95624</v>
      </c>
      <c r="J10">
        <f t="shared" si="3"/>
        <v>1.763950908687674E-3</v>
      </c>
      <c r="K10" t="str">
        <f t="shared" si="5"/>
        <v/>
      </c>
    </row>
    <row r="11" spans="1:11" x14ac:dyDescent="0.25">
      <c r="A11">
        <v>259.65186599999998</v>
      </c>
      <c r="B11" t="s">
        <v>4</v>
      </c>
      <c r="C11" t="s">
        <v>6</v>
      </c>
      <c r="D11">
        <v>259.66186599999997</v>
      </c>
      <c r="F11">
        <f t="shared" si="4"/>
        <v>1.8256119999999783</v>
      </c>
      <c r="G11" t="str">
        <f t="shared" si="0"/>
        <v/>
      </c>
      <c r="H11">
        <f t="shared" si="1"/>
        <v>1.8256119999999783</v>
      </c>
      <c r="I11">
        <f t="shared" si="2"/>
        <v>1034.9962399999999</v>
      </c>
      <c r="J11" t="str">
        <f t="shared" si="3"/>
        <v/>
      </c>
      <c r="K11">
        <f t="shared" si="5"/>
        <v>1.7638827364242196E-3</v>
      </c>
    </row>
    <row r="12" spans="1:11" x14ac:dyDescent="0.25">
      <c r="A12">
        <v>259.66186599999997</v>
      </c>
      <c r="B12" t="s">
        <v>4</v>
      </c>
      <c r="C12" t="s">
        <v>5</v>
      </c>
      <c r="D12">
        <v>259.75053500000001</v>
      </c>
      <c r="F12">
        <f t="shared" si="4"/>
        <v>9.8669000000029428E-2</v>
      </c>
      <c r="G12">
        <f t="shared" si="0"/>
        <v>9.8669000000029428E-2</v>
      </c>
      <c r="H12" t="str">
        <f t="shared" si="1"/>
        <v/>
      </c>
      <c r="I12">
        <f t="shared" si="2"/>
        <v>1038.8048020000001</v>
      </c>
      <c r="J12">
        <f t="shared" si="3"/>
        <v>9.4983195890183626E-5</v>
      </c>
      <c r="K12" t="str">
        <f t="shared" si="5"/>
        <v/>
      </c>
    </row>
    <row r="13" spans="1:11" x14ac:dyDescent="0.25">
      <c r="A13">
        <v>259.75053500000001</v>
      </c>
      <c r="B13" t="s">
        <v>4</v>
      </c>
      <c r="C13" t="s">
        <v>6</v>
      </c>
      <c r="D13">
        <v>259.760535</v>
      </c>
      <c r="F13">
        <f t="shared" si="4"/>
        <v>9.8669000000029428E-2</v>
      </c>
      <c r="G13" t="str">
        <f t="shared" si="0"/>
        <v/>
      </c>
      <c r="H13">
        <f t="shared" si="1"/>
        <v>9.8669000000029428E-2</v>
      </c>
      <c r="I13">
        <f t="shared" si="2"/>
        <v>1038.8448020000001</v>
      </c>
      <c r="J13" t="str">
        <f t="shared" si="3"/>
        <v/>
      </c>
      <c r="K13">
        <f t="shared" si="5"/>
        <v>9.4979538627974403E-5</v>
      </c>
    </row>
    <row r="14" spans="1:11" x14ac:dyDescent="0.25">
      <c r="A14">
        <v>259.760535</v>
      </c>
      <c r="B14" t="s">
        <v>4</v>
      </c>
      <c r="C14" t="s">
        <v>5</v>
      </c>
      <c r="D14">
        <v>262.292483</v>
      </c>
      <c r="F14">
        <f t="shared" si="4"/>
        <v>2.5419479999999908</v>
      </c>
      <c r="G14">
        <f t="shared" si="0"/>
        <v>2.5419479999999908</v>
      </c>
      <c r="H14" t="str">
        <f t="shared" si="1"/>
        <v/>
      </c>
      <c r="I14">
        <f t="shared" si="2"/>
        <v>1044.0860360000001</v>
      </c>
      <c r="J14">
        <f t="shared" si="3"/>
        <v>2.4346154553876154E-3</v>
      </c>
      <c r="K14" t="str">
        <f t="shared" si="5"/>
        <v/>
      </c>
    </row>
    <row r="15" spans="1:11" x14ac:dyDescent="0.25">
      <c r="A15">
        <v>262.292483</v>
      </c>
      <c r="B15" t="s">
        <v>4</v>
      </c>
      <c r="C15" t="s">
        <v>6</v>
      </c>
      <c r="D15">
        <v>262.302483</v>
      </c>
      <c r="F15">
        <f t="shared" si="4"/>
        <v>2.5419479999999908</v>
      </c>
      <c r="G15" t="str">
        <f t="shared" si="0"/>
        <v/>
      </c>
      <c r="H15">
        <f t="shared" si="1"/>
        <v>2.5419479999999908</v>
      </c>
      <c r="I15">
        <f t="shared" si="2"/>
        <v>1044.1260360000001</v>
      </c>
      <c r="J15" t="str">
        <f t="shared" si="3"/>
        <v/>
      </c>
      <c r="K15">
        <f t="shared" si="5"/>
        <v>2.4345221863617912E-3</v>
      </c>
    </row>
    <row r="16" spans="1:11" x14ac:dyDescent="0.25">
      <c r="A16">
        <v>262.302483</v>
      </c>
      <c r="B16" t="s">
        <v>4</v>
      </c>
      <c r="C16" t="s">
        <v>5</v>
      </c>
      <c r="D16">
        <v>275.863561</v>
      </c>
      <c r="F16">
        <f t="shared" si="4"/>
        <v>13.571078</v>
      </c>
      <c r="G16">
        <f t="shared" si="0"/>
        <v>13.571078</v>
      </c>
      <c r="H16" t="str">
        <f t="shared" si="1"/>
        <v/>
      </c>
      <c r="I16">
        <f t="shared" si="2"/>
        <v>1076.3120880000001</v>
      </c>
      <c r="J16">
        <f t="shared" si="3"/>
        <v>1.2608868887849933E-2</v>
      </c>
      <c r="K16" t="str">
        <f t="shared" si="5"/>
        <v/>
      </c>
    </row>
    <row r="17" spans="1:12" x14ac:dyDescent="0.25">
      <c r="A17">
        <v>275.863561</v>
      </c>
      <c r="B17" t="s">
        <v>4</v>
      </c>
      <c r="C17" t="s">
        <v>6</v>
      </c>
      <c r="D17">
        <v>275.873561</v>
      </c>
      <c r="F17">
        <f t="shared" si="4"/>
        <v>13.571078</v>
      </c>
      <c r="G17" t="str">
        <f t="shared" si="0"/>
        <v/>
      </c>
      <c r="H17">
        <f t="shared" si="1"/>
        <v>13.571078</v>
      </c>
      <c r="I17">
        <f t="shared" si="2"/>
        <v>1076.3520880000001</v>
      </c>
      <c r="J17" t="str">
        <f t="shared" si="3"/>
        <v/>
      </c>
      <c r="K17">
        <f t="shared" si="5"/>
        <v>1.2608400309992244E-2</v>
      </c>
    </row>
    <row r="18" spans="1:12" x14ac:dyDescent="0.25">
      <c r="A18">
        <v>275.873561</v>
      </c>
      <c r="B18" t="s">
        <v>4</v>
      </c>
      <c r="C18" t="s">
        <v>5</v>
      </c>
      <c r="D18">
        <v>305.57387799999998</v>
      </c>
      <c r="F18">
        <f t="shared" si="4"/>
        <v>29.710316999999975</v>
      </c>
      <c r="G18">
        <f t="shared" si="0"/>
        <v>29.710316999999975</v>
      </c>
      <c r="H18" t="str">
        <f t="shared" si="1"/>
        <v/>
      </c>
      <c r="I18">
        <f t="shared" si="2"/>
        <v>1162.8748780000001</v>
      </c>
      <c r="J18">
        <f t="shared" si="3"/>
        <v>2.5549022996436226E-2</v>
      </c>
      <c r="K18" t="str">
        <f t="shared" si="5"/>
        <v/>
      </c>
    </row>
    <row r="20" spans="1:12" x14ac:dyDescent="0.25">
      <c r="F20" t="s">
        <v>10</v>
      </c>
      <c r="G20">
        <f>AVERAGE(G4:G18)</f>
        <v>30.363836624999998</v>
      </c>
      <c r="H20">
        <f>AVERAGE(H4:H18)</f>
        <v>30.457196571428572</v>
      </c>
    </row>
    <row r="21" spans="1:12" x14ac:dyDescent="0.25">
      <c r="F21" t="s">
        <v>11</v>
      </c>
      <c r="G21">
        <f>SUM(G4:G18)/(COUNT(ISNUMBER(G4:G18)-1))</f>
        <v>242.91069299999998</v>
      </c>
      <c r="H21">
        <f>SUM(H4:H18)/(COUNT(ISNUMBER(H4:H18)-1))</f>
        <v>213.20037600000001</v>
      </c>
      <c r="J21">
        <f>SUM(J4:J18)/(COUNT(ISNUMBER(J4:J18)-1))</f>
        <v>0.34741313194884121</v>
      </c>
      <c r="K21">
        <f>+SUM(K4:K18)/(COUNT(ISNUMBER(K4:K18)-1))</f>
        <v>0.32184439620883337</v>
      </c>
      <c r="L21" s="1">
        <f>J21/K21</f>
        <v>1.079444402454089</v>
      </c>
    </row>
    <row r="22" spans="1:12" x14ac:dyDescent="0.25">
      <c r="F22" t="s">
        <v>12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Rhythem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Shahab Sabahi</dc:creator>
  <cp:lastModifiedBy>Shahab Sabahi</cp:lastModifiedBy>
  <dcterms:created xsi:type="dcterms:W3CDTF">2017-06-05T00:59:54Z</dcterms:created>
  <dcterms:modified xsi:type="dcterms:W3CDTF">2017-06-05T00:59:54Z</dcterms:modified>
</cp:coreProperties>
</file>