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7235" windowHeight="8445"/>
  </bookViews>
  <sheets>
    <sheet name="Fasting_for_one_day_a_week_make" sheetId="1" r:id="rId1"/>
  </sheets>
  <calcPr calcId="145621" iterate="1" iterateCount="1" iterateDelta="1E-4"/>
</workbook>
</file>

<file path=xl/calcChain.xml><?xml version="1.0" encoding="utf-8"?>
<calcChain xmlns="http://schemas.openxmlformats.org/spreadsheetml/2006/main">
  <c r="L7" i="1" l="1"/>
  <c r="L6" i="1"/>
  <c r="G267" i="1" l="1"/>
  <c r="G299" i="1"/>
  <c r="G331" i="1"/>
  <c r="G363" i="1"/>
  <c r="G395" i="1"/>
  <c r="G427" i="1"/>
  <c r="G459" i="1"/>
  <c r="G491" i="1"/>
  <c r="F44" i="1"/>
  <c r="F109" i="1"/>
  <c r="F143" i="1"/>
  <c r="F175" i="1"/>
  <c r="F207" i="1"/>
  <c r="F239" i="1"/>
  <c r="F271" i="1"/>
  <c r="F303" i="1"/>
  <c r="F335" i="1"/>
  <c r="F367" i="1"/>
  <c r="F448" i="1"/>
  <c r="F480" i="1"/>
  <c r="F13" i="1"/>
  <c r="G1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G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G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G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G475" i="1" s="1"/>
  <c r="E476" i="1"/>
  <c r="F476" i="1" s="1"/>
  <c r="E477" i="1"/>
  <c r="F477" i="1" s="1"/>
  <c r="E478" i="1"/>
  <c r="F478" i="1" s="1"/>
  <c r="E479" i="1"/>
  <c r="F479" i="1" s="1"/>
  <c r="E480" i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1" i="1"/>
  <c r="E2" i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E23" i="1"/>
  <c r="F23" i="1" s="1"/>
  <c r="L488" i="1" l="1"/>
  <c r="N488" i="1"/>
  <c r="P488" i="1"/>
  <c r="O488" i="1"/>
  <c r="I488" i="1"/>
  <c r="G488" i="1"/>
  <c r="K488" i="1"/>
  <c r="M488" i="1"/>
  <c r="J488" i="1"/>
  <c r="H488" i="1"/>
  <c r="L464" i="1"/>
  <c r="N464" i="1"/>
  <c r="P464" i="1"/>
  <c r="O464" i="1"/>
  <c r="I464" i="1"/>
  <c r="G464" i="1"/>
  <c r="K464" i="1"/>
  <c r="M464" i="1"/>
  <c r="J464" i="1"/>
  <c r="H464" i="1"/>
  <c r="L440" i="1"/>
  <c r="N440" i="1"/>
  <c r="P440" i="1"/>
  <c r="O440" i="1"/>
  <c r="I440" i="1"/>
  <c r="G440" i="1"/>
  <c r="K440" i="1"/>
  <c r="M440" i="1"/>
  <c r="J440" i="1"/>
  <c r="H440" i="1"/>
  <c r="L432" i="1"/>
  <c r="N432" i="1"/>
  <c r="P432" i="1"/>
  <c r="O432" i="1"/>
  <c r="I432" i="1"/>
  <c r="G432" i="1"/>
  <c r="K432" i="1"/>
  <c r="M432" i="1"/>
  <c r="J432" i="1"/>
  <c r="H432" i="1"/>
  <c r="K22" i="1"/>
  <c r="O22" i="1"/>
  <c r="M22" i="1"/>
  <c r="L22" i="1"/>
  <c r="N22" i="1"/>
  <c r="I22" i="1"/>
  <c r="P22" i="1"/>
  <c r="G22" i="1"/>
  <c r="J22" i="1"/>
  <c r="H22" i="1"/>
  <c r="L414" i="1"/>
  <c r="N414" i="1"/>
  <c r="P414" i="1"/>
  <c r="O414" i="1"/>
  <c r="I414" i="1"/>
  <c r="K414" i="1"/>
  <c r="G414" i="1"/>
  <c r="J414" i="1"/>
  <c r="H414" i="1"/>
  <c r="M414" i="1"/>
  <c r="L382" i="1"/>
  <c r="N382" i="1"/>
  <c r="P382" i="1"/>
  <c r="O382" i="1"/>
  <c r="I382" i="1"/>
  <c r="K382" i="1"/>
  <c r="G382" i="1"/>
  <c r="J382" i="1"/>
  <c r="H382" i="1"/>
  <c r="M382" i="1"/>
  <c r="L393" i="1"/>
  <c r="N393" i="1"/>
  <c r="P393" i="1"/>
  <c r="O393" i="1"/>
  <c r="I393" i="1"/>
  <c r="M393" i="1"/>
  <c r="K393" i="1"/>
  <c r="J393" i="1"/>
  <c r="G393" i="1"/>
  <c r="H393" i="1"/>
  <c r="L125" i="1"/>
  <c r="N125" i="1"/>
  <c r="P125" i="1"/>
  <c r="M125" i="1"/>
  <c r="K125" i="1"/>
  <c r="I125" i="1"/>
  <c r="O125" i="1"/>
  <c r="H125" i="1"/>
  <c r="G125" i="1"/>
  <c r="J125" i="1"/>
  <c r="L93" i="1"/>
  <c r="N93" i="1"/>
  <c r="P93" i="1"/>
  <c r="M93" i="1"/>
  <c r="O93" i="1"/>
  <c r="K93" i="1"/>
  <c r="I93" i="1"/>
  <c r="H93" i="1"/>
  <c r="G93" i="1"/>
  <c r="J93" i="1"/>
  <c r="L77" i="1"/>
  <c r="N77" i="1"/>
  <c r="P77" i="1"/>
  <c r="M77" i="1"/>
  <c r="O77" i="1"/>
  <c r="K77" i="1"/>
  <c r="I77" i="1"/>
  <c r="H77" i="1"/>
  <c r="G77" i="1"/>
  <c r="J77" i="1"/>
  <c r="L61" i="1"/>
  <c r="N61" i="1"/>
  <c r="P61" i="1"/>
  <c r="M61" i="1"/>
  <c r="O61" i="1"/>
  <c r="K61" i="1"/>
  <c r="I61" i="1"/>
  <c r="H61" i="1"/>
  <c r="G61" i="1"/>
  <c r="J61" i="1"/>
  <c r="L496" i="1"/>
  <c r="N496" i="1"/>
  <c r="P496" i="1"/>
  <c r="O496" i="1"/>
  <c r="I496" i="1"/>
  <c r="G496" i="1"/>
  <c r="K496" i="1"/>
  <c r="M496" i="1"/>
  <c r="J496" i="1"/>
  <c r="H496" i="1"/>
  <c r="L472" i="1"/>
  <c r="N472" i="1"/>
  <c r="P472" i="1"/>
  <c r="O472" i="1"/>
  <c r="I472" i="1"/>
  <c r="G472" i="1"/>
  <c r="K472" i="1"/>
  <c r="M472" i="1"/>
  <c r="J472" i="1"/>
  <c r="H472" i="1"/>
  <c r="L456" i="1"/>
  <c r="N456" i="1"/>
  <c r="P456" i="1"/>
  <c r="O456" i="1"/>
  <c r="I456" i="1"/>
  <c r="G456" i="1"/>
  <c r="K456" i="1"/>
  <c r="M456" i="1"/>
  <c r="J456" i="1"/>
  <c r="H456" i="1"/>
  <c r="L424" i="1"/>
  <c r="N424" i="1"/>
  <c r="P424" i="1"/>
  <c r="O424" i="1"/>
  <c r="I424" i="1"/>
  <c r="G424" i="1"/>
  <c r="K424" i="1"/>
  <c r="M424" i="1"/>
  <c r="J424" i="1"/>
  <c r="H424" i="1"/>
  <c r="L28" i="1"/>
  <c r="M28" i="1"/>
  <c r="P28" i="1"/>
  <c r="N28" i="1"/>
  <c r="O28" i="1"/>
  <c r="H28" i="1"/>
  <c r="J28" i="1"/>
  <c r="I28" i="1"/>
  <c r="G28" i="1"/>
  <c r="K28" i="1"/>
  <c r="L403" i="1"/>
  <c r="N403" i="1"/>
  <c r="P403" i="1"/>
  <c r="O403" i="1"/>
  <c r="M403" i="1"/>
  <c r="I403" i="1"/>
  <c r="K403" i="1"/>
  <c r="J403" i="1"/>
  <c r="H403" i="1"/>
  <c r="G403" i="1"/>
  <c r="L351" i="1"/>
  <c r="N351" i="1"/>
  <c r="P351" i="1"/>
  <c r="O351" i="1"/>
  <c r="M351" i="1"/>
  <c r="I351" i="1"/>
  <c r="K351" i="1"/>
  <c r="J351" i="1"/>
  <c r="H351" i="1"/>
  <c r="G351" i="1"/>
  <c r="L319" i="1"/>
  <c r="N319" i="1"/>
  <c r="P319" i="1"/>
  <c r="O319" i="1"/>
  <c r="M319" i="1"/>
  <c r="I319" i="1"/>
  <c r="K319" i="1"/>
  <c r="J319" i="1"/>
  <c r="H319" i="1"/>
  <c r="G319" i="1"/>
  <c r="L287" i="1"/>
  <c r="N287" i="1"/>
  <c r="P287" i="1"/>
  <c r="O287" i="1"/>
  <c r="M287" i="1"/>
  <c r="I287" i="1"/>
  <c r="K287" i="1"/>
  <c r="J287" i="1"/>
  <c r="H287" i="1"/>
  <c r="G287" i="1"/>
  <c r="L255" i="1"/>
  <c r="M255" i="1"/>
  <c r="O255" i="1"/>
  <c r="N255" i="1"/>
  <c r="P255" i="1"/>
  <c r="I255" i="1"/>
  <c r="K255" i="1"/>
  <c r="J255" i="1"/>
  <c r="H255" i="1"/>
  <c r="G255" i="1"/>
  <c r="L223" i="1"/>
  <c r="M223" i="1"/>
  <c r="O223" i="1"/>
  <c r="N223" i="1"/>
  <c r="P223" i="1"/>
  <c r="I223" i="1"/>
  <c r="H223" i="1"/>
  <c r="K223" i="1"/>
  <c r="J223" i="1"/>
  <c r="G223" i="1"/>
  <c r="L191" i="1"/>
  <c r="M191" i="1"/>
  <c r="O191" i="1"/>
  <c r="N191" i="1"/>
  <c r="P191" i="1"/>
  <c r="I191" i="1"/>
  <c r="H191" i="1"/>
  <c r="K191" i="1"/>
  <c r="J191" i="1"/>
  <c r="G191" i="1"/>
  <c r="L159" i="1"/>
  <c r="N159" i="1"/>
  <c r="P159" i="1"/>
  <c r="M159" i="1"/>
  <c r="O159" i="1"/>
  <c r="K159" i="1"/>
  <c r="I159" i="1"/>
  <c r="H159" i="1"/>
  <c r="J159" i="1"/>
  <c r="G159" i="1"/>
  <c r="L494" i="1"/>
  <c r="N494" i="1"/>
  <c r="P494" i="1"/>
  <c r="O494" i="1"/>
  <c r="I494" i="1"/>
  <c r="K494" i="1"/>
  <c r="G494" i="1"/>
  <c r="J494" i="1"/>
  <c r="M494" i="1"/>
  <c r="H494" i="1"/>
  <c r="L486" i="1"/>
  <c r="N486" i="1"/>
  <c r="P486" i="1"/>
  <c r="O486" i="1"/>
  <c r="I486" i="1"/>
  <c r="K486" i="1"/>
  <c r="G486" i="1"/>
  <c r="J486" i="1"/>
  <c r="M486" i="1"/>
  <c r="H486" i="1"/>
  <c r="L478" i="1"/>
  <c r="N478" i="1"/>
  <c r="P478" i="1"/>
  <c r="O478" i="1"/>
  <c r="I478" i="1"/>
  <c r="K478" i="1"/>
  <c r="G478" i="1"/>
  <c r="J478" i="1"/>
  <c r="H478" i="1"/>
  <c r="M478" i="1"/>
  <c r="L470" i="1"/>
  <c r="N470" i="1"/>
  <c r="P470" i="1"/>
  <c r="O470" i="1"/>
  <c r="I470" i="1"/>
  <c r="K470" i="1"/>
  <c r="G470" i="1"/>
  <c r="J470" i="1"/>
  <c r="M470" i="1"/>
  <c r="H470" i="1"/>
  <c r="L462" i="1"/>
  <c r="N462" i="1"/>
  <c r="P462" i="1"/>
  <c r="O462" i="1"/>
  <c r="I462" i="1"/>
  <c r="K462" i="1"/>
  <c r="G462" i="1"/>
  <c r="J462" i="1"/>
  <c r="M462" i="1"/>
  <c r="H462" i="1"/>
  <c r="L454" i="1"/>
  <c r="N454" i="1"/>
  <c r="P454" i="1"/>
  <c r="O454" i="1"/>
  <c r="I454" i="1"/>
  <c r="K454" i="1"/>
  <c r="G454" i="1"/>
  <c r="J454" i="1"/>
  <c r="M454" i="1"/>
  <c r="H454" i="1"/>
  <c r="L446" i="1"/>
  <c r="N446" i="1"/>
  <c r="P446" i="1"/>
  <c r="O446" i="1"/>
  <c r="I446" i="1"/>
  <c r="K446" i="1"/>
  <c r="G446" i="1"/>
  <c r="J446" i="1"/>
  <c r="H446" i="1"/>
  <c r="M446" i="1"/>
  <c r="L438" i="1"/>
  <c r="N438" i="1"/>
  <c r="P438" i="1"/>
  <c r="O438" i="1"/>
  <c r="I438" i="1"/>
  <c r="K438" i="1"/>
  <c r="G438" i="1"/>
  <c r="J438" i="1"/>
  <c r="M438" i="1"/>
  <c r="H438" i="1"/>
  <c r="L430" i="1"/>
  <c r="N430" i="1"/>
  <c r="P430" i="1"/>
  <c r="O430" i="1"/>
  <c r="I430" i="1"/>
  <c r="K430" i="1"/>
  <c r="G430" i="1"/>
  <c r="J430" i="1"/>
  <c r="M430" i="1"/>
  <c r="H430" i="1"/>
  <c r="L422" i="1"/>
  <c r="N422" i="1"/>
  <c r="P422" i="1"/>
  <c r="O422" i="1"/>
  <c r="I422" i="1"/>
  <c r="K422" i="1"/>
  <c r="G422" i="1"/>
  <c r="J422" i="1"/>
  <c r="M422" i="1"/>
  <c r="H422" i="1"/>
  <c r="L410" i="1"/>
  <c r="N410" i="1"/>
  <c r="P410" i="1"/>
  <c r="O410" i="1"/>
  <c r="I410" i="1"/>
  <c r="K410" i="1"/>
  <c r="G410" i="1"/>
  <c r="J410" i="1"/>
  <c r="M410" i="1"/>
  <c r="H410" i="1"/>
  <c r="L402" i="1"/>
  <c r="N402" i="1"/>
  <c r="P402" i="1"/>
  <c r="O402" i="1"/>
  <c r="I402" i="1"/>
  <c r="K402" i="1"/>
  <c r="G402" i="1"/>
  <c r="J402" i="1"/>
  <c r="M402" i="1"/>
  <c r="H402" i="1"/>
  <c r="L394" i="1"/>
  <c r="N394" i="1"/>
  <c r="P394" i="1"/>
  <c r="O394" i="1"/>
  <c r="I394" i="1"/>
  <c r="K394" i="1"/>
  <c r="G394" i="1"/>
  <c r="J394" i="1"/>
  <c r="M394" i="1"/>
  <c r="H394" i="1"/>
  <c r="L386" i="1"/>
  <c r="N386" i="1"/>
  <c r="P386" i="1"/>
  <c r="O386" i="1"/>
  <c r="I386" i="1"/>
  <c r="K386" i="1"/>
  <c r="G386" i="1"/>
  <c r="J386" i="1"/>
  <c r="M386" i="1"/>
  <c r="H386" i="1"/>
  <c r="L378" i="1"/>
  <c r="N378" i="1"/>
  <c r="P378" i="1"/>
  <c r="O378" i="1"/>
  <c r="I378" i="1"/>
  <c r="K378" i="1"/>
  <c r="G378" i="1"/>
  <c r="J378" i="1"/>
  <c r="M378" i="1"/>
  <c r="H378" i="1"/>
  <c r="L370" i="1"/>
  <c r="N370" i="1"/>
  <c r="P370" i="1"/>
  <c r="O370" i="1"/>
  <c r="I370" i="1"/>
  <c r="K370" i="1"/>
  <c r="G370" i="1"/>
  <c r="J370" i="1"/>
  <c r="M370" i="1"/>
  <c r="H370" i="1"/>
  <c r="L358" i="1"/>
  <c r="N358" i="1"/>
  <c r="P358" i="1"/>
  <c r="O358" i="1"/>
  <c r="I358" i="1"/>
  <c r="K358" i="1"/>
  <c r="G358" i="1"/>
  <c r="J358" i="1"/>
  <c r="M358" i="1"/>
  <c r="H358" i="1"/>
  <c r="L350" i="1"/>
  <c r="N350" i="1"/>
  <c r="P350" i="1"/>
  <c r="O350" i="1"/>
  <c r="I350" i="1"/>
  <c r="K350" i="1"/>
  <c r="G350" i="1"/>
  <c r="J350" i="1"/>
  <c r="H350" i="1"/>
  <c r="M350" i="1"/>
  <c r="L342" i="1"/>
  <c r="N342" i="1"/>
  <c r="P342" i="1"/>
  <c r="O342" i="1"/>
  <c r="I342" i="1"/>
  <c r="K342" i="1"/>
  <c r="G342" i="1"/>
  <c r="J342" i="1"/>
  <c r="H342" i="1"/>
  <c r="M342" i="1"/>
  <c r="L334" i="1"/>
  <c r="N334" i="1"/>
  <c r="P334" i="1"/>
  <c r="O334" i="1"/>
  <c r="I334" i="1"/>
  <c r="K334" i="1"/>
  <c r="G334" i="1"/>
  <c r="J334" i="1"/>
  <c r="H334" i="1"/>
  <c r="M334" i="1"/>
  <c r="N326" i="1"/>
  <c r="L326" i="1"/>
  <c r="P326" i="1"/>
  <c r="O326" i="1"/>
  <c r="I326" i="1"/>
  <c r="K326" i="1"/>
  <c r="G326" i="1"/>
  <c r="J326" i="1"/>
  <c r="M326" i="1"/>
  <c r="H326" i="1"/>
  <c r="L318" i="1"/>
  <c r="N318" i="1"/>
  <c r="P318" i="1"/>
  <c r="O318" i="1"/>
  <c r="I318" i="1"/>
  <c r="K318" i="1"/>
  <c r="G318" i="1"/>
  <c r="J318" i="1"/>
  <c r="H318" i="1"/>
  <c r="M318" i="1"/>
  <c r="L306" i="1"/>
  <c r="N306" i="1"/>
  <c r="P306" i="1"/>
  <c r="O306" i="1"/>
  <c r="I306" i="1"/>
  <c r="K306" i="1"/>
  <c r="G306" i="1"/>
  <c r="J306" i="1"/>
  <c r="M306" i="1"/>
  <c r="H306" i="1"/>
  <c r="L298" i="1"/>
  <c r="N298" i="1"/>
  <c r="P298" i="1"/>
  <c r="O298" i="1"/>
  <c r="I298" i="1"/>
  <c r="K298" i="1"/>
  <c r="G298" i="1"/>
  <c r="J298" i="1"/>
  <c r="M298" i="1"/>
  <c r="H298" i="1"/>
  <c r="L290" i="1"/>
  <c r="N290" i="1"/>
  <c r="P290" i="1"/>
  <c r="O290" i="1"/>
  <c r="I290" i="1"/>
  <c r="K290" i="1"/>
  <c r="G290" i="1"/>
  <c r="J290" i="1"/>
  <c r="M290" i="1"/>
  <c r="H290" i="1"/>
  <c r="L282" i="1"/>
  <c r="N282" i="1"/>
  <c r="P282" i="1"/>
  <c r="O282" i="1"/>
  <c r="I282" i="1"/>
  <c r="K282" i="1"/>
  <c r="G282" i="1"/>
  <c r="J282" i="1"/>
  <c r="M282" i="1"/>
  <c r="H282" i="1"/>
  <c r="L274" i="1"/>
  <c r="M274" i="1"/>
  <c r="O274" i="1"/>
  <c r="N274" i="1"/>
  <c r="I274" i="1"/>
  <c r="P274" i="1"/>
  <c r="K274" i="1"/>
  <c r="G274" i="1"/>
  <c r="J274" i="1"/>
  <c r="H274" i="1"/>
  <c r="L266" i="1"/>
  <c r="M266" i="1"/>
  <c r="O266" i="1"/>
  <c r="N266" i="1"/>
  <c r="I266" i="1"/>
  <c r="P266" i="1"/>
  <c r="K266" i="1"/>
  <c r="G266" i="1"/>
  <c r="J266" i="1"/>
  <c r="H266" i="1"/>
  <c r="L258" i="1"/>
  <c r="M258" i="1"/>
  <c r="O258" i="1"/>
  <c r="N258" i="1"/>
  <c r="I258" i="1"/>
  <c r="P258" i="1"/>
  <c r="K258" i="1"/>
  <c r="G258" i="1"/>
  <c r="J258" i="1"/>
  <c r="H258" i="1"/>
  <c r="L246" i="1"/>
  <c r="M246" i="1"/>
  <c r="O246" i="1"/>
  <c r="N246" i="1"/>
  <c r="P246" i="1"/>
  <c r="I246" i="1"/>
  <c r="K246" i="1"/>
  <c r="G246" i="1"/>
  <c r="J246" i="1"/>
  <c r="H246" i="1"/>
  <c r="L238" i="1"/>
  <c r="M238" i="1"/>
  <c r="O238" i="1"/>
  <c r="N238" i="1"/>
  <c r="P238" i="1"/>
  <c r="I238" i="1"/>
  <c r="K238" i="1"/>
  <c r="G238" i="1"/>
  <c r="J238" i="1"/>
  <c r="H238" i="1"/>
  <c r="L230" i="1"/>
  <c r="M230" i="1"/>
  <c r="O230" i="1"/>
  <c r="N230" i="1"/>
  <c r="P230" i="1"/>
  <c r="I230" i="1"/>
  <c r="K230" i="1"/>
  <c r="G230" i="1"/>
  <c r="J230" i="1"/>
  <c r="H230" i="1"/>
  <c r="L222" i="1"/>
  <c r="M222" i="1"/>
  <c r="O222" i="1"/>
  <c r="N222" i="1"/>
  <c r="I222" i="1"/>
  <c r="P222" i="1"/>
  <c r="J222" i="1"/>
  <c r="G222" i="1"/>
  <c r="H222" i="1"/>
  <c r="K222" i="1"/>
  <c r="L214" i="1"/>
  <c r="M214" i="1"/>
  <c r="O214" i="1"/>
  <c r="N214" i="1"/>
  <c r="I214" i="1"/>
  <c r="P214" i="1"/>
  <c r="J214" i="1"/>
  <c r="G214" i="1"/>
  <c r="H214" i="1"/>
  <c r="K214" i="1"/>
  <c r="L206" i="1"/>
  <c r="M206" i="1"/>
  <c r="O206" i="1"/>
  <c r="N206" i="1"/>
  <c r="I206" i="1"/>
  <c r="P206" i="1"/>
  <c r="J206" i="1"/>
  <c r="G206" i="1"/>
  <c r="H206" i="1"/>
  <c r="K206" i="1"/>
  <c r="M198" i="1"/>
  <c r="O198" i="1"/>
  <c r="N198" i="1"/>
  <c r="I198" i="1"/>
  <c r="L198" i="1"/>
  <c r="P198" i="1"/>
  <c r="J198" i="1"/>
  <c r="G198" i="1"/>
  <c r="H198" i="1"/>
  <c r="K198" i="1"/>
  <c r="L190" i="1"/>
  <c r="M190" i="1"/>
  <c r="O190" i="1"/>
  <c r="N190" i="1"/>
  <c r="K190" i="1"/>
  <c r="I190" i="1"/>
  <c r="P190" i="1"/>
  <c r="H190" i="1"/>
  <c r="G190" i="1"/>
  <c r="J190" i="1"/>
  <c r="L178" i="1"/>
  <c r="M178" i="1"/>
  <c r="O178" i="1"/>
  <c r="N178" i="1"/>
  <c r="K178" i="1"/>
  <c r="I178" i="1"/>
  <c r="P178" i="1"/>
  <c r="H178" i="1"/>
  <c r="G178" i="1"/>
  <c r="J178" i="1"/>
  <c r="L174" i="1"/>
  <c r="M174" i="1"/>
  <c r="O174" i="1"/>
  <c r="N174" i="1"/>
  <c r="K174" i="1"/>
  <c r="I174" i="1"/>
  <c r="P174" i="1"/>
  <c r="H174" i="1"/>
  <c r="G174" i="1"/>
  <c r="J174" i="1"/>
  <c r="N166" i="1"/>
  <c r="L166" i="1"/>
  <c r="O166" i="1"/>
  <c r="P166" i="1"/>
  <c r="K166" i="1"/>
  <c r="I166" i="1"/>
  <c r="M166" i="1"/>
  <c r="H166" i="1"/>
  <c r="G166" i="1"/>
  <c r="J166" i="1"/>
  <c r="L154" i="1"/>
  <c r="N154" i="1"/>
  <c r="O154" i="1"/>
  <c r="P154" i="1"/>
  <c r="M154" i="1"/>
  <c r="K154" i="1"/>
  <c r="I154" i="1"/>
  <c r="H154" i="1"/>
  <c r="G154" i="1"/>
  <c r="J154" i="1"/>
  <c r="L150" i="1"/>
  <c r="N150" i="1"/>
  <c r="P150" i="1"/>
  <c r="M150" i="1"/>
  <c r="O150" i="1"/>
  <c r="K150" i="1"/>
  <c r="I150" i="1"/>
  <c r="H150" i="1"/>
  <c r="G150" i="1"/>
  <c r="J150" i="1"/>
  <c r="N142" i="1"/>
  <c r="L142" i="1"/>
  <c r="P142" i="1"/>
  <c r="M142" i="1"/>
  <c r="O142" i="1"/>
  <c r="K142" i="1"/>
  <c r="I142" i="1"/>
  <c r="H142" i="1"/>
  <c r="G142" i="1"/>
  <c r="J142" i="1"/>
  <c r="N134" i="1"/>
  <c r="P134" i="1"/>
  <c r="L134" i="1"/>
  <c r="M134" i="1"/>
  <c r="O134" i="1"/>
  <c r="K134" i="1"/>
  <c r="I134" i="1"/>
  <c r="H134" i="1"/>
  <c r="G134" i="1"/>
  <c r="J134" i="1"/>
  <c r="L122" i="1"/>
  <c r="N122" i="1"/>
  <c r="P122" i="1"/>
  <c r="M122" i="1"/>
  <c r="O122" i="1"/>
  <c r="K122" i="1"/>
  <c r="I122" i="1"/>
  <c r="H122" i="1"/>
  <c r="G122" i="1"/>
  <c r="J122" i="1"/>
  <c r="L118" i="1"/>
  <c r="N118" i="1"/>
  <c r="P118" i="1"/>
  <c r="M118" i="1"/>
  <c r="O118" i="1"/>
  <c r="K118" i="1"/>
  <c r="I118" i="1"/>
  <c r="H118" i="1"/>
  <c r="G118" i="1"/>
  <c r="J118" i="1"/>
  <c r="L106" i="1"/>
  <c r="N106" i="1"/>
  <c r="P106" i="1"/>
  <c r="M106" i="1"/>
  <c r="K106" i="1"/>
  <c r="O106" i="1"/>
  <c r="I106" i="1"/>
  <c r="H106" i="1"/>
  <c r="G106" i="1"/>
  <c r="J106" i="1"/>
  <c r="N102" i="1"/>
  <c r="P102" i="1"/>
  <c r="L102" i="1"/>
  <c r="M102" i="1"/>
  <c r="K102" i="1"/>
  <c r="I102" i="1"/>
  <c r="O102" i="1"/>
  <c r="H102" i="1"/>
  <c r="G102" i="1"/>
  <c r="J102" i="1"/>
  <c r="L94" i="1"/>
  <c r="N94" i="1"/>
  <c r="P94" i="1"/>
  <c r="M94" i="1"/>
  <c r="K94" i="1"/>
  <c r="I94" i="1"/>
  <c r="H94" i="1"/>
  <c r="G94" i="1"/>
  <c r="J94" i="1"/>
  <c r="O94" i="1"/>
  <c r="L86" i="1"/>
  <c r="N86" i="1"/>
  <c r="P86" i="1"/>
  <c r="M86" i="1"/>
  <c r="K86" i="1"/>
  <c r="I86" i="1"/>
  <c r="O86" i="1"/>
  <c r="H86" i="1"/>
  <c r="G86" i="1"/>
  <c r="J86" i="1"/>
  <c r="N78" i="1"/>
  <c r="L78" i="1"/>
  <c r="P78" i="1"/>
  <c r="M78" i="1"/>
  <c r="K78" i="1"/>
  <c r="I78" i="1"/>
  <c r="H78" i="1"/>
  <c r="G78" i="1"/>
  <c r="O78" i="1"/>
  <c r="J78" i="1"/>
  <c r="L66" i="1"/>
  <c r="N66" i="1"/>
  <c r="P66" i="1"/>
  <c r="M66" i="1"/>
  <c r="O66" i="1"/>
  <c r="K66" i="1"/>
  <c r="I66" i="1"/>
  <c r="H66" i="1"/>
  <c r="G66" i="1"/>
  <c r="J66" i="1"/>
  <c r="L58" i="1"/>
  <c r="N58" i="1"/>
  <c r="P58" i="1"/>
  <c r="M58" i="1"/>
  <c r="K58" i="1"/>
  <c r="O58" i="1"/>
  <c r="I58" i="1"/>
  <c r="H58" i="1"/>
  <c r="G58" i="1"/>
  <c r="J58" i="1"/>
  <c r="L50" i="1"/>
  <c r="M50" i="1"/>
  <c r="N50" i="1"/>
  <c r="P50" i="1"/>
  <c r="H50" i="1"/>
  <c r="O50" i="1"/>
  <c r="J50" i="1"/>
  <c r="K50" i="1"/>
  <c r="G50" i="1"/>
  <c r="I50" i="1"/>
  <c r="M42" i="1"/>
  <c r="N42" i="1"/>
  <c r="P42" i="1"/>
  <c r="L42" i="1"/>
  <c r="H42" i="1"/>
  <c r="O42" i="1"/>
  <c r="J42" i="1"/>
  <c r="I42" i="1"/>
  <c r="G42" i="1"/>
  <c r="K42" i="1"/>
  <c r="M30" i="1"/>
  <c r="N30" i="1"/>
  <c r="P30" i="1"/>
  <c r="L30" i="1"/>
  <c r="O30" i="1"/>
  <c r="H30" i="1"/>
  <c r="J30" i="1"/>
  <c r="I30" i="1"/>
  <c r="G30" i="1"/>
  <c r="K30" i="1"/>
  <c r="L480" i="1"/>
  <c r="N480" i="1"/>
  <c r="P480" i="1"/>
  <c r="O480" i="1"/>
  <c r="I480" i="1"/>
  <c r="G480" i="1"/>
  <c r="K480" i="1"/>
  <c r="M480" i="1"/>
  <c r="J480" i="1"/>
  <c r="H480" i="1"/>
  <c r="L303" i="1"/>
  <c r="N303" i="1"/>
  <c r="P303" i="1"/>
  <c r="O303" i="1"/>
  <c r="M303" i="1"/>
  <c r="I303" i="1"/>
  <c r="K303" i="1"/>
  <c r="J303" i="1"/>
  <c r="H303" i="1"/>
  <c r="G303" i="1"/>
  <c r="L175" i="1"/>
  <c r="M175" i="1"/>
  <c r="O175" i="1"/>
  <c r="N175" i="1"/>
  <c r="K175" i="1"/>
  <c r="P175" i="1"/>
  <c r="I175" i="1"/>
  <c r="H175" i="1"/>
  <c r="J175" i="1"/>
  <c r="G175" i="1"/>
  <c r="M44" i="1"/>
  <c r="P44" i="1"/>
  <c r="N44" i="1"/>
  <c r="L44" i="1"/>
  <c r="O44" i="1"/>
  <c r="H44" i="1"/>
  <c r="J44" i="1"/>
  <c r="I44" i="1"/>
  <c r="G44" i="1"/>
  <c r="K44" i="1"/>
  <c r="L1" i="1"/>
  <c r="F1" i="1"/>
  <c r="L5" i="1" s="1"/>
  <c r="L493" i="1"/>
  <c r="N493" i="1"/>
  <c r="P493" i="1"/>
  <c r="O493" i="1"/>
  <c r="I493" i="1"/>
  <c r="M493" i="1"/>
  <c r="K493" i="1"/>
  <c r="J493" i="1"/>
  <c r="G493" i="1"/>
  <c r="H493" i="1"/>
  <c r="L481" i="1"/>
  <c r="N481" i="1"/>
  <c r="P481" i="1"/>
  <c r="O481" i="1"/>
  <c r="I481" i="1"/>
  <c r="M481" i="1"/>
  <c r="K481" i="1"/>
  <c r="J481" i="1"/>
  <c r="G481" i="1"/>
  <c r="H481" i="1"/>
  <c r="L449" i="1"/>
  <c r="N449" i="1"/>
  <c r="P449" i="1"/>
  <c r="O449" i="1"/>
  <c r="I449" i="1"/>
  <c r="M449" i="1"/>
  <c r="K449" i="1"/>
  <c r="J449" i="1"/>
  <c r="G449" i="1"/>
  <c r="H449" i="1"/>
  <c r="L41" i="1"/>
  <c r="M41" i="1"/>
  <c r="O41" i="1"/>
  <c r="P41" i="1"/>
  <c r="N41" i="1"/>
  <c r="H41" i="1"/>
  <c r="J41" i="1"/>
  <c r="I41" i="1"/>
  <c r="K41" i="1"/>
  <c r="G41" i="1"/>
  <c r="M37" i="1"/>
  <c r="L37" i="1"/>
  <c r="O37" i="1"/>
  <c r="P37" i="1"/>
  <c r="N37" i="1"/>
  <c r="H37" i="1"/>
  <c r="J37" i="1"/>
  <c r="I37" i="1"/>
  <c r="K37" i="1"/>
  <c r="G37" i="1"/>
  <c r="M33" i="1"/>
  <c r="O33" i="1"/>
  <c r="P33" i="1"/>
  <c r="N33" i="1"/>
  <c r="H33" i="1"/>
  <c r="L33" i="1"/>
  <c r="J33" i="1"/>
  <c r="I33" i="1"/>
  <c r="K33" i="1"/>
  <c r="G33" i="1"/>
  <c r="M29" i="1"/>
  <c r="L29" i="1"/>
  <c r="O29" i="1"/>
  <c r="P29" i="1"/>
  <c r="H29" i="1"/>
  <c r="J29" i="1"/>
  <c r="N29" i="1"/>
  <c r="I29" i="1"/>
  <c r="K29" i="1"/>
  <c r="L498" i="1"/>
  <c r="N498" i="1"/>
  <c r="P498" i="1"/>
  <c r="O498" i="1"/>
  <c r="I498" i="1"/>
  <c r="K498" i="1"/>
  <c r="G498" i="1"/>
  <c r="J498" i="1"/>
  <c r="M498" i="1"/>
  <c r="H498" i="1"/>
  <c r="L490" i="1"/>
  <c r="N490" i="1"/>
  <c r="P490" i="1"/>
  <c r="O490" i="1"/>
  <c r="I490" i="1"/>
  <c r="K490" i="1"/>
  <c r="G490" i="1"/>
  <c r="J490" i="1"/>
  <c r="M490" i="1"/>
  <c r="H490" i="1"/>
  <c r="N482" i="1"/>
  <c r="P482" i="1"/>
  <c r="O482" i="1"/>
  <c r="I482" i="1"/>
  <c r="L482" i="1"/>
  <c r="K482" i="1"/>
  <c r="G482" i="1"/>
  <c r="J482" i="1"/>
  <c r="M482" i="1"/>
  <c r="H482" i="1"/>
  <c r="L474" i="1"/>
  <c r="N474" i="1"/>
  <c r="P474" i="1"/>
  <c r="O474" i="1"/>
  <c r="I474" i="1"/>
  <c r="K474" i="1"/>
  <c r="G474" i="1"/>
  <c r="J474" i="1"/>
  <c r="M474" i="1"/>
  <c r="H474" i="1"/>
  <c r="N466" i="1"/>
  <c r="L466" i="1"/>
  <c r="P466" i="1"/>
  <c r="O466" i="1"/>
  <c r="I466" i="1"/>
  <c r="K466" i="1"/>
  <c r="G466" i="1"/>
  <c r="J466" i="1"/>
  <c r="M466" i="1"/>
  <c r="H466" i="1"/>
  <c r="L458" i="1"/>
  <c r="N458" i="1"/>
  <c r="P458" i="1"/>
  <c r="O458" i="1"/>
  <c r="I458" i="1"/>
  <c r="K458" i="1"/>
  <c r="G458" i="1"/>
  <c r="J458" i="1"/>
  <c r="M458" i="1"/>
  <c r="H458" i="1"/>
  <c r="L450" i="1"/>
  <c r="N450" i="1"/>
  <c r="P450" i="1"/>
  <c r="O450" i="1"/>
  <c r="I450" i="1"/>
  <c r="K450" i="1"/>
  <c r="G450" i="1"/>
  <c r="J450" i="1"/>
  <c r="M450" i="1"/>
  <c r="H450" i="1"/>
  <c r="L442" i="1"/>
  <c r="N442" i="1"/>
  <c r="P442" i="1"/>
  <c r="O442" i="1"/>
  <c r="I442" i="1"/>
  <c r="K442" i="1"/>
  <c r="G442" i="1"/>
  <c r="J442" i="1"/>
  <c r="M442" i="1"/>
  <c r="H442" i="1"/>
  <c r="L434" i="1"/>
  <c r="N434" i="1"/>
  <c r="P434" i="1"/>
  <c r="O434" i="1"/>
  <c r="I434" i="1"/>
  <c r="K434" i="1"/>
  <c r="G434" i="1"/>
  <c r="J434" i="1"/>
  <c r="M434" i="1"/>
  <c r="H434" i="1"/>
  <c r="L426" i="1"/>
  <c r="N426" i="1"/>
  <c r="P426" i="1"/>
  <c r="O426" i="1"/>
  <c r="I426" i="1"/>
  <c r="K426" i="1"/>
  <c r="G426" i="1"/>
  <c r="J426" i="1"/>
  <c r="M426" i="1"/>
  <c r="H426" i="1"/>
  <c r="L418" i="1"/>
  <c r="N418" i="1"/>
  <c r="P418" i="1"/>
  <c r="O418" i="1"/>
  <c r="I418" i="1"/>
  <c r="K418" i="1"/>
  <c r="G418" i="1"/>
  <c r="J418" i="1"/>
  <c r="M418" i="1"/>
  <c r="H418" i="1"/>
  <c r="L406" i="1"/>
  <c r="N406" i="1"/>
  <c r="P406" i="1"/>
  <c r="O406" i="1"/>
  <c r="I406" i="1"/>
  <c r="K406" i="1"/>
  <c r="G406" i="1"/>
  <c r="J406" i="1"/>
  <c r="M406" i="1"/>
  <c r="H406" i="1"/>
  <c r="L398" i="1"/>
  <c r="N398" i="1"/>
  <c r="P398" i="1"/>
  <c r="O398" i="1"/>
  <c r="I398" i="1"/>
  <c r="K398" i="1"/>
  <c r="G398" i="1"/>
  <c r="J398" i="1"/>
  <c r="M398" i="1"/>
  <c r="H398" i="1"/>
  <c r="L390" i="1"/>
  <c r="N390" i="1"/>
  <c r="P390" i="1"/>
  <c r="O390" i="1"/>
  <c r="I390" i="1"/>
  <c r="K390" i="1"/>
  <c r="G390" i="1"/>
  <c r="J390" i="1"/>
  <c r="M390" i="1"/>
  <c r="H390" i="1"/>
  <c r="L374" i="1"/>
  <c r="N374" i="1"/>
  <c r="P374" i="1"/>
  <c r="O374" i="1"/>
  <c r="I374" i="1"/>
  <c r="K374" i="1"/>
  <c r="G374" i="1"/>
  <c r="J374" i="1"/>
  <c r="H374" i="1"/>
  <c r="M374" i="1"/>
  <c r="L366" i="1"/>
  <c r="N366" i="1"/>
  <c r="P366" i="1"/>
  <c r="O366" i="1"/>
  <c r="I366" i="1"/>
  <c r="K366" i="1"/>
  <c r="G366" i="1"/>
  <c r="J366" i="1"/>
  <c r="H366" i="1"/>
  <c r="M366" i="1"/>
  <c r="L362" i="1"/>
  <c r="N362" i="1"/>
  <c r="P362" i="1"/>
  <c r="O362" i="1"/>
  <c r="I362" i="1"/>
  <c r="K362" i="1"/>
  <c r="G362" i="1"/>
  <c r="J362" i="1"/>
  <c r="M362" i="1"/>
  <c r="H362" i="1"/>
  <c r="L354" i="1"/>
  <c r="N354" i="1"/>
  <c r="P354" i="1"/>
  <c r="O354" i="1"/>
  <c r="I354" i="1"/>
  <c r="K354" i="1"/>
  <c r="G354" i="1"/>
  <c r="J354" i="1"/>
  <c r="M354" i="1"/>
  <c r="H354" i="1"/>
  <c r="L346" i="1"/>
  <c r="N346" i="1"/>
  <c r="P346" i="1"/>
  <c r="O346" i="1"/>
  <c r="I346" i="1"/>
  <c r="K346" i="1"/>
  <c r="G346" i="1"/>
  <c r="J346" i="1"/>
  <c r="M346" i="1"/>
  <c r="H346" i="1"/>
  <c r="L338" i="1"/>
  <c r="N338" i="1"/>
  <c r="P338" i="1"/>
  <c r="O338" i="1"/>
  <c r="I338" i="1"/>
  <c r="K338" i="1"/>
  <c r="G338" i="1"/>
  <c r="J338" i="1"/>
  <c r="M338" i="1"/>
  <c r="H338" i="1"/>
  <c r="L330" i="1"/>
  <c r="N330" i="1"/>
  <c r="P330" i="1"/>
  <c r="O330" i="1"/>
  <c r="I330" i="1"/>
  <c r="K330" i="1"/>
  <c r="G330" i="1"/>
  <c r="J330" i="1"/>
  <c r="M330" i="1"/>
  <c r="H330" i="1"/>
  <c r="L322" i="1"/>
  <c r="N322" i="1"/>
  <c r="P322" i="1"/>
  <c r="O322" i="1"/>
  <c r="I322" i="1"/>
  <c r="K322" i="1"/>
  <c r="G322" i="1"/>
  <c r="J322" i="1"/>
  <c r="M322" i="1"/>
  <c r="H322" i="1"/>
  <c r="L314" i="1"/>
  <c r="N314" i="1"/>
  <c r="P314" i="1"/>
  <c r="O314" i="1"/>
  <c r="I314" i="1"/>
  <c r="K314" i="1"/>
  <c r="G314" i="1"/>
  <c r="J314" i="1"/>
  <c r="M314" i="1"/>
  <c r="H314" i="1"/>
  <c r="L310" i="1"/>
  <c r="N310" i="1"/>
  <c r="P310" i="1"/>
  <c r="O310" i="1"/>
  <c r="I310" i="1"/>
  <c r="K310" i="1"/>
  <c r="G310" i="1"/>
  <c r="J310" i="1"/>
  <c r="H310" i="1"/>
  <c r="M310" i="1"/>
  <c r="L302" i="1"/>
  <c r="N302" i="1"/>
  <c r="P302" i="1"/>
  <c r="O302" i="1"/>
  <c r="I302" i="1"/>
  <c r="K302" i="1"/>
  <c r="G302" i="1"/>
  <c r="J302" i="1"/>
  <c r="H302" i="1"/>
  <c r="M302" i="1"/>
  <c r="L294" i="1"/>
  <c r="N294" i="1"/>
  <c r="P294" i="1"/>
  <c r="O294" i="1"/>
  <c r="I294" i="1"/>
  <c r="K294" i="1"/>
  <c r="G294" i="1"/>
  <c r="J294" i="1"/>
  <c r="M294" i="1"/>
  <c r="H294" i="1"/>
  <c r="L286" i="1"/>
  <c r="N286" i="1"/>
  <c r="P286" i="1"/>
  <c r="O286" i="1"/>
  <c r="I286" i="1"/>
  <c r="K286" i="1"/>
  <c r="G286" i="1"/>
  <c r="J286" i="1"/>
  <c r="H286" i="1"/>
  <c r="M286" i="1"/>
  <c r="L278" i="1"/>
  <c r="M278" i="1"/>
  <c r="O278" i="1"/>
  <c r="N278" i="1"/>
  <c r="P278" i="1"/>
  <c r="I278" i="1"/>
  <c r="K278" i="1"/>
  <c r="G278" i="1"/>
  <c r="J278" i="1"/>
  <c r="H278" i="1"/>
  <c r="L270" i="1"/>
  <c r="M270" i="1"/>
  <c r="O270" i="1"/>
  <c r="N270" i="1"/>
  <c r="P270" i="1"/>
  <c r="I270" i="1"/>
  <c r="K270" i="1"/>
  <c r="G270" i="1"/>
  <c r="J270" i="1"/>
  <c r="H270" i="1"/>
  <c r="M262" i="1"/>
  <c r="L262" i="1"/>
  <c r="O262" i="1"/>
  <c r="N262" i="1"/>
  <c r="P262" i="1"/>
  <c r="I262" i="1"/>
  <c r="K262" i="1"/>
  <c r="G262" i="1"/>
  <c r="J262" i="1"/>
  <c r="H262" i="1"/>
  <c r="L254" i="1"/>
  <c r="M254" i="1"/>
  <c r="O254" i="1"/>
  <c r="N254" i="1"/>
  <c r="P254" i="1"/>
  <c r="I254" i="1"/>
  <c r="K254" i="1"/>
  <c r="G254" i="1"/>
  <c r="J254" i="1"/>
  <c r="H254" i="1"/>
  <c r="L250" i="1"/>
  <c r="M250" i="1"/>
  <c r="O250" i="1"/>
  <c r="N250" i="1"/>
  <c r="I250" i="1"/>
  <c r="P250" i="1"/>
  <c r="K250" i="1"/>
  <c r="G250" i="1"/>
  <c r="J250" i="1"/>
  <c r="H250" i="1"/>
  <c r="L242" i="1"/>
  <c r="M242" i="1"/>
  <c r="O242" i="1"/>
  <c r="N242" i="1"/>
  <c r="I242" i="1"/>
  <c r="P242" i="1"/>
  <c r="K242" i="1"/>
  <c r="G242" i="1"/>
  <c r="J242" i="1"/>
  <c r="H242" i="1"/>
  <c r="L234" i="1"/>
  <c r="M234" i="1"/>
  <c r="O234" i="1"/>
  <c r="N234" i="1"/>
  <c r="I234" i="1"/>
  <c r="P234" i="1"/>
  <c r="K234" i="1"/>
  <c r="G234" i="1"/>
  <c r="J234" i="1"/>
  <c r="H234" i="1"/>
  <c r="L226" i="1"/>
  <c r="M226" i="1"/>
  <c r="O226" i="1"/>
  <c r="N226" i="1"/>
  <c r="I226" i="1"/>
  <c r="P226" i="1"/>
  <c r="K226" i="1"/>
  <c r="G226" i="1"/>
  <c r="J226" i="1"/>
  <c r="H226" i="1"/>
  <c r="L218" i="1"/>
  <c r="M218" i="1"/>
  <c r="O218" i="1"/>
  <c r="N218" i="1"/>
  <c r="I218" i="1"/>
  <c r="P218" i="1"/>
  <c r="J218" i="1"/>
  <c r="G218" i="1"/>
  <c r="H218" i="1"/>
  <c r="K218" i="1"/>
  <c r="L210" i="1"/>
  <c r="M210" i="1"/>
  <c r="O210" i="1"/>
  <c r="N210" i="1"/>
  <c r="I210" i="1"/>
  <c r="P210" i="1"/>
  <c r="J210" i="1"/>
  <c r="G210" i="1"/>
  <c r="H210" i="1"/>
  <c r="K210" i="1"/>
  <c r="L202" i="1"/>
  <c r="M202" i="1"/>
  <c r="O202" i="1"/>
  <c r="N202" i="1"/>
  <c r="I202" i="1"/>
  <c r="P202" i="1"/>
  <c r="J202" i="1"/>
  <c r="G202" i="1"/>
  <c r="H202" i="1"/>
  <c r="K202" i="1"/>
  <c r="L194" i="1"/>
  <c r="M194" i="1"/>
  <c r="O194" i="1"/>
  <c r="N194" i="1"/>
  <c r="I194" i="1"/>
  <c r="P194" i="1"/>
  <c r="J194" i="1"/>
  <c r="G194" i="1"/>
  <c r="H194" i="1"/>
  <c r="K194" i="1"/>
  <c r="L186" i="1"/>
  <c r="M186" i="1"/>
  <c r="O186" i="1"/>
  <c r="N186" i="1"/>
  <c r="K186" i="1"/>
  <c r="I186" i="1"/>
  <c r="P186" i="1"/>
  <c r="H186" i="1"/>
  <c r="G186" i="1"/>
  <c r="J186" i="1"/>
  <c r="L182" i="1"/>
  <c r="M182" i="1"/>
  <c r="O182" i="1"/>
  <c r="N182" i="1"/>
  <c r="K182" i="1"/>
  <c r="I182" i="1"/>
  <c r="P182" i="1"/>
  <c r="H182" i="1"/>
  <c r="G182" i="1"/>
  <c r="J182" i="1"/>
  <c r="L170" i="1"/>
  <c r="M170" i="1"/>
  <c r="O170" i="1"/>
  <c r="N170" i="1"/>
  <c r="K170" i="1"/>
  <c r="I170" i="1"/>
  <c r="P170" i="1"/>
  <c r="H170" i="1"/>
  <c r="G170" i="1"/>
  <c r="J170" i="1"/>
  <c r="L162" i="1"/>
  <c r="N162" i="1"/>
  <c r="O162" i="1"/>
  <c r="P162" i="1"/>
  <c r="K162" i="1"/>
  <c r="M162" i="1"/>
  <c r="I162" i="1"/>
  <c r="H162" i="1"/>
  <c r="G162" i="1"/>
  <c r="J162" i="1"/>
  <c r="L158" i="1"/>
  <c r="N158" i="1"/>
  <c r="O158" i="1"/>
  <c r="P158" i="1"/>
  <c r="K158" i="1"/>
  <c r="I158" i="1"/>
  <c r="H158" i="1"/>
  <c r="G158" i="1"/>
  <c r="M158" i="1"/>
  <c r="J158" i="1"/>
  <c r="L146" i="1"/>
  <c r="N146" i="1"/>
  <c r="P146" i="1"/>
  <c r="M146" i="1"/>
  <c r="O146" i="1"/>
  <c r="K146" i="1"/>
  <c r="I146" i="1"/>
  <c r="H146" i="1"/>
  <c r="G146" i="1"/>
  <c r="J146" i="1"/>
  <c r="L138" i="1"/>
  <c r="N138" i="1"/>
  <c r="P138" i="1"/>
  <c r="M138" i="1"/>
  <c r="O138" i="1"/>
  <c r="K138" i="1"/>
  <c r="I138" i="1"/>
  <c r="H138" i="1"/>
  <c r="G138" i="1"/>
  <c r="J138" i="1"/>
  <c r="L130" i="1"/>
  <c r="N130" i="1"/>
  <c r="P130" i="1"/>
  <c r="M130" i="1"/>
  <c r="O130" i="1"/>
  <c r="K130" i="1"/>
  <c r="I130" i="1"/>
  <c r="H130" i="1"/>
  <c r="G130" i="1"/>
  <c r="J130" i="1"/>
  <c r="L126" i="1"/>
  <c r="N126" i="1"/>
  <c r="P126" i="1"/>
  <c r="M126" i="1"/>
  <c r="O126" i="1"/>
  <c r="K126" i="1"/>
  <c r="I126" i="1"/>
  <c r="H126" i="1"/>
  <c r="G126" i="1"/>
  <c r="J126" i="1"/>
  <c r="L114" i="1"/>
  <c r="N114" i="1"/>
  <c r="P114" i="1"/>
  <c r="M114" i="1"/>
  <c r="O114" i="1"/>
  <c r="K114" i="1"/>
  <c r="I114" i="1"/>
  <c r="H114" i="1"/>
  <c r="G114" i="1"/>
  <c r="J114" i="1"/>
  <c r="L110" i="1"/>
  <c r="N110" i="1"/>
  <c r="P110" i="1"/>
  <c r="M110" i="1"/>
  <c r="K110" i="1"/>
  <c r="I110" i="1"/>
  <c r="H110" i="1"/>
  <c r="G110" i="1"/>
  <c r="O110" i="1"/>
  <c r="J110" i="1"/>
  <c r="L98" i="1"/>
  <c r="N98" i="1"/>
  <c r="P98" i="1"/>
  <c r="M98" i="1"/>
  <c r="O98" i="1"/>
  <c r="K98" i="1"/>
  <c r="I98" i="1"/>
  <c r="H98" i="1"/>
  <c r="G98" i="1"/>
  <c r="J98" i="1"/>
  <c r="L90" i="1"/>
  <c r="N90" i="1"/>
  <c r="P90" i="1"/>
  <c r="M90" i="1"/>
  <c r="K90" i="1"/>
  <c r="O90" i="1"/>
  <c r="I90" i="1"/>
  <c r="H90" i="1"/>
  <c r="G90" i="1"/>
  <c r="J90" i="1"/>
  <c r="L82" i="1"/>
  <c r="N82" i="1"/>
  <c r="P82" i="1"/>
  <c r="M82" i="1"/>
  <c r="O82" i="1"/>
  <c r="K82" i="1"/>
  <c r="I82" i="1"/>
  <c r="H82" i="1"/>
  <c r="G82" i="1"/>
  <c r="J82" i="1"/>
  <c r="L74" i="1"/>
  <c r="N74" i="1"/>
  <c r="P74" i="1"/>
  <c r="M74" i="1"/>
  <c r="K74" i="1"/>
  <c r="O74" i="1"/>
  <c r="I74" i="1"/>
  <c r="H74" i="1"/>
  <c r="G74" i="1"/>
  <c r="J74" i="1"/>
  <c r="N70" i="1"/>
  <c r="P70" i="1"/>
  <c r="M70" i="1"/>
  <c r="L70" i="1"/>
  <c r="K70" i="1"/>
  <c r="I70" i="1"/>
  <c r="O70" i="1"/>
  <c r="H70" i="1"/>
  <c r="G70" i="1"/>
  <c r="J70" i="1"/>
  <c r="L62" i="1"/>
  <c r="N62" i="1"/>
  <c r="P62" i="1"/>
  <c r="M62" i="1"/>
  <c r="K62" i="1"/>
  <c r="I62" i="1"/>
  <c r="H62" i="1"/>
  <c r="G62" i="1"/>
  <c r="O62" i="1"/>
  <c r="J62" i="1"/>
  <c r="L54" i="1"/>
  <c r="N54" i="1"/>
  <c r="P54" i="1"/>
  <c r="M54" i="1"/>
  <c r="H54" i="1"/>
  <c r="J54" i="1"/>
  <c r="K54" i="1"/>
  <c r="O54" i="1"/>
  <c r="G54" i="1"/>
  <c r="I54" i="1"/>
  <c r="M46" i="1"/>
  <c r="L46" i="1"/>
  <c r="N46" i="1"/>
  <c r="P46" i="1"/>
  <c r="O46" i="1"/>
  <c r="H46" i="1"/>
  <c r="J46" i="1"/>
  <c r="K46" i="1"/>
  <c r="G46" i="1"/>
  <c r="I46" i="1"/>
  <c r="M38" i="1"/>
  <c r="N38" i="1"/>
  <c r="P38" i="1"/>
  <c r="L38" i="1"/>
  <c r="O38" i="1"/>
  <c r="H38" i="1"/>
  <c r="J38" i="1"/>
  <c r="I38" i="1"/>
  <c r="G38" i="1"/>
  <c r="K38" i="1"/>
  <c r="M34" i="1"/>
  <c r="N34" i="1"/>
  <c r="L34" i="1"/>
  <c r="P34" i="1"/>
  <c r="H34" i="1"/>
  <c r="J34" i="1"/>
  <c r="I34" i="1"/>
  <c r="O34" i="1"/>
  <c r="G34" i="1"/>
  <c r="K34" i="1"/>
  <c r="L448" i="1"/>
  <c r="N448" i="1"/>
  <c r="P448" i="1"/>
  <c r="O448" i="1"/>
  <c r="I448" i="1"/>
  <c r="G448" i="1"/>
  <c r="K448" i="1"/>
  <c r="M448" i="1"/>
  <c r="J448" i="1"/>
  <c r="H448" i="1"/>
  <c r="L367" i="1"/>
  <c r="N367" i="1"/>
  <c r="P367" i="1"/>
  <c r="O367" i="1"/>
  <c r="M367" i="1"/>
  <c r="I367" i="1"/>
  <c r="K367" i="1"/>
  <c r="J367" i="1"/>
  <c r="H367" i="1"/>
  <c r="G367" i="1"/>
  <c r="L239" i="1"/>
  <c r="M239" i="1"/>
  <c r="O239" i="1"/>
  <c r="N239" i="1"/>
  <c r="P239" i="1"/>
  <c r="I239" i="1"/>
  <c r="K239" i="1"/>
  <c r="J239" i="1"/>
  <c r="H239" i="1"/>
  <c r="G239" i="1"/>
  <c r="L109" i="1"/>
  <c r="N109" i="1"/>
  <c r="P109" i="1"/>
  <c r="M109" i="1"/>
  <c r="O109" i="1"/>
  <c r="K109" i="1"/>
  <c r="I109" i="1"/>
  <c r="H109" i="1"/>
  <c r="G109" i="1"/>
  <c r="J109" i="1"/>
  <c r="L497" i="1"/>
  <c r="N497" i="1"/>
  <c r="P497" i="1"/>
  <c r="O497" i="1"/>
  <c r="I497" i="1"/>
  <c r="M497" i="1"/>
  <c r="K497" i="1"/>
  <c r="J497" i="1"/>
  <c r="G497" i="1"/>
  <c r="H497" i="1"/>
  <c r="L489" i="1"/>
  <c r="N489" i="1"/>
  <c r="P489" i="1"/>
  <c r="O489" i="1"/>
  <c r="I489" i="1"/>
  <c r="M489" i="1"/>
  <c r="K489" i="1"/>
  <c r="J489" i="1"/>
  <c r="G489" i="1"/>
  <c r="H489" i="1"/>
  <c r="L485" i="1"/>
  <c r="N485" i="1"/>
  <c r="P485" i="1"/>
  <c r="O485" i="1"/>
  <c r="I485" i="1"/>
  <c r="M485" i="1"/>
  <c r="K485" i="1"/>
  <c r="J485" i="1"/>
  <c r="G485" i="1"/>
  <c r="H485" i="1"/>
  <c r="L477" i="1"/>
  <c r="N477" i="1"/>
  <c r="P477" i="1"/>
  <c r="O477" i="1"/>
  <c r="I477" i="1"/>
  <c r="M477" i="1"/>
  <c r="K477" i="1"/>
  <c r="J477" i="1"/>
  <c r="G477" i="1"/>
  <c r="H477" i="1"/>
  <c r="L473" i="1"/>
  <c r="N473" i="1"/>
  <c r="P473" i="1"/>
  <c r="O473" i="1"/>
  <c r="I473" i="1"/>
  <c r="M473" i="1"/>
  <c r="K473" i="1"/>
  <c r="J473" i="1"/>
  <c r="G473" i="1"/>
  <c r="H473" i="1"/>
  <c r="L469" i="1"/>
  <c r="N469" i="1"/>
  <c r="P469" i="1"/>
  <c r="O469" i="1"/>
  <c r="I469" i="1"/>
  <c r="M469" i="1"/>
  <c r="K469" i="1"/>
  <c r="J469" i="1"/>
  <c r="G469" i="1"/>
  <c r="H469" i="1"/>
  <c r="L465" i="1"/>
  <c r="N465" i="1"/>
  <c r="P465" i="1"/>
  <c r="O465" i="1"/>
  <c r="I465" i="1"/>
  <c r="M465" i="1"/>
  <c r="K465" i="1"/>
  <c r="J465" i="1"/>
  <c r="G465" i="1"/>
  <c r="H465" i="1"/>
  <c r="L461" i="1"/>
  <c r="N461" i="1"/>
  <c r="P461" i="1"/>
  <c r="O461" i="1"/>
  <c r="I461" i="1"/>
  <c r="M461" i="1"/>
  <c r="K461" i="1"/>
  <c r="J461" i="1"/>
  <c r="G461" i="1"/>
  <c r="H461" i="1"/>
  <c r="L457" i="1"/>
  <c r="N457" i="1"/>
  <c r="P457" i="1"/>
  <c r="O457" i="1"/>
  <c r="I457" i="1"/>
  <c r="M457" i="1"/>
  <c r="K457" i="1"/>
  <c r="J457" i="1"/>
  <c r="G457" i="1"/>
  <c r="H457" i="1"/>
  <c r="L453" i="1"/>
  <c r="N453" i="1"/>
  <c r="P453" i="1"/>
  <c r="O453" i="1"/>
  <c r="I453" i="1"/>
  <c r="M453" i="1"/>
  <c r="K453" i="1"/>
  <c r="J453" i="1"/>
  <c r="G453" i="1"/>
  <c r="H453" i="1"/>
  <c r="L445" i="1"/>
  <c r="N445" i="1"/>
  <c r="P445" i="1"/>
  <c r="O445" i="1"/>
  <c r="I445" i="1"/>
  <c r="M445" i="1"/>
  <c r="K445" i="1"/>
  <c r="J445" i="1"/>
  <c r="G445" i="1"/>
  <c r="H445" i="1"/>
  <c r="L441" i="1"/>
  <c r="N441" i="1"/>
  <c r="P441" i="1"/>
  <c r="O441" i="1"/>
  <c r="I441" i="1"/>
  <c r="M441" i="1"/>
  <c r="K441" i="1"/>
  <c r="J441" i="1"/>
  <c r="G441" i="1"/>
  <c r="H441" i="1"/>
  <c r="L437" i="1"/>
  <c r="N437" i="1"/>
  <c r="P437" i="1"/>
  <c r="O437" i="1"/>
  <c r="I437" i="1"/>
  <c r="M437" i="1"/>
  <c r="K437" i="1"/>
  <c r="J437" i="1"/>
  <c r="G437" i="1"/>
  <c r="H437" i="1"/>
  <c r="L433" i="1"/>
  <c r="N433" i="1"/>
  <c r="P433" i="1"/>
  <c r="O433" i="1"/>
  <c r="I433" i="1"/>
  <c r="M433" i="1"/>
  <c r="K433" i="1"/>
  <c r="J433" i="1"/>
  <c r="G433" i="1"/>
  <c r="H433" i="1"/>
  <c r="L429" i="1"/>
  <c r="N429" i="1"/>
  <c r="P429" i="1"/>
  <c r="O429" i="1"/>
  <c r="I429" i="1"/>
  <c r="M429" i="1"/>
  <c r="K429" i="1"/>
  <c r="J429" i="1"/>
  <c r="G429" i="1"/>
  <c r="H429" i="1"/>
  <c r="L425" i="1"/>
  <c r="N425" i="1"/>
  <c r="P425" i="1"/>
  <c r="O425" i="1"/>
  <c r="I425" i="1"/>
  <c r="M425" i="1"/>
  <c r="K425" i="1"/>
  <c r="J425" i="1"/>
  <c r="G425" i="1"/>
  <c r="H425" i="1"/>
  <c r="L421" i="1"/>
  <c r="N421" i="1"/>
  <c r="P421" i="1"/>
  <c r="O421" i="1"/>
  <c r="I421" i="1"/>
  <c r="M421" i="1"/>
  <c r="K421" i="1"/>
  <c r="J421" i="1"/>
  <c r="G421" i="1"/>
  <c r="H421" i="1"/>
  <c r="L417" i="1"/>
  <c r="N417" i="1"/>
  <c r="P417" i="1"/>
  <c r="O417" i="1"/>
  <c r="I417" i="1"/>
  <c r="M417" i="1"/>
  <c r="K417" i="1"/>
  <c r="J417" i="1"/>
  <c r="G417" i="1"/>
  <c r="H417" i="1"/>
  <c r="L413" i="1"/>
  <c r="N413" i="1"/>
  <c r="P413" i="1"/>
  <c r="O413" i="1"/>
  <c r="I413" i="1"/>
  <c r="M413" i="1"/>
  <c r="K413" i="1"/>
  <c r="J413" i="1"/>
  <c r="G413" i="1"/>
  <c r="H413" i="1"/>
  <c r="L409" i="1"/>
  <c r="N409" i="1"/>
  <c r="P409" i="1"/>
  <c r="O409" i="1"/>
  <c r="I409" i="1"/>
  <c r="M409" i="1"/>
  <c r="K409" i="1"/>
  <c r="J409" i="1"/>
  <c r="G409" i="1"/>
  <c r="H409" i="1"/>
  <c r="L405" i="1"/>
  <c r="N405" i="1"/>
  <c r="P405" i="1"/>
  <c r="O405" i="1"/>
  <c r="I405" i="1"/>
  <c r="M405" i="1"/>
  <c r="K405" i="1"/>
  <c r="J405" i="1"/>
  <c r="G405" i="1"/>
  <c r="H405" i="1"/>
  <c r="L401" i="1"/>
  <c r="N401" i="1"/>
  <c r="P401" i="1"/>
  <c r="O401" i="1"/>
  <c r="I401" i="1"/>
  <c r="M401" i="1"/>
  <c r="K401" i="1"/>
  <c r="J401" i="1"/>
  <c r="G401" i="1"/>
  <c r="H401" i="1"/>
  <c r="L397" i="1"/>
  <c r="N397" i="1"/>
  <c r="P397" i="1"/>
  <c r="O397" i="1"/>
  <c r="I397" i="1"/>
  <c r="M397" i="1"/>
  <c r="K397" i="1"/>
  <c r="J397" i="1"/>
  <c r="G397" i="1"/>
  <c r="H397" i="1"/>
  <c r="L389" i="1"/>
  <c r="N389" i="1"/>
  <c r="P389" i="1"/>
  <c r="O389" i="1"/>
  <c r="I389" i="1"/>
  <c r="M389" i="1"/>
  <c r="K389" i="1"/>
  <c r="J389" i="1"/>
  <c r="G389" i="1"/>
  <c r="H389" i="1"/>
  <c r="L385" i="1"/>
  <c r="N385" i="1"/>
  <c r="P385" i="1"/>
  <c r="O385" i="1"/>
  <c r="I385" i="1"/>
  <c r="M385" i="1"/>
  <c r="K385" i="1"/>
  <c r="J385" i="1"/>
  <c r="G385" i="1"/>
  <c r="H385" i="1"/>
  <c r="L381" i="1"/>
  <c r="N381" i="1"/>
  <c r="P381" i="1"/>
  <c r="O381" i="1"/>
  <c r="I381" i="1"/>
  <c r="M381" i="1"/>
  <c r="K381" i="1"/>
  <c r="J381" i="1"/>
  <c r="G381" i="1"/>
  <c r="H381" i="1"/>
  <c r="L377" i="1"/>
  <c r="N377" i="1"/>
  <c r="P377" i="1"/>
  <c r="O377" i="1"/>
  <c r="I377" i="1"/>
  <c r="M377" i="1"/>
  <c r="K377" i="1"/>
  <c r="J377" i="1"/>
  <c r="G377" i="1"/>
  <c r="H377" i="1"/>
  <c r="L373" i="1"/>
  <c r="N373" i="1"/>
  <c r="P373" i="1"/>
  <c r="O373" i="1"/>
  <c r="I373" i="1"/>
  <c r="M373" i="1"/>
  <c r="K373" i="1"/>
  <c r="J373" i="1"/>
  <c r="G373" i="1"/>
  <c r="H373" i="1"/>
  <c r="N369" i="1"/>
  <c r="P369" i="1"/>
  <c r="O369" i="1"/>
  <c r="I369" i="1"/>
  <c r="M369" i="1"/>
  <c r="K369" i="1"/>
  <c r="L369" i="1"/>
  <c r="J369" i="1"/>
  <c r="G369" i="1"/>
  <c r="H369" i="1"/>
  <c r="L365" i="1"/>
  <c r="N365" i="1"/>
  <c r="P365" i="1"/>
  <c r="O365" i="1"/>
  <c r="I365" i="1"/>
  <c r="M365" i="1"/>
  <c r="K365" i="1"/>
  <c r="J365" i="1"/>
  <c r="G365" i="1"/>
  <c r="H365" i="1"/>
  <c r="L361" i="1"/>
  <c r="N361" i="1"/>
  <c r="P361" i="1"/>
  <c r="O361" i="1"/>
  <c r="I361" i="1"/>
  <c r="M361" i="1"/>
  <c r="K361" i="1"/>
  <c r="J361" i="1"/>
  <c r="G361" i="1"/>
  <c r="H361" i="1"/>
  <c r="L357" i="1"/>
  <c r="N357" i="1"/>
  <c r="P357" i="1"/>
  <c r="O357" i="1"/>
  <c r="I357" i="1"/>
  <c r="M357" i="1"/>
  <c r="K357" i="1"/>
  <c r="J357" i="1"/>
  <c r="G357" i="1"/>
  <c r="H357" i="1"/>
  <c r="L353" i="1"/>
  <c r="N353" i="1"/>
  <c r="P353" i="1"/>
  <c r="O353" i="1"/>
  <c r="I353" i="1"/>
  <c r="M353" i="1"/>
  <c r="K353" i="1"/>
  <c r="J353" i="1"/>
  <c r="G353" i="1"/>
  <c r="H353" i="1"/>
  <c r="L349" i="1"/>
  <c r="N349" i="1"/>
  <c r="P349" i="1"/>
  <c r="O349" i="1"/>
  <c r="I349" i="1"/>
  <c r="M349" i="1"/>
  <c r="K349" i="1"/>
  <c r="J349" i="1"/>
  <c r="G349" i="1"/>
  <c r="H349" i="1"/>
  <c r="L345" i="1"/>
  <c r="N345" i="1"/>
  <c r="P345" i="1"/>
  <c r="O345" i="1"/>
  <c r="I345" i="1"/>
  <c r="M345" i="1"/>
  <c r="K345" i="1"/>
  <c r="J345" i="1"/>
  <c r="G345" i="1"/>
  <c r="H345" i="1"/>
  <c r="L341" i="1"/>
  <c r="N341" i="1"/>
  <c r="P341" i="1"/>
  <c r="O341" i="1"/>
  <c r="I341" i="1"/>
  <c r="M341" i="1"/>
  <c r="K341" i="1"/>
  <c r="J341" i="1"/>
  <c r="G341" i="1"/>
  <c r="H341" i="1"/>
  <c r="L337" i="1"/>
  <c r="N337" i="1"/>
  <c r="P337" i="1"/>
  <c r="O337" i="1"/>
  <c r="I337" i="1"/>
  <c r="M337" i="1"/>
  <c r="K337" i="1"/>
  <c r="J337" i="1"/>
  <c r="G337" i="1"/>
  <c r="H337" i="1"/>
  <c r="L333" i="1"/>
  <c r="N333" i="1"/>
  <c r="P333" i="1"/>
  <c r="O333" i="1"/>
  <c r="I333" i="1"/>
  <c r="M333" i="1"/>
  <c r="K333" i="1"/>
  <c r="J333" i="1"/>
  <c r="G333" i="1"/>
  <c r="H333" i="1"/>
  <c r="L329" i="1"/>
  <c r="N329" i="1"/>
  <c r="P329" i="1"/>
  <c r="O329" i="1"/>
  <c r="I329" i="1"/>
  <c r="M329" i="1"/>
  <c r="K329" i="1"/>
  <c r="J329" i="1"/>
  <c r="G329" i="1"/>
  <c r="H329" i="1"/>
  <c r="L325" i="1"/>
  <c r="N325" i="1"/>
  <c r="P325" i="1"/>
  <c r="O325" i="1"/>
  <c r="I325" i="1"/>
  <c r="M325" i="1"/>
  <c r="K325" i="1"/>
  <c r="J325" i="1"/>
  <c r="G325" i="1"/>
  <c r="H325" i="1"/>
  <c r="L321" i="1"/>
  <c r="N321" i="1"/>
  <c r="P321" i="1"/>
  <c r="O321" i="1"/>
  <c r="I321" i="1"/>
  <c r="M321" i="1"/>
  <c r="K321" i="1"/>
  <c r="J321" i="1"/>
  <c r="G321" i="1"/>
  <c r="H321" i="1"/>
  <c r="L317" i="1"/>
  <c r="N317" i="1"/>
  <c r="P317" i="1"/>
  <c r="O317" i="1"/>
  <c r="I317" i="1"/>
  <c r="M317" i="1"/>
  <c r="K317" i="1"/>
  <c r="J317" i="1"/>
  <c r="G317" i="1"/>
  <c r="H317" i="1"/>
  <c r="L313" i="1"/>
  <c r="N313" i="1"/>
  <c r="P313" i="1"/>
  <c r="O313" i="1"/>
  <c r="I313" i="1"/>
  <c r="M313" i="1"/>
  <c r="K313" i="1"/>
  <c r="J313" i="1"/>
  <c r="G313" i="1"/>
  <c r="H313" i="1"/>
  <c r="L309" i="1"/>
  <c r="N309" i="1"/>
  <c r="P309" i="1"/>
  <c r="O309" i="1"/>
  <c r="I309" i="1"/>
  <c r="M309" i="1"/>
  <c r="K309" i="1"/>
  <c r="J309" i="1"/>
  <c r="G309" i="1"/>
  <c r="H309" i="1"/>
  <c r="L305" i="1"/>
  <c r="N305" i="1"/>
  <c r="P305" i="1"/>
  <c r="O305" i="1"/>
  <c r="I305" i="1"/>
  <c r="M305" i="1"/>
  <c r="K305" i="1"/>
  <c r="J305" i="1"/>
  <c r="G305" i="1"/>
  <c r="H305" i="1"/>
  <c r="L301" i="1"/>
  <c r="N301" i="1"/>
  <c r="P301" i="1"/>
  <c r="O301" i="1"/>
  <c r="I301" i="1"/>
  <c r="M301" i="1"/>
  <c r="K301" i="1"/>
  <c r="J301" i="1"/>
  <c r="G301" i="1"/>
  <c r="H301" i="1"/>
  <c r="L297" i="1"/>
  <c r="N297" i="1"/>
  <c r="P297" i="1"/>
  <c r="O297" i="1"/>
  <c r="I297" i="1"/>
  <c r="M297" i="1"/>
  <c r="K297" i="1"/>
  <c r="J297" i="1"/>
  <c r="G297" i="1"/>
  <c r="H297" i="1"/>
  <c r="L293" i="1"/>
  <c r="N293" i="1"/>
  <c r="P293" i="1"/>
  <c r="O293" i="1"/>
  <c r="I293" i="1"/>
  <c r="M293" i="1"/>
  <c r="K293" i="1"/>
  <c r="J293" i="1"/>
  <c r="G293" i="1"/>
  <c r="H293" i="1"/>
  <c r="L289" i="1"/>
  <c r="N289" i="1"/>
  <c r="P289" i="1"/>
  <c r="O289" i="1"/>
  <c r="I289" i="1"/>
  <c r="M289" i="1"/>
  <c r="K289" i="1"/>
  <c r="J289" i="1"/>
  <c r="G289" i="1"/>
  <c r="H289" i="1"/>
  <c r="L285" i="1"/>
  <c r="N285" i="1"/>
  <c r="P285" i="1"/>
  <c r="O285" i="1"/>
  <c r="I285" i="1"/>
  <c r="M285" i="1"/>
  <c r="K285" i="1"/>
  <c r="J285" i="1"/>
  <c r="G285" i="1"/>
  <c r="H285" i="1"/>
  <c r="L281" i="1"/>
  <c r="N281" i="1"/>
  <c r="P281" i="1"/>
  <c r="O281" i="1"/>
  <c r="I281" i="1"/>
  <c r="M281" i="1"/>
  <c r="K281" i="1"/>
  <c r="J281" i="1"/>
  <c r="G281" i="1"/>
  <c r="H281" i="1"/>
  <c r="L277" i="1"/>
  <c r="M277" i="1"/>
  <c r="O277" i="1"/>
  <c r="N277" i="1"/>
  <c r="P277" i="1"/>
  <c r="I277" i="1"/>
  <c r="K277" i="1"/>
  <c r="J277" i="1"/>
  <c r="G277" i="1"/>
  <c r="H277" i="1"/>
  <c r="L273" i="1"/>
  <c r="M273" i="1"/>
  <c r="O273" i="1"/>
  <c r="N273" i="1"/>
  <c r="P273" i="1"/>
  <c r="I273" i="1"/>
  <c r="K273" i="1"/>
  <c r="J273" i="1"/>
  <c r="G273" i="1"/>
  <c r="H273" i="1"/>
  <c r="L269" i="1"/>
  <c r="M269" i="1"/>
  <c r="O269" i="1"/>
  <c r="N269" i="1"/>
  <c r="P269" i="1"/>
  <c r="I269" i="1"/>
  <c r="K269" i="1"/>
  <c r="J269" i="1"/>
  <c r="G269" i="1"/>
  <c r="H269" i="1"/>
  <c r="L265" i="1"/>
  <c r="M265" i="1"/>
  <c r="O265" i="1"/>
  <c r="N265" i="1"/>
  <c r="P265" i="1"/>
  <c r="I265" i="1"/>
  <c r="K265" i="1"/>
  <c r="J265" i="1"/>
  <c r="G265" i="1"/>
  <c r="H265" i="1"/>
  <c r="L261" i="1"/>
  <c r="M261" i="1"/>
  <c r="O261" i="1"/>
  <c r="N261" i="1"/>
  <c r="P261" i="1"/>
  <c r="I261" i="1"/>
  <c r="K261" i="1"/>
  <c r="J261" i="1"/>
  <c r="G261" i="1"/>
  <c r="H261" i="1"/>
  <c r="L257" i="1"/>
  <c r="M257" i="1"/>
  <c r="O257" i="1"/>
  <c r="N257" i="1"/>
  <c r="P257" i="1"/>
  <c r="I257" i="1"/>
  <c r="K257" i="1"/>
  <c r="J257" i="1"/>
  <c r="G257" i="1"/>
  <c r="H257" i="1"/>
  <c r="L253" i="1"/>
  <c r="M253" i="1"/>
  <c r="O253" i="1"/>
  <c r="N253" i="1"/>
  <c r="P253" i="1"/>
  <c r="I253" i="1"/>
  <c r="K253" i="1"/>
  <c r="J253" i="1"/>
  <c r="G253" i="1"/>
  <c r="H253" i="1"/>
  <c r="L249" i="1"/>
  <c r="M249" i="1"/>
  <c r="O249" i="1"/>
  <c r="N249" i="1"/>
  <c r="P249" i="1"/>
  <c r="I249" i="1"/>
  <c r="K249" i="1"/>
  <c r="J249" i="1"/>
  <c r="G249" i="1"/>
  <c r="H249" i="1"/>
  <c r="L245" i="1"/>
  <c r="M245" i="1"/>
  <c r="O245" i="1"/>
  <c r="N245" i="1"/>
  <c r="P245" i="1"/>
  <c r="I245" i="1"/>
  <c r="K245" i="1"/>
  <c r="J245" i="1"/>
  <c r="G245" i="1"/>
  <c r="H245" i="1"/>
  <c r="M241" i="1"/>
  <c r="O241" i="1"/>
  <c r="L241" i="1"/>
  <c r="N241" i="1"/>
  <c r="P241" i="1"/>
  <c r="I241" i="1"/>
  <c r="K241" i="1"/>
  <c r="J241" i="1"/>
  <c r="G241" i="1"/>
  <c r="H241" i="1"/>
  <c r="L237" i="1"/>
  <c r="M237" i="1"/>
  <c r="O237" i="1"/>
  <c r="N237" i="1"/>
  <c r="P237" i="1"/>
  <c r="I237" i="1"/>
  <c r="K237" i="1"/>
  <c r="J237" i="1"/>
  <c r="G237" i="1"/>
  <c r="H237" i="1"/>
  <c r="L233" i="1"/>
  <c r="M233" i="1"/>
  <c r="O233" i="1"/>
  <c r="N233" i="1"/>
  <c r="P233" i="1"/>
  <c r="I233" i="1"/>
  <c r="K233" i="1"/>
  <c r="J233" i="1"/>
  <c r="G233" i="1"/>
  <c r="H233" i="1"/>
  <c r="L229" i="1"/>
  <c r="M229" i="1"/>
  <c r="O229" i="1"/>
  <c r="N229" i="1"/>
  <c r="P229" i="1"/>
  <c r="I229" i="1"/>
  <c r="K229" i="1"/>
  <c r="J229" i="1"/>
  <c r="G229" i="1"/>
  <c r="H229" i="1"/>
  <c r="L225" i="1"/>
  <c r="M225" i="1"/>
  <c r="O225" i="1"/>
  <c r="N225" i="1"/>
  <c r="P225" i="1"/>
  <c r="I225" i="1"/>
  <c r="K225" i="1"/>
  <c r="J225" i="1"/>
  <c r="G225" i="1"/>
  <c r="H225" i="1"/>
  <c r="L221" i="1"/>
  <c r="M221" i="1"/>
  <c r="O221" i="1"/>
  <c r="N221" i="1"/>
  <c r="P221" i="1"/>
  <c r="I221" i="1"/>
  <c r="K221" i="1"/>
  <c r="H221" i="1"/>
  <c r="G221" i="1"/>
  <c r="J221" i="1"/>
  <c r="L217" i="1"/>
  <c r="M217" i="1"/>
  <c r="O217" i="1"/>
  <c r="N217" i="1"/>
  <c r="P217" i="1"/>
  <c r="I217" i="1"/>
  <c r="K217" i="1"/>
  <c r="H217" i="1"/>
  <c r="G217" i="1"/>
  <c r="J217" i="1"/>
  <c r="L213" i="1"/>
  <c r="M213" i="1"/>
  <c r="O213" i="1"/>
  <c r="N213" i="1"/>
  <c r="P213" i="1"/>
  <c r="I213" i="1"/>
  <c r="K213" i="1"/>
  <c r="H213" i="1"/>
  <c r="G213" i="1"/>
  <c r="J213" i="1"/>
  <c r="L209" i="1"/>
  <c r="M209" i="1"/>
  <c r="O209" i="1"/>
  <c r="N209" i="1"/>
  <c r="P209" i="1"/>
  <c r="I209" i="1"/>
  <c r="K209" i="1"/>
  <c r="H209" i="1"/>
  <c r="G209" i="1"/>
  <c r="J209" i="1"/>
  <c r="L205" i="1"/>
  <c r="M205" i="1"/>
  <c r="O205" i="1"/>
  <c r="N205" i="1"/>
  <c r="P205" i="1"/>
  <c r="I205" i="1"/>
  <c r="K205" i="1"/>
  <c r="H205" i="1"/>
  <c r="G205" i="1"/>
  <c r="J205" i="1"/>
  <c r="L201" i="1"/>
  <c r="M201" i="1"/>
  <c r="O201" i="1"/>
  <c r="N201" i="1"/>
  <c r="P201" i="1"/>
  <c r="I201" i="1"/>
  <c r="K201" i="1"/>
  <c r="H201" i="1"/>
  <c r="G201" i="1"/>
  <c r="J201" i="1"/>
  <c r="L197" i="1"/>
  <c r="M197" i="1"/>
  <c r="O197" i="1"/>
  <c r="N197" i="1"/>
  <c r="P197" i="1"/>
  <c r="I197" i="1"/>
  <c r="K197" i="1"/>
  <c r="H197" i="1"/>
  <c r="G197" i="1"/>
  <c r="J197" i="1"/>
  <c r="L193" i="1"/>
  <c r="M193" i="1"/>
  <c r="O193" i="1"/>
  <c r="N193" i="1"/>
  <c r="P193" i="1"/>
  <c r="I193" i="1"/>
  <c r="K193" i="1"/>
  <c r="H193" i="1"/>
  <c r="G193" i="1"/>
  <c r="J193" i="1"/>
  <c r="L189" i="1"/>
  <c r="M189" i="1"/>
  <c r="O189" i="1"/>
  <c r="N189" i="1"/>
  <c r="P189" i="1"/>
  <c r="K189" i="1"/>
  <c r="I189" i="1"/>
  <c r="H189" i="1"/>
  <c r="G189" i="1"/>
  <c r="J189" i="1"/>
  <c r="L185" i="1"/>
  <c r="M185" i="1"/>
  <c r="O185" i="1"/>
  <c r="N185" i="1"/>
  <c r="P185" i="1"/>
  <c r="K185" i="1"/>
  <c r="I185" i="1"/>
  <c r="H185" i="1"/>
  <c r="J185" i="1"/>
  <c r="G185" i="1"/>
  <c r="L181" i="1"/>
  <c r="M181" i="1"/>
  <c r="O181" i="1"/>
  <c r="N181" i="1"/>
  <c r="P181" i="1"/>
  <c r="K181" i="1"/>
  <c r="I181" i="1"/>
  <c r="H181" i="1"/>
  <c r="G181" i="1"/>
  <c r="J181" i="1"/>
  <c r="M177" i="1"/>
  <c r="L177" i="1"/>
  <c r="O177" i="1"/>
  <c r="N177" i="1"/>
  <c r="P177" i="1"/>
  <c r="K177" i="1"/>
  <c r="I177" i="1"/>
  <c r="H177" i="1"/>
  <c r="J177" i="1"/>
  <c r="G177" i="1"/>
  <c r="L173" i="1"/>
  <c r="M173" i="1"/>
  <c r="O173" i="1"/>
  <c r="N173" i="1"/>
  <c r="P173" i="1"/>
  <c r="K173" i="1"/>
  <c r="I173" i="1"/>
  <c r="H173" i="1"/>
  <c r="G173" i="1"/>
  <c r="J173" i="1"/>
  <c r="L169" i="1"/>
  <c r="M169" i="1"/>
  <c r="O169" i="1"/>
  <c r="N169" i="1"/>
  <c r="P169" i="1"/>
  <c r="K169" i="1"/>
  <c r="I169" i="1"/>
  <c r="H169" i="1"/>
  <c r="J169" i="1"/>
  <c r="G169" i="1"/>
  <c r="L165" i="1"/>
  <c r="N165" i="1"/>
  <c r="M165" i="1"/>
  <c r="P165" i="1"/>
  <c r="O165" i="1"/>
  <c r="K165" i="1"/>
  <c r="I165" i="1"/>
  <c r="H165" i="1"/>
  <c r="G165" i="1"/>
  <c r="J165" i="1"/>
  <c r="L161" i="1"/>
  <c r="N161" i="1"/>
  <c r="M161" i="1"/>
  <c r="P161" i="1"/>
  <c r="O161" i="1"/>
  <c r="K161" i="1"/>
  <c r="I161" i="1"/>
  <c r="H161" i="1"/>
  <c r="J161" i="1"/>
  <c r="G161" i="1"/>
  <c r="L157" i="1"/>
  <c r="N157" i="1"/>
  <c r="M157" i="1"/>
  <c r="P157" i="1"/>
  <c r="O157" i="1"/>
  <c r="K157" i="1"/>
  <c r="I157" i="1"/>
  <c r="H157" i="1"/>
  <c r="G157" i="1"/>
  <c r="J157" i="1"/>
  <c r="L153" i="1"/>
  <c r="N153" i="1"/>
  <c r="M153" i="1"/>
  <c r="P153" i="1"/>
  <c r="O153" i="1"/>
  <c r="K153" i="1"/>
  <c r="I153" i="1"/>
  <c r="H153" i="1"/>
  <c r="J153" i="1"/>
  <c r="G153" i="1"/>
  <c r="L149" i="1"/>
  <c r="N149" i="1"/>
  <c r="P149" i="1"/>
  <c r="M149" i="1"/>
  <c r="K149" i="1"/>
  <c r="I149" i="1"/>
  <c r="H149" i="1"/>
  <c r="O149" i="1"/>
  <c r="G149" i="1"/>
  <c r="J149" i="1"/>
  <c r="N145" i="1"/>
  <c r="P145" i="1"/>
  <c r="L145" i="1"/>
  <c r="M145" i="1"/>
  <c r="K145" i="1"/>
  <c r="I145" i="1"/>
  <c r="H145" i="1"/>
  <c r="O145" i="1"/>
  <c r="J145" i="1"/>
  <c r="G145" i="1"/>
  <c r="L141" i="1"/>
  <c r="N141" i="1"/>
  <c r="P141" i="1"/>
  <c r="M141" i="1"/>
  <c r="K141" i="1"/>
  <c r="I141" i="1"/>
  <c r="O141" i="1"/>
  <c r="H141" i="1"/>
  <c r="G141" i="1"/>
  <c r="J141" i="1"/>
  <c r="L137" i="1"/>
  <c r="N137" i="1"/>
  <c r="P137" i="1"/>
  <c r="M137" i="1"/>
  <c r="K137" i="1"/>
  <c r="I137" i="1"/>
  <c r="H137" i="1"/>
  <c r="J137" i="1"/>
  <c r="G137" i="1"/>
  <c r="O137" i="1"/>
  <c r="L133" i="1"/>
  <c r="N133" i="1"/>
  <c r="P133" i="1"/>
  <c r="M133" i="1"/>
  <c r="K133" i="1"/>
  <c r="I133" i="1"/>
  <c r="H133" i="1"/>
  <c r="O133" i="1"/>
  <c r="G133" i="1"/>
  <c r="J133" i="1"/>
  <c r="L129" i="1"/>
  <c r="N129" i="1"/>
  <c r="P129" i="1"/>
  <c r="M129" i="1"/>
  <c r="K129" i="1"/>
  <c r="I129" i="1"/>
  <c r="H129" i="1"/>
  <c r="O129" i="1"/>
  <c r="J129" i="1"/>
  <c r="G129" i="1"/>
  <c r="N121" i="1"/>
  <c r="L121" i="1"/>
  <c r="P121" i="1"/>
  <c r="M121" i="1"/>
  <c r="K121" i="1"/>
  <c r="I121" i="1"/>
  <c r="H121" i="1"/>
  <c r="J121" i="1"/>
  <c r="G121" i="1"/>
  <c r="O121" i="1"/>
  <c r="L117" i="1"/>
  <c r="N117" i="1"/>
  <c r="P117" i="1"/>
  <c r="M117" i="1"/>
  <c r="K117" i="1"/>
  <c r="I117" i="1"/>
  <c r="H117" i="1"/>
  <c r="O117" i="1"/>
  <c r="G117" i="1"/>
  <c r="J117" i="1"/>
  <c r="N113" i="1"/>
  <c r="P113" i="1"/>
  <c r="M113" i="1"/>
  <c r="O113" i="1"/>
  <c r="L113" i="1"/>
  <c r="K113" i="1"/>
  <c r="I113" i="1"/>
  <c r="H113" i="1"/>
  <c r="J113" i="1"/>
  <c r="G113" i="1"/>
  <c r="L105" i="1"/>
  <c r="N105" i="1"/>
  <c r="P105" i="1"/>
  <c r="M105" i="1"/>
  <c r="O105" i="1"/>
  <c r="K105" i="1"/>
  <c r="I105" i="1"/>
  <c r="H105" i="1"/>
  <c r="J105" i="1"/>
  <c r="G105" i="1"/>
  <c r="L101" i="1"/>
  <c r="N101" i="1"/>
  <c r="P101" i="1"/>
  <c r="M101" i="1"/>
  <c r="O101" i="1"/>
  <c r="K101" i="1"/>
  <c r="I101" i="1"/>
  <c r="H101" i="1"/>
  <c r="G101" i="1"/>
  <c r="J101" i="1"/>
  <c r="L97" i="1"/>
  <c r="N97" i="1"/>
  <c r="P97" i="1"/>
  <c r="M97" i="1"/>
  <c r="O97" i="1"/>
  <c r="K97" i="1"/>
  <c r="I97" i="1"/>
  <c r="H97" i="1"/>
  <c r="J97" i="1"/>
  <c r="G97" i="1"/>
  <c r="L89" i="1"/>
  <c r="N89" i="1"/>
  <c r="P89" i="1"/>
  <c r="M89" i="1"/>
  <c r="O89" i="1"/>
  <c r="K89" i="1"/>
  <c r="I89" i="1"/>
  <c r="H89" i="1"/>
  <c r="J89" i="1"/>
  <c r="G89" i="1"/>
  <c r="L85" i="1"/>
  <c r="N85" i="1"/>
  <c r="P85" i="1"/>
  <c r="M85" i="1"/>
  <c r="O85" i="1"/>
  <c r="K85" i="1"/>
  <c r="I85" i="1"/>
  <c r="H85" i="1"/>
  <c r="G85" i="1"/>
  <c r="J85" i="1"/>
  <c r="N81" i="1"/>
  <c r="P81" i="1"/>
  <c r="L81" i="1"/>
  <c r="M81" i="1"/>
  <c r="O81" i="1"/>
  <c r="K81" i="1"/>
  <c r="I81" i="1"/>
  <c r="H81" i="1"/>
  <c r="J81" i="1"/>
  <c r="G81" i="1"/>
  <c r="L73" i="1"/>
  <c r="N73" i="1"/>
  <c r="P73" i="1"/>
  <c r="M73" i="1"/>
  <c r="O73" i="1"/>
  <c r="K73" i="1"/>
  <c r="I73" i="1"/>
  <c r="H73" i="1"/>
  <c r="J73" i="1"/>
  <c r="G73" i="1"/>
  <c r="L69" i="1"/>
  <c r="N69" i="1"/>
  <c r="P69" i="1"/>
  <c r="M69" i="1"/>
  <c r="O69" i="1"/>
  <c r="K69" i="1"/>
  <c r="I69" i="1"/>
  <c r="H69" i="1"/>
  <c r="G69" i="1"/>
  <c r="J69" i="1"/>
  <c r="L65" i="1"/>
  <c r="N65" i="1"/>
  <c r="P65" i="1"/>
  <c r="M65" i="1"/>
  <c r="O65" i="1"/>
  <c r="K65" i="1"/>
  <c r="I65" i="1"/>
  <c r="H65" i="1"/>
  <c r="J65" i="1"/>
  <c r="G65" i="1"/>
  <c r="N57" i="1"/>
  <c r="L57" i="1"/>
  <c r="P57" i="1"/>
  <c r="M57" i="1"/>
  <c r="O57" i="1"/>
  <c r="K57" i="1"/>
  <c r="I57" i="1"/>
  <c r="H57" i="1"/>
  <c r="J57" i="1"/>
  <c r="G57" i="1"/>
  <c r="L53" i="1"/>
  <c r="N53" i="1"/>
  <c r="P53" i="1"/>
  <c r="M53" i="1"/>
  <c r="O53" i="1"/>
  <c r="H53" i="1"/>
  <c r="I53" i="1"/>
  <c r="K53" i="1"/>
  <c r="J53" i="1"/>
  <c r="G53" i="1"/>
  <c r="M49" i="1"/>
  <c r="O49" i="1"/>
  <c r="P49" i="1"/>
  <c r="L49" i="1"/>
  <c r="N49" i="1"/>
  <c r="H49" i="1"/>
  <c r="I49" i="1"/>
  <c r="K49" i="1"/>
  <c r="J49" i="1"/>
  <c r="G49" i="1"/>
  <c r="L45" i="1"/>
  <c r="M45" i="1"/>
  <c r="O45" i="1"/>
  <c r="P45" i="1"/>
  <c r="H45" i="1"/>
  <c r="I45" i="1"/>
  <c r="K45" i="1"/>
  <c r="J45" i="1"/>
  <c r="G45" i="1"/>
  <c r="N45" i="1"/>
  <c r="L500" i="1"/>
  <c r="N500" i="1"/>
  <c r="P500" i="1"/>
  <c r="O500" i="1"/>
  <c r="I500" i="1"/>
  <c r="G500" i="1"/>
  <c r="K500" i="1"/>
  <c r="M500" i="1"/>
  <c r="J500" i="1"/>
  <c r="H500" i="1"/>
  <c r="L492" i="1"/>
  <c r="N492" i="1"/>
  <c r="P492" i="1"/>
  <c r="O492" i="1"/>
  <c r="I492" i="1"/>
  <c r="G492" i="1"/>
  <c r="K492" i="1"/>
  <c r="M492" i="1"/>
  <c r="J492" i="1"/>
  <c r="H492" i="1"/>
  <c r="L484" i="1"/>
  <c r="N484" i="1"/>
  <c r="P484" i="1"/>
  <c r="O484" i="1"/>
  <c r="I484" i="1"/>
  <c r="G484" i="1"/>
  <c r="K484" i="1"/>
  <c r="M484" i="1"/>
  <c r="J484" i="1"/>
  <c r="H484" i="1"/>
  <c r="L476" i="1"/>
  <c r="N476" i="1"/>
  <c r="P476" i="1"/>
  <c r="O476" i="1"/>
  <c r="I476" i="1"/>
  <c r="G476" i="1"/>
  <c r="K476" i="1"/>
  <c r="M476" i="1"/>
  <c r="J476" i="1"/>
  <c r="H476" i="1"/>
  <c r="L468" i="1"/>
  <c r="N468" i="1"/>
  <c r="P468" i="1"/>
  <c r="O468" i="1"/>
  <c r="I468" i="1"/>
  <c r="G468" i="1"/>
  <c r="K468" i="1"/>
  <c r="M468" i="1"/>
  <c r="J468" i="1"/>
  <c r="H468" i="1"/>
  <c r="L460" i="1"/>
  <c r="N460" i="1"/>
  <c r="P460" i="1"/>
  <c r="O460" i="1"/>
  <c r="I460" i="1"/>
  <c r="G460" i="1"/>
  <c r="K460" i="1"/>
  <c r="M460" i="1"/>
  <c r="J460" i="1"/>
  <c r="H460" i="1"/>
  <c r="L452" i="1"/>
  <c r="N452" i="1"/>
  <c r="P452" i="1"/>
  <c r="O452" i="1"/>
  <c r="I452" i="1"/>
  <c r="G452" i="1"/>
  <c r="K452" i="1"/>
  <c r="M452" i="1"/>
  <c r="J452" i="1"/>
  <c r="H452" i="1"/>
  <c r="L444" i="1"/>
  <c r="N444" i="1"/>
  <c r="P444" i="1"/>
  <c r="O444" i="1"/>
  <c r="I444" i="1"/>
  <c r="G444" i="1"/>
  <c r="K444" i="1"/>
  <c r="M444" i="1"/>
  <c r="J444" i="1"/>
  <c r="H444" i="1"/>
  <c r="L436" i="1"/>
  <c r="N436" i="1"/>
  <c r="P436" i="1"/>
  <c r="O436" i="1"/>
  <c r="I436" i="1"/>
  <c r="G436" i="1"/>
  <c r="K436" i="1"/>
  <c r="M436" i="1"/>
  <c r="J436" i="1"/>
  <c r="H436" i="1"/>
  <c r="L428" i="1"/>
  <c r="N428" i="1"/>
  <c r="P428" i="1"/>
  <c r="O428" i="1"/>
  <c r="I428" i="1"/>
  <c r="G428" i="1"/>
  <c r="K428" i="1"/>
  <c r="M428" i="1"/>
  <c r="J428" i="1"/>
  <c r="H428" i="1"/>
  <c r="L420" i="1"/>
  <c r="N420" i="1"/>
  <c r="P420" i="1"/>
  <c r="O420" i="1"/>
  <c r="I420" i="1"/>
  <c r="G420" i="1"/>
  <c r="K420" i="1"/>
  <c r="M420" i="1"/>
  <c r="J420" i="1"/>
  <c r="H420" i="1"/>
  <c r="L416" i="1"/>
  <c r="N416" i="1"/>
  <c r="P416" i="1"/>
  <c r="O416" i="1"/>
  <c r="I416" i="1"/>
  <c r="G416" i="1"/>
  <c r="K416" i="1"/>
  <c r="M416" i="1"/>
  <c r="J416" i="1"/>
  <c r="H416" i="1"/>
  <c r="L412" i="1"/>
  <c r="N412" i="1"/>
  <c r="P412" i="1"/>
  <c r="O412" i="1"/>
  <c r="I412" i="1"/>
  <c r="G412" i="1"/>
  <c r="K412" i="1"/>
  <c r="M412" i="1"/>
  <c r="J412" i="1"/>
  <c r="H412" i="1"/>
  <c r="L408" i="1"/>
  <c r="N408" i="1"/>
  <c r="P408" i="1"/>
  <c r="O408" i="1"/>
  <c r="I408" i="1"/>
  <c r="G408" i="1"/>
  <c r="K408" i="1"/>
  <c r="M408" i="1"/>
  <c r="J408" i="1"/>
  <c r="H408" i="1"/>
  <c r="L404" i="1"/>
  <c r="N404" i="1"/>
  <c r="P404" i="1"/>
  <c r="O404" i="1"/>
  <c r="I404" i="1"/>
  <c r="G404" i="1"/>
  <c r="K404" i="1"/>
  <c r="M404" i="1"/>
  <c r="J404" i="1"/>
  <c r="H404" i="1"/>
  <c r="L400" i="1"/>
  <c r="N400" i="1"/>
  <c r="P400" i="1"/>
  <c r="O400" i="1"/>
  <c r="I400" i="1"/>
  <c r="G400" i="1"/>
  <c r="K400" i="1"/>
  <c r="M400" i="1"/>
  <c r="J400" i="1"/>
  <c r="H400" i="1"/>
  <c r="L396" i="1"/>
  <c r="N396" i="1"/>
  <c r="P396" i="1"/>
  <c r="O396" i="1"/>
  <c r="I396" i="1"/>
  <c r="G396" i="1"/>
  <c r="K396" i="1"/>
  <c r="M396" i="1"/>
  <c r="J396" i="1"/>
  <c r="H396" i="1"/>
  <c r="L392" i="1"/>
  <c r="N392" i="1"/>
  <c r="P392" i="1"/>
  <c r="O392" i="1"/>
  <c r="I392" i="1"/>
  <c r="G392" i="1"/>
  <c r="K392" i="1"/>
  <c r="M392" i="1"/>
  <c r="J392" i="1"/>
  <c r="H392" i="1"/>
  <c r="L388" i="1"/>
  <c r="N388" i="1"/>
  <c r="P388" i="1"/>
  <c r="O388" i="1"/>
  <c r="I388" i="1"/>
  <c r="G388" i="1"/>
  <c r="K388" i="1"/>
  <c r="M388" i="1"/>
  <c r="J388" i="1"/>
  <c r="H388" i="1"/>
  <c r="L384" i="1"/>
  <c r="N384" i="1"/>
  <c r="P384" i="1"/>
  <c r="O384" i="1"/>
  <c r="I384" i="1"/>
  <c r="G384" i="1"/>
  <c r="K384" i="1"/>
  <c r="M384" i="1"/>
  <c r="J384" i="1"/>
  <c r="H384" i="1"/>
  <c r="L380" i="1"/>
  <c r="N380" i="1"/>
  <c r="P380" i="1"/>
  <c r="O380" i="1"/>
  <c r="I380" i="1"/>
  <c r="G380" i="1"/>
  <c r="K380" i="1"/>
  <c r="M380" i="1"/>
  <c r="J380" i="1"/>
  <c r="H380" i="1"/>
  <c r="L376" i="1"/>
  <c r="N376" i="1"/>
  <c r="P376" i="1"/>
  <c r="O376" i="1"/>
  <c r="I376" i="1"/>
  <c r="G376" i="1"/>
  <c r="K376" i="1"/>
  <c r="M376" i="1"/>
  <c r="J376" i="1"/>
  <c r="H376" i="1"/>
  <c r="L372" i="1"/>
  <c r="N372" i="1"/>
  <c r="P372" i="1"/>
  <c r="O372" i="1"/>
  <c r="I372" i="1"/>
  <c r="G372" i="1"/>
  <c r="K372" i="1"/>
  <c r="M372" i="1"/>
  <c r="J372" i="1"/>
  <c r="H372" i="1"/>
  <c r="L368" i="1"/>
  <c r="N368" i="1"/>
  <c r="P368" i="1"/>
  <c r="O368" i="1"/>
  <c r="I368" i="1"/>
  <c r="G368" i="1"/>
  <c r="K368" i="1"/>
  <c r="M368" i="1"/>
  <c r="J368" i="1"/>
  <c r="H368" i="1"/>
  <c r="L364" i="1"/>
  <c r="N364" i="1"/>
  <c r="P364" i="1"/>
  <c r="O364" i="1"/>
  <c r="I364" i="1"/>
  <c r="G364" i="1"/>
  <c r="K364" i="1"/>
  <c r="M364" i="1"/>
  <c r="J364" i="1"/>
  <c r="H364" i="1"/>
  <c r="L360" i="1"/>
  <c r="N360" i="1"/>
  <c r="P360" i="1"/>
  <c r="O360" i="1"/>
  <c r="I360" i="1"/>
  <c r="G360" i="1"/>
  <c r="K360" i="1"/>
  <c r="M360" i="1"/>
  <c r="J360" i="1"/>
  <c r="H360" i="1"/>
  <c r="L356" i="1"/>
  <c r="N356" i="1"/>
  <c r="P356" i="1"/>
  <c r="O356" i="1"/>
  <c r="I356" i="1"/>
  <c r="G356" i="1"/>
  <c r="K356" i="1"/>
  <c r="M356" i="1"/>
  <c r="J356" i="1"/>
  <c r="H356" i="1"/>
  <c r="L352" i="1"/>
  <c r="N352" i="1"/>
  <c r="P352" i="1"/>
  <c r="O352" i="1"/>
  <c r="I352" i="1"/>
  <c r="G352" i="1"/>
  <c r="K352" i="1"/>
  <c r="M352" i="1"/>
  <c r="J352" i="1"/>
  <c r="H352" i="1"/>
  <c r="L348" i="1"/>
  <c r="N348" i="1"/>
  <c r="P348" i="1"/>
  <c r="O348" i="1"/>
  <c r="I348" i="1"/>
  <c r="G348" i="1"/>
  <c r="K348" i="1"/>
  <c r="M348" i="1"/>
  <c r="J348" i="1"/>
  <c r="H348" i="1"/>
  <c r="L344" i="1"/>
  <c r="N344" i="1"/>
  <c r="P344" i="1"/>
  <c r="O344" i="1"/>
  <c r="I344" i="1"/>
  <c r="G344" i="1"/>
  <c r="K344" i="1"/>
  <c r="M344" i="1"/>
  <c r="J344" i="1"/>
  <c r="H344" i="1"/>
  <c r="L340" i="1"/>
  <c r="N340" i="1"/>
  <c r="P340" i="1"/>
  <c r="O340" i="1"/>
  <c r="I340" i="1"/>
  <c r="G340" i="1"/>
  <c r="K340" i="1"/>
  <c r="M340" i="1"/>
  <c r="J340" i="1"/>
  <c r="H340" i="1"/>
  <c r="L336" i="1"/>
  <c r="N336" i="1"/>
  <c r="P336" i="1"/>
  <c r="O336" i="1"/>
  <c r="I336" i="1"/>
  <c r="G336" i="1"/>
  <c r="K336" i="1"/>
  <c r="M336" i="1"/>
  <c r="J336" i="1"/>
  <c r="H336" i="1"/>
  <c r="L332" i="1"/>
  <c r="N332" i="1"/>
  <c r="P332" i="1"/>
  <c r="O332" i="1"/>
  <c r="I332" i="1"/>
  <c r="G332" i="1"/>
  <c r="K332" i="1"/>
  <c r="M332" i="1"/>
  <c r="J332" i="1"/>
  <c r="H332" i="1"/>
  <c r="L328" i="1"/>
  <c r="N328" i="1"/>
  <c r="P328" i="1"/>
  <c r="O328" i="1"/>
  <c r="I328" i="1"/>
  <c r="G328" i="1"/>
  <c r="K328" i="1"/>
  <c r="M328" i="1"/>
  <c r="J328" i="1"/>
  <c r="H328" i="1"/>
  <c r="L324" i="1"/>
  <c r="N324" i="1"/>
  <c r="P324" i="1"/>
  <c r="O324" i="1"/>
  <c r="I324" i="1"/>
  <c r="G324" i="1"/>
  <c r="K324" i="1"/>
  <c r="M324" i="1"/>
  <c r="J324" i="1"/>
  <c r="H324" i="1"/>
  <c r="L320" i="1"/>
  <c r="N320" i="1"/>
  <c r="P320" i="1"/>
  <c r="O320" i="1"/>
  <c r="I320" i="1"/>
  <c r="G320" i="1"/>
  <c r="K320" i="1"/>
  <c r="M320" i="1"/>
  <c r="J320" i="1"/>
  <c r="H320" i="1"/>
  <c r="L316" i="1"/>
  <c r="N316" i="1"/>
  <c r="P316" i="1"/>
  <c r="O316" i="1"/>
  <c r="I316" i="1"/>
  <c r="G316" i="1"/>
  <c r="K316" i="1"/>
  <c r="M316" i="1"/>
  <c r="J316" i="1"/>
  <c r="H316" i="1"/>
  <c r="L312" i="1"/>
  <c r="N312" i="1"/>
  <c r="P312" i="1"/>
  <c r="O312" i="1"/>
  <c r="I312" i="1"/>
  <c r="G312" i="1"/>
  <c r="K312" i="1"/>
  <c r="M312" i="1"/>
  <c r="J312" i="1"/>
  <c r="H312" i="1"/>
  <c r="L308" i="1"/>
  <c r="N308" i="1"/>
  <c r="P308" i="1"/>
  <c r="O308" i="1"/>
  <c r="I308" i="1"/>
  <c r="G308" i="1"/>
  <c r="K308" i="1"/>
  <c r="M308" i="1"/>
  <c r="J308" i="1"/>
  <c r="H308" i="1"/>
  <c r="L304" i="1"/>
  <c r="N304" i="1"/>
  <c r="P304" i="1"/>
  <c r="O304" i="1"/>
  <c r="I304" i="1"/>
  <c r="G304" i="1"/>
  <c r="K304" i="1"/>
  <c r="M304" i="1"/>
  <c r="J304" i="1"/>
  <c r="H304" i="1"/>
  <c r="L300" i="1"/>
  <c r="N300" i="1"/>
  <c r="P300" i="1"/>
  <c r="O300" i="1"/>
  <c r="I300" i="1"/>
  <c r="G300" i="1"/>
  <c r="K300" i="1"/>
  <c r="M300" i="1"/>
  <c r="J300" i="1"/>
  <c r="H300" i="1"/>
  <c r="L296" i="1"/>
  <c r="N296" i="1"/>
  <c r="P296" i="1"/>
  <c r="O296" i="1"/>
  <c r="I296" i="1"/>
  <c r="G296" i="1"/>
  <c r="K296" i="1"/>
  <c r="M296" i="1"/>
  <c r="J296" i="1"/>
  <c r="H296" i="1"/>
  <c r="L292" i="1"/>
  <c r="N292" i="1"/>
  <c r="P292" i="1"/>
  <c r="O292" i="1"/>
  <c r="I292" i="1"/>
  <c r="G292" i="1"/>
  <c r="K292" i="1"/>
  <c r="M292" i="1"/>
  <c r="J292" i="1"/>
  <c r="H292" i="1"/>
  <c r="L288" i="1"/>
  <c r="N288" i="1"/>
  <c r="P288" i="1"/>
  <c r="O288" i="1"/>
  <c r="I288" i="1"/>
  <c r="G288" i="1"/>
  <c r="K288" i="1"/>
  <c r="M288" i="1"/>
  <c r="J288" i="1"/>
  <c r="H288" i="1"/>
  <c r="N284" i="1"/>
  <c r="P284" i="1"/>
  <c r="O284" i="1"/>
  <c r="L284" i="1"/>
  <c r="I284" i="1"/>
  <c r="G284" i="1"/>
  <c r="K284" i="1"/>
  <c r="M284" i="1"/>
  <c r="J284" i="1"/>
  <c r="H284" i="1"/>
  <c r="L280" i="1"/>
  <c r="N280" i="1"/>
  <c r="P280" i="1"/>
  <c r="O280" i="1"/>
  <c r="I280" i="1"/>
  <c r="G280" i="1"/>
  <c r="K280" i="1"/>
  <c r="M280" i="1"/>
  <c r="J280" i="1"/>
  <c r="H280" i="1"/>
  <c r="L276" i="1"/>
  <c r="M276" i="1"/>
  <c r="O276" i="1"/>
  <c r="N276" i="1"/>
  <c r="I276" i="1"/>
  <c r="G276" i="1"/>
  <c r="K276" i="1"/>
  <c r="J276" i="1"/>
  <c r="P276" i="1"/>
  <c r="H276" i="1"/>
  <c r="L272" i="1"/>
  <c r="M272" i="1"/>
  <c r="O272" i="1"/>
  <c r="N272" i="1"/>
  <c r="I272" i="1"/>
  <c r="G272" i="1"/>
  <c r="K272" i="1"/>
  <c r="P272" i="1"/>
  <c r="J272" i="1"/>
  <c r="H272" i="1"/>
  <c r="L268" i="1"/>
  <c r="M268" i="1"/>
  <c r="O268" i="1"/>
  <c r="N268" i="1"/>
  <c r="I268" i="1"/>
  <c r="G268" i="1"/>
  <c r="K268" i="1"/>
  <c r="J268" i="1"/>
  <c r="P268" i="1"/>
  <c r="H268" i="1"/>
  <c r="L264" i="1"/>
  <c r="M264" i="1"/>
  <c r="O264" i="1"/>
  <c r="N264" i="1"/>
  <c r="I264" i="1"/>
  <c r="G264" i="1"/>
  <c r="K264" i="1"/>
  <c r="P264" i="1"/>
  <c r="J264" i="1"/>
  <c r="H264" i="1"/>
  <c r="L260" i="1"/>
  <c r="M260" i="1"/>
  <c r="O260" i="1"/>
  <c r="N260" i="1"/>
  <c r="I260" i="1"/>
  <c r="G260" i="1"/>
  <c r="K260" i="1"/>
  <c r="J260" i="1"/>
  <c r="P260" i="1"/>
  <c r="H260" i="1"/>
  <c r="L256" i="1"/>
  <c r="M256" i="1"/>
  <c r="O256" i="1"/>
  <c r="N256" i="1"/>
  <c r="I256" i="1"/>
  <c r="G256" i="1"/>
  <c r="K256" i="1"/>
  <c r="P256" i="1"/>
  <c r="J256" i="1"/>
  <c r="H256" i="1"/>
  <c r="L252" i="1"/>
  <c r="M252" i="1"/>
  <c r="O252" i="1"/>
  <c r="N252" i="1"/>
  <c r="I252" i="1"/>
  <c r="G252" i="1"/>
  <c r="K252" i="1"/>
  <c r="J252" i="1"/>
  <c r="P252" i="1"/>
  <c r="H252" i="1"/>
  <c r="L248" i="1"/>
  <c r="M248" i="1"/>
  <c r="O248" i="1"/>
  <c r="N248" i="1"/>
  <c r="I248" i="1"/>
  <c r="G248" i="1"/>
  <c r="K248" i="1"/>
  <c r="P248" i="1"/>
  <c r="J248" i="1"/>
  <c r="H248" i="1"/>
  <c r="L244" i="1"/>
  <c r="M244" i="1"/>
  <c r="O244" i="1"/>
  <c r="N244" i="1"/>
  <c r="I244" i="1"/>
  <c r="G244" i="1"/>
  <c r="K244" i="1"/>
  <c r="J244" i="1"/>
  <c r="P244" i="1"/>
  <c r="H244" i="1"/>
  <c r="L240" i="1"/>
  <c r="M240" i="1"/>
  <c r="O240" i="1"/>
  <c r="N240" i="1"/>
  <c r="I240" i="1"/>
  <c r="G240" i="1"/>
  <c r="K240" i="1"/>
  <c r="P240" i="1"/>
  <c r="J240" i="1"/>
  <c r="H240" i="1"/>
  <c r="L236" i="1"/>
  <c r="M236" i="1"/>
  <c r="O236" i="1"/>
  <c r="N236" i="1"/>
  <c r="I236" i="1"/>
  <c r="G236" i="1"/>
  <c r="K236" i="1"/>
  <c r="J236" i="1"/>
  <c r="P236" i="1"/>
  <c r="H236" i="1"/>
  <c r="L232" i="1"/>
  <c r="M232" i="1"/>
  <c r="O232" i="1"/>
  <c r="N232" i="1"/>
  <c r="I232" i="1"/>
  <c r="G232" i="1"/>
  <c r="K232" i="1"/>
  <c r="P232" i="1"/>
  <c r="J232" i="1"/>
  <c r="H232" i="1"/>
  <c r="L228" i="1"/>
  <c r="M228" i="1"/>
  <c r="O228" i="1"/>
  <c r="N228" i="1"/>
  <c r="I228" i="1"/>
  <c r="G228" i="1"/>
  <c r="K228" i="1"/>
  <c r="J228" i="1"/>
  <c r="P228" i="1"/>
  <c r="H228" i="1"/>
  <c r="L224" i="1"/>
  <c r="M224" i="1"/>
  <c r="O224" i="1"/>
  <c r="N224" i="1"/>
  <c r="I224" i="1"/>
  <c r="G224" i="1"/>
  <c r="K224" i="1"/>
  <c r="P224" i="1"/>
  <c r="J224" i="1"/>
  <c r="H224" i="1"/>
  <c r="L220" i="1"/>
  <c r="M220" i="1"/>
  <c r="O220" i="1"/>
  <c r="N220" i="1"/>
  <c r="I220" i="1"/>
  <c r="J220" i="1"/>
  <c r="G220" i="1"/>
  <c r="K220" i="1"/>
  <c r="P220" i="1"/>
  <c r="H220" i="1"/>
  <c r="L216" i="1"/>
  <c r="M216" i="1"/>
  <c r="O216" i="1"/>
  <c r="N216" i="1"/>
  <c r="I216" i="1"/>
  <c r="J216" i="1"/>
  <c r="G216" i="1"/>
  <c r="P216" i="1"/>
  <c r="K216" i="1"/>
  <c r="H216" i="1"/>
  <c r="L212" i="1"/>
  <c r="M212" i="1"/>
  <c r="O212" i="1"/>
  <c r="N212" i="1"/>
  <c r="I212" i="1"/>
  <c r="J212" i="1"/>
  <c r="G212" i="1"/>
  <c r="K212" i="1"/>
  <c r="H212" i="1"/>
  <c r="P212" i="1"/>
  <c r="L208" i="1"/>
  <c r="M208" i="1"/>
  <c r="O208" i="1"/>
  <c r="N208" i="1"/>
  <c r="I208" i="1"/>
  <c r="J208" i="1"/>
  <c r="G208" i="1"/>
  <c r="P208" i="1"/>
  <c r="K208" i="1"/>
  <c r="H208" i="1"/>
  <c r="L204" i="1"/>
  <c r="M204" i="1"/>
  <c r="O204" i="1"/>
  <c r="N204" i="1"/>
  <c r="I204" i="1"/>
  <c r="J204" i="1"/>
  <c r="G204" i="1"/>
  <c r="K204" i="1"/>
  <c r="P204" i="1"/>
  <c r="H204" i="1"/>
  <c r="L200" i="1"/>
  <c r="M200" i="1"/>
  <c r="O200" i="1"/>
  <c r="N200" i="1"/>
  <c r="I200" i="1"/>
  <c r="J200" i="1"/>
  <c r="G200" i="1"/>
  <c r="P200" i="1"/>
  <c r="K200" i="1"/>
  <c r="H200" i="1"/>
  <c r="L196" i="1"/>
  <c r="M196" i="1"/>
  <c r="O196" i="1"/>
  <c r="N196" i="1"/>
  <c r="I196" i="1"/>
  <c r="J196" i="1"/>
  <c r="G196" i="1"/>
  <c r="K196" i="1"/>
  <c r="H196" i="1"/>
  <c r="P196" i="1"/>
  <c r="L192" i="1"/>
  <c r="M192" i="1"/>
  <c r="O192" i="1"/>
  <c r="N192" i="1"/>
  <c r="I192" i="1"/>
  <c r="J192" i="1"/>
  <c r="G192" i="1"/>
  <c r="P192" i="1"/>
  <c r="K192" i="1"/>
  <c r="H192" i="1"/>
  <c r="L188" i="1"/>
  <c r="M188" i="1"/>
  <c r="O188" i="1"/>
  <c r="N188" i="1"/>
  <c r="K188" i="1"/>
  <c r="I188" i="1"/>
  <c r="G188" i="1"/>
  <c r="H188" i="1"/>
  <c r="P188" i="1"/>
  <c r="J188" i="1"/>
  <c r="L184" i="1"/>
  <c r="M184" i="1"/>
  <c r="O184" i="1"/>
  <c r="N184" i="1"/>
  <c r="K184" i="1"/>
  <c r="I184" i="1"/>
  <c r="G184" i="1"/>
  <c r="H184" i="1"/>
  <c r="P184" i="1"/>
  <c r="J184" i="1"/>
  <c r="L180" i="1"/>
  <c r="M180" i="1"/>
  <c r="O180" i="1"/>
  <c r="N180" i="1"/>
  <c r="K180" i="1"/>
  <c r="I180" i="1"/>
  <c r="G180" i="1"/>
  <c r="H180" i="1"/>
  <c r="P180" i="1"/>
  <c r="J180" i="1"/>
  <c r="L176" i="1"/>
  <c r="M176" i="1"/>
  <c r="O176" i="1"/>
  <c r="N176" i="1"/>
  <c r="K176" i="1"/>
  <c r="I176" i="1"/>
  <c r="G176" i="1"/>
  <c r="H176" i="1"/>
  <c r="P176" i="1"/>
  <c r="J176" i="1"/>
  <c r="L172" i="1"/>
  <c r="M172" i="1"/>
  <c r="O172" i="1"/>
  <c r="N172" i="1"/>
  <c r="K172" i="1"/>
  <c r="I172" i="1"/>
  <c r="G172" i="1"/>
  <c r="H172" i="1"/>
  <c r="P172" i="1"/>
  <c r="J172" i="1"/>
  <c r="L168" i="1"/>
  <c r="N168" i="1"/>
  <c r="O168" i="1"/>
  <c r="M168" i="1"/>
  <c r="K168" i="1"/>
  <c r="I168" i="1"/>
  <c r="G168" i="1"/>
  <c r="H168" i="1"/>
  <c r="P168" i="1"/>
  <c r="J168" i="1"/>
  <c r="N164" i="1"/>
  <c r="L164" i="1"/>
  <c r="O164" i="1"/>
  <c r="M164" i="1"/>
  <c r="P164" i="1"/>
  <c r="K164" i="1"/>
  <c r="I164" i="1"/>
  <c r="G164" i="1"/>
  <c r="H164" i="1"/>
  <c r="J164" i="1"/>
  <c r="L160" i="1"/>
  <c r="N160" i="1"/>
  <c r="O160" i="1"/>
  <c r="M160" i="1"/>
  <c r="K160" i="1"/>
  <c r="I160" i="1"/>
  <c r="G160" i="1"/>
  <c r="P160" i="1"/>
  <c r="H160" i="1"/>
  <c r="J160" i="1"/>
  <c r="N156" i="1"/>
  <c r="O156" i="1"/>
  <c r="M156" i="1"/>
  <c r="L156" i="1"/>
  <c r="K156" i="1"/>
  <c r="P156" i="1"/>
  <c r="I156" i="1"/>
  <c r="G156" i="1"/>
  <c r="H156" i="1"/>
  <c r="J156" i="1"/>
  <c r="L152" i="1"/>
  <c r="N152" i="1"/>
  <c r="O152" i="1"/>
  <c r="M152" i="1"/>
  <c r="K152" i="1"/>
  <c r="I152" i="1"/>
  <c r="G152" i="1"/>
  <c r="H152" i="1"/>
  <c r="P152" i="1"/>
  <c r="J152" i="1"/>
  <c r="L148" i="1"/>
  <c r="N148" i="1"/>
  <c r="P148" i="1"/>
  <c r="M148" i="1"/>
  <c r="O148" i="1"/>
  <c r="K148" i="1"/>
  <c r="I148" i="1"/>
  <c r="G148" i="1"/>
  <c r="H148" i="1"/>
  <c r="J148" i="1"/>
  <c r="L144" i="1"/>
  <c r="N144" i="1"/>
  <c r="P144" i="1"/>
  <c r="M144" i="1"/>
  <c r="O144" i="1"/>
  <c r="K144" i="1"/>
  <c r="I144" i="1"/>
  <c r="G144" i="1"/>
  <c r="H144" i="1"/>
  <c r="J144" i="1"/>
  <c r="L140" i="1"/>
  <c r="N140" i="1"/>
  <c r="P140" i="1"/>
  <c r="M140" i="1"/>
  <c r="O140" i="1"/>
  <c r="K140" i="1"/>
  <c r="I140" i="1"/>
  <c r="G140" i="1"/>
  <c r="H140" i="1"/>
  <c r="J140" i="1"/>
  <c r="L136" i="1"/>
  <c r="N136" i="1"/>
  <c r="P136" i="1"/>
  <c r="M136" i="1"/>
  <c r="O136" i="1"/>
  <c r="K136" i="1"/>
  <c r="I136" i="1"/>
  <c r="G136" i="1"/>
  <c r="H136" i="1"/>
  <c r="J136" i="1"/>
  <c r="L132" i="1"/>
  <c r="N132" i="1"/>
  <c r="P132" i="1"/>
  <c r="M132" i="1"/>
  <c r="O132" i="1"/>
  <c r="K132" i="1"/>
  <c r="I132" i="1"/>
  <c r="G132" i="1"/>
  <c r="H132" i="1"/>
  <c r="J132" i="1"/>
  <c r="L128" i="1"/>
  <c r="N128" i="1"/>
  <c r="P128" i="1"/>
  <c r="M128" i="1"/>
  <c r="O128" i="1"/>
  <c r="K128" i="1"/>
  <c r="I128" i="1"/>
  <c r="G128" i="1"/>
  <c r="H128" i="1"/>
  <c r="J128" i="1"/>
  <c r="N124" i="1"/>
  <c r="P124" i="1"/>
  <c r="L124" i="1"/>
  <c r="M124" i="1"/>
  <c r="O124" i="1"/>
  <c r="K124" i="1"/>
  <c r="I124" i="1"/>
  <c r="G124" i="1"/>
  <c r="H124" i="1"/>
  <c r="J124" i="1"/>
  <c r="L120" i="1"/>
  <c r="N120" i="1"/>
  <c r="P120" i="1"/>
  <c r="M120" i="1"/>
  <c r="O120" i="1"/>
  <c r="K120" i="1"/>
  <c r="I120" i="1"/>
  <c r="G120" i="1"/>
  <c r="H120" i="1"/>
  <c r="J120" i="1"/>
  <c r="L116" i="1"/>
  <c r="N116" i="1"/>
  <c r="P116" i="1"/>
  <c r="M116" i="1"/>
  <c r="O116" i="1"/>
  <c r="K116" i="1"/>
  <c r="I116" i="1"/>
  <c r="G116" i="1"/>
  <c r="H116" i="1"/>
  <c r="J116" i="1"/>
  <c r="L112" i="1"/>
  <c r="N112" i="1"/>
  <c r="P112" i="1"/>
  <c r="M112" i="1"/>
  <c r="O112" i="1"/>
  <c r="K112" i="1"/>
  <c r="I112" i="1"/>
  <c r="G112" i="1"/>
  <c r="H112" i="1"/>
  <c r="J112" i="1"/>
  <c r="L108" i="1"/>
  <c r="N108" i="1"/>
  <c r="P108" i="1"/>
  <c r="M108" i="1"/>
  <c r="O108" i="1"/>
  <c r="K108" i="1"/>
  <c r="I108" i="1"/>
  <c r="G108" i="1"/>
  <c r="H108" i="1"/>
  <c r="J108" i="1"/>
  <c r="L104" i="1"/>
  <c r="N104" i="1"/>
  <c r="P104" i="1"/>
  <c r="M104" i="1"/>
  <c r="O104" i="1"/>
  <c r="K104" i="1"/>
  <c r="I104" i="1"/>
  <c r="G104" i="1"/>
  <c r="H104" i="1"/>
  <c r="J104" i="1"/>
  <c r="N100" i="1"/>
  <c r="L100" i="1"/>
  <c r="P100" i="1"/>
  <c r="M100" i="1"/>
  <c r="O100" i="1"/>
  <c r="K100" i="1"/>
  <c r="I100" i="1"/>
  <c r="G100" i="1"/>
  <c r="H100" i="1"/>
  <c r="J100" i="1"/>
  <c r="L96" i="1"/>
  <c r="N96" i="1"/>
  <c r="P96" i="1"/>
  <c r="M96" i="1"/>
  <c r="O96" i="1"/>
  <c r="K96" i="1"/>
  <c r="I96" i="1"/>
  <c r="G96" i="1"/>
  <c r="H96" i="1"/>
  <c r="J96" i="1"/>
  <c r="N92" i="1"/>
  <c r="P92" i="1"/>
  <c r="M92" i="1"/>
  <c r="L92" i="1"/>
  <c r="O92" i="1"/>
  <c r="K92" i="1"/>
  <c r="I92" i="1"/>
  <c r="G92" i="1"/>
  <c r="H92" i="1"/>
  <c r="J92" i="1"/>
  <c r="L88" i="1"/>
  <c r="N88" i="1"/>
  <c r="P88" i="1"/>
  <c r="M88" i="1"/>
  <c r="O88" i="1"/>
  <c r="K88" i="1"/>
  <c r="I88" i="1"/>
  <c r="G88" i="1"/>
  <c r="H88" i="1"/>
  <c r="J88" i="1"/>
  <c r="L84" i="1"/>
  <c r="N84" i="1"/>
  <c r="P84" i="1"/>
  <c r="M84" i="1"/>
  <c r="O84" i="1"/>
  <c r="K84" i="1"/>
  <c r="I84" i="1"/>
  <c r="G84" i="1"/>
  <c r="H84" i="1"/>
  <c r="J84" i="1"/>
  <c r="L80" i="1"/>
  <c r="N80" i="1"/>
  <c r="P80" i="1"/>
  <c r="M80" i="1"/>
  <c r="O80" i="1"/>
  <c r="K80" i="1"/>
  <c r="I80" i="1"/>
  <c r="G80" i="1"/>
  <c r="H80" i="1"/>
  <c r="J80" i="1"/>
  <c r="L76" i="1"/>
  <c r="N76" i="1"/>
  <c r="P76" i="1"/>
  <c r="M76" i="1"/>
  <c r="O76" i="1"/>
  <c r="K76" i="1"/>
  <c r="I76" i="1"/>
  <c r="G76" i="1"/>
  <c r="H76" i="1"/>
  <c r="J76" i="1"/>
  <c r="L72" i="1"/>
  <c r="N72" i="1"/>
  <c r="P72" i="1"/>
  <c r="M72" i="1"/>
  <c r="O72" i="1"/>
  <c r="K72" i="1"/>
  <c r="I72" i="1"/>
  <c r="G72" i="1"/>
  <c r="H72" i="1"/>
  <c r="J72" i="1"/>
  <c r="L68" i="1"/>
  <c r="N68" i="1"/>
  <c r="P68" i="1"/>
  <c r="M68" i="1"/>
  <c r="O68" i="1"/>
  <c r="K68" i="1"/>
  <c r="I68" i="1"/>
  <c r="G68" i="1"/>
  <c r="H68" i="1"/>
  <c r="J68" i="1"/>
  <c r="L64" i="1"/>
  <c r="N64" i="1"/>
  <c r="P64" i="1"/>
  <c r="M64" i="1"/>
  <c r="O64" i="1"/>
  <c r="K64" i="1"/>
  <c r="I64" i="1"/>
  <c r="G64" i="1"/>
  <c r="H64" i="1"/>
  <c r="J64" i="1"/>
  <c r="N60" i="1"/>
  <c r="P60" i="1"/>
  <c r="L60" i="1"/>
  <c r="M60" i="1"/>
  <c r="O60" i="1"/>
  <c r="K60" i="1"/>
  <c r="I60" i="1"/>
  <c r="G60" i="1"/>
  <c r="H60" i="1"/>
  <c r="J60" i="1"/>
  <c r="L56" i="1"/>
  <c r="N56" i="1"/>
  <c r="P56" i="1"/>
  <c r="M56" i="1"/>
  <c r="O56" i="1"/>
  <c r="K56" i="1"/>
  <c r="I56" i="1"/>
  <c r="G56" i="1"/>
  <c r="H56" i="1"/>
  <c r="J56" i="1"/>
  <c r="L52" i="1"/>
  <c r="N52" i="1"/>
  <c r="P52" i="1"/>
  <c r="M52" i="1"/>
  <c r="H52" i="1"/>
  <c r="O52" i="1"/>
  <c r="J52" i="1"/>
  <c r="I52" i="1"/>
  <c r="G52" i="1"/>
  <c r="K52" i="1"/>
  <c r="L48" i="1"/>
  <c r="M48" i="1"/>
  <c r="P48" i="1"/>
  <c r="N48" i="1"/>
  <c r="O48" i="1"/>
  <c r="H48" i="1"/>
  <c r="J48" i="1"/>
  <c r="G48" i="1"/>
  <c r="I48" i="1"/>
  <c r="K48" i="1"/>
  <c r="M40" i="1"/>
  <c r="L40" i="1"/>
  <c r="P40" i="1"/>
  <c r="N40" i="1"/>
  <c r="O40" i="1"/>
  <c r="H40" i="1"/>
  <c r="J40" i="1"/>
  <c r="I40" i="1"/>
  <c r="G40" i="1"/>
  <c r="K40" i="1"/>
  <c r="L36" i="1"/>
  <c r="M36" i="1"/>
  <c r="P36" i="1"/>
  <c r="N36" i="1"/>
  <c r="O36" i="1"/>
  <c r="H36" i="1"/>
  <c r="J36" i="1"/>
  <c r="I36" i="1"/>
  <c r="G36" i="1"/>
  <c r="K36" i="1"/>
  <c r="L32" i="1"/>
  <c r="M32" i="1"/>
  <c r="P32" i="1"/>
  <c r="N32" i="1"/>
  <c r="O32" i="1"/>
  <c r="H32" i="1"/>
  <c r="J32" i="1"/>
  <c r="I32" i="1"/>
  <c r="G32" i="1"/>
  <c r="K32" i="1"/>
  <c r="L335" i="1"/>
  <c r="N335" i="1"/>
  <c r="P335" i="1"/>
  <c r="O335" i="1"/>
  <c r="M335" i="1"/>
  <c r="I335" i="1"/>
  <c r="K335" i="1"/>
  <c r="J335" i="1"/>
  <c r="H335" i="1"/>
  <c r="G335" i="1"/>
  <c r="L271" i="1"/>
  <c r="M271" i="1"/>
  <c r="O271" i="1"/>
  <c r="N271" i="1"/>
  <c r="P271" i="1"/>
  <c r="I271" i="1"/>
  <c r="K271" i="1"/>
  <c r="J271" i="1"/>
  <c r="H271" i="1"/>
  <c r="G271" i="1"/>
  <c r="L207" i="1"/>
  <c r="M207" i="1"/>
  <c r="O207" i="1"/>
  <c r="N207" i="1"/>
  <c r="P207" i="1"/>
  <c r="I207" i="1"/>
  <c r="H207" i="1"/>
  <c r="K207" i="1"/>
  <c r="J207" i="1"/>
  <c r="G207" i="1"/>
  <c r="L143" i="1"/>
  <c r="N143" i="1"/>
  <c r="P143" i="1"/>
  <c r="M143" i="1"/>
  <c r="K143" i="1"/>
  <c r="O143" i="1"/>
  <c r="I143" i="1"/>
  <c r="H143" i="1"/>
  <c r="J143" i="1"/>
  <c r="G143" i="1"/>
  <c r="M23" i="1"/>
  <c r="O23" i="1"/>
  <c r="L23" i="1"/>
  <c r="N23" i="1"/>
  <c r="H23" i="1"/>
  <c r="J23" i="1"/>
  <c r="I23" i="1"/>
  <c r="K23" i="1"/>
  <c r="G23" i="1"/>
  <c r="P23" i="1"/>
  <c r="L499" i="1"/>
  <c r="N499" i="1"/>
  <c r="P499" i="1"/>
  <c r="O499" i="1"/>
  <c r="M499" i="1"/>
  <c r="I499" i="1"/>
  <c r="K499" i="1"/>
  <c r="J499" i="1"/>
  <c r="H499" i="1"/>
  <c r="G499" i="1"/>
  <c r="L495" i="1"/>
  <c r="N495" i="1"/>
  <c r="P495" i="1"/>
  <c r="O495" i="1"/>
  <c r="M495" i="1"/>
  <c r="I495" i="1"/>
  <c r="K495" i="1"/>
  <c r="J495" i="1"/>
  <c r="G495" i="1"/>
  <c r="H495" i="1"/>
  <c r="L491" i="1"/>
  <c r="N491" i="1"/>
  <c r="P491" i="1"/>
  <c r="O491" i="1"/>
  <c r="M491" i="1"/>
  <c r="I491" i="1"/>
  <c r="K491" i="1"/>
  <c r="J491" i="1"/>
  <c r="H491" i="1"/>
  <c r="L487" i="1"/>
  <c r="N487" i="1"/>
  <c r="P487" i="1"/>
  <c r="O487" i="1"/>
  <c r="M487" i="1"/>
  <c r="I487" i="1"/>
  <c r="K487" i="1"/>
  <c r="J487" i="1"/>
  <c r="G487" i="1"/>
  <c r="H487" i="1"/>
  <c r="L483" i="1"/>
  <c r="N483" i="1"/>
  <c r="P483" i="1"/>
  <c r="O483" i="1"/>
  <c r="M483" i="1"/>
  <c r="I483" i="1"/>
  <c r="K483" i="1"/>
  <c r="J483" i="1"/>
  <c r="H483" i="1"/>
  <c r="G483" i="1"/>
  <c r="L479" i="1"/>
  <c r="N479" i="1"/>
  <c r="P479" i="1"/>
  <c r="O479" i="1"/>
  <c r="M479" i="1"/>
  <c r="I479" i="1"/>
  <c r="K479" i="1"/>
  <c r="J479" i="1"/>
  <c r="G479" i="1"/>
  <c r="H479" i="1"/>
  <c r="L475" i="1"/>
  <c r="N475" i="1"/>
  <c r="P475" i="1"/>
  <c r="O475" i="1"/>
  <c r="M475" i="1"/>
  <c r="I475" i="1"/>
  <c r="K475" i="1"/>
  <c r="J475" i="1"/>
  <c r="H475" i="1"/>
  <c r="L471" i="1"/>
  <c r="N471" i="1"/>
  <c r="P471" i="1"/>
  <c r="O471" i="1"/>
  <c r="M471" i="1"/>
  <c r="I471" i="1"/>
  <c r="K471" i="1"/>
  <c r="J471" i="1"/>
  <c r="G471" i="1"/>
  <c r="H471" i="1"/>
  <c r="L467" i="1"/>
  <c r="N467" i="1"/>
  <c r="P467" i="1"/>
  <c r="O467" i="1"/>
  <c r="M467" i="1"/>
  <c r="I467" i="1"/>
  <c r="K467" i="1"/>
  <c r="J467" i="1"/>
  <c r="H467" i="1"/>
  <c r="G467" i="1"/>
  <c r="L463" i="1"/>
  <c r="N463" i="1"/>
  <c r="P463" i="1"/>
  <c r="O463" i="1"/>
  <c r="M463" i="1"/>
  <c r="I463" i="1"/>
  <c r="K463" i="1"/>
  <c r="J463" i="1"/>
  <c r="G463" i="1"/>
  <c r="H463" i="1"/>
  <c r="L459" i="1"/>
  <c r="N459" i="1"/>
  <c r="P459" i="1"/>
  <c r="O459" i="1"/>
  <c r="M459" i="1"/>
  <c r="I459" i="1"/>
  <c r="K459" i="1"/>
  <c r="J459" i="1"/>
  <c r="H459" i="1"/>
  <c r="L455" i="1"/>
  <c r="N455" i="1"/>
  <c r="P455" i="1"/>
  <c r="O455" i="1"/>
  <c r="M455" i="1"/>
  <c r="I455" i="1"/>
  <c r="K455" i="1"/>
  <c r="J455" i="1"/>
  <c r="G455" i="1"/>
  <c r="H455" i="1"/>
  <c r="L451" i="1"/>
  <c r="N451" i="1"/>
  <c r="P451" i="1"/>
  <c r="O451" i="1"/>
  <c r="M451" i="1"/>
  <c r="I451" i="1"/>
  <c r="K451" i="1"/>
  <c r="J451" i="1"/>
  <c r="H451" i="1"/>
  <c r="G451" i="1"/>
  <c r="L447" i="1"/>
  <c r="N447" i="1"/>
  <c r="P447" i="1"/>
  <c r="O447" i="1"/>
  <c r="M447" i="1"/>
  <c r="I447" i="1"/>
  <c r="K447" i="1"/>
  <c r="J447" i="1"/>
  <c r="G447" i="1"/>
  <c r="H447" i="1"/>
  <c r="L443" i="1"/>
  <c r="N443" i="1"/>
  <c r="P443" i="1"/>
  <c r="O443" i="1"/>
  <c r="M443" i="1"/>
  <c r="I443" i="1"/>
  <c r="K443" i="1"/>
  <c r="J443" i="1"/>
  <c r="H443" i="1"/>
  <c r="L439" i="1"/>
  <c r="N439" i="1"/>
  <c r="P439" i="1"/>
  <c r="O439" i="1"/>
  <c r="M439" i="1"/>
  <c r="I439" i="1"/>
  <c r="K439" i="1"/>
  <c r="J439" i="1"/>
  <c r="G439" i="1"/>
  <c r="H439" i="1"/>
  <c r="N435" i="1"/>
  <c r="P435" i="1"/>
  <c r="L435" i="1"/>
  <c r="O435" i="1"/>
  <c r="M435" i="1"/>
  <c r="I435" i="1"/>
  <c r="K435" i="1"/>
  <c r="J435" i="1"/>
  <c r="H435" i="1"/>
  <c r="G435" i="1"/>
  <c r="L431" i="1"/>
  <c r="N431" i="1"/>
  <c r="P431" i="1"/>
  <c r="O431" i="1"/>
  <c r="M431" i="1"/>
  <c r="I431" i="1"/>
  <c r="K431" i="1"/>
  <c r="J431" i="1"/>
  <c r="G431" i="1"/>
  <c r="H431" i="1"/>
  <c r="L427" i="1"/>
  <c r="N427" i="1"/>
  <c r="P427" i="1"/>
  <c r="O427" i="1"/>
  <c r="M427" i="1"/>
  <c r="I427" i="1"/>
  <c r="K427" i="1"/>
  <c r="J427" i="1"/>
  <c r="H427" i="1"/>
  <c r="L423" i="1"/>
  <c r="N423" i="1"/>
  <c r="P423" i="1"/>
  <c r="O423" i="1"/>
  <c r="M423" i="1"/>
  <c r="I423" i="1"/>
  <c r="K423" i="1"/>
  <c r="J423" i="1"/>
  <c r="G423" i="1"/>
  <c r="H423" i="1"/>
  <c r="L419" i="1"/>
  <c r="N419" i="1"/>
  <c r="P419" i="1"/>
  <c r="O419" i="1"/>
  <c r="M419" i="1"/>
  <c r="I419" i="1"/>
  <c r="K419" i="1"/>
  <c r="J419" i="1"/>
  <c r="H419" i="1"/>
  <c r="G419" i="1"/>
  <c r="L415" i="1"/>
  <c r="N415" i="1"/>
  <c r="P415" i="1"/>
  <c r="O415" i="1"/>
  <c r="M415" i="1"/>
  <c r="I415" i="1"/>
  <c r="K415" i="1"/>
  <c r="J415" i="1"/>
  <c r="G415" i="1"/>
  <c r="H415" i="1"/>
  <c r="L411" i="1"/>
  <c r="N411" i="1"/>
  <c r="P411" i="1"/>
  <c r="O411" i="1"/>
  <c r="M411" i="1"/>
  <c r="I411" i="1"/>
  <c r="K411" i="1"/>
  <c r="J411" i="1"/>
  <c r="H411" i="1"/>
  <c r="L407" i="1"/>
  <c r="N407" i="1"/>
  <c r="P407" i="1"/>
  <c r="O407" i="1"/>
  <c r="M407" i="1"/>
  <c r="I407" i="1"/>
  <c r="K407" i="1"/>
  <c r="J407" i="1"/>
  <c r="G407" i="1"/>
  <c r="H407" i="1"/>
  <c r="L399" i="1"/>
  <c r="N399" i="1"/>
  <c r="P399" i="1"/>
  <c r="O399" i="1"/>
  <c r="M399" i="1"/>
  <c r="I399" i="1"/>
  <c r="K399" i="1"/>
  <c r="J399" i="1"/>
  <c r="G399" i="1"/>
  <c r="H399" i="1"/>
  <c r="L395" i="1"/>
  <c r="N395" i="1"/>
  <c r="P395" i="1"/>
  <c r="O395" i="1"/>
  <c r="M395" i="1"/>
  <c r="I395" i="1"/>
  <c r="K395" i="1"/>
  <c r="J395" i="1"/>
  <c r="H395" i="1"/>
  <c r="L391" i="1"/>
  <c r="N391" i="1"/>
  <c r="P391" i="1"/>
  <c r="O391" i="1"/>
  <c r="M391" i="1"/>
  <c r="I391" i="1"/>
  <c r="K391" i="1"/>
  <c r="J391" i="1"/>
  <c r="G391" i="1"/>
  <c r="H391" i="1"/>
  <c r="L387" i="1"/>
  <c r="N387" i="1"/>
  <c r="P387" i="1"/>
  <c r="O387" i="1"/>
  <c r="M387" i="1"/>
  <c r="I387" i="1"/>
  <c r="K387" i="1"/>
  <c r="J387" i="1"/>
  <c r="H387" i="1"/>
  <c r="G387" i="1"/>
  <c r="L383" i="1"/>
  <c r="N383" i="1"/>
  <c r="P383" i="1"/>
  <c r="O383" i="1"/>
  <c r="M383" i="1"/>
  <c r="I383" i="1"/>
  <c r="K383" i="1"/>
  <c r="J383" i="1"/>
  <c r="H383" i="1"/>
  <c r="G383" i="1"/>
  <c r="L379" i="1"/>
  <c r="N379" i="1"/>
  <c r="P379" i="1"/>
  <c r="O379" i="1"/>
  <c r="M379" i="1"/>
  <c r="I379" i="1"/>
  <c r="K379" i="1"/>
  <c r="J379" i="1"/>
  <c r="H379" i="1"/>
  <c r="L375" i="1"/>
  <c r="N375" i="1"/>
  <c r="P375" i="1"/>
  <c r="O375" i="1"/>
  <c r="M375" i="1"/>
  <c r="I375" i="1"/>
  <c r="K375" i="1"/>
  <c r="J375" i="1"/>
  <c r="H375" i="1"/>
  <c r="G375" i="1"/>
  <c r="L371" i="1"/>
  <c r="N371" i="1"/>
  <c r="P371" i="1"/>
  <c r="O371" i="1"/>
  <c r="M371" i="1"/>
  <c r="I371" i="1"/>
  <c r="K371" i="1"/>
  <c r="J371" i="1"/>
  <c r="H371" i="1"/>
  <c r="G371" i="1"/>
  <c r="L363" i="1"/>
  <c r="N363" i="1"/>
  <c r="P363" i="1"/>
  <c r="O363" i="1"/>
  <c r="M363" i="1"/>
  <c r="I363" i="1"/>
  <c r="K363" i="1"/>
  <c r="J363" i="1"/>
  <c r="H363" i="1"/>
  <c r="L359" i="1"/>
  <c r="N359" i="1"/>
  <c r="P359" i="1"/>
  <c r="O359" i="1"/>
  <c r="M359" i="1"/>
  <c r="I359" i="1"/>
  <c r="K359" i="1"/>
  <c r="J359" i="1"/>
  <c r="H359" i="1"/>
  <c r="G359" i="1"/>
  <c r="L355" i="1"/>
  <c r="N355" i="1"/>
  <c r="P355" i="1"/>
  <c r="O355" i="1"/>
  <c r="M355" i="1"/>
  <c r="I355" i="1"/>
  <c r="K355" i="1"/>
  <c r="J355" i="1"/>
  <c r="H355" i="1"/>
  <c r="G355" i="1"/>
  <c r="L347" i="1"/>
  <c r="N347" i="1"/>
  <c r="P347" i="1"/>
  <c r="O347" i="1"/>
  <c r="M347" i="1"/>
  <c r="I347" i="1"/>
  <c r="K347" i="1"/>
  <c r="J347" i="1"/>
  <c r="H347" i="1"/>
  <c r="L343" i="1"/>
  <c r="N343" i="1"/>
  <c r="P343" i="1"/>
  <c r="O343" i="1"/>
  <c r="M343" i="1"/>
  <c r="I343" i="1"/>
  <c r="K343" i="1"/>
  <c r="J343" i="1"/>
  <c r="H343" i="1"/>
  <c r="G343" i="1"/>
  <c r="L339" i="1"/>
  <c r="N339" i="1"/>
  <c r="P339" i="1"/>
  <c r="O339" i="1"/>
  <c r="M339" i="1"/>
  <c r="I339" i="1"/>
  <c r="K339" i="1"/>
  <c r="J339" i="1"/>
  <c r="H339" i="1"/>
  <c r="G339" i="1"/>
  <c r="L331" i="1"/>
  <c r="N331" i="1"/>
  <c r="P331" i="1"/>
  <c r="O331" i="1"/>
  <c r="M331" i="1"/>
  <c r="I331" i="1"/>
  <c r="K331" i="1"/>
  <c r="J331" i="1"/>
  <c r="H331" i="1"/>
  <c r="L327" i="1"/>
  <c r="N327" i="1"/>
  <c r="P327" i="1"/>
  <c r="O327" i="1"/>
  <c r="M327" i="1"/>
  <c r="I327" i="1"/>
  <c r="K327" i="1"/>
  <c r="J327" i="1"/>
  <c r="H327" i="1"/>
  <c r="G327" i="1"/>
  <c r="L323" i="1"/>
  <c r="N323" i="1"/>
  <c r="P323" i="1"/>
  <c r="O323" i="1"/>
  <c r="M323" i="1"/>
  <c r="I323" i="1"/>
  <c r="K323" i="1"/>
  <c r="J323" i="1"/>
  <c r="H323" i="1"/>
  <c r="G323" i="1"/>
  <c r="L315" i="1"/>
  <c r="N315" i="1"/>
  <c r="P315" i="1"/>
  <c r="O315" i="1"/>
  <c r="M315" i="1"/>
  <c r="I315" i="1"/>
  <c r="K315" i="1"/>
  <c r="J315" i="1"/>
  <c r="H315" i="1"/>
  <c r="L311" i="1"/>
  <c r="N311" i="1"/>
  <c r="P311" i="1"/>
  <c r="O311" i="1"/>
  <c r="M311" i="1"/>
  <c r="I311" i="1"/>
  <c r="K311" i="1"/>
  <c r="J311" i="1"/>
  <c r="H311" i="1"/>
  <c r="G311" i="1"/>
  <c r="L307" i="1"/>
  <c r="N307" i="1"/>
  <c r="P307" i="1"/>
  <c r="O307" i="1"/>
  <c r="M307" i="1"/>
  <c r="I307" i="1"/>
  <c r="K307" i="1"/>
  <c r="J307" i="1"/>
  <c r="H307" i="1"/>
  <c r="G307" i="1"/>
  <c r="L299" i="1"/>
  <c r="N299" i="1"/>
  <c r="P299" i="1"/>
  <c r="O299" i="1"/>
  <c r="M299" i="1"/>
  <c r="I299" i="1"/>
  <c r="K299" i="1"/>
  <c r="J299" i="1"/>
  <c r="H299" i="1"/>
  <c r="L295" i="1"/>
  <c r="N295" i="1"/>
  <c r="P295" i="1"/>
  <c r="O295" i="1"/>
  <c r="M295" i="1"/>
  <c r="I295" i="1"/>
  <c r="K295" i="1"/>
  <c r="J295" i="1"/>
  <c r="H295" i="1"/>
  <c r="G295" i="1"/>
  <c r="L291" i="1"/>
  <c r="N291" i="1"/>
  <c r="P291" i="1"/>
  <c r="O291" i="1"/>
  <c r="M291" i="1"/>
  <c r="I291" i="1"/>
  <c r="K291" i="1"/>
  <c r="J291" i="1"/>
  <c r="H291" i="1"/>
  <c r="G291" i="1"/>
  <c r="L283" i="1"/>
  <c r="N283" i="1"/>
  <c r="P283" i="1"/>
  <c r="O283" i="1"/>
  <c r="M283" i="1"/>
  <c r="I283" i="1"/>
  <c r="K283" i="1"/>
  <c r="J283" i="1"/>
  <c r="H283" i="1"/>
  <c r="L279" i="1"/>
  <c r="M279" i="1"/>
  <c r="N279" i="1"/>
  <c r="P279" i="1"/>
  <c r="O279" i="1"/>
  <c r="I279" i="1"/>
  <c r="K279" i="1"/>
  <c r="J279" i="1"/>
  <c r="H279" i="1"/>
  <c r="G279" i="1"/>
  <c r="L275" i="1"/>
  <c r="M275" i="1"/>
  <c r="O275" i="1"/>
  <c r="N275" i="1"/>
  <c r="P275" i="1"/>
  <c r="I275" i="1"/>
  <c r="K275" i="1"/>
  <c r="J275" i="1"/>
  <c r="H275" i="1"/>
  <c r="G275" i="1"/>
  <c r="L267" i="1"/>
  <c r="M267" i="1"/>
  <c r="O267" i="1"/>
  <c r="N267" i="1"/>
  <c r="P267" i="1"/>
  <c r="I267" i="1"/>
  <c r="K267" i="1"/>
  <c r="J267" i="1"/>
  <c r="H267" i="1"/>
  <c r="L263" i="1"/>
  <c r="M263" i="1"/>
  <c r="O263" i="1"/>
  <c r="N263" i="1"/>
  <c r="P263" i="1"/>
  <c r="I263" i="1"/>
  <c r="K263" i="1"/>
  <c r="J263" i="1"/>
  <c r="H263" i="1"/>
  <c r="G263" i="1"/>
  <c r="L259" i="1"/>
  <c r="M259" i="1"/>
  <c r="O259" i="1"/>
  <c r="N259" i="1"/>
  <c r="P259" i="1"/>
  <c r="I259" i="1"/>
  <c r="K259" i="1"/>
  <c r="J259" i="1"/>
  <c r="H259" i="1"/>
  <c r="G259" i="1"/>
  <c r="L251" i="1"/>
  <c r="M251" i="1"/>
  <c r="O251" i="1"/>
  <c r="N251" i="1"/>
  <c r="P251" i="1"/>
  <c r="I251" i="1"/>
  <c r="K251" i="1"/>
  <c r="J251" i="1"/>
  <c r="H251" i="1"/>
  <c r="L247" i="1"/>
  <c r="M247" i="1"/>
  <c r="O247" i="1"/>
  <c r="N247" i="1"/>
  <c r="P247" i="1"/>
  <c r="I247" i="1"/>
  <c r="K247" i="1"/>
  <c r="J247" i="1"/>
  <c r="H247" i="1"/>
  <c r="G247" i="1"/>
  <c r="L243" i="1"/>
  <c r="M243" i="1"/>
  <c r="O243" i="1"/>
  <c r="N243" i="1"/>
  <c r="P243" i="1"/>
  <c r="I243" i="1"/>
  <c r="K243" i="1"/>
  <c r="J243" i="1"/>
  <c r="H243" i="1"/>
  <c r="G243" i="1"/>
  <c r="L235" i="1"/>
  <c r="M235" i="1"/>
  <c r="O235" i="1"/>
  <c r="N235" i="1"/>
  <c r="P235" i="1"/>
  <c r="I235" i="1"/>
  <c r="K235" i="1"/>
  <c r="J235" i="1"/>
  <c r="H235" i="1"/>
  <c r="G235" i="1"/>
  <c r="L231" i="1"/>
  <c r="M231" i="1"/>
  <c r="O231" i="1"/>
  <c r="N231" i="1"/>
  <c r="P231" i="1"/>
  <c r="I231" i="1"/>
  <c r="K231" i="1"/>
  <c r="J231" i="1"/>
  <c r="H231" i="1"/>
  <c r="G231" i="1"/>
  <c r="L227" i="1"/>
  <c r="M227" i="1"/>
  <c r="O227" i="1"/>
  <c r="N227" i="1"/>
  <c r="P227" i="1"/>
  <c r="I227" i="1"/>
  <c r="K227" i="1"/>
  <c r="J227" i="1"/>
  <c r="H227" i="1"/>
  <c r="G227" i="1"/>
  <c r="L219" i="1"/>
  <c r="M219" i="1"/>
  <c r="O219" i="1"/>
  <c r="N219" i="1"/>
  <c r="P219" i="1"/>
  <c r="I219" i="1"/>
  <c r="H219" i="1"/>
  <c r="K219" i="1"/>
  <c r="J219" i="1"/>
  <c r="G219" i="1"/>
  <c r="L215" i="1"/>
  <c r="M215" i="1"/>
  <c r="O215" i="1"/>
  <c r="N215" i="1"/>
  <c r="P215" i="1"/>
  <c r="I215" i="1"/>
  <c r="H215" i="1"/>
  <c r="K215" i="1"/>
  <c r="J215" i="1"/>
  <c r="G215" i="1"/>
  <c r="L211" i="1"/>
  <c r="M211" i="1"/>
  <c r="O211" i="1"/>
  <c r="N211" i="1"/>
  <c r="P211" i="1"/>
  <c r="I211" i="1"/>
  <c r="H211" i="1"/>
  <c r="K211" i="1"/>
  <c r="J211" i="1"/>
  <c r="G211" i="1"/>
  <c r="L203" i="1"/>
  <c r="M203" i="1"/>
  <c r="O203" i="1"/>
  <c r="N203" i="1"/>
  <c r="P203" i="1"/>
  <c r="I203" i="1"/>
  <c r="H203" i="1"/>
  <c r="K203" i="1"/>
  <c r="J203" i="1"/>
  <c r="G203" i="1"/>
  <c r="L199" i="1"/>
  <c r="M199" i="1"/>
  <c r="O199" i="1"/>
  <c r="N199" i="1"/>
  <c r="P199" i="1"/>
  <c r="I199" i="1"/>
  <c r="H199" i="1"/>
  <c r="K199" i="1"/>
  <c r="J199" i="1"/>
  <c r="G199" i="1"/>
  <c r="L195" i="1"/>
  <c r="M195" i="1"/>
  <c r="O195" i="1"/>
  <c r="N195" i="1"/>
  <c r="P195" i="1"/>
  <c r="I195" i="1"/>
  <c r="H195" i="1"/>
  <c r="K195" i="1"/>
  <c r="J195" i="1"/>
  <c r="G195" i="1"/>
  <c r="L187" i="1"/>
  <c r="M187" i="1"/>
  <c r="O187" i="1"/>
  <c r="N187" i="1"/>
  <c r="K187" i="1"/>
  <c r="P187" i="1"/>
  <c r="I187" i="1"/>
  <c r="H187" i="1"/>
  <c r="J187" i="1"/>
  <c r="G187" i="1"/>
  <c r="L183" i="1"/>
  <c r="M183" i="1"/>
  <c r="O183" i="1"/>
  <c r="N183" i="1"/>
  <c r="K183" i="1"/>
  <c r="P183" i="1"/>
  <c r="I183" i="1"/>
  <c r="H183" i="1"/>
  <c r="J183" i="1"/>
  <c r="G183" i="1"/>
  <c r="L179" i="1"/>
  <c r="M179" i="1"/>
  <c r="O179" i="1"/>
  <c r="N179" i="1"/>
  <c r="K179" i="1"/>
  <c r="P179" i="1"/>
  <c r="I179" i="1"/>
  <c r="H179" i="1"/>
  <c r="J179" i="1"/>
  <c r="G179" i="1"/>
  <c r="L171" i="1"/>
  <c r="M171" i="1"/>
  <c r="O171" i="1"/>
  <c r="N171" i="1"/>
  <c r="K171" i="1"/>
  <c r="P171" i="1"/>
  <c r="I171" i="1"/>
  <c r="H171" i="1"/>
  <c r="J171" i="1"/>
  <c r="G171" i="1"/>
  <c r="L167" i="1"/>
  <c r="N167" i="1"/>
  <c r="P167" i="1"/>
  <c r="M167" i="1"/>
  <c r="K167" i="1"/>
  <c r="O167" i="1"/>
  <c r="I167" i="1"/>
  <c r="H167" i="1"/>
  <c r="J167" i="1"/>
  <c r="G167" i="1"/>
  <c r="L163" i="1"/>
  <c r="N163" i="1"/>
  <c r="P163" i="1"/>
  <c r="M163" i="1"/>
  <c r="K163" i="1"/>
  <c r="I163" i="1"/>
  <c r="H163" i="1"/>
  <c r="J163" i="1"/>
  <c r="O163" i="1"/>
  <c r="G163" i="1"/>
  <c r="L155" i="1"/>
  <c r="N155" i="1"/>
  <c r="P155" i="1"/>
  <c r="M155" i="1"/>
  <c r="K155" i="1"/>
  <c r="I155" i="1"/>
  <c r="O155" i="1"/>
  <c r="H155" i="1"/>
  <c r="J155" i="1"/>
  <c r="G155" i="1"/>
  <c r="L151" i="1"/>
  <c r="N151" i="1"/>
  <c r="P151" i="1"/>
  <c r="M151" i="1"/>
  <c r="K151" i="1"/>
  <c r="O151" i="1"/>
  <c r="I151" i="1"/>
  <c r="H151" i="1"/>
  <c r="J151" i="1"/>
  <c r="G151" i="1"/>
  <c r="L147" i="1"/>
  <c r="N147" i="1"/>
  <c r="P147" i="1"/>
  <c r="M147" i="1"/>
  <c r="O147" i="1"/>
  <c r="K147" i="1"/>
  <c r="I147" i="1"/>
  <c r="H147" i="1"/>
  <c r="J147" i="1"/>
  <c r="G147" i="1"/>
  <c r="L139" i="1"/>
  <c r="N139" i="1"/>
  <c r="P139" i="1"/>
  <c r="M139" i="1"/>
  <c r="O139" i="1"/>
  <c r="K139" i="1"/>
  <c r="I139" i="1"/>
  <c r="H139" i="1"/>
  <c r="J139" i="1"/>
  <c r="G139" i="1"/>
  <c r="L135" i="1"/>
  <c r="N135" i="1"/>
  <c r="P135" i="1"/>
  <c r="M135" i="1"/>
  <c r="K135" i="1"/>
  <c r="O135" i="1"/>
  <c r="I135" i="1"/>
  <c r="H135" i="1"/>
  <c r="J135" i="1"/>
  <c r="G135" i="1"/>
  <c r="L131" i="1"/>
  <c r="N131" i="1"/>
  <c r="P131" i="1"/>
  <c r="M131" i="1"/>
  <c r="O131" i="1"/>
  <c r="K131" i="1"/>
  <c r="I131" i="1"/>
  <c r="H131" i="1"/>
  <c r="J131" i="1"/>
  <c r="G131" i="1"/>
  <c r="L127" i="1"/>
  <c r="N127" i="1"/>
  <c r="P127" i="1"/>
  <c r="M127" i="1"/>
  <c r="K127" i="1"/>
  <c r="O127" i="1"/>
  <c r="I127" i="1"/>
  <c r="H127" i="1"/>
  <c r="J127" i="1"/>
  <c r="G127" i="1"/>
  <c r="L123" i="1"/>
  <c r="N123" i="1"/>
  <c r="P123" i="1"/>
  <c r="M123" i="1"/>
  <c r="O123" i="1"/>
  <c r="K123" i="1"/>
  <c r="I123" i="1"/>
  <c r="H123" i="1"/>
  <c r="J123" i="1"/>
  <c r="G123" i="1"/>
  <c r="L119" i="1"/>
  <c r="N119" i="1"/>
  <c r="P119" i="1"/>
  <c r="M119" i="1"/>
  <c r="K119" i="1"/>
  <c r="O119" i="1"/>
  <c r="I119" i="1"/>
  <c r="H119" i="1"/>
  <c r="J119" i="1"/>
  <c r="G119" i="1"/>
  <c r="L115" i="1"/>
  <c r="N115" i="1"/>
  <c r="P115" i="1"/>
  <c r="M115" i="1"/>
  <c r="O115" i="1"/>
  <c r="K115" i="1"/>
  <c r="I115" i="1"/>
  <c r="H115" i="1"/>
  <c r="J115" i="1"/>
  <c r="G115" i="1"/>
  <c r="L111" i="1"/>
  <c r="N111" i="1"/>
  <c r="P111" i="1"/>
  <c r="M111" i="1"/>
  <c r="O111" i="1"/>
  <c r="K111" i="1"/>
  <c r="I111" i="1"/>
  <c r="H111" i="1"/>
  <c r="J111" i="1"/>
  <c r="G111" i="1"/>
  <c r="L107" i="1"/>
  <c r="N107" i="1"/>
  <c r="P107" i="1"/>
  <c r="M107" i="1"/>
  <c r="O107" i="1"/>
  <c r="K107" i="1"/>
  <c r="I107" i="1"/>
  <c r="H107" i="1"/>
  <c r="J107" i="1"/>
  <c r="G107" i="1"/>
  <c r="L103" i="1"/>
  <c r="N103" i="1"/>
  <c r="P103" i="1"/>
  <c r="M103" i="1"/>
  <c r="O103" i="1"/>
  <c r="K103" i="1"/>
  <c r="I103" i="1"/>
  <c r="H103" i="1"/>
  <c r="J103" i="1"/>
  <c r="G103" i="1"/>
  <c r="L99" i="1"/>
  <c r="N99" i="1"/>
  <c r="P99" i="1"/>
  <c r="M99" i="1"/>
  <c r="O99" i="1"/>
  <c r="K99" i="1"/>
  <c r="I99" i="1"/>
  <c r="H99" i="1"/>
  <c r="J99" i="1"/>
  <c r="G99" i="1"/>
  <c r="L95" i="1"/>
  <c r="N95" i="1"/>
  <c r="P95" i="1"/>
  <c r="M95" i="1"/>
  <c r="O95" i="1"/>
  <c r="K95" i="1"/>
  <c r="I95" i="1"/>
  <c r="H95" i="1"/>
  <c r="J95" i="1"/>
  <c r="G95" i="1"/>
  <c r="L91" i="1"/>
  <c r="N91" i="1"/>
  <c r="P91" i="1"/>
  <c r="M91" i="1"/>
  <c r="O91" i="1"/>
  <c r="K91" i="1"/>
  <c r="I91" i="1"/>
  <c r="H91" i="1"/>
  <c r="J91" i="1"/>
  <c r="G91" i="1"/>
  <c r="L87" i="1"/>
  <c r="N87" i="1"/>
  <c r="P87" i="1"/>
  <c r="M87" i="1"/>
  <c r="O87" i="1"/>
  <c r="K87" i="1"/>
  <c r="I87" i="1"/>
  <c r="H87" i="1"/>
  <c r="J87" i="1"/>
  <c r="G87" i="1"/>
  <c r="L83" i="1"/>
  <c r="N83" i="1"/>
  <c r="P83" i="1"/>
  <c r="M83" i="1"/>
  <c r="O83" i="1"/>
  <c r="K83" i="1"/>
  <c r="I83" i="1"/>
  <c r="H83" i="1"/>
  <c r="J83" i="1"/>
  <c r="G83" i="1"/>
  <c r="L79" i="1"/>
  <c r="N79" i="1"/>
  <c r="P79" i="1"/>
  <c r="M79" i="1"/>
  <c r="O79" i="1"/>
  <c r="K79" i="1"/>
  <c r="I79" i="1"/>
  <c r="H79" i="1"/>
  <c r="J79" i="1"/>
  <c r="G79" i="1"/>
  <c r="L75" i="1"/>
  <c r="N75" i="1"/>
  <c r="P75" i="1"/>
  <c r="M75" i="1"/>
  <c r="O75" i="1"/>
  <c r="K75" i="1"/>
  <c r="I75" i="1"/>
  <c r="H75" i="1"/>
  <c r="J75" i="1"/>
  <c r="G75" i="1"/>
  <c r="L71" i="1"/>
  <c r="N71" i="1"/>
  <c r="P71" i="1"/>
  <c r="M71" i="1"/>
  <c r="O71" i="1"/>
  <c r="K71" i="1"/>
  <c r="I71" i="1"/>
  <c r="H71" i="1"/>
  <c r="J71" i="1"/>
  <c r="G71" i="1"/>
  <c r="L67" i="1"/>
  <c r="N67" i="1"/>
  <c r="P67" i="1"/>
  <c r="M67" i="1"/>
  <c r="O67" i="1"/>
  <c r="K67" i="1"/>
  <c r="I67" i="1"/>
  <c r="H67" i="1"/>
  <c r="J67" i="1"/>
  <c r="G67" i="1"/>
  <c r="L63" i="1"/>
  <c r="N63" i="1"/>
  <c r="P63" i="1"/>
  <c r="M63" i="1"/>
  <c r="O63" i="1"/>
  <c r="K63" i="1"/>
  <c r="I63" i="1"/>
  <c r="H63" i="1"/>
  <c r="J63" i="1"/>
  <c r="G63" i="1"/>
  <c r="L59" i="1"/>
  <c r="N59" i="1"/>
  <c r="P59" i="1"/>
  <c r="M59" i="1"/>
  <c r="O59" i="1"/>
  <c r="K59" i="1"/>
  <c r="I59" i="1"/>
  <c r="H59" i="1"/>
  <c r="J59" i="1"/>
  <c r="G59" i="1"/>
  <c r="L55" i="1"/>
  <c r="N55" i="1"/>
  <c r="P55" i="1"/>
  <c r="M55" i="1"/>
  <c r="O55" i="1"/>
  <c r="H55" i="1"/>
  <c r="K55" i="1"/>
  <c r="I55" i="1"/>
  <c r="J55" i="1"/>
  <c r="G55" i="1"/>
  <c r="L51" i="1"/>
  <c r="N51" i="1"/>
  <c r="P51" i="1"/>
  <c r="M51" i="1"/>
  <c r="O51" i="1"/>
  <c r="H51" i="1"/>
  <c r="K51" i="1"/>
  <c r="I51" i="1"/>
  <c r="J51" i="1"/>
  <c r="G51" i="1"/>
  <c r="L47" i="1"/>
  <c r="M47" i="1"/>
  <c r="O47" i="1"/>
  <c r="N47" i="1"/>
  <c r="P47" i="1"/>
  <c r="H47" i="1"/>
  <c r="K47" i="1"/>
  <c r="I47" i="1"/>
  <c r="J47" i="1"/>
  <c r="G47" i="1"/>
  <c r="M43" i="1"/>
  <c r="O43" i="1"/>
  <c r="L43" i="1"/>
  <c r="N43" i="1"/>
  <c r="P43" i="1"/>
  <c r="H43" i="1"/>
  <c r="J43" i="1"/>
  <c r="I43" i="1"/>
  <c r="K43" i="1"/>
  <c r="G43" i="1"/>
  <c r="M39" i="1"/>
  <c r="O39" i="1"/>
  <c r="L39" i="1"/>
  <c r="N39" i="1"/>
  <c r="H39" i="1"/>
  <c r="J39" i="1"/>
  <c r="I39" i="1"/>
  <c r="P39" i="1"/>
  <c r="K39" i="1"/>
  <c r="G39" i="1"/>
  <c r="M35" i="1"/>
  <c r="O35" i="1"/>
  <c r="L35" i="1"/>
  <c r="N35" i="1"/>
  <c r="P35" i="1"/>
  <c r="H35" i="1"/>
  <c r="J35" i="1"/>
  <c r="I35" i="1"/>
  <c r="K35" i="1"/>
  <c r="G35" i="1"/>
  <c r="M31" i="1"/>
  <c r="L31" i="1"/>
  <c r="O31" i="1"/>
  <c r="N31" i="1"/>
  <c r="H31" i="1"/>
  <c r="P31" i="1"/>
  <c r="J31" i="1"/>
  <c r="I31" i="1"/>
  <c r="K31" i="1"/>
  <c r="G31" i="1"/>
  <c r="M27" i="1"/>
  <c r="O27" i="1"/>
  <c r="N27" i="1"/>
  <c r="L27" i="1"/>
  <c r="P27" i="1"/>
  <c r="H27" i="1"/>
  <c r="J27" i="1"/>
  <c r="I27" i="1"/>
  <c r="K27" i="1"/>
  <c r="G27" i="1"/>
  <c r="G29" i="1"/>
  <c r="G443" i="1"/>
  <c r="G379" i="1"/>
  <c r="G315" i="1"/>
  <c r="G251" i="1"/>
  <c r="M25" i="1"/>
  <c r="O25" i="1"/>
  <c r="L25" i="1"/>
  <c r="P25" i="1"/>
  <c r="N25" i="1"/>
  <c r="H25" i="1"/>
  <c r="J25" i="1"/>
  <c r="I25" i="1"/>
  <c r="K25" i="1"/>
  <c r="L24" i="1"/>
  <c r="M24" i="1"/>
  <c r="P24" i="1"/>
  <c r="N24" i="1"/>
  <c r="O24" i="1"/>
  <c r="H24" i="1"/>
  <c r="J24" i="1"/>
  <c r="I24" i="1"/>
  <c r="G24" i="1"/>
  <c r="K24" i="1"/>
  <c r="M26" i="1"/>
  <c r="L26" i="1"/>
  <c r="N26" i="1"/>
  <c r="P26" i="1"/>
  <c r="O26" i="1"/>
  <c r="H26" i="1"/>
  <c r="J26" i="1"/>
  <c r="I26" i="1"/>
  <c r="G26" i="1"/>
  <c r="K26" i="1"/>
  <c r="G25" i="1"/>
  <c r="G1" i="1"/>
  <c r="L4" i="1" l="1"/>
  <c r="P17" i="1"/>
  <c r="M17" i="1"/>
  <c r="L2" i="1"/>
  <c r="H17" i="1"/>
  <c r="I17" i="1"/>
  <c r="O17" i="1"/>
  <c r="L3" i="1"/>
  <c r="J17" i="1"/>
  <c r="N17" i="1"/>
  <c r="K17" i="1"/>
</calcChain>
</file>

<file path=xl/sharedStrings.xml><?xml version="1.0" encoding="utf-8"?>
<sst xmlns="http://schemas.openxmlformats.org/spreadsheetml/2006/main" count="239" uniqueCount="76">
  <si>
    <t xml:space="preserve">File type </t>
  </si>
  <si>
    <t xml:space="preserve"> "ooTextFile"</t>
  </si>
  <si>
    <t xml:space="preserve">Object class </t>
  </si>
  <si>
    <t xml:space="preserve"> "TextGrid"</t>
  </si>
  <si>
    <t xml:space="preserve">xmin </t>
  </si>
  <si>
    <t xml:space="preserve">xmax </t>
  </si>
  <si>
    <t xml:space="preserve">tiers? &lt;exists&gt; </t>
  </si>
  <si>
    <t xml:space="preserve">size </t>
  </si>
  <si>
    <t xml:space="preserve">item []: </t>
  </si>
  <si>
    <t xml:space="preserve">    item [1]:</t>
  </si>
  <si>
    <t xml:space="preserve">        class </t>
  </si>
  <si>
    <t xml:space="preserve"> "IntervalTier" </t>
  </si>
  <si>
    <t xml:space="preserve">        name </t>
  </si>
  <si>
    <t xml:space="preserve"> "sentence" </t>
  </si>
  <si>
    <t xml:space="preserve">        xmin </t>
  </si>
  <si>
    <t xml:space="preserve">        xmax </t>
  </si>
  <si>
    <t xml:space="preserve">        intervals: size </t>
  </si>
  <si>
    <t xml:space="preserve">        intervals [1]:</t>
  </si>
  <si>
    <t xml:space="preserve">            xmin </t>
  </si>
  <si>
    <t xml:space="preserve">            xmax </t>
  </si>
  <si>
    <t xml:space="preserve">            text </t>
  </si>
  <si>
    <t xml:space="preserve"> "" </t>
  </si>
  <si>
    <t xml:space="preserve">        intervals [2]:</t>
  </si>
  <si>
    <t xml:space="preserve"> "xxx" </t>
  </si>
  <si>
    <t xml:space="preserve">        intervals [3]:</t>
  </si>
  <si>
    <t xml:space="preserve">        intervals [4]:</t>
  </si>
  <si>
    <t xml:space="preserve">        intervals [5]:</t>
  </si>
  <si>
    <t xml:space="preserve">        intervals [6]:</t>
  </si>
  <si>
    <t xml:space="preserve">        intervals [7]:</t>
  </si>
  <si>
    <t xml:space="preserve">        intervals [8]:</t>
  </si>
  <si>
    <t xml:space="preserve">        intervals [9]:</t>
  </si>
  <si>
    <t xml:space="preserve">        intervals [10]:</t>
  </si>
  <si>
    <t xml:space="preserve">        intervals [11]:</t>
  </si>
  <si>
    <t xml:space="preserve">        intervals [12]:</t>
  </si>
  <si>
    <t xml:space="preserve">        intervals [13]:</t>
  </si>
  <si>
    <t xml:space="preserve">        intervals [14]:</t>
  </si>
  <si>
    <t xml:space="preserve">        intervals [15]:</t>
  </si>
  <si>
    <t xml:space="preserve">        intervals [16]:</t>
  </si>
  <si>
    <t xml:space="preserve">        intervals [17]:</t>
  </si>
  <si>
    <t xml:space="preserve">        intervals [18]:</t>
  </si>
  <si>
    <t xml:space="preserve">        intervals [19]:</t>
  </si>
  <si>
    <t xml:space="preserve">        intervals [20]:</t>
  </si>
  <si>
    <t xml:space="preserve">        intervals [21]:</t>
  </si>
  <si>
    <t xml:space="preserve">        intervals [22]:</t>
  </si>
  <si>
    <t xml:space="preserve">        intervals [23]:</t>
  </si>
  <si>
    <t xml:space="preserve">        intervals [24]:</t>
  </si>
  <si>
    <t xml:space="preserve">        intervals [25]:</t>
  </si>
  <si>
    <t xml:space="preserve">        intervals [26]:</t>
  </si>
  <si>
    <t xml:space="preserve">        intervals [27]:</t>
  </si>
  <si>
    <t xml:space="preserve">        intervals [28]:</t>
  </si>
  <si>
    <t xml:space="preserve">        intervals [29]:</t>
  </si>
  <si>
    <t xml:space="preserve">        intervals [30]:</t>
  </si>
  <si>
    <t xml:space="preserve">        intervals [31]:</t>
  </si>
  <si>
    <t xml:space="preserve">        intervals [32]:</t>
  </si>
  <si>
    <t xml:space="preserve">        intervals [33]:</t>
  </si>
  <si>
    <t xml:space="preserve">        intervals [34]:</t>
  </si>
  <si>
    <t xml:space="preserve">        intervals [35]:</t>
  </si>
  <si>
    <t xml:space="preserve">        intervals [36]:</t>
  </si>
  <si>
    <t xml:space="preserve">        intervals [37]:</t>
  </si>
  <si>
    <t xml:space="preserve">        intervals [38]:</t>
  </si>
  <si>
    <t xml:space="preserve">        intervals [39]:</t>
  </si>
  <si>
    <t xml:space="preserve">        intervals [40]:</t>
  </si>
  <si>
    <t xml:space="preserve">        intervals [41]:</t>
  </si>
  <si>
    <t>Total Number of Pauses</t>
  </si>
  <si>
    <t>Total Number of Long Pauses</t>
  </si>
  <si>
    <t>Average Pause Duration (sec)</t>
  </si>
  <si>
    <t xml:space="preserve">Longest Pause Duration </t>
  </si>
  <si>
    <t>Shortest Pause Duration</t>
  </si>
  <si>
    <t>Simple-Complex</t>
  </si>
  <si>
    <t>Simple-Simple</t>
  </si>
  <si>
    <t>Complex-Simple</t>
  </si>
  <si>
    <t>Complex-Complex</t>
  </si>
  <si>
    <t>Confidence Interval - Level 90%</t>
  </si>
  <si>
    <t>Confidence Interval - Level 95%</t>
  </si>
  <si>
    <t>Number of Structural disfluency</t>
  </si>
  <si>
    <t>Normalized frequency of Structural disfluency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</si>
</sst>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9" fontId="0" fillId="33" borderId="0" xfId="0" applyNumberFormat="1" applyFill="1"/>
    <xf numFmtId="0" fontId="18" fillId="0" borderId="0" xfId="0" applyFont="1" applyAlignment="1">
      <alignment horizontal="center"/>
    </xf>
    <xf numFmtId="0" fontId="0" fillId="33" borderId="0" xfId="0" applyFill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tabSelected="1" zoomScale="70" zoomScaleNormal="70" workbookViewId="0">
      <selection activeCell="L13" sqref="L13"/>
    </sheetView>
  </sheetViews>
  <sheetFormatPr defaultRowHeight="15" x14ac:dyDescent="0.25"/>
  <cols>
    <col min="1" max="1" width="37" customWidth="1"/>
    <col min="8" max="8" width="14.5703125" customWidth="1"/>
    <col min="9" max="9" width="15.42578125" customWidth="1"/>
    <col min="10" max="10" width="16.42578125" customWidth="1"/>
    <col min="11" max="11" width="17.28515625" customWidth="1"/>
    <col min="13" max="13" width="9.7109375" customWidth="1"/>
    <col min="14" max="14" width="10.28515625" customWidth="1"/>
  </cols>
  <sheetData>
    <row r="1" spans="1:13" x14ac:dyDescent="0.25">
      <c r="A1" t="s">
        <v>0</v>
      </c>
      <c r="B1" t="s">
        <v>1</v>
      </c>
      <c r="E1" t="str">
        <f t="shared" ref="E1:E20" si="0">IF(ISNUMBER(SEARCH("xxx",B1)),1,"")</f>
        <v/>
      </c>
      <c r="F1" t="str">
        <f>IF(E1=1,(#REF!-#REF!),"")</f>
        <v/>
      </c>
      <c r="G1" t="str">
        <f t="shared" ref="G1:G64" si="1">IF(ISNUMBER(F1),IF(F1&gt;1.05,"Long","Short"),"")</f>
        <v/>
      </c>
      <c r="H1" s="4" t="s">
        <v>63</v>
      </c>
      <c r="I1" s="5"/>
      <c r="J1" s="5"/>
      <c r="K1" s="5"/>
      <c r="L1" s="1">
        <f>COUNT(E1:E500)</f>
        <v>20</v>
      </c>
      <c r="M1" s="1"/>
    </row>
    <row r="2" spans="1:13" x14ac:dyDescent="0.25">
      <c r="A2" t="s">
        <v>2</v>
      </c>
      <c r="B2" t="s">
        <v>3</v>
      </c>
      <c r="E2" t="str">
        <f t="shared" si="0"/>
        <v/>
      </c>
      <c r="F2" t="str">
        <f>IF(E2=1,(B1-#REF!),"")</f>
        <v/>
      </c>
      <c r="G2" t="str">
        <f t="shared" si="1"/>
        <v/>
      </c>
      <c r="H2" s="4" t="s">
        <v>64</v>
      </c>
      <c r="I2" s="5"/>
      <c r="J2" s="5"/>
      <c r="K2" s="5"/>
      <c r="L2" s="1">
        <f>COUNTIF(G1:G500,"Long")</f>
        <v>2</v>
      </c>
      <c r="M2" s="1"/>
    </row>
    <row r="3" spans="1:13" x14ac:dyDescent="0.25">
      <c r="E3" t="str">
        <f t="shared" si="0"/>
        <v/>
      </c>
      <c r="F3" t="str">
        <f t="shared" ref="F3:F20" si="2">IF(E3=1,(B2-B1),"")</f>
        <v/>
      </c>
      <c r="G3" t="str">
        <f t="shared" si="1"/>
        <v/>
      </c>
      <c r="H3" s="4" t="s">
        <v>65</v>
      </c>
      <c r="I3" s="5"/>
      <c r="J3" s="5"/>
      <c r="K3" s="5"/>
      <c r="L3" s="1">
        <f>AVERAGEA(F1:F500)</f>
        <v>2.6672000000001372E-2</v>
      </c>
      <c r="M3" s="1"/>
    </row>
    <row r="4" spans="1:13" x14ac:dyDescent="0.25">
      <c r="A4" t="s">
        <v>4</v>
      </c>
      <c r="B4">
        <v>0</v>
      </c>
      <c r="E4" t="str">
        <f t="shared" si="0"/>
        <v/>
      </c>
      <c r="F4" t="str">
        <f t="shared" si="2"/>
        <v/>
      </c>
      <c r="G4" t="str">
        <f t="shared" si="1"/>
        <v/>
      </c>
      <c r="H4" s="4" t="s">
        <v>66</v>
      </c>
      <c r="I4" s="5"/>
      <c r="J4" s="5"/>
      <c r="K4" s="5"/>
      <c r="L4" s="1">
        <f>MAX(F1:F500)</f>
        <v>1.3360000000000003</v>
      </c>
      <c r="M4" s="1"/>
    </row>
    <row r="5" spans="1:13" x14ac:dyDescent="0.25">
      <c r="A5" t="s">
        <v>5</v>
      </c>
      <c r="B5">
        <v>209.73387755101999</v>
      </c>
      <c r="E5" t="str">
        <f t="shared" si="0"/>
        <v/>
      </c>
      <c r="F5" t="str">
        <f t="shared" si="2"/>
        <v/>
      </c>
      <c r="G5" t="str">
        <f t="shared" si="1"/>
        <v/>
      </c>
      <c r="H5" s="4" t="s">
        <v>67</v>
      </c>
      <c r="I5" s="5"/>
      <c r="J5" s="5"/>
      <c r="K5" s="5"/>
      <c r="L5" s="1">
        <f>MIN(F1:F500)</f>
        <v>0.43999999999999773</v>
      </c>
      <c r="M5" s="1"/>
    </row>
    <row r="6" spans="1:13" x14ac:dyDescent="0.25">
      <c r="A6" t="s">
        <v>6</v>
      </c>
      <c r="E6" t="str">
        <f t="shared" si="0"/>
        <v/>
      </c>
      <c r="F6" t="str">
        <f t="shared" si="2"/>
        <v/>
      </c>
      <c r="G6" t="str">
        <f t="shared" si="1"/>
        <v/>
      </c>
      <c r="H6" s="4" t="s">
        <v>74</v>
      </c>
      <c r="I6" s="5"/>
      <c r="J6" s="5"/>
      <c r="K6" s="5"/>
      <c r="L6" s="1">
        <f>COUNTIF(L22:L500,"TRUE")</f>
        <v>3</v>
      </c>
      <c r="M6" s="1"/>
    </row>
    <row r="7" spans="1:13" x14ac:dyDescent="0.25">
      <c r="A7" t="s">
        <v>7</v>
      </c>
      <c r="B7">
        <v>1</v>
      </c>
      <c r="E7" t="str">
        <f t="shared" si="0"/>
        <v/>
      </c>
      <c r="F7" t="str">
        <f t="shared" si="2"/>
        <v/>
      </c>
      <c r="G7" t="str">
        <f t="shared" si="1"/>
        <v/>
      </c>
      <c r="H7" s="1" t="s">
        <v>75</v>
      </c>
      <c r="I7" s="1"/>
      <c r="J7" s="1"/>
      <c r="K7" s="1"/>
      <c r="L7" s="2">
        <f>(L6/L1)*(L2/L1)</f>
        <v>1.4999999999999999E-2</v>
      </c>
      <c r="M7" s="1"/>
    </row>
    <row r="8" spans="1:13" x14ac:dyDescent="0.25">
      <c r="A8" t="s">
        <v>8</v>
      </c>
      <c r="E8" t="str">
        <f t="shared" si="0"/>
        <v/>
      </c>
      <c r="F8" t="str">
        <f t="shared" si="2"/>
        <v/>
      </c>
      <c r="G8" t="str">
        <f t="shared" si="1"/>
        <v/>
      </c>
    </row>
    <row r="9" spans="1:13" x14ac:dyDescent="0.25">
      <c r="A9" t="s">
        <v>9</v>
      </c>
      <c r="E9" t="str">
        <f t="shared" si="0"/>
        <v/>
      </c>
      <c r="F9" t="str">
        <f t="shared" si="2"/>
        <v/>
      </c>
      <c r="G9" t="str">
        <f t="shared" si="1"/>
        <v/>
      </c>
    </row>
    <row r="10" spans="1:13" x14ac:dyDescent="0.25">
      <c r="A10" t="s">
        <v>10</v>
      </c>
      <c r="B10" t="s">
        <v>11</v>
      </c>
      <c r="E10" t="str">
        <f t="shared" si="0"/>
        <v/>
      </c>
      <c r="F10" t="str">
        <f t="shared" si="2"/>
        <v/>
      </c>
      <c r="G10" t="str">
        <f t="shared" si="1"/>
        <v/>
      </c>
    </row>
    <row r="11" spans="1:13" x14ac:dyDescent="0.25">
      <c r="A11" t="s">
        <v>12</v>
      </c>
      <c r="B11" t="s">
        <v>13</v>
      </c>
      <c r="E11" t="str">
        <f t="shared" si="0"/>
        <v/>
      </c>
      <c r="F11" t="str">
        <f t="shared" si="2"/>
        <v/>
      </c>
      <c r="G11" t="str">
        <f t="shared" si="1"/>
        <v/>
      </c>
    </row>
    <row r="12" spans="1:13" x14ac:dyDescent="0.25">
      <c r="A12" t="s">
        <v>14</v>
      </c>
      <c r="B12">
        <v>0</v>
      </c>
      <c r="E12" t="str">
        <f t="shared" si="0"/>
        <v/>
      </c>
      <c r="F12" t="str">
        <f t="shared" si="2"/>
        <v/>
      </c>
      <c r="G12" t="str">
        <f t="shared" si="1"/>
        <v/>
      </c>
    </row>
    <row r="13" spans="1:13" x14ac:dyDescent="0.25">
      <c r="A13" t="s">
        <v>15</v>
      </c>
      <c r="B13">
        <v>209.73387755101999</v>
      </c>
      <c r="E13" t="str">
        <f t="shared" si="0"/>
        <v/>
      </c>
      <c r="F13" t="str">
        <f t="shared" si="2"/>
        <v/>
      </c>
      <c r="G13" t="str">
        <f t="shared" si="1"/>
        <v/>
      </c>
    </row>
    <row r="14" spans="1:13" x14ac:dyDescent="0.25">
      <c r="A14" t="s">
        <v>16</v>
      </c>
      <c r="B14">
        <v>41</v>
      </c>
      <c r="E14" t="str">
        <f t="shared" si="0"/>
        <v/>
      </c>
      <c r="F14" t="str">
        <f t="shared" si="2"/>
        <v/>
      </c>
      <c r="G14" t="str">
        <f t="shared" si="1"/>
        <v/>
      </c>
    </row>
    <row r="15" spans="1:13" x14ac:dyDescent="0.25">
      <c r="A15" t="s">
        <v>17</v>
      </c>
      <c r="E15" t="str">
        <f t="shared" si="0"/>
        <v/>
      </c>
      <c r="F15" t="str">
        <f t="shared" si="2"/>
        <v/>
      </c>
      <c r="G15" t="str">
        <f t="shared" si="1"/>
        <v/>
      </c>
    </row>
    <row r="16" spans="1:13" x14ac:dyDescent="0.25">
      <c r="A16" t="s">
        <v>18</v>
      </c>
      <c r="B16">
        <v>0</v>
      </c>
      <c r="E16" t="str">
        <f t="shared" si="0"/>
        <v/>
      </c>
      <c r="F16" t="str">
        <f t="shared" si="2"/>
        <v/>
      </c>
      <c r="G16" t="str">
        <f t="shared" si="1"/>
        <v/>
      </c>
    </row>
    <row r="17" spans="1:16" x14ac:dyDescent="0.25">
      <c r="A17" t="s">
        <v>19</v>
      </c>
      <c r="B17">
        <v>3.516</v>
      </c>
      <c r="E17" t="str">
        <f t="shared" si="0"/>
        <v/>
      </c>
      <c r="F17" t="str">
        <f t="shared" si="2"/>
        <v/>
      </c>
      <c r="G17" t="str">
        <f t="shared" si="1"/>
        <v/>
      </c>
      <c r="H17">
        <f>COUNTIF(H22:H500,"Likely")</f>
        <v>4</v>
      </c>
      <c r="I17">
        <f t="shared" ref="I17:P17" si="3">COUNTIF(I22:I500,"Likely")</f>
        <v>10</v>
      </c>
      <c r="J17">
        <f t="shared" si="3"/>
        <v>10</v>
      </c>
      <c r="K17">
        <f t="shared" si="3"/>
        <v>14</v>
      </c>
      <c r="M17">
        <f t="shared" si="3"/>
        <v>2</v>
      </c>
      <c r="N17">
        <f t="shared" si="3"/>
        <v>3</v>
      </c>
      <c r="O17">
        <f t="shared" si="3"/>
        <v>9</v>
      </c>
      <c r="P17">
        <f t="shared" si="3"/>
        <v>5</v>
      </c>
    </row>
    <row r="18" spans="1:16" x14ac:dyDescent="0.25">
      <c r="A18" t="s">
        <v>20</v>
      </c>
      <c r="B18" t="s">
        <v>21</v>
      </c>
      <c r="E18" t="str">
        <f t="shared" si="0"/>
        <v/>
      </c>
      <c r="F18" t="str">
        <f t="shared" si="2"/>
        <v/>
      </c>
      <c r="G18" t="str">
        <f t="shared" si="1"/>
        <v/>
      </c>
    </row>
    <row r="19" spans="1:16" ht="18.75" x14ac:dyDescent="0.3">
      <c r="A19" t="s">
        <v>22</v>
      </c>
      <c r="E19" t="str">
        <f t="shared" si="0"/>
        <v/>
      </c>
      <c r="F19" t="str">
        <f t="shared" si="2"/>
        <v/>
      </c>
      <c r="G19" t="str">
        <f t="shared" si="1"/>
        <v/>
      </c>
      <c r="H19" s="3" t="s">
        <v>72</v>
      </c>
      <c r="I19" s="3"/>
      <c r="J19" s="3"/>
      <c r="K19" s="3"/>
      <c r="M19" s="3" t="s">
        <v>73</v>
      </c>
      <c r="N19" s="3"/>
      <c r="O19" s="3"/>
      <c r="P19" s="3"/>
    </row>
    <row r="20" spans="1:16" x14ac:dyDescent="0.25">
      <c r="A20" t="s">
        <v>18</v>
      </c>
      <c r="B20">
        <v>3.516</v>
      </c>
      <c r="E20" t="str">
        <f t="shared" si="0"/>
        <v/>
      </c>
      <c r="F20" t="str">
        <f t="shared" si="2"/>
        <v/>
      </c>
      <c r="G20" t="str">
        <f t="shared" si="1"/>
        <v/>
      </c>
    </row>
    <row r="21" spans="1:16" x14ac:dyDescent="0.25">
      <c r="A21" t="s">
        <v>19</v>
      </c>
      <c r="B21">
        <v>4.8520000000000003</v>
      </c>
      <c r="E21" t="str">
        <f t="shared" ref="E21:E22" si="4">IF(ISNUMBER(SEARCH("xxx",B21)),1,"")</f>
        <v/>
      </c>
      <c r="F21" t="str">
        <f>IF(E21=1,(B20-B19),"")</f>
        <v/>
      </c>
      <c r="G21" t="str">
        <f t="shared" si="1"/>
        <v/>
      </c>
      <c r="H21" t="s">
        <v>69</v>
      </c>
      <c r="I21" t="s">
        <v>68</v>
      </c>
      <c r="J21" t="s">
        <v>70</v>
      </c>
      <c r="K21" t="s">
        <v>71</v>
      </c>
      <c r="M21" t="s">
        <v>69</v>
      </c>
      <c r="N21" t="s">
        <v>68</v>
      </c>
      <c r="O21" t="s">
        <v>70</v>
      </c>
      <c r="P21" t="s">
        <v>71</v>
      </c>
    </row>
    <row r="22" spans="1:16" x14ac:dyDescent="0.25">
      <c r="A22" t="s">
        <v>20</v>
      </c>
      <c r="B22" t="s">
        <v>23</v>
      </c>
      <c r="E22">
        <f t="shared" si="4"/>
        <v>1</v>
      </c>
      <c r="F22">
        <f>IF(E22=1,(B21-B20),"")</f>
        <v>1.3360000000000003</v>
      </c>
      <c r="G22" t="str">
        <f>IF(ISNUMBER(F22),IF(F22&gt;1.05,"Long","Short"),"")</f>
        <v>Long</v>
      </c>
      <c r="H22" t="str">
        <f>IF(ISNUMBER(F22),IF(AND(F22*1000&gt;570,F22*1000&lt;720),"Likely","Less Likely"),"")</f>
        <v>Less Likely</v>
      </c>
      <c r="I22" t="str">
        <f>IF(ISNUMBER(F22),IF(AND(F22*1000&gt;410,F22*1000&lt;560),"Likely","Less Likely"),"")</f>
        <v>Less Likely</v>
      </c>
      <c r="J22" t="str">
        <f>IF(ISNUMBER(F22),IF(AND(F22*1000&gt;350,F22*1000&lt;590),"Likely","Less Likely"),"")</f>
        <v>Less Likely</v>
      </c>
      <c r="K22" t="str">
        <f>IF(ISNUMBER(F22),IF(AND(F22*1000&gt;420,F22*1000&lt;700),"Likely","Less Likely"),"")</f>
        <v>Less Likely</v>
      </c>
      <c r="L22" t="b">
        <f t="shared" ref="L22:L85" si="5">IF(ISNUMBER(F22),AND(F22&gt;0.75,F22&lt;1.05),"")</f>
        <v>0</v>
      </c>
      <c r="M22" t="str">
        <f>IF(ISNUMBER(F22),IF(AND(F22*1000&gt;600,F22*1000&lt;650),"Likely","Less Likely"),"")</f>
        <v>Less Likely</v>
      </c>
      <c r="N22" t="str">
        <f>IF(ISNUMBER(F22),IF(AND(F22*1000&gt;450,F22*1000&lt;500),"Likely","Less Likely"),"")</f>
        <v>Less Likely</v>
      </c>
      <c r="O22" t="str">
        <f>IF(ISNUMBER(F22),IF(AND(F22*1000&gt;400,F22*1000&lt;550),"Likely","Less Likely"),"")</f>
        <v>Less Likely</v>
      </c>
      <c r="P22" t="str">
        <f>IF(ISNUMBER(F22),IF(AND(F22*1000&gt;500,F22*1000&lt;600),"Likely","Less Likely"),"")</f>
        <v>Less Likely</v>
      </c>
    </row>
    <row r="23" spans="1:16" x14ac:dyDescent="0.25">
      <c r="A23" t="s">
        <v>24</v>
      </c>
      <c r="E23" t="str">
        <f>IF(ISNUMBER(SEARCH("xxx",B23)),1,"")</f>
        <v/>
      </c>
      <c r="F23" t="str">
        <f>IF(E23=1,(#REF!-#REF!),"")</f>
        <v/>
      </c>
      <c r="G23" t="str">
        <f t="shared" si="1"/>
        <v/>
      </c>
      <c r="H23" t="str">
        <f t="shared" ref="H23:H86" si="6">IF(ISNUMBER(F23),IF(AND(F23*1000&gt;570,F23*1000&lt;720),"Likely","Less Likely"),"")</f>
        <v/>
      </c>
      <c r="I23" t="str">
        <f t="shared" ref="I23:I86" si="7">IF(ISNUMBER(F23),IF(AND(F23*1000&gt;410,F23*1000&lt;560),"Likely","Less Likely"),"")</f>
        <v/>
      </c>
      <c r="J23" t="str">
        <f t="shared" ref="J23:J86" si="8">IF(ISNUMBER(F23),IF(AND(F23*1000&gt;350,F23*1000&lt;590),"Likely","Less Likely"),"")</f>
        <v/>
      </c>
      <c r="K23" t="str">
        <f t="shared" ref="K23:K86" si="9">IF(ISNUMBER(F23),IF(AND(F23*1000&gt;420,F23*1000&lt;700),"Likely","Less Likely"),"")</f>
        <v/>
      </c>
      <c r="L23" t="str">
        <f t="shared" si="5"/>
        <v/>
      </c>
      <c r="M23" t="str">
        <f t="shared" ref="M23:M86" si="10">IF(ISNUMBER(F23),IF(AND(F23*1000&gt;600,F23*1000&lt;650),"Likely","Less Likely"),"")</f>
        <v/>
      </c>
      <c r="N23" t="str">
        <f t="shared" ref="N23:N86" si="11">IF(ISNUMBER(F23),IF(AND(F23*1000&gt;450,F23*1000&lt;500),"Likely","Less Likely"),"")</f>
        <v/>
      </c>
      <c r="O23" t="str">
        <f t="shared" ref="O23:O86" si="12">IF(ISNUMBER(F23),IF(AND(F23*1000&gt;400,F23*1000&lt;550),"Likely","Less Likely"),"")</f>
        <v/>
      </c>
      <c r="P23" t="str">
        <f t="shared" ref="P23:P86" si="13">IF(ISNUMBER(F23),IF(AND(F23*1000&gt;500,F23*1000&lt;600),"Likely","Less Likely"),"")</f>
        <v/>
      </c>
    </row>
    <row r="24" spans="1:16" x14ac:dyDescent="0.25">
      <c r="A24" t="s">
        <v>18</v>
      </c>
      <c r="B24">
        <v>4.8520000000000003</v>
      </c>
      <c r="E24" t="str">
        <f t="shared" ref="E24:E87" si="14">IF(ISNUMBER(SEARCH("xxx",B24)),1,"")</f>
        <v/>
      </c>
      <c r="F24" t="str">
        <f>IF(E24=1,(B23-#REF!),"")</f>
        <v/>
      </c>
      <c r="G24" t="str">
        <f t="shared" si="1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K24" t="str">
        <f t="shared" si="9"/>
        <v/>
      </c>
      <c r="L24" t="str">
        <f t="shared" si="5"/>
        <v/>
      </c>
      <c r="M24" t="str">
        <f t="shared" si="10"/>
        <v/>
      </c>
      <c r="N24" t="str">
        <f t="shared" si="11"/>
        <v/>
      </c>
      <c r="O24" t="str">
        <f t="shared" si="12"/>
        <v/>
      </c>
      <c r="P24" t="str">
        <f t="shared" si="13"/>
        <v/>
      </c>
    </row>
    <row r="25" spans="1:16" x14ac:dyDescent="0.25">
      <c r="A25" t="s">
        <v>19</v>
      </c>
      <c r="B25">
        <v>9.3000000000000007</v>
      </c>
      <c r="E25" t="str">
        <f t="shared" si="14"/>
        <v/>
      </c>
      <c r="F25" t="str">
        <f>IF(E25=1,(B24-B23),"")</f>
        <v/>
      </c>
      <c r="G25" t="str">
        <f t="shared" si="1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K25" t="str">
        <f t="shared" si="9"/>
        <v/>
      </c>
      <c r="L25" t="str">
        <f t="shared" si="5"/>
        <v/>
      </c>
      <c r="M25" t="str">
        <f t="shared" si="10"/>
        <v/>
      </c>
      <c r="N25" t="str">
        <f t="shared" si="11"/>
        <v/>
      </c>
      <c r="O25" t="str">
        <f t="shared" si="12"/>
        <v/>
      </c>
      <c r="P25" t="str">
        <f t="shared" si="13"/>
        <v/>
      </c>
    </row>
    <row r="26" spans="1:16" x14ac:dyDescent="0.25">
      <c r="A26" t="s">
        <v>20</v>
      </c>
      <c r="B26" t="s">
        <v>21</v>
      </c>
      <c r="E26" t="str">
        <f t="shared" si="14"/>
        <v/>
      </c>
      <c r="F26" t="str">
        <f>IF(E26=1,(B25-B24),"")</f>
        <v/>
      </c>
      <c r="G26" t="str">
        <f t="shared" si="1"/>
        <v/>
      </c>
      <c r="H26" t="str">
        <f t="shared" si="6"/>
        <v/>
      </c>
      <c r="I26" t="str">
        <f t="shared" si="7"/>
        <v/>
      </c>
      <c r="J26" t="str">
        <f t="shared" si="8"/>
        <v/>
      </c>
      <c r="K26" t="str">
        <f t="shared" si="9"/>
        <v/>
      </c>
      <c r="L26" t="str">
        <f t="shared" si="5"/>
        <v/>
      </c>
      <c r="M26" t="str">
        <f t="shared" si="10"/>
        <v/>
      </c>
      <c r="N26" t="str">
        <f t="shared" si="11"/>
        <v/>
      </c>
      <c r="O26" t="str">
        <f t="shared" si="12"/>
        <v/>
      </c>
      <c r="P26" t="str">
        <f t="shared" si="13"/>
        <v/>
      </c>
    </row>
    <row r="27" spans="1:16" x14ac:dyDescent="0.25">
      <c r="A27" t="s">
        <v>25</v>
      </c>
      <c r="E27" t="str">
        <f t="shared" si="14"/>
        <v/>
      </c>
      <c r="F27" t="str">
        <f>IF(E27=1,(B26-B25),"")</f>
        <v/>
      </c>
      <c r="G27" t="str">
        <f t="shared" si="1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K27" t="str">
        <f t="shared" si="9"/>
        <v/>
      </c>
      <c r="L27" t="str">
        <f t="shared" si="5"/>
        <v/>
      </c>
      <c r="M27" t="str">
        <f t="shared" si="10"/>
        <v/>
      </c>
      <c r="N27" t="str">
        <f t="shared" si="11"/>
        <v/>
      </c>
      <c r="O27" t="str">
        <f t="shared" si="12"/>
        <v/>
      </c>
      <c r="P27" t="str">
        <f t="shared" si="13"/>
        <v/>
      </c>
    </row>
    <row r="28" spans="1:16" x14ac:dyDescent="0.25">
      <c r="A28" t="s">
        <v>18</v>
      </c>
      <c r="B28">
        <v>9.3000000000000007</v>
      </c>
      <c r="E28" t="str">
        <f t="shared" si="14"/>
        <v/>
      </c>
      <c r="F28" t="str">
        <f t="shared" ref="F28:F88" si="15">IF(E28=1,(B27-B26),"")</f>
        <v/>
      </c>
      <c r="G28" t="str">
        <f t="shared" si="1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K28" t="str">
        <f t="shared" si="9"/>
        <v/>
      </c>
      <c r="L28" t="str">
        <f t="shared" si="5"/>
        <v/>
      </c>
      <c r="M28" t="str">
        <f t="shared" si="10"/>
        <v/>
      </c>
      <c r="N28" t="str">
        <f t="shared" si="11"/>
        <v/>
      </c>
      <c r="O28" t="str">
        <f t="shared" si="12"/>
        <v/>
      </c>
      <c r="P28" t="str">
        <f t="shared" si="13"/>
        <v/>
      </c>
    </row>
    <row r="29" spans="1:16" x14ac:dyDescent="0.25">
      <c r="A29" t="s">
        <v>19</v>
      </c>
      <c r="B29">
        <v>9.7560000000000002</v>
      </c>
      <c r="E29" t="str">
        <f t="shared" si="14"/>
        <v/>
      </c>
      <c r="F29" t="str">
        <f t="shared" si="15"/>
        <v/>
      </c>
      <c r="G29" t="str">
        <f t="shared" si="1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K29" t="str">
        <f t="shared" si="9"/>
        <v/>
      </c>
      <c r="L29" t="str">
        <f t="shared" si="5"/>
        <v/>
      </c>
      <c r="M29" t="str">
        <f t="shared" si="10"/>
        <v/>
      </c>
      <c r="N29" t="str">
        <f t="shared" si="11"/>
        <v/>
      </c>
      <c r="O29" t="str">
        <f t="shared" si="12"/>
        <v/>
      </c>
      <c r="P29" t="str">
        <f t="shared" si="13"/>
        <v/>
      </c>
    </row>
    <row r="30" spans="1:16" x14ac:dyDescent="0.25">
      <c r="A30" t="s">
        <v>20</v>
      </c>
      <c r="B30" t="s">
        <v>23</v>
      </c>
      <c r="E30">
        <f t="shared" si="14"/>
        <v>1</v>
      </c>
      <c r="F30">
        <f t="shared" si="15"/>
        <v>0.45599999999999952</v>
      </c>
      <c r="G30" t="str">
        <f t="shared" si="1"/>
        <v>Short</v>
      </c>
      <c r="H30" t="str">
        <f t="shared" si="6"/>
        <v>Less Likely</v>
      </c>
      <c r="I30" t="str">
        <f t="shared" si="7"/>
        <v>Likely</v>
      </c>
      <c r="J30" t="str">
        <f t="shared" si="8"/>
        <v>Likely</v>
      </c>
      <c r="K30" t="str">
        <f t="shared" si="9"/>
        <v>Likely</v>
      </c>
      <c r="L30" t="b">
        <f t="shared" si="5"/>
        <v>0</v>
      </c>
      <c r="M30" t="str">
        <f t="shared" si="10"/>
        <v>Less Likely</v>
      </c>
      <c r="N30" t="str">
        <f t="shared" si="11"/>
        <v>Likely</v>
      </c>
      <c r="O30" t="str">
        <f t="shared" si="12"/>
        <v>Likely</v>
      </c>
      <c r="P30" t="str">
        <f t="shared" si="13"/>
        <v>Less Likely</v>
      </c>
    </row>
    <row r="31" spans="1:16" x14ac:dyDescent="0.25">
      <c r="A31" t="s">
        <v>26</v>
      </c>
      <c r="E31" t="str">
        <f t="shared" si="14"/>
        <v/>
      </c>
      <c r="F31" t="str">
        <f t="shared" si="15"/>
        <v/>
      </c>
      <c r="G31" t="str">
        <f t="shared" si="1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K31" t="str">
        <f t="shared" si="9"/>
        <v/>
      </c>
      <c r="L31" t="str">
        <f t="shared" si="5"/>
        <v/>
      </c>
      <c r="M31" t="str">
        <f t="shared" si="10"/>
        <v/>
      </c>
      <c r="N31" t="str">
        <f t="shared" si="11"/>
        <v/>
      </c>
      <c r="O31" t="str">
        <f t="shared" si="12"/>
        <v/>
      </c>
      <c r="P31" t="str">
        <f t="shared" si="13"/>
        <v/>
      </c>
    </row>
    <row r="32" spans="1:16" x14ac:dyDescent="0.25">
      <c r="A32" t="s">
        <v>18</v>
      </c>
      <c r="B32">
        <v>9.7560000000000002</v>
      </c>
      <c r="E32" t="str">
        <f t="shared" si="14"/>
        <v/>
      </c>
      <c r="F32" t="str">
        <f t="shared" si="15"/>
        <v/>
      </c>
      <c r="G32" t="str">
        <f t="shared" si="1"/>
        <v/>
      </c>
      <c r="H32" t="str">
        <f t="shared" si="6"/>
        <v/>
      </c>
      <c r="I32" t="str">
        <f t="shared" si="7"/>
        <v/>
      </c>
      <c r="J32" t="str">
        <f t="shared" si="8"/>
        <v/>
      </c>
      <c r="K32" t="str">
        <f t="shared" si="9"/>
        <v/>
      </c>
      <c r="L32" t="str">
        <f t="shared" si="5"/>
        <v/>
      </c>
      <c r="M32" t="str">
        <f t="shared" si="10"/>
        <v/>
      </c>
      <c r="N32" t="str">
        <f t="shared" si="11"/>
        <v/>
      </c>
      <c r="O32" t="str">
        <f t="shared" si="12"/>
        <v/>
      </c>
      <c r="P32" t="str">
        <f t="shared" si="13"/>
        <v/>
      </c>
    </row>
    <row r="33" spans="1:16" x14ac:dyDescent="0.25">
      <c r="A33" t="s">
        <v>19</v>
      </c>
      <c r="B33">
        <v>14.004</v>
      </c>
      <c r="E33" t="str">
        <f t="shared" si="14"/>
        <v/>
      </c>
      <c r="F33" t="str">
        <f t="shared" si="15"/>
        <v/>
      </c>
      <c r="G33" t="str">
        <f t="shared" si="1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K33" t="str">
        <f t="shared" si="9"/>
        <v/>
      </c>
      <c r="L33" t="str">
        <f t="shared" si="5"/>
        <v/>
      </c>
      <c r="M33" t="str">
        <f t="shared" si="10"/>
        <v/>
      </c>
      <c r="N33" t="str">
        <f t="shared" si="11"/>
        <v/>
      </c>
      <c r="O33" t="str">
        <f t="shared" si="12"/>
        <v/>
      </c>
      <c r="P33" t="str">
        <f t="shared" si="13"/>
        <v/>
      </c>
    </row>
    <row r="34" spans="1:16" x14ac:dyDescent="0.25">
      <c r="A34" t="s">
        <v>20</v>
      </c>
      <c r="B34" t="s">
        <v>21</v>
      </c>
      <c r="E34" t="str">
        <f t="shared" si="14"/>
        <v/>
      </c>
      <c r="F34" t="str">
        <f t="shared" si="15"/>
        <v/>
      </c>
      <c r="G34" t="str">
        <f t="shared" si="1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K34" t="str">
        <f t="shared" si="9"/>
        <v/>
      </c>
      <c r="L34" t="str">
        <f t="shared" si="5"/>
        <v/>
      </c>
      <c r="M34" t="str">
        <f t="shared" si="10"/>
        <v/>
      </c>
      <c r="N34" t="str">
        <f t="shared" si="11"/>
        <v/>
      </c>
      <c r="O34" t="str">
        <f t="shared" si="12"/>
        <v/>
      </c>
      <c r="P34" t="str">
        <f t="shared" si="13"/>
        <v/>
      </c>
    </row>
    <row r="35" spans="1:16" x14ac:dyDescent="0.25">
      <c r="A35" t="s">
        <v>27</v>
      </c>
      <c r="E35" t="str">
        <f t="shared" si="14"/>
        <v/>
      </c>
      <c r="F35" t="str">
        <f t="shared" si="15"/>
        <v/>
      </c>
      <c r="G35" t="str">
        <f t="shared" si="1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K35" t="str">
        <f t="shared" si="9"/>
        <v/>
      </c>
      <c r="L35" t="str">
        <f t="shared" si="5"/>
        <v/>
      </c>
      <c r="M35" t="str">
        <f t="shared" si="10"/>
        <v/>
      </c>
      <c r="N35" t="str">
        <f t="shared" si="11"/>
        <v/>
      </c>
      <c r="O35" t="str">
        <f t="shared" si="12"/>
        <v/>
      </c>
      <c r="P35" t="str">
        <f t="shared" si="13"/>
        <v/>
      </c>
    </row>
    <row r="36" spans="1:16" x14ac:dyDescent="0.25">
      <c r="A36" t="s">
        <v>18</v>
      </c>
      <c r="B36">
        <v>14.004</v>
      </c>
      <c r="E36" t="str">
        <f t="shared" si="14"/>
        <v/>
      </c>
      <c r="F36" t="str">
        <f t="shared" si="15"/>
        <v/>
      </c>
      <c r="G36" t="str">
        <f t="shared" si="1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K36" t="str">
        <f t="shared" si="9"/>
        <v/>
      </c>
      <c r="L36" t="str">
        <f t="shared" si="5"/>
        <v/>
      </c>
      <c r="M36" t="str">
        <f t="shared" si="10"/>
        <v/>
      </c>
      <c r="N36" t="str">
        <f t="shared" si="11"/>
        <v/>
      </c>
      <c r="O36" t="str">
        <f t="shared" si="12"/>
        <v/>
      </c>
      <c r="P36" t="str">
        <f t="shared" si="13"/>
        <v/>
      </c>
    </row>
    <row r="37" spans="1:16" x14ac:dyDescent="0.25">
      <c r="A37" t="s">
        <v>19</v>
      </c>
      <c r="B37">
        <v>14.836</v>
      </c>
      <c r="E37" t="str">
        <f t="shared" si="14"/>
        <v/>
      </c>
      <c r="F37" t="str">
        <f t="shared" si="15"/>
        <v/>
      </c>
      <c r="G37" t="str">
        <f t="shared" si="1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K37" t="str">
        <f t="shared" si="9"/>
        <v/>
      </c>
      <c r="L37" t="str">
        <f t="shared" si="5"/>
        <v/>
      </c>
      <c r="M37" t="str">
        <f t="shared" si="10"/>
        <v/>
      </c>
      <c r="N37" t="str">
        <f t="shared" si="11"/>
        <v/>
      </c>
      <c r="O37" t="str">
        <f t="shared" si="12"/>
        <v/>
      </c>
      <c r="P37" t="str">
        <f t="shared" si="13"/>
        <v/>
      </c>
    </row>
    <row r="38" spans="1:16" x14ac:dyDescent="0.25">
      <c r="A38" t="s">
        <v>20</v>
      </c>
      <c r="B38" t="s">
        <v>23</v>
      </c>
      <c r="E38">
        <f t="shared" si="14"/>
        <v>1</v>
      </c>
      <c r="F38">
        <f t="shared" si="15"/>
        <v>0.83200000000000074</v>
      </c>
      <c r="G38" t="str">
        <f t="shared" si="1"/>
        <v>Short</v>
      </c>
      <c r="H38" t="str">
        <f t="shared" si="6"/>
        <v>Less Likely</v>
      </c>
      <c r="I38" t="str">
        <f t="shared" si="7"/>
        <v>Less Likely</v>
      </c>
      <c r="J38" t="str">
        <f t="shared" si="8"/>
        <v>Less Likely</v>
      </c>
      <c r="K38" t="str">
        <f t="shared" si="9"/>
        <v>Less Likely</v>
      </c>
      <c r="L38" t="b">
        <f>IF(ISNUMBER(F38),AND(F38&gt;0.75,F38&lt;1.05),"")</f>
        <v>1</v>
      </c>
      <c r="M38" t="str">
        <f t="shared" si="10"/>
        <v>Less Likely</v>
      </c>
      <c r="N38" t="str">
        <f t="shared" si="11"/>
        <v>Less Likely</v>
      </c>
      <c r="O38" t="str">
        <f t="shared" si="12"/>
        <v>Less Likely</v>
      </c>
      <c r="P38" t="str">
        <f t="shared" si="13"/>
        <v>Less Likely</v>
      </c>
    </row>
    <row r="39" spans="1:16" x14ac:dyDescent="0.25">
      <c r="A39" t="s">
        <v>28</v>
      </c>
      <c r="E39" t="str">
        <f t="shared" si="14"/>
        <v/>
      </c>
      <c r="F39" t="str">
        <f t="shared" si="15"/>
        <v/>
      </c>
      <c r="G39" t="str">
        <f t="shared" si="1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K39" t="str">
        <f t="shared" si="9"/>
        <v/>
      </c>
      <c r="L39" t="str">
        <f t="shared" si="5"/>
        <v/>
      </c>
      <c r="M39" t="str">
        <f t="shared" si="10"/>
        <v/>
      </c>
      <c r="N39" t="str">
        <f t="shared" si="11"/>
        <v/>
      </c>
      <c r="O39" t="str">
        <f t="shared" si="12"/>
        <v/>
      </c>
      <c r="P39" t="str">
        <f t="shared" si="13"/>
        <v/>
      </c>
    </row>
    <row r="40" spans="1:16" x14ac:dyDescent="0.25">
      <c r="A40" t="s">
        <v>18</v>
      </c>
      <c r="B40">
        <v>14.836</v>
      </c>
      <c r="E40" t="str">
        <f t="shared" si="14"/>
        <v/>
      </c>
      <c r="F40" t="str">
        <f t="shared" si="15"/>
        <v/>
      </c>
      <c r="G40" t="str">
        <f t="shared" si="1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K40" t="str">
        <f t="shared" si="9"/>
        <v/>
      </c>
      <c r="L40" t="str">
        <f t="shared" si="5"/>
        <v/>
      </c>
      <c r="M40" t="str">
        <f t="shared" si="10"/>
        <v/>
      </c>
      <c r="N40" t="str">
        <f t="shared" si="11"/>
        <v/>
      </c>
      <c r="O40" t="str">
        <f t="shared" si="12"/>
        <v/>
      </c>
      <c r="P40" t="str">
        <f t="shared" si="13"/>
        <v/>
      </c>
    </row>
    <row r="41" spans="1:16" x14ac:dyDescent="0.25">
      <c r="A41" t="s">
        <v>19</v>
      </c>
      <c r="B41">
        <v>24.364000000000001</v>
      </c>
      <c r="E41" t="str">
        <f t="shared" si="14"/>
        <v/>
      </c>
      <c r="F41" t="str">
        <f t="shared" si="15"/>
        <v/>
      </c>
      <c r="G41" t="str">
        <f t="shared" si="1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K41" t="str">
        <f t="shared" si="9"/>
        <v/>
      </c>
      <c r="L41" t="str">
        <f t="shared" si="5"/>
        <v/>
      </c>
      <c r="M41" t="str">
        <f t="shared" si="10"/>
        <v/>
      </c>
      <c r="N41" t="str">
        <f t="shared" si="11"/>
        <v/>
      </c>
      <c r="O41" t="str">
        <f t="shared" si="12"/>
        <v/>
      </c>
      <c r="P41" t="str">
        <f t="shared" si="13"/>
        <v/>
      </c>
    </row>
    <row r="42" spans="1:16" x14ac:dyDescent="0.25">
      <c r="A42" t="s">
        <v>20</v>
      </c>
      <c r="B42" t="s">
        <v>21</v>
      </c>
      <c r="E42" t="str">
        <f t="shared" si="14"/>
        <v/>
      </c>
      <c r="F42" t="str">
        <f t="shared" si="15"/>
        <v/>
      </c>
      <c r="G42" t="str">
        <f t="shared" si="1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K42" t="str">
        <f t="shared" si="9"/>
        <v/>
      </c>
      <c r="L42" t="str">
        <f t="shared" si="5"/>
        <v/>
      </c>
      <c r="M42" t="str">
        <f t="shared" si="10"/>
        <v/>
      </c>
      <c r="N42" t="str">
        <f t="shared" si="11"/>
        <v/>
      </c>
      <c r="O42" t="str">
        <f t="shared" si="12"/>
        <v/>
      </c>
      <c r="P42" t="str">
        <f t="shared" si="13"/>
        <v/>
      </c>
    </row>
    <row r="43" spans="1:16" x14ac:dyDescent="0.25">
      <c r="A43" t="s">
        <v>29</v>
      </c>
      <c r="E43" t="str">
        <f t="shared" si="14"/>
        <v/>
      </c>
      <c r="F43" t="str">
        <f t="shared" si="15"/>
        <v/>
      </c>
      <c r="G43" t="str">
        <f t="shared" si="1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K43" t="str">
        <f t="shared" si="9"/>
        <v/>
      </c>
      <c r="L43" t="str">
        <f t="shared" si="5"/>
        <v/>
      </c>
      <c r="M43" t="str">
        <f t="shared" si="10"/>
        <v/>
      </c>
      <c r="N43" t="str">
        <f t="shared" si="11"/>
        <v/>
      </c>
      <c r="O43" t="str">
        <f t="shared" si="12"/>
        <v/>
      </c>
      <c r="P43" t="str">
        <f t="shared" si="13"/>
        <v/>
      </c>
    </row>
    <row r="44" spans="1:16" x14ac:dyDescent="0.25">
      <c r="A44" t="s">
        <v>18</v>
      </c>
      <c r="B44">
        <v>24.364000000000001</v>
      </c>
      <c r="E44" t="str">
        <f t="shared" si="14"/>
        <v/>
      </c>
      <c r="F44" t="str">
        <f t="shared" si="15"/>
        <v/>
      </c>
      <c r="G44" t="str">
        <f t="shared" si="1"/>
        <v/>
      </c>
      <c r="H44" t="str">
        <f t="shared" si="6"/>
        <v/>
      </c>
      <c r="I44" t="str">
        <f t="shared" si="7"/>
        <v/>
      </c>
      <c r="J44" t="str">
        <f t="shared" si="8"/>
        <v/>
      </c>
      <c r="K44" t="str">
        <f t="shared" si="9"/>
        <v/>
      </c>
      <c r="L44" t="str">
        <f t="shared" si="5"/>
        <v/>
      </c>
      <c r="M44" t="str">
        <f t="shared" si="10"/>
        <v/>
      </c>
      <c r="N44" t="str">
        <f t="shared" si="11"/>
        <v/>
      </c>
      <c r="O44" t="str">
        <f t="shared" si="12"/>
        <v/>
      </c>
      <c r="P44" t="str">
        <f t="shared" si="13"/>
        <v/>
      </c>
    </row>
    <row r="45" spans="1:16" x14ac:dyDescent="0.25">
      <c r="A45" t="s">
        <v>19</v>
      </c>
      <c r="B45">
        <v>25.251999999999999</v>
      </c>
      <c r="E45" t="str">
        <f t="shared" si="14"/>
        <v/>
      </c>
      <c r="F45" t="str">
        <f>IF(E45=1,(#REF!-#REF!),"")</f>
        <v/>
      </c>
      <c r="G45" t="str">
        <f t="shared" si="1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K45" t="str">
        <f t="shared" si="9"/>
        <v/>
      </c>
      <c r="L45" t="str">
        <f t="shared" si="5"/>
        <v/>
      </c>
      <c r="M45" t="str">
        <f t="shared" si="10"/>
        <v/>
      </c>
      <c r="N45" t="str">
        <f t="shared" si="11"/>
        <v/>
      </c>
      <c r="O45" t="str">
        <f t="shared" si="12"/>
        <v/>
      </c>
      <c r="P45" t="str">
        <f t="shared" si="13"/>
        <v/>
      </c>
    </row>
    <row r="46" spans="1:16" x14ac:dyDescent="0.25">
      <c r="A46" t="s">
        <v>20</v>
      </c>
      <c r="B46" t="s">
        <v>23</v>
      </c>
      <c r="E46">
        <f t="shared" si="14"/>
        <v>1</v>
      </c>
      <c r="F46">
        <f>IF(E46=1,(B45-B44),"")</f>
        <v>0.88799999999999812</v>
      </c>
      <c r="G46" t="str">
        <f t="shared" si="1"/>
        <v>Short</v>
      </c>
      <c r="H46" t="str">
        <f t="shared" si="6"/>
        <v>Less Likely</v>
      </c>
      <c r="I46" t="str">
        <f t="shared" si="7"/>
        <v>Less Likely</v>
      </c>
      <c r="J46" t="str">
        <f t="shared" si="8"/>
        <v>Less Likely</v>
      </c>
      <c r="K46" t="str">
        <f t="shared" si="9"/>
        <v>Less Likely</v>
      </c>
      <c r="L46" t="b">
        <f t="shared" si="5"/>
        <v>1</v>
      </c>
      <c r="M46" t="str">
        <f t="shared" si="10"/>
        <v>Less Likely</v>
      </c>
      <c r="N46" t="str">
        <f t="shared" si="11"/>
        <v>Less Likely</v>
      </c>
      <c r="O46" t="str">
        <f t="shared" si="12"/>
        <v>Less Likely</v>
      </c>
      <c r="P46" t="str">
        <f t="shared" si="13"/>
        <v>Less Likely</v>
      </c>
    </row>
    <row r="47" spans="1:16" x14ac:dyDescent="0.25">
      <c r="A47" t="s">
        <v>30</v>
      </c>
      <c r="E47" t="str">
        <f t="shared" si="14"/>
        <v/>
      </c>
      <c r="F47" t="str">
        <f t="shared" si="15"/>
        <v/>
      </c>
      <c r="G47" t="str">
        <f t="shared" si="1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K47" t="str">
        <f t="shared" si="9"/>
        <v/>
      </c>
      <c r="L47" t="str">
        <f t="shared" si="5"/>
        <v/>
      </c>
      <c r="M47" t="str">
        <f t="shared" si="10"/>
        <v/>
      </c>
      <c r="N47" t="str">
        <f t="shared" si="11"/>
        <v/>
      </c>
      <c r="O47" t="str">
        <f t="shared" si="12"/>
        <v/>
      </c>
      <c r="P47" t="str">
        <f t="shared" si="13"/>
        <v/>
      </c>
    </row>
    <row r="48" spans="1:16" x14ac:dyDescent="0.25">
      <c r="A48" t="s">
        <v>18</v>
      </c>
      <c r="B48">
        <v>25.251999999999999</v>
      </c>
      <c r="E48" t="str">
        <f t="shared" si="14"/>
        <v/>
      </c>
      <c r="F48" t="str">
        <f t="shared" si="15"/>
        <v/>
      </c>
      <c r="G48" t="str">
        <f t="shared" si="1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K48" t="str">
        <f t="shared" si="9"/>
        <v/>
      </c>
      <c r="L48" t="str">
        <f t="shared" si="5"/>
        <v/>
      </c>
      <c r="M48" t="str">
        <f t="shared" si="10"/>
        <v/>
      </c>
      <c r="N48" t="str">
        <f t="shared" si="11"/>
        <v/>
      </c>
      <c r="O48" t="str">
        <f t="shared" si="12"/>
        <v/>
      </c>
      <c r="P48" t="str">
        <f t="shared" si="13"/>
        <v/>
      </c>
    </row>
    <row r="49" spans="1:16" x14ac:dyDescent="0.25">
      <c r="A49" t="s">
        <v>19</v>
      </c>
      <c r="B49">
        <v>32.46</v>
      </c>
      <c r="E49" t="str">
        <f t="shared" si="14"/>
        <v/>
      </c>
      <c r="F49" t="str">
        <f t="shared" si="15"/>
        <v/>
      </c>
      <c r="G49" t="str">
        <f t="shared" si="1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K49" t="str">
        <f t="shared" si="9"/>
        <v/>
      </c>
      <c r="L49" t="str">
        <f t="shared" si="5"/>
        <v/>
      </c>
      <c r="M49" t="str">
        <f t="shared" si="10"/>
        <v/>
      </c>
      <c r="N49" t="str">
        <f t="shared" si="11"/>
        <v/>
      </c>
      <c r="O49" t="str">
        <f t="shared" si="12"/>
        <v/>
      </c>
      <c r="P49" t="str">
        <f t="shared" si="13"/>
        <v/>
      </c>
    </row>
    <row r="50" spans="1:16" x14ac:dyDescent="0.25">
      <c r="A50" t="s">
        <v>20</v>
      </c>
      <c r="B50" t="s">
        <v>21</v>
      </c>
      <c r="E50" t="str">
        <f t="shared" si="14"/>
        <v/>
      </c>
      <c r="F50" t="str">
        <f t="shared" si="15"/>
        <v/>
      </c>
      <c r="G50" t="str">
        <f t="shared" si="1"/>
        <v/>
      </c>
      <c r="H50" t="str">
        <f t="shared" si="6"/>
        <v/>
      </c>
      <c r="I50" t="str">
        <f t="shared" si="7"/>
        <v/>
      </c>
      <c r="J50" t="str">
        <f t="shared" si="8"/>
        <v/>
      </c>
      <c r="K50" t="str">
        <f t="shared" si="9"/>
        <v/>
      </c>
      <c r="L50" t="str">
        <f t="shared" si="5"/>
        <v/>
      </c>
      <c r="M50" t="str">
        <f t="shared" si="10"/>
        <v/>
      </c>
      <c r="N50" t="str">
        <f t="shared" si="11"/>
        <v/>
      </c>
      <c r="O50" t="str">
        <f t="shared" si="12"/>
        <v/>
      </c>
      <c r="P50" t="str">
        <f t="shared" si="13"/>
        <v/>
      </c>
    </row>
    <row r="51" spans="1:16" x14ac:dyDescent="0.25">
      <c r="A51" t="s">
        <v>31</v>
      </c>
      <c r="E51" t="str">
        <f t="shared" si="14"/>
        <v/>
      </c>
      <c r="F51" t="str">
        <f t="shared" si="15"/>
        <v/>
      </c>
      <c r="G51" t="str">
        <f t="shared" si="1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K51" t="str">
        <f t="shared" si="9"/>
        <v/>
      </c>
      <c r="L51" t="str">
        <f t="shared" si="5"/>
        <v/>
      </c>
      <c r="M51" t="str">
        <f t="shared" si="10"/>
        <v/>
      </c>
      <c r="N51" t="str">
        <f t="shared" si="11"/>
        <v/>
      </c>
      <c r="O51" t="str">
        <f t="shared" si="12"/>
        <v/>
      </c>
      <c r="P51" t="str">
        <f t="shared" si="13"/>
        <v/>
      </c>
    </row>
    <row r="52" spans="1:16" x14ac:dyDescent="0.25">
      <c r="A52" t="s">
        <v>18</v>
      </c>
      <c r="B52">
        <v>32.46</v>
      </c>
      <c r="E52" t="str">
        <f t="shared" si="14"/>
        <v/>
      </c>
      <c r="F52" t="str">
        <f t="shared" si="15"/>
        <v/>
      </c>
      <c r="G52" t="str">
        <f t="shared" si="1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K52" t="str">
        <f t="shared" si="9"/>
        <v/>
      </c>
      <c r="L52" t="str">
        <f t="shared" si="5"/>
        <v/>
      </c>
      <c r="M52" t="str">
        <f t="shared" si="10"/>
        <v/>
      </c>
      <c r="N52" t="str">
        <f t="shared" si="11"/>
        <v/>
      </c>
      <c r="O52" t="str">
        <f t="shared" si="12"/>
        <v/>
      </c>
      <c r="P52" t="str">
        <f t="shared" si="13"/>
        <v/>
      </c>
    </row>
    <row r="53" spans="1:16" x14ac:dyDescent="0.25">
      <c r="A53" t="s">
        <v>19</v>
      </c>
      <c r="B53">
        <v>33.347999999999999</v>
      </c>
      <c r="E53" t="str">
        <f t="shared" si="14"/>
        <v/>
      </c>
      <c r="F53" t="str">
        <f t="shared" si="15"/>
        <v/>
      </c>
      <c r="G53" t="str">
        <f t="shared" si="1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K53" t="str">
        <f t="shared" si="9"/>
        <v/>
      </c>
      <c r="L53" t="str">
        <f t="shared" si="5"/>
        <v/>
      </c>
      <c r="M53" t="str">
        <f t="shared" si="10"/>
        <v/>
      </c>
      <c r="N53" t="str">
        <f t="shared" si="11"/>
        <v/>
      </c>
      <c r="O53" t="str">
        <f t="shared" si="12"/>
        <v/>
      </c>
      <c r="P53" t="str">
        <f t="shared" si="13"/>
        <v/>
      </c>
    </row>
    <row r="54" spans="1:16" x14ac:dyDescent="0.25">
      <c r="A54" t="s">
        <v>20</v>
      </c>
      <c r="B54" t="s">
        <v>23</v>
      </c>
      <c r="E54">
        <f t="shared" si="14"/>
        <v>1</v>
      </c>
      <c r="F54">
        <f t="shared" si="15"/>
        <v>0.88799999999999812</v>
      </c>
      <c r="G54" t="str">
        <f t="shared" si="1"/>
        <v>Short</v>
      </c>
      <c r="H54" t="str">
        <f t="shared" si="6"/>
        <v>Less Likely</v>
      </c>
      <c r="I54" t="str">
        <f t="shared" si="7"/>
        <v>Less Likely</v>
      </c>
      <c r="J54" t="str">
        <f t="shared" si="8"/>
        <v>Less Likely</v>
      </c>
      <c r="K54" t="str">
        <f t="shared" si="9"/>
        <v>Less Likely</v>
      </c>
      <c r="L54" t="b">
        <f t="shared" si="5"/>
        <v>1</v>
      </c>
      <c r="M54" t="str">
        <f t="shared" si="10"/>
        <v>Less Likely</v>
      </c>
      <c r="N54" t="str">
        <f t="shared" si="11"/>
        <v>Less Likely</v>
      </c>
      <c r="O54" t="str">
        <f t="shared" si="12"/>
        <v>Less Likely</v>
      </c>
      <c r="P54" t="str">
        <f t="shared" si="13"/>
        <v>Less Likely</v>
      </c>
    </row>
    <row r="55" spans="1:16" x14ac:dyDescent="0.25">
      <c r="A55" t="s">
        <v>32</v>
      </c>
      <c r="E55" t="str">
        <f t="shared" si="14"/>
        <v/>
      </c>
      <c r="F55" t="str">
        <f t="shared" si="15"/>
        <v/>
      </c>
      <c r="G55" t="str">
        <f t="shared" si="1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K55" t="str">
        <f t="shared" si="9"/>
        <v/>
      </c>
      <c r="L55" t="str">
        <f t="shared" si="5"/>
        <v/>
      </c>
      <c r="M55" t="str">
        <f t="shared" si="10"/>
        <v/>
      </c>
      <c r="N55" t="str">
        <f t="shared" si="11"/>
        <v/>
      </c>
      <c r="O55" t="str">
        <f t="shared" si="12"/>
        <v/>
      </c>
      <c r="P55" t="str">
        <f t="shared" si="13"/>
        <v/>
      </c>
    </row>
    <row r="56" spans="1:16" x14ac:dyDescent="0.25">
      <c r="A56" t="s">
        <v>18</v>
      </c>
      <c r="B56">
        <v>33.347999999999999</v>
      </c>
      <c r="E56" t="str">
        <f t="shared" si="14"/>
        <v/>
      </c>
      <c r="F56" t="str">
        <f t="shared" si="15"/>
        <v/>
      </c>
      <c r="G56" t="str">
        <f t="shared" si="1"/>
        <v/>
      </c>
      <c r="H56" t="str">
        <f t="shared" si="6"/>
        <v/>
      </c>
      <c r="I56" t="str">
        <f t="shared" si="7"/>
        <v/>
      </c>
      <c r="J56" t="str">
        <f t="shared" si="8"/>
        <v/>
      </c>
      <c r="K56" t="str">
        <f t="shared" si="9"/>
        <v/>
      </c>
      <c r="L56" t="str">
        <f t="shared" si="5"/>
        <v/>
      </c>
      <c r="M56" t="str">
        <f t="shared" si="10"/>
        <v/>
      </c>
      <c r="N56" t="str">
        <f t="shared" si="11"/>
        <v/>
      </c>
      <c r="O56" t="str">
        <f t="shared" si="12"/>
        <v/>
      </c>
      <c r="P56" t="str">
        <f t="shared" si="13"/>
        <v/>
      </c>
    </row>
    <row r="57" spans="1:16" x14ac:dyDescent="0.25">
      <c r="A57" t="s">
        <v>19</v>
      </c>
      <c r="B57">
        <v>41.739999999999903</v>
      </c>
      <c r="E57" t="str">
        <f t="shared" si="14"/>
        <v/>
      </c>
      <c r="F57" t="str">
        <f t="shared" si="15"/>
        <v/>
      </c>
      <c r="G57" t="str">
        <f t="shared" si="1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K57" t="str">
        <f t="shared" si="9"/>
        <v/>
      </c>
      <c r="L57" t="str">
        <f t="shared" si="5"/>
        <v/>
      </c>
      <c r="M57" t="str">
        <f t="shared" si="10"/>
        <v/>
      </c>
      <c r="N57" t="str">
        <f t="shared" si="11"/>
        <v/>
      </c>
      <c r="O57" t="str">
        <f t="shared" si="12"/>
        <v/>
      </c>
      <c r="P57" t="str">
        <f t="shared" si="13"/>
        <v/>
      </c>
    </row>
    <row r="58" spans="1:16" x14ac:dyDescent="0.25">
      <c r="A58" t="s">
        <v>20</v>
      </c>
      <c r="B58" t="s">
        <v>21</v>
      </c>
      <c r="E58" t="str">
        <f t="shared" si="14"/>
        <v/>
      </c>
      <c r="F58" t="str">
        <f t="shared" si="15"/>
        <v/>
      </c>
      <c r="G58" t="str">
        <f t="shared" si="1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K58" t="str">
        <f t="shared" si="9"/>
        <v/>
      </c>
      <c r="L58" t="str">
        <f t="shared" si="5"/>
        <v/>
      </c>
      <c r="M58" t="str">
        <f t="shared" si="10"/>
        <v/>
      </c>
      <c r="N58" t="str">
        <f t="shared" si="11"/>
        <v/>
      </c>
      <c r="O58" t="str">
        <f t="shared" si="12"/>
        <v/>
      </c>
      <c r="P58" t="str">
        <f t="shared" si="13"/>
        <v/>
      </c>
    </row>
    <row r="59" spans="1:16" x14ac:dyDescent="0.25">
      <c r="A59" t="s">
        <v>33</v>
      </c>
      <c r="E59" t="str">
        <f t="shared" si="14"/>
        <v/>
      </c>
      <c r="F59" t="str">
        <f t="shared" si="15"/>
        <v/>
      </c>
      <c r="G59" t="str">
        <f t="shared" si="1"/>
        <v/>
      </c>
      <c r="H59" t="str">
        <f t="shared" si="6"/>
        <v/>
      </c>
      <c r="I59" t="str">
        <f t="shared" si="7"/>
        <v/>
      </c>
      <c r="J59" t="str">
        <f t="shared" si="8"/>
        <v/>
      </c>
      <c r="K59" t="str">
        <f t="shared" si="9"/>
        <v/>
      </c>
      <c r="L59" t="str">
        <f t="shared" si="5"/>
        <v/>
      </c>
      <c r="M59" t="str">
        <f t="shared" si="10"/>
        <v/>
      </c>
      <c r="N59" t="str">
        <f t="shared" si="11"/>
        <v/>
      </c>
      <c r="O59" t="str">
        <f t="shared" si="12"/>
        <v/>
      </c>
      <c r="P59" t="str">
        <f t="shared" si="13"/>
        <v/>
      </c>
    </row>
    <row r="60" spans="1:16" x14ac:dyDescent="0.25">
      <c r="A60" t="s">
        <v>18</v>
      </c>
      <c r="B60">
        <v>41.739999999999903</v>
      </c>
      <c r="E60" t="str">
        <f t="shared" si="14"/>
        <v/>
      </c>
      <c r="F60" t="str">
        <f t="shared" si="15"/>
        <v/>
      </c>
      <c r="G60" t="str">
        <f t="shared" si="1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K60" t="str">
        <f t="shared" si="9"/>
        <v/>
      </c>
      <c r="L60" t="str">
        <f t="shared" si="5"/>
        <v/>
      </c>
      <c r="M60" t="str">
        <f t="shared" si="10"/>
        <v/>
      </c>
      <c r="N60" t="str">
        <f t="shared" si="11"/>
        <v/>
      </c>
      <c r="O60" t="str">
        <f t="shared" si="12"/>
        <v/>
      </c>
      <c r="P60" t="str">
        <f t="shared" si="13"/>
        <v/>
      </c>
    </row>
    <row r="61" spans="1:16" x14ac:dyDescent="0.25">
      <c r="A61" t="s">
        <v>19</v>
      </c>
      <c r="B61">
        <v>42.419999999999902</v>
      </c>
      <c r="E61" t="str">
        <f t="shared" si="14"/>
        <v/>
      </c>
      <c r="F61" t="str">
        <f t="shared" si="15"/>
        <v/>
      </c>
      <c r="G61" t="str">
        <f t="shared" si="1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K61" t="str">
        <f t="shared" si="9"/>
        <v/>
      </c>
      <c r="L61" t="str">
        <f t="shared" si="5"/>
        <v/>
      </c>
      <c r="M61" t="str">
        <f t="shared" si="10"/>
        <v/>
      </c>
      <c r="N61" t="str">
        <f t="shared" si="11"/>
        <v/>
      </c>
      <c r="O61" t="str">
        <f t="shared" si="12"/>
        <v/>
      </c>
      <c r="P61" t="str">
        <f t="shared" si="13"/>
        <v/>
      </c>
    </row>
    <row r="62" spans="1:16" x14ac:dyDescent="0.25">
      <c r="A62" t="s">
        <v>20</v>
      </c>
      <c r="B62" t="s">
        <v>23</v>
      </c>
      <c r="E62">
        <f t="shared" si="14"/>
        <v>1</v>
      </c>
      <c r="F62">
        <f t="shared" si="15"/>
        <v>0.67999999999999972</v>
      </c>
      <c r="G62" t="str">
        <f t="shared" si="1"/>
        <v>Short</v>
      </c>
      <c r="H62" t="str">
        <f t="shared" si="6"/>
        <v>Likely</v>
      </c>
      <c r="I62" t="str">
        <f t="shared" si="7"/>
        <v>Less Likely</v>
      </c>
      <c r="J62" t="str">
        <f t="shared" si="8"/>
        <v>Less Likely</v>
      </c>
      <c r="K62" t="str">
        <f t="shared" si="9"/>
        <v>Likely</v>
      </c>
      <c r="L62" t="b">
        <f t="shared" si="5"/>
        <v>0</v>
      </c>
      <c r="M62" t="str">
        <f t="shared" si="10"/>
        <v>Less Likely</v>
      </c>
      <c r="N62" t="str">
        <f t="shared" si="11"/>
        <v>Less Likely</v>
      </c>
      <c r="O62" t="str">
        <f t="shared" si="12"/>
        <v>Less Likely</v>
      </c>
      <c r="P62" t="str">
        <f t="shared" si="13"/>
        <v>Less Likely</v>
      </c>
    </row>
    <row r="63" spans="1:16" x14ac:dyDescent="0.25">
      <c r="A63" t="s">
        <v>34</v>
      </c>
      <c r="E63" t="str">
        <f t="shared" si="14"/>
        <v/>
      </c>
      <c r="F63" t="str">
        <f t="shared" si="15"/>
        <v/>
      </c>
      <c r="G63" t="str">
        <f t="shared" si="1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K63" t="str">
        <f t="shared" si="9"/>
        <v/>
      </c>
      <c r="L63" t="str">
        <f t="shared" si="5"/>
        <v/>
      </c>
      <c r="M63" t="str">
        <f t="shared" si="10"/>
        <v/>
      </c>
      <c r="N63" t="str">
        <f t="shared" si="11"/>
        <v/>
      </c>
      <c r="O63" t="str">
        <f t="shared" si="12"/>
        <v/>
      </c>
      <c r="P63" t="str">
        <f t="shared" si="13"/>
        <v/>
      </c>
    </row>
    <row r="64" spans="1:16" x14ac:dyDescent="0.25">
      <c r="A64" t="s">
        <v>18</v>
      </c>
      <c r="B64">
        <v>42.419999999999902</v>
      </c>
      <c r="E64" t="str">
        <f t="shared" si="14"/>
        <v/>
      </c>
      <c r="F64" t="str">
        <f t="shared" si="15"/>
        <v/>
      </c>
      <c r="G64" t="str">
        <f t="shared" si="1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K64" t="str">
        <f t="shared" si="9"/>
        <v/>
      </c>
      <c r="L64" t="str">
        <f t="shared" si="5"/>
        <v/>
      </c>
      <c r="M64" t="str">
        <f t="shared" si="10"/>
        <v/>
      </c>
      <c r="N64" t="str">
        <f t="shared" si="11"/>
        <v/>
      </c>
      <c r="O64" t="str">
        <f t="shared" si="12"/>
        <v/>
      </c>
      <c r="P64" t="str">
        <f t="shared" si="13"/>
        <v/>
      </c>
    </row>
    <row r="65" spans="1:16" x14ac:dyDescent="0.25">
      <c r="A65" t="s">
        <v>19</v>
      </c>
      <c r="B65">
        <v>46.052</v>
      </c>
      <c r="E65" t="str">
        <f t="shared" si="14"/>
        <v/>
      </c>
      <c r="F65" t="str">
        <f t="shared" si="15"/>
        <v/>
      </c>
      <c r="G65" t="str">
        <f t="shared" ref="G65:G128" si="16">IF(ISNUMBER(F65),IF(F65&gt;1.05,"Long","Short"),"")</f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K65" t="str">
        <f t="shared" si="9"/>
        <v/>
      </c>
      <c r="L65" t="str">
        <f t="shared" si="5"/>
        <v/>
      </c>
      <c r="M65" t="str">
        <f t="shared" si="10"/>
        <v/>
      </c>
      <c r="N65" t="str">
        <f t="shared" si="11"/>
        <v/>
      </c>
      <c r="O65" t="str">
        <f t="shared" si="12"/>
        <v/>
      </c>
      <c r="P65" t="str">
        <f t="shared" si="13"/>
        <v/>
      </c>
    </row>
    <row r="66" spans="1:16" x14ac:dyDescent="0.25">
      <c r="A66" t="s">
        <v>20</v>
      </c>
      <c r="B66" t="s">
        <v>21</v>
      </c>
      <c r="E66" t="str">
        <f t="shared" si="14"/>
        <v/>
      </c>
      <c r="F66" t="str">
        <f t="shared" si="15"/>
        <v/>
      </c>
      <c r="G66" t="str">
        <f t="shared" si="16"/>
        <v/>
      </c>
      <c r="H66" t="str">
        <f t="shared" si="6"/>
        <v/>
      </c>
      <c r="I66" t="str">
        <f t="shared" si="7"/>
        <v/>
      </c>
      <c r="J66" t="str">
        <f t="shared" si="8"/>
        <v/>
      </c>
      <c r="K66" t="str">
        <f t="shared" si="9"/>
        <v/>
      </c>
      <c r="L66" t="str">
        <f t="shared" si="5"/>
        <v/>
      </c>
      <c r="M66" t="str">
        <f t="shared" si="10"/>
        <v/>
      </c>
      <c r="N66" t="str">
        <f t="shared" si="11"/>
        <v/>
      </c>
      <c r="O66" t="str">
        <f t="shared" si="12"/>
        <v/>
      </c>
      <c r="P66" t="str">
        <f t="shared" si="13"/>
        <v/>
      </c>
    </row>
    <row r="67" spans="1:16" x14ac:dyDescent="0.25">
      <c r="A67" t="s">
        <v>35</v>
      </c>
      <c r="E67" t="str">
        <f t="shared" si="14"/>
        <v/>
      </c>
      <c r="F67" t="str">
        <f>IF(E67=1,(#REF!-#REF!),"")</f>
        <v/>
      </c>
      <c r="G67" t="str">
        <f t="shared" si="16"/>
        <v/>
      </c>
      <c r="H67" t="str">
        <f t="shared" si="6"/>
        <v/>
      </c>
      <c r="I67" t="str">
        <f t="shared" si="7"/>
        <v/>
      </c>
      <c r="J67" t="str">
        <f t="shared" si="8"/>
        <v/>
      </c>
      <c r="K67" t="str">
        <f t="shared" si="9"/>
        <v/>
      </c>
      <c r="L67" t="str">
        <f t="shared" si="5"/>
        <v/>
      </c>
      <c r="M67" t="str">
        <f t="shared" si="10"/>
        <v/>
      </c>
      <c r="N67" t="str">
        <f t="shared" si="11"/>
        <v/>
      </c>
      <c r="O67" t="str">
        <f t="shared" si="12"/>
        <v/>
      </c>
      <c r="P67" t="str">
        <f t="shared" si="13"/>
        <v/>
      </c>
    </row>
    <row r="68" spans="1:16" x14ac:dyDescent="0.25">
      <c r="A68" t="s">
        <v>18</v>
      </c>
      <c r="B68">
        <v>46.052</v>
      </c>
      <c r="E68" t="str">
        <f t="shared" si="14"/>
        <v/>
      </c>
      <c r="F68" t="str">
        <f>IF(E68=1,(B67-#REF!),"")</f>
        <v/>
      </c>
      <c r="G68" t="str">
        <f t="shared" si="16"/>
        <v/>
      </c>
      <c r="H68" t="str">
        <f t="shared" si="6"/>
        <v/>
      </c>
      <c r="I68" t="str">
        <f t="shared" si="7"/>
        <v/>
      </c>
      <c r="J68" t="str">
        <f t="shared" si="8"/>
        <v/>
      </c>
      <c r="K68" t="str">
        <f t="shared" si="9"/>
        <v/>
      </c>
      <c r="L68" t="str">
        <f t="shared" si="5"/>
        <v/>
      </c>
      <c r="M68" t="str">
        <f t="shared" si="10"/>
        <v/>
      </c>
      <c r="N68" t="str">
        <f t="shared" si="11"/>
        <v/>
      </c>
      <c r="O68" t="str">
        <f t="shared" si="12"/>
        <v/>
      </c>
      <c r="P68" t="str">
        <f t="shared" si="13"/>
        <v/>
      </c>
    </row>
    <row r="69" spans="1:16" x14ac:dyDescent="0.25">
      <c r="A69" t="s">
        <v>19</v>
      </c>
      <c r="B69">
        <v>46.675999999999902</v>
      </c>
      <c r="E69" t="str">
        <f t="shared" si="14"/>
        <v/>
      </c>
      <c r="F69" t="str">
        <f t="shared" si="15"/>
        <v/>
      </c>
      <c r="G69" t="str">
        <f t="shared" si="16"/>
        <v/>
      </c>
      <c r="H69" t="str">
        <f t="shared" si="6"/>
        <v/>
      </c>
      <c r="I69" t="str">
        <f t="shared" si="7"/>
        <v/>
      </c>
      <c r="J69" t="str">
        <f t="shared" si="8"/>
        <v/>
      </c>
      <c r="K69" t="str">
        <f t="shared" si="9"/>
        <v/>
      </c>
      <c r="L69" t="str">
        <f t="shared" si="5"/>
        <v/>
      </c>
      <c r="M69" t="str">
        <f t="shared" si="10"/>
        <v/>
      </c>
      <c r="N69" t="str">
        <f t="shared" si="11"/>
        <v/>
      </c>
      <c r="O69" t="str">
        <f t="shared" si="12"/>
        <v/>
      </c>
      <c r="P69" t="str">
        <f t="shared" si="13"/>
        <v/>
      </c>
    </row>
    <row r="70" spans="1:16" x14ac:dyDescent="0.25">
      <c r="A70" t="s">
        <v>20</v>
      </c>
      <c r="B70" t="s">
        <v>23</v>
      </c>
      <c r="E70">
        <f t="shared" si="14"/>
        <v>1</v>
      </c>
      <c r="F70">
        <f t="shared" si="15"/>
        <v>0.62399999999990285</v>
      </c>
      <c r="G70" t="str">
        <f t="shared" si="16"/>
        <v>Short</v>
      </c>
      <c r="H70" t="str">
        <f t="shared" si="6"/>
        <v>Likely</v>
      </c>
      <c r="I70" t="str">
        <f t="shared" si="7"/>
        <v>Less Likely</v>
      </c>
      <c r="J70" t="str">
        <f t="shared" si="8"/>
        <v>Less Likely</v>
      </c>
      <c r="K70" t="str">
        <f t="shared" si="9"/>
        <v>Likely</v>
      </c>
      <c r="L70" t="b">
        <f t="shared" si="5"/>
        <v>0</v>
      </c>
      <c r="M70" t="str">
        <f t="shared" si="10"/>
        <v>Likely</v>
      </c>
      <c r="N70" t="str">
        <f t="shared" si="11"/>
        <v>Less Likely</v>
      </c>
      <c r="O70" t="str">
        <f t="shared" si="12"/>
        <v>Less Likely</v>
      </c>
      <c r="P70" t="str">
        <f t="shared" si="13"/>
        <v>Less Likely</v>
      </c>
    </row>
    <row r="71" spans="1:16" x14ac:dyDescent="0.25">
      <c r="A71" t="s">
        <v>36</v>
      </c>
      <c r="E71" t="str">
        <f t="shared" si="14"/>
        <v/>
      </c>
      <c r="F71" t="str">
        <f t="shared" si="15"/>
        <v/>
      </c>
      <c r="G71" t="str">
        <f t="shared" si="16"/>
        <v/>
      </c>
      <c r="H71" t="str">
        <f t="shared" si="6"/>
        <v/>
      </c>
      <c r="I71" t="str">
        <f t="shared" si="7"/>
        <v/>
      </c>
      <c r="J71" t="str">
        <f t="shared" si="8"/>
        <v/>
      </c>
      <c r="K71" t="str">
        <f t="shared" si="9"/>
        <v/>
      </c>
      <c r="L71" t="str">
        <f t="shared" si="5"/>
        <v/>
      </c>
      <c r="M71" t="str">
        <f t="shared" si="10"/>
        <v/>
      </c>
      <c r="N71" t="str">
        <f t="shared" si="11"/>
        <v/>
      </c>
      <c r="O71" t="str">
        <f t="shared" si="12"/>
        <v/>
      </c>
      <c r="P71" t="str">
        <f t="shared" si="13"/>
        <v/>
      </c>
    </row>
    <row r="72" spans="1:16" x14ac:dyDescent="0.25">
      <c r="A72" t="s">
        <v>18</v>
      </c>
      <c r="B72">
        <v>46.675999999999902</v>
      </c>
      <c r="E72" t="str">
        <f t="shared" si="14"/>
        <v/>
      </c>
      <c r="F72" t="str">
        <f t="shared" si="15"/>
        <v/>
      </c>
      <c r="G72" t="str">
        <f t="shared" si="16"/>
        <v/>
      </c>
      <c r="H72" t="str">
        <f t="shared" si="6"/>
        <v/>
      </c>
      <c r="I72" t="str">
        <f t="shared" si="7"/>
        <v/>
      </c>
      <c r="J72" t="str">
        <f t="shared" si="8"/>
        <v/>
      </c>
      <c r="K72" t="str">
        <f t="shared" si="9"/>
        <v/>
      </c>
      <c r="L72" t="str">
        <f t="shared" si="5"/>
        <v/>
      </c>
      <c r="M72" t="str">
        <f t="shared" si="10"/>
        <v/>
      </c>
      <c r="N72" t="str">
        <f t="shared" si="11"/>
        <v/>
      </c>
      <c r="O72" t="str">
        <f t="shared" si="12"/>
        <v/>
      </c>
      <c r="P72" t="str">
        <f t="shared" si="13"/>
        <v/>
      </c>
    </row>
    <row r="73" spans="1:16" x14ac:dyDescent="0.25">
      <c r="A73" t="s">
        <v>19</v>
      </c>
      <c r="B73">
        <v>51.86</v>
      </c>
      <c r="E73" t="str">
        <f t="shared" si="14"/>
        <v/>
      </c>
      <c r="F73" t="str">
        <f t="shared" si="15"/>
        <v/>
      </c>
      <c r="G73" t="str">
        <f t="shared" si="16"/>
        <v/>
      </c>
      <c r="H73" t="str">
        <f t="shared" si="6"/>
        <v/>
      </c>
      <c r="I73" t="str">
        <f t="shared" si="7"/>
        <v/>
      </c>
      <c r="J73" t="str">
        <f t="shared" si="8"/>
        <v/>
      </c>
      <c r="K73" t="str">
        <f t="shared" si="9"/>
        <v/>
      </c>
      <c r="L73" t="str">
        <f t="shared" si="5"/>
        <v/>
      </c>
      <c r="M73" t="str">
        <f t="shared" si="10"/>
        <v/>
      </c>
      <c r="N73" t="str">
        <f t="shared" si="11"/>
        <v/>
      </c>
      <c r="O73" t="str">
        <f t="shared" si="12"/>
        <v/>
      </c>
      <c r="P73" t="str">
        <f t="shared" si="13"/>
        <v/>
      </c>
    </row>
    <row r="74" spans="1:16" x14ac:dyDescent="0.25">
      <c r="A74" t="s">
        <v>20</v>
      </c>
      <c r="B74" t="s">
        <v>21</v>
      </c>
      <c r="E74" t="str">
        <f t="shared" si="14"/>
        <v/>
      </c>
      <c r="F74" t="str">
        <f t="shared" si="15"/>
        <v/>
      </c>
      <c r="G74" t="str">
        <f t="shared" si="16"/>
        <v/>
      </c>
      <c r="H74" t="str">
        <f t="shared" si="6"/>
        <v/>
      </c>
      <c r="I74" t="str">
        <f t="shared" si="7"/>
        <v/>
      </c>
      <c r="J74" t="str">
        <f t="shared" si="8"/>
        <v/>
      </c>
      <c r="K74" t="str">
        <f t="shared" si="9"/>
        <v/>
      </c>
      <c r="L74" t="str">
        <f t="shared" si="5"/>
        <v/>
      </c>
      <c r="M74" t="str">
        <f t="shared" si="10"/>
        <v/>
      </c>
      <c r="N74" t="str">
        <f t="shared" si="11"/>
        <v/>
      </c>
      <c r="O74" t="str">
        <f t="shared" si="12"/>
        <v/>
      </c>
      <c r="P74" t="str">
        <f t="shared" si="13"/>
        <v/>
      </c>
    </row>
    <row r="75" spans="1:16" x14ac:dyDescent="0.25">
      <c r="A75" t="s">
        <v>37</v>
      </c>
      <c r="E75" t="str">
        <f t="shared" si="14"/>
        <v/>
      </c>
      <c r="F75" t="str">
        <f t="shared" si="15"/>
        <v/>
      </c>
      <c r="G75" t="str">
        <f t="shared" si="16"/>
        <v/>
      </c>
      <c r="H75" t="str">
        <f t="shared" si="6"/>
        <v/>
      </c>
      <c r="I75" t="str">
        <f t="shared" si="7"/>
        <v/>
      </c>
      <c r="J75" t="str">
        <f t="shared" si="8"/>
        <v/>
      </c>
      <c r="K75" t="str">
        <f t="shared" si="9"/>
        <v/>
      </c>
      <c r="L75" t="str">
        <f t="shared" si="5"/>
        <v/>
      </c>
      <c r="M75" t="str">
        <f t="shared" si="10"/>
        <v/>
      </c>
      <c r="N75" t="str">
        <f t="shared" si="11"/>
        <v/>
      </c>
      <c r="O75" t="str">
        <f t="shared" si="12"/>
        <v/>
      </c>
      <c r="P75" t="str">
        <f t="shared" si="13"/>
        <v/>
      </c>
    </row>
    <row r="76" spans="1:16" x14ac:dyDescent="0.25">
      <c r="A76" t="s">
        <v>18</v>
      </c>
      <c r="B76">
        <v>51.86</v>
      </c>
      <c r="E76" t="str">
        <f t="shared" si="14"/>
        <v/>
      </c>
      <c r="F76" t="str">
        <f t="shared" si="15"/>
        <v/>
      </c>
      <c r="G76" t="str">
        <f t="shared" si="16"/>
        <v/>
      </c>
      <c r="H76" t="str">
        <f t="shared" si="6"/>
        <v/>
      </c>
      <c r="I76" t="str">
        <f t="shared" si="7"/>
        <v/>
      </c>
      <c r="J76" t="str">
        <f t="shared" si="8"/>
        <v/>
      </c>
      <c r="K76" t="str">
        <f t="shared" si="9"/>
        <v/>
      </c>
      <c r="L76" t="str">
        <f t="shared" si="5"/>
        <v/>
      </c>
      <c r="M76" t="str">
        <f t="shared" si="10"/>
        <v/>
      </c>
      <c r="N76" t="str">
        <f t="shared" si="11"/>
        <v/>
      </c>
      <c r="O76" t="str">
        <f t="shared" si="12"/>
        <v/>
      </c>
      <c r="P76" t="str">
        <f t="shared" si="13"/>
        <v/>
      </c>
    </row>
    <row r="77" spans="1:16" x14ac:dyDescent="0.25">
      <c r="A77" t="s">
        <v>19</v>
      </c>
      <c r="B77">
        <v>52.995999999999903</v>
      </c>
      <c r="E77" t="str">
        <f t="shared" si="14"/>
        <v/>
      </c>
      <c r="F77" t="str">
        <f t="shared" si="15"/>
        <v/>
      </c>
      <c r="G77" t="str">
        <f t="shared" si="16"/>
        <v/>
      </c>
      <c r="H77" t="str">
        <f t="shared" si="6"/>
        <v/>
      </c>
      <c r="I77" t="str">
        <f t="shared" si="7"/>
        <v/>
      </c>
      <c r="J77" t="str">
        <f t="shared" si="8"/>
        <v/>
      </c>
      <c r="K77" t="str">
        <f t="shared" si="9"/>
        <v/>
      </c>
      <c r="L77" t="str">
        <f t="shared" si="5"/>
        <v/>
      </c>
      <c r="M77" t="str">
        <f t="shared" si="10"/>
        <v/>
      </c>
      <c r="N77" t="str">
        <f t="shared" si="11"/>
        <v/>
      </c>
      <c r="O77" t="str">
        <f t="shared" si="12"/>
        <v/>
      </c>
      <c r="P77" t="str">
        <f t="shared" si="13"/>
        <v/>
      </c>
    </row>
    <row r="78" spans="1:16" x14ac:dyDescent="0.25">
      <c r="A78" t="s">
        <v>20</v>
      </c>
      <c r="B78" t="s">
        <v>23</v>
      </c>
      <c r="E78">
        <f t="shared" si="14"/>
        <v>1</v>
      </c>
      <c r="F78">
        <f t="shared" si="15"/>
        <v>1.1359999999999033</v>
      </c>
      <c r="G78" t="str">
        <f t="shared" si="16"/>
        <v>Long</v>
      </c>
      <c r="H78" t="str">
        <f t="shared" si="6"/>
        <v>Less Likely</v>
      </c>
      <c r="I78" t="str">
        <f t="shared" si="7"/>
        <v>Less Likely</v>
      </c>
      <c r="J78" t="str">
        <f t="shared" si="8"/>
        <v>Less Likely</v>
      </c>
      <c r="K78" t="str">
        <f t="shared" si="9"/>
        <v>Less Likely</v>
      </c>
      <c r="L78" t="b">
        <f t="shared" si="5"/>
        <v>0</v>
      </c>
      <c r="M78" t="str">
        <f t="shared" si="10"/>
        <v>Less Likely</v>
      </c>
      <c r="N78" t="str">
        <f t="shared" si="11"/>
        <v>Less Likely</v>
      </c>
      <c r="O78" t="str">
        <f t="shared" si="12"/>
        <v>Less Likely</v>
      </c>
      <c r="P78" t="str">
        <f t="shared" si="13"/>
        <v>Less Likely</v>
      </c>
    </row>
    <row r="79" spans="1:16" x14ac:dyDescent="0.25">
      <c r="A79" t="s">
        <v>38</v>
      </c>
      <c r="E79" t="str">
        <f t="shared" si="14"/>
        <v/>
      </c>
      <c r="F79" t="str">
        <f t="shared" si="15"/>
        <v/>
      </c>
      <c r="G79" t="str">
        <f t="shared" si="16"/>
        <v/>
      </c>
      <c r="H79" t="str">
        <f t="shared" si="6"/>
        <v/>
      </c>
      <c r="I79" t="str">
        <f t="shared" si="7"/>
        <v/>
      </c>
      <c r="J79" t="str">
        <f t="shared" si="8"/>
        <v/>
      </c>
      <c r="K79" t="str">
        <f t="shared" si="9"/>
        <v/>
      </c>
      <c r="L79" t="str">
        <f t="shared" si="5"/>
        <v/>
      </c>
      <c r="M79" t="str">
        <f t="shared" si="10"/>
        <v/>
      </c>
      <c r="N79" t="str">
        <f t="shared" si="11"/>
        <v/>
      </c>
      <c r="O79" t="str">
        <f t="shared" si="12"/>
        <v/>
      </c>
      <c r="P79" t="str">
        <f t="shared" si="13"/>
        <v/>
      </c>
    </row>
    <row r="80" spans="1:16" x14ac:dyDescent="0.25">
      <c r="A80" t="s">
        <v>18</v>
      </c>
      <c r="B80">
        <v>52.995999999999903</v>
      </c>
      <c r="E80" t="str">
        <f t="shared" si="14"/>
        <v/>
      </c>
      <c r="F80" t="str">
        <f t="shared" si="15"/>
        <v/>
      </c>
      <c r="G80" t="str">
        <f t="shared" si="16"/>
        <v/>
      </c>
      <c r="H80" t="str">
        <f t="shared" si="6"/>
        <v/>
      </c>
      <c r="I80" t="str">
        <f t="shared" si="7"/>
        <v/>
      </c>
      <c r="J80" t="str">
        <f t="shared" si="8"/>
        <v/>
      </c>
      <c r="K80" t="str">
        <f t="shared" si="9"/>
        <v/>
      </c>
      <c r="L80" t="str">
        <f t="shared" si="5"/>
        <v/>
      </c>
      <c r="M80" t="str">
        <f t="shared" si="10"/>
        <v/>
      </c>
      <c r="N80" t="str">
        <f t="shared" si="11"/>
        <v/>
      </c>
      <c r="O80" t="str">
        <f t="shared" si="12"/>
        <v/>
      </c>
      <c r="P80" t="str">
        <f t="shared" si="13"/>
        <v/>
      </c>
    </row>
    <row r="81" spans="1:16" x14ac:dyDescent="0.25">
      <c r="A81" t="s">
        <v>19</v>
      </c>
      <c r="B81">
        <v>57.244</v>
      </c>
      <c r="E81" t="str">
        <f t="shared" si="14"/>
        <v/>
      </c>
      <c r="F81" t="str">
        <f t="shared" si="15"/>
        <v/>
      </c>
      <c r="G81" t="str">
        <f t="shared" si="16"/>
        <v/>
      </c>
      <c r="H81" t="str">
        <f t="shared" si="6"/>
        <v/>
      </c>
      <c r="I81" t="str">
        <f t="shared" si="7"/>
        <v/>
      </c>
      <c r="J81" t="str">
        <f t="shared" si="8"/>
        <v/>
      </c>
      <c r="K81" t="str">
        <f t="shared" si="9"/>
        <v/>
      </c>
      <c r="L81" t="str">
        <f t="shared" si="5"/>
        <v/>
      </c>
      <c r="M81" t="str">
        <f t="shared" si="10"/>
        <v/>
      </c>
      <c r="N81" t="str">
        <f t="shared" si="11"/>
        <v/>
      </c>
      <c r="O81" t="str">
        <f t="shared" si="12"/>
        <v/>
      </c>
      <c r="P81" t="str">
        <f t="shared" si="13"/>
        <v/>
      </c>
    </row>
    <row r="82" spans="1:16" x14ac:dyDescent="0.25">
      <c r="A82" t="s">
        <v>20</v>
      </c>
      <c r="B82" t="s">
        <v>21</v>
      </c>
      <c r="E82" t="str">
        <f t="shared" si="14"/>
        <v/>
      </c>
      <c r="F82" t="str">
        <f t="shared" si="15"/>
        <v/>
      </c>
      <c r="G82" t="str">
        <f t="shared" si="16"/>
        <v/>
      </c>
      <c r="H82" t="str">
        <f t="shared" si="6"/>
        <v/>
      </c>
      <c r="I82" t="str">
        <f t="shared" si="7"/>
        <v/>
      </c>
      <c r="J82" t="str">
        <f t="shared" si="8"/>
        <v/>
      </c>
      <c r="K82" t="str">
        <f t="shared" si="9"/>
        <v/>
      </c>
      <c r="L82" t="str">
        <f t="shared" si="5"/>
        <v/>
      </c>
      <c r="M82" t="str">
        <f t="shared" si="10"/>
        <v/>
      </c>
      <c r="N82" t="str">
        <f t="shared" si="11"/>
        <v/>
      </c>
      <c r="O82" t="str">
        <f t="shared" si="12"/>
        <v/>
      </c>
      <c r="P82" t="str">
        <f t="shared" si="13"/>
        <v/>
      </c>
    </row>
    <row r="83" spans="1:16" x14ac:dyDescent="0.25">
      <c r="A83" t="s">
        <v>39</v>
      </c>
      <c r="E83" t="str">
        <f t="shared" si="14"/>
        <v/>
      </c>
      <c r="F83" t="str">
        <f t="shared" si="15"/>
        <v/>
      </c>
      <c r="G83" t="str">
        <f t="shared" si="16"/>
        <v/>
      </c>
      <c r="H83" t="str">
        <f t="shared" si="6"/>
        <v/>
      </c>
      <c r="I83" t="str">
        <f t="shared" si="7"/>
        <v/>
      </c>
      <c r="J83" t="str">
        <f t="shared" si="8"/>
        <v/>
      </c>
      <c r="K83" t="str">
        <f t="shared" si="9"/>
        <v/>
      </c>
      <c r="L83" t="str">
        <f t="shared" si="5"/>
        <v/>
      </c>
      <c r="M83" t="str">
        <f t="shared" si="10"/>
        <v/>
      </c>
      <c r="N83" t="str">
        <f t="shared" si="11"/>
        <v/>
      </c>
      <c r="O83" t="str">
        <f t="shared" si="12"/>
        <v/>
      </c>
      <c r="P83" t="str">
        <f t="shared" si="13"/>
        <v/>
      </c>
    </row>
    <row r="84" spans="1:16" x14ac:dyDescent="0.25">
      <c r="A84" t="s">
        <v>18</v>
      </c>
      <c r="B84">
        <v>57.244</v>
      </c>
      <c r="E84" t="str">
        <f t="shared" si="14"/>
        <v/>
      </c>
      <c r="F84" t="str">
        <f t="shared" si="15"/>
        <v/>
      </c>
      <c r="G84" t="str">
        <f t="shared" si="16"/>
        <v/>
      </c>
      <c r="H84" t="str">
        <f t="shared" si="6"/>
        <v/>
      </c>
      <c r="I84" t="str">
        <f t="shared" si="7"/>
        <v/>
      </c>
      <c r="J84" t="str">
        <f t="shared" si="8"/>
        <v/>
      </c>
      <c r="K84" t="str">
        <f t="shared" si="9"/>
        <v/>
      </c>
      <c r="L84" t="str">
        <f t="shared" si="5"/>
        <v/>
      </c>
      <c r="M84" t="str">
        <f t="shared" si="10"/>
        <v/>
      </c>
      <c r="N84" t="str">
        <f t="shared" si="11"/>
        <v/>
      </c>
      <c r="O84" t="str">
        <f t="shared" si="12"/>
        <v/>
      </c>
      <c r="P84" t="str">
        <f t="shared" si="13"/>
        <v/>
      </c>
    </row>
    <row r="85" spans="1:16" x14ac:dyDescent="0.25">
      <c r="A85" t="s">
        <v>19</v>
      </c>
      <c r="B85">
        <v>57.971999999999902</v>
      </c>
      <c r="E85" t="str">
        <f t="shared" si="14"/>
        <v/>
      </c>
      <c r="F85" t="str">
        <f t="shared" si="15"/>
        <v/>
      </c>
      <c r="G85" t="str">
        <f t="shared" si="16"/>
        <v/>
      </c>
      <c r="H85" t="str">
        <f t="shared" si="6"/>
        <v/>
      </c>
      <c r="I85" t="str">
        <f t="shared" si="7"/>
        <v/>
      </c>
      <c r="J85" t="str">
        <f t="shared" si="8"/>
        <v/>
      </c>
      <c r="K85" t="str">
        <f t="shared" si="9"/>
        <v/>
      </c>
      <c r="L85" t="str">
        <f t="shared" si="5"/>
        <v/>
      </c>
      <c r="M85" t="str">
        <f t="shared" si="10"/>
        <v/>
      </c>
      <c r="N85" t="str">
        <f t="shared" si="11"/>
        <v/>
      </c>
      <c r="O85" t="str">
        <f t="shared" si="12"/>
        <v/>
      </c>
      <c r="P85" t="str">
        <f t="shared" si="13"/>
        <v/>
      </c>
    </row>
    <row r="86" spans="1:16" x14ac:dyDescent="0.25">
      <c r="A86" t="s">
        <v>20</v>
      </c>
      <c r="B86" t="s">
        <v>23</v>
      </c>
      <c r="E86">
        <f t="shared" si="14"/>
        <v>1</v>
      </c>
      <c r="F86">
        <f t="shared" si="15"/>
        <v>0.72799999999990206</v>
      </c>
      <c r="G86" t="str">
        <f t="shared" si="16"/>
        <v>Short</v>
      </c>
      <c r="H86" t="str">
        <f t="shared" si="6"/>
        <v>Less Likely</v>
      </c>
      <c r="I86" t="str">
        <f t="shared" si="7"/>
        <v>Less Likely</v>
      </c>
      <c r="J86" t="str">
        <f t="shared" si="8"/>
        <v>Less Likely</v>
      </c>
      <c r="K86" t="str">
        <f t="shared" si="9"/>
        <v>Less Likely</v>
      </c>
      <c r="L86" t="b">
        <f t="shared" ref="L86:L149" si="17">IF(ISNUMBER(F86),AND(F86&gt;0.75,F86&lt;1.05),"")</f>
        <v>0</v>
      </c>
      <c r="M86" t="str">
        <f t="shared" si="10"/>
        <v>Less Likely</v>
      </c>
      <c r="N86" t="str">
        <f t="shared" si="11"/>
        <v>Less Likely</v>
      </c>
      <c r="O86" t="str">
        <f t="shared" si="12"/>
        <v>Less Likely</v>
      </c>
      <c r="P86" t="str">
        <f t="shared" si="13"/>
        <v>Less Likely</v>
      </c>
    </row>
    <row r="87" spans="1:16" x14ac:dyDescent="0.25">
      <c r="A87" t="s">
        <v>40</v>
      </c>
      <c r="E87" t="str">
        <f t="shared" si="14"/>
        <v/>
      </c>
      <c r="F87" t="str">
        <f t="shared" si="15"/>
        <v/>
      </c>
      <c r="G87" t="str">
        <f t="shared" si="16"/>
        <v/>
      </c>
      <c r="H87" t="str">
        <f t="shared" ref="H87:H150" si="18">IF(ISNUMBER(F87),IF(AND(F87*1000&gt;570,F87*1000&lt;720),"Likely","Less Likely"),"")</f>
        <v/>
      </c>
      <c r="I87" t="str">
        <f t="shared" ref="I87:I150" si="19">IF(ISNUMBER(F87),IF(AND(F87*1000&gt;410,F87*1000&lt;560),"Likely","Less Likely"),"")</f>
        <v/>
      </c>
      <c r="J87" t="str">
        <f t="shared" ref="J87:J150" si="20">IF(ISNUMBER(F87),IF(AND(F87*1000&gt;350,F87*1000&lt;590),"Likely","Less Likely"),"")</f>
        <v/>
      </c>
      <c r="K87" t="str">
        <f t="shared" ref="K87:K150" si="21">IF(ISNUMBER(F87),IF(AND(F87*1000&gt;420,F87*1000&lt;700),"Likely","Less Likely"),"")</f>
        <v/>
      </c>
      <c r="L87" t="str">
        <f t="shared" si="17"/>
        <v/>
      </c>
      <c r="M87" t="str">
        <f t="shared" ref="M87:M150" si="22">IF(ISNUMBER(F87),IF(AND(F87*1000&gt;600,F87*1000&lt;650),"Likely","Less Likely"),"")</f>
        <v/>
      </c>
      <c r="N87" t="str">
        <f t="shared" ref="N87:N150" si="23">IF(ISNUMBER(F87),IF(AND(F87*1000&gt;450,F87*1000&lt;500),"Likely","Less Likely"),"")</f>
        <v/>
      </c>
      <c r="O87" t="str">
        <f t="shared" ref="O87:O150" si="24">IF(ISNUMBER(F87),IF(AND(F87*1000&gt;400,F87*1000&lt;550),"Likely","Less Likely"),"")</f>
        <v/>
      </c>
      <c r="P87" t="str">
        <f t="shared" ref="P87:P150" si="25">IF(ISNUMBER(F87),IF(AND(F87*1000&gt;500,F87*1000&lt;600),"Likely","Less Likely"),"")</f>
        <v/>
      </c>
    </row>
    <row r="88" spans="1:16" x14ac:dyDescent="0.25">
      <c r="A88" t="s">
        <v>18</v>
      </c>
      <c r="B88">
        <v>57.971999999999902</v>
      </c>
      <c r="E88" t="str">
        <f t="shared" ref="E88:E151" si="26">IF(ISNUMBER(SEARCH("xxx",B88)),1,"")</f>
        <v/>
      </c>
      <c r="F88" t="str">
        <f t="shared" si="15"/>
        <v/>
      </c>
      <c r="G88" t="str">
        <f t="shared" si="16"/>
        <v/>
      </c>
      <c r="H88" t="str">
        <f t="shared" si="18"/>
        <v/>
      </c>
      <c r="I88" t="str">
        <f t="shared" si="19"/>
        <v/>
      </c>
      <c r="J88" t="str">
        <f t="shared" si="20"/>
        <v/>
      </c>
      <c r="K88" t="str">
        <f t="shared" si="21"/>
        <v/>
      </c>
      <c r="L88" t="str">
        <f t="shared" si="17"/>
        <v/>
      </c>
      <c r="M88" t="str">
        <f t="shared" si="22"/>
        <v/>
      </c>
      <c r="N88" t="str">
        <f t="shared" si="23"/>
        <v/>
      </c>
      <c r="O88" t="str">
        <f t="shared" si="24"/>
        <v/>
      </c>
      <c r="P88" t="str">
        <f t="shared" si="25"/>
        <v/>
      </c>
    </row>
    <row r="89" spans="1:16" x14ac:dyDescent="0.25">
      <c r="A89" t="s">
        <v>19</v>
      </c>
      <c r="B89">
        <v>67.915999999999997</v>
      </c>
      <c r="E89" t="str">
        <f t="shared" si="26"/>
        <v/>
      </c>
      <c r="F89" t="str">
        <f>IF(E89=1,(#REF!-#REF!),"")</f>
        <v/>
      </c>
      <c r="G89" t="str">
        <f t="shared" si="16"/>
        <v/>
      </c>
      <c r="H89" t="str">
        <f t="shared" si="18"/>
        <v/>
      </c>
      <c r="I89" t="str">
        <f t="shared" si="19"/>
        <v/>
      </c>
      <c r="J89" t="str">
        <f t="shared" si="20"/>
        <v/>
      </c>
      <c r="K89" t="str">
        <f t="shared" si="21"/>
        <v/>
      </c>
      <c r="L89" t="str">
        <f t="shared" si="17"/>
        <v/>
      </c>
      <c r="M89" t="str">
        <f t="shared" si="22"/>
        <v/>
      </c>
      <c r="N89" t="str">
        <f t="shared" si="23"/>
        <v/>
      </c>
      <c r="O89" t="str">
        <f t="shared" si="24"/>
        <v/>
      </c>
      <c r="P89" t="str">
        <f t="shared" si="25"/>
        <v/>
      </c>
    </row>
    <row r="90" spans="1:16" x14ac:dyDescent="0.25">
      <c r="A90" t="s">
        <v>20</v>
      </c>
      <c r="B90" t="s">
        <v>21</v>
      </c>
      <c r="E90" t="str">
        <f t="shared" si="26"/>
        <v/>
      </c>
      <c r="F90" t="str">
        <f>IF(E90=1,(B89-#REF!),"")</f>
        <v/>
      </c>
      <c r="G90" t="str">
        <f t="shared" si="16"/>
        <v/>
      </c>
      <c r="H90" t="str">
        <f t="shared" si="18"/>
        <v/>
      </c>
      <c r="I90" t="str">
        <f t="shared" si="19"/>
        <v/>
      </c>
      <c r="J90" t="str">
        <f t="shared" si="20"/>
        <v/>
      </c>
      <c r="K90" t="str">
        <f t="shared" si="21"/>
        <v/>
      </c>
      <c r="L90" t="str">
        <f t="shared" si="17"/>
        <v/>
      </c>
      <c r="M90" t="str">
        <f t="shared" si="22"/>
        <v/>
      </c>
      <c r="N90" t="str">
        <f t="shared" si="23"/>
        <v/>
      </c>
      <c r="O90" t="str">
        <f t="shared" si="24"/>
        <v/>
      </c>
      <c r="P90" t="str">
        <f t="shared" si="25"/>
        <v/>
      </c>
    </row>
    <row r="91" spans="1:16" x14ac:dyDescent="0.25">
      <c r="A91" t="s">
        <v>41</v>
      </c>
      <c r="E91" t="str">
        <f t="shared" si="26"/>
        <v/>
      </c>
      <c r="F91" t="str">
        <f t="shared" ref="F91:F154" si="27">IF(E91=1,(B90-B89),"")</f>
        <v/>
      </c>
      <c r="G91" t="str">
        <f t="shared" si="16"/>
        <v/>
      </c>
      <c r="H91" t="str">
        <f t="shared" si="18"/>
        <v/>
      </c>
      <c r="I91" t="str">
        <f t="shared" si="19"/>
        <v/>
      </c>
      <c r="J91" t="str">
        <f t="shared" si="20"/>
        <v/>
      </c>
      <c r="K91" t="str">
        <f t="shared" si="21"/>
        <v/>
      </c>
      <c r="L91" t="str">
        <f t="shared" si="17"/>
        <v/>
      </c>
      <c r="M91" t="str">
        <f t="shared" si="22"/>
        <v/>
      </c>
      <c r="N91" t="str">
        <f t="shared" si="23"/>
        <v/>
      </c>
      <c r="O91" t="str">
        <f t="shared" si="24"/>
        <v/>
      </c>
      <c r="P91" t="str">
        <f t="shared" si="25"/>
        <v/>
      </c>
    </row>
    <row r="92" spans="1:16" x14ac:dyDescent="0.25">
      <c r="A92" t="s">
        <v>18</v>
      </c>
      <c r="B92">
        <v>67.915999999999997</v>
      </c>
      <c r="E92" t="str">
        <f t="shared" si="26"/>
        <v/>
      </c>
      <c r="F92" t="str">
        <f t="shared" si="27"/>
        <v/>
      </c>
      <c r="G92" t="str">
        <f t="shared" si="16"/>
        <v/>
      </c>
      <c r="H92" t="str">
        <f t="shared" si="18"/>
        <v/>
      </c>
      <c r="I92" t="str">
        <f t="shared" si="19"/>
        <v/>
      </c>
      <c r="J92" t="str">
        <f t="shared" si="20"/>
        <v/>
      </c>
      <c r="K92" t="str">
        <f t="shared" si="21"/>
        <v/>
      </c>
      <c r="L92" t="str">
        <f t="shared" si="17"/>
        <v/>
      </c>
      <c r="M92" t="str">
        <f t="shared" si="22"/>
        <v/>
      </c>
      <c r="N92" t="str">
        <f t="shared" si="23"/>
        <v/>
      </c>
      <c r="O92" t="str">
        <f t="shared" si="24"/>
        <v/>
      </c>
      <c r="P92" t="str">
        <f t="shared" si="25"/>
        <v/>
      </c>
    </row>
    <row r="93" spans="1:16" x14ac:dyDescent="0.25">
      <c r="A93" t="s">
        <v>19</v>
      </c>
      <c r="B93">
        <v>68.468000000000004</v>
      </c>
      <c r="E93" t="str">
        <f t="shared" si="26"/>
        <v/>
      </c>
      <c r="F93" t="str">
        <f t="shared" si="27"/>
        <v/>
      </c>
      <c r="G93" t="str">
        <f t="shared" si="16"/>
        <v/>
      </c>
      <c r="H93" t="str">
        <f t="shared" si="18"/>
        <v/>
      </c>
      <c r="I93" t="str">
        <f t="shared" si="19"/>
        <v/>
      </c>
      <c r="J93" t="str">
        <f t="shared" si="20"/>
        <v/>
      </c>
      <c r="K93" t="str">
        <f t="shared" si="21"/>
        <v/>
      </c>
      <c r="L93" t="str">
        <f t="shared" si="17"/>
        <v/>
      </c>
      <c r="M93" t="str">
        <f t="shared" si="22"/>
        <v/>
      </c>
      <c r="N93" t="str">
        <f t="shared" si="23"/>
        <v/>
      </c>
      <c r="O93" t="str">
        <f t="shared" si="24"/>
        <v/>
      </c>
      <c r="P93" t="str">
        <f t="shared" si="25"/>
        <v/>
      </c>
    </row>
    <row r="94" spans="1:16" x14ac:dyDescent="0.25">
      <c r="A94" t="s">
        <v>20</v>
      </c>
      <c r="B94" t="s">
        <v>23</v>
      </c>
      <c r="E94">
        <f t="shared" si="26"/>
        <v>1</v>
      </c>
      <c r="F94">
        <f t="shared" si="27"/>
        <v>0.55200000000000671</v>
      </c>
      <c r="G94" t="str">
        <f t="shared" si="16"/>
        <v>Short</v>
      </c>
      <c r="H94" t="str">
        <f t="shared" si="18"/>
        <v>Less Likely</v>
      </c>
      <c r="I94" t="str">
        <f t="shared" si="19"/>
        <v>Likely</v>
      </c>
      <c r="J94" t="str">
        <f t="shared" si="20"/>
        <v>Likely</v>
      </c>
      <c r="K94" t="str">
        <f t="shared" si="21"/>
        <v>Likely</v>
      </c>
      <c r="L94" t="b">
        <f t="shared" si="17"/>
        <v>0</v>
      </c>
      <c r="M94" t="str">
        <f t="shared" si="22"/>
        <v>Less Likely</v>
      </c>
      <c r="N94" t="str">
        <f t="shared" si="23"/>
        <v>Less Likely</v>
      </c>
      <c r="O94" t="str">
        <f t="shared" si="24"/>
        <v>Less Likely</v>
      </c>
      <c r="P94" t="str">
        <f t="shared" si="25"/>
        <v>Likely</v>
      </c>
    </row>
    <row r="95" spans="1:16" x14ac:dyDescent="0.25">
      <c r="A95" t="s">
        <v>42</v>
      </c>
      <c r="E95" t="str">
        <f t="shared" si="26"/>
        <v/>
      </c>
      <c r="F95" t="str">
        <f t="shared" si="27"/>
        <v/>
      </c>
      <c r="G95" t="str">
        <f t="shared" si="16"/>
        <v/>
      </c>
      <c r="H95" t="str">
        <f t="shared" si="18"/>
        <v/>
      </c>
      <c r="I95" t="str">
        <f t="shared" si="19"/>
        <v/>
      </c>
      <c r="J95" t="str">
        <f t="shared" si="20"/>
        <v/>
      </c>
      <c r="K95" t="str">
        <f t="shared" si="21"/>
        <v/>
      </c>
      <c r="L95" t="str">
        <f t="shared" si="17"/>
        <v/>
      </c>
      <c r="M95" t="str">
        <f t="shared" si="22"/>
        <v/>
      </c>
      <c r="N95" t="str">
        <f t="shared" si="23"/>
        <v/>
      </c>
      <c r="O95" t="str">
        <f t="shared" si="24"/>
        <v/>
      </c>
      <c r="P95" t="str">
        <f t="shared" si="25"/>
        <v/>
      </c>
    </row>
    <row r="96" spans="1:16" x14ac:dyDescent="0.25">
      <c r="A96" t="s">
        <v>18</v>
      </c>
      <c r="B96">
        <v>68.468000000000004</v>
      </c>
      <c r="E96" t="str">
        <f t="shared" si="26"/>
        <v/>
      </c>
      <c r="F96" t="str">
        <f t="shared" si="27"/>
        <v/>
      </c>
      <c r="G96" t="str">
        <f t="shared" si="16"/>
        <v/>
      </c>
      <c r="H96" t="str">
        <f t="shared" si="18"/>
        <v/>
      </c>
      <c r="I96" t="str">
        <f t="shared" si="19"/>
        <v/>
      </c>
      <c r="J96" t="str">
        <f t="shared" si="20"/>
        <v/>
      </c>
      <c r="K96" t="str">
        <f t="shared" si="21"/>
        <v/>
      </c>
      <c r="L96" t="str">
        <f t="shared" si="17"/>
        <v/>
      </c>
      <c r="M96" t="str">
        <f t="shared" si="22"/>
        <v/>
      </c>
      <c r="N96" t="str">
        <f t="shared" si="23"/>
        <v/>
      </c>
      <c r="O96" t="str">
        <f t="shared" si="24"/>
        <v/>
      </c>
      <c r="P96" t="str">
        <f t="shared" si="25"/>
        <v/>
      </c>
    </row>
    <row r="97" spans="1:16" x14ac:dyDescent="0.25">
      <c r="A97" t="s">
        <v>19</v>
      </c>
      <c r="B97">
        <v>97.236000000000004</v>
      </c>
      <c r="E97" t="str">
        <f t="shared" si="26"/>
        <v/>
      </c>
      <c r="F97" t="str">
        <f t="shared" si="27"/>
        <v/>
      </c>
      <c r="G97" t="str">
        <f t="shared" si="16"/>
        <v/>
      </c>
      <c r="H97" t="str">
        <f t="shared" si="18"/>
        <v/>
      </c>
      <c r="I97" t="str">
        <f t="shared" si="19"/>
        <v/>
      </c>
      <c r="J97" t="str">
        <f t="shared" si="20"/>
        <v/>
      </c>
      <c r="K97" t="str">
        <f t="shared" si="21"/>
        <v/>
      </c>
      <c r="L97" t="str">
        <f t="shared" si="17"/>
        <v/>
      </c>
      <c r="M97" t="str">
        <f t="shared" si="22"/>
        <v/>
      </c>
      <c r="N97" t="str">
        <f t="shared" si="23"/>
        <v/>
      </c>
      <c r="O97" t="str">
        <f t="shared" si="24"/>
        <v/>
      </c>
      <c r="P97" t="str">
        <f t="shared" si="25"/>
        <v/>
      </c>
    </row>
    <row r="98" spans="1:16" x14ac:dyDescent="0.25">
      <c r="A98" t="s">
        <v>20</v>
      </c>
      <c r="B98" t="s">
        <v>21</v>
      </c>
      <c r="E98" t="str">
        <f t="shared" si="26"/>
        <v/>
      </c>
      <c r="F98" t="str">
        <f t="shared" si="27"/>
        <v/>
      </c>
      <c r="G98" t="str">
        <f t="shared" si="16"/>
        <v/>
      </c>
      <c r="H98" t="str">
        <f t="shared" si="18"/>
        <v/>
      </c>
      <c r="I98" t="str">
        <f t="shared" si="19"/>
        <v/>
      </c>
      <c r="J98" t="str">
        <f t="shared" si="20"/>
        <v/>
      </c>
      <c r="K98" t="str">
        <f t="shared" si="21"/>
        <v/>
      </c>
      <c r="L98" t="str">
        <f t="shared" si="17"/>
        <v/>
      </c>
      <c r="M98" t="str">
        <f t="shared" si="22"/>
        <v/>
      </c>
      <c r="N98" t="str">
        <f t="shared" si="23"/>
        <v/>
      </c>
      <c r="O98" t="str">
        <f t="shared" si="24"/>
        <v/>
      </c>
      <c r="P98" t="str">
        <f t="shared" si="25"/>
        <v/>
      </c>
    </row>
    <row r="99" spans="1:16" x14ac:dyDescent="0.25">
      <c r="A99" t="s">
        <v>43</v>
      </c>
      <c r="E99" t="str">
        <f t="shared" si="26"/>
        <v/>
      </c>
      <c r="F99" t="str">
        <f t="shared" si="27"/>
        <v/>
      </c>
      <c r="G99" t="str">
        <f t="shared" si="16"/>
        <v/>
      </c>
      <c r="H99" t="str">
        <f t="shared" si="18"/>
        <v/>
      </c>
      <c r="I99" t="str">
        <f t="shared" si="19"/>
        <v/>
      </c>
      <c r="J99" t="str">
        <f t="shared" si="20"/>
        <v/>
      </c>
      <c r="K99" t="str">
        <f t="shared" si="21"/>
        <v/>
      </c>
      <c r="L99" t="str">
        <f t="shared" si="17"/>
        <v/>
      </c>
      <c r="M99" t="str">
        <f t="shared" si="22"/>
        <v/>
      </c>
      <c r="N99" t="str">
        <f t="shared" si="23"/>
        <v/>
      </c>
      <c r="O99" t="str">
        <f t="shared" si="24"/>
        <v/>
      </c>
      <c r="P99" t="str">
        <f t="shared" si="25"/>
        <v/>
      </c>
    </row>
    <row r="100" spans="1:16" x14ac:dyDescent="0.25">
      <c r="A100" t="s">
        <v>18</v>
      </c>
      <c r="B100">
        <v>97.236000000000004</v>
      </c>
      <c r="E100" t="str">
        <f t="shared" si="26"/>
        <v/>
      </c>
      <c r="F100" t="str">
        <f t="shared" si="27"/>
        <v/>
      </c>
      <c r="G100" t="str">
        <f t="shared" si="16"/>
        <v/>
      </c>
      <c r="H100" t="str">
        <f t="shared" si="18"/>
        <v/>
      </c>
      <c r="I100" t="str">
        <f t="shared" si="19"/>
        <v/>
      </c>
      <c r="J100" t="str">
        <f t="shared" si="20"/>
        <v/>
      </c>
      <c r="K100" t="str">
        <f t="shared" si="21"/>
        <v/>
      </c>
      <c r="L100" t="str">
        <f t="shared" si="17"/>
        <v/>
      </c>
      <c r="M100" t="str">
        <f t="shared" si="22"/>
        <v/>
      </c>
      <c r="N100" t="str">
        <f t="shared" si="23"/>
        <v/>
      </c>
      <c r="O100" t="str">
        <f t="shared" si="24"/>
        <v/>
      </c>
      <c r="P100" t="str">
        <f t="shared" si="25"/>
        <v/>
      </c>
    </row>
    <row r="101" spans="1:16" x14ac:dyDescent="0.25">
      <c r="A101" t="s">
        <v>19</v>
      </c>
      <c r="B101">
        <v>97.683999999999997</v>
      </c>
      <c r="E101" t="str">
        <f t="shared" si="26"/>
        <v/>
      </c>
      <c r="F101" t="str">
        <f t="shared" si="27"/>
        <v/>
      </c>
      <c r="G101" t="str">
        <f t="shared" si="16"/>
        <v/>
      </c>
      <c r="H101" t="str">
        <f t="shared" si="18"/>
        <v/>
      </c>
      <c r="I101" t="str">
        <f t="shared" si="19"/>
        <v/>
      </c>
      <c r="J101" t="str">
        <f t="shared" si="20"/>
        <v/>
      </c>
      <c r="K101" t="str">
        <f t="shared" si="21"/>
        <v/>
      </c>
      <c r="L101" t="str">
        <f t="shared" si="17"/>
        <v/>
      </c>
      <c r="M101" t="str">
        <f t="shared" si="22"/>
        <v/>
      </c>
      <c r="N101" t="str">
        <f t="shared" si="23"/>
        <v/>
      </c>
      <c r="O101" t="str">
        <f t="shared" si="24"/>
        <v/>
      </c>
      <c r="P101" t="str">
        <f t="shared" si="25"/>
        <v/>
      </c>
    </row>
    <row r="102" spans="1:16" x14ac:dyDescent="0.25">
      <c r="A102" t="s">
        <v>20</v>
      </c>
      <c r="B102" t="s">
        <v>23</v>
      </c>
      <c r="E102">
        <f t="shared" si="26"/>
        <v>1</v>
      </c>
      <c r="F102">
        <f t="shared" si="27"/>
        <v>0.44799999999999329</v>
      </c>
      <c r="G102" t="str">
        <f t="shared" si="16"/>
        <v>Short</v>
      </c>
      <c r="H102" t="str">
        <f t="shared" si="18"/>
        <v>Less Likely</v>
      </c>
      <c r="I102" t="str">
        <f t="shared" si="19"/>
        <v>Likely</v>
      </c>
      <c r="J102" t="str">
        <f t="shared" si="20"/>
        <v>Likely</v>
      </c>
      <c r="K102" t="str">
        <f t="shared" si="21"/>
        <v>Likely</v>
      </c>
      <c r="L102" t="b">
        <f t="shared" si="17"/>
        <v>0</v>
      </c>
      <c r="M102" t="str">
        <f t="shared" si="22"/>
        <v>Less Likely</v>
      </c>
      <c r="N102" t="str">
        <f t="shared" si="23"/>
        <v>Less Likely</v>
      </c>
      <c r="O102" t="str">
        <f t="shared" si="24"/>
        <v>Likely</v>
      </c>
      <c r="P102" t="str">
        <f t="shared" si="25"/>
        <v>Less Likely</v>
      </c>
    </row>
    <row r="103" spans="1:16" x14ac:dyDescent="0.25">
      <c r="A103" t="s">
        <v>44</v>
      </c>
      <c r="E103" t="str">
        <f t="shared" si="26"/>
        <v/>
      </c>
      <c r="F103" t="str">
        <f t="shared" si="27"/>
        <v/>
      </c>
      <c r="G103" t="str">
        <f t="shared" si="16"/>
        <v/>
      </c>
      <c r="H103" t="str">
        <f t="shared" si="18"/>
        <v/>
      </c>
      <c r="I103" t="str">
        <f t="shared" si="19"/>
        <v/>
      </c>
      <c r="J103" t="str">
        <f t="shared" si="20"/>
        <v/>
      </c>
      <c r="K103" t="str">
        <f t="shared" si="21"/>
        <v/>
      </c>
      <c r="L103" t="str">
        <f t="shared" si="17"/>
        <v/>
      </c>
      <c r="M103" t="str">
        <f t="shared" si="22"/>
        <v/>
      </c>
      <c r="N103" t="str">
        <f t="shared" si="23"/>
        <v/>
      </c>
      <c r="O103" t="str">
        <f t="shared" si="24"/>
        <v/>
      </c>
      <c r="P103" t="str">
        <f t="shared" si="25"/>
        <v/>
      </c>
    </row>
    <row r="104" spans="1:16" x14ac:dyDescent="0.25">
      <c r="A104" t="s">
        <v>18</v>
      </c>
      <c r="B104">
        <v>97.683999999999997</v>
      </c>
      <c r="E104" t="str">
        <f t="shared" si="26"/>
        <v/>
      </c>
      <c r="F104" t="str">
        <f t="shared" si="27"/>
        <v/>
      </c>
      <c r="G104" t="str">
        <f t="shared" si="16"/>
        <v/>
      </c>
      <c r="H104" t="str">
        <f t="shared" si="18"/>
        <v/>
      </c>
      <c r="I104" t="str">
        <f t="shared" si="19"/>
        <v/>
      </c>
      <c r="J104" t="str">
        <f t="shared" si="20"/>
        <v/>
      </c>
      <c r="K104" t="str">
        <f t="shared" si="21"/>
        <v/>
      </c>
      <c r="L104" t="str">
        <f t="shared" si="17"/>
        <v/>
      </c>
      <c r="M104" t="str">
        <f t="shared" si="22"/>
        <v/>
      </c>
      <c r="N104" t="str">
        <f t="shared" si="23"/>
        <v/>
      </c>
      <c r="O104" t="str">
        <f t="shared" si="24"/>
        <v/>
      </c>
      <c r="P104" t="str">
        <f t="shared" si="25"/>
        <v/>
      </c>
    </row>
    <row r="105" spans="1:16" x14ac:dyDescent="0.25">
      <c r="A105" t="s">
        <v>19</v>
      </c>
      <c r="B105">
        <v>98.891999999999996</v>
      </c>
      <c r="E105" t="str">
        <f t="shared" si="26"/>
        <v/>
      </c>
      <c r="F105" t="str">
        <f t="shared" si="27"/>
        <v/>
      </c>
      <c r="G105" t="str">
        <f t="shared" si="16"/>
        <v/>
      </c>
      <c r="H105" t="str">
        <f t="shared" si="18"/>
        <v/>
      </c>
      <c r="I105" t="str">
        <f t="shared" si="19"/>
        <v/>
      </c>
      <c r="J105" t="str">
        <f t="shared" si="20"/>
        <v/>
      </c>
      <c r="K105" t="str">
        <f t="shared" si="21"/>
        <v/>
      </c>
      <c r="L105" t="str">
        <f t="shared" si="17"/>
        <v/>
      </c>
      <c r="M105" t="str">
        <f t="shared" si="22"/>
        <v/>
      </c>
      <c r="N105" t="str">
        <f t="shared" si="23"/>
        <v/>
      </c>
      <c r="O105" t="str">
        <f t="shared" si="24"/>
        <v/>
      </c>
      <c r="P105" t="str">
        <f t="shared" si="25"/>
        <v/>
      </c>
    </row>
    <row r="106" spans="1:16" x14ac:dyDescent="0.25">
      <c r="A106" t="s">
        <v>20</v>
      </c>
      <c r="B106" t="s">
        <v>21</v>
      </c>
      <c r="E106" t="str">
        <f t="shared" si="26"/>
        <v/>
      </c>
      <c r="F106" t="str">
        <f t="shared" si="27"/>
        <v/>
      </c>
      <c r="G106" t="str">
        <f t="shared" si="16"/>
        <v/>
      </c>
      <c r="H106" t="str">
        <f t="shared" si="18"/>
        <v/>
      </c>
      <c r="I106" t="str">
        <f t="shared" si="19"/>
        <v/>
      </c>
      <c r="J106" t="str">
        <f t="shared" si="20"/>
        <v/>
      </c>
      <c r="K106" t="str">
        <f t="shared" si="21"/>
        <v/>
      </c>
      <c r="L106" t="str">
        <f t="shared" si="17"/>
        <v/>
      </c>
      <c r="M106" t="str">
        <f t="shared" si="22"/>
        <v/>
      </c>
      <c r="N106" t="str">
        <f t="shared" si="23"/>
        <v/>
      </c>
      <c r="O106" t="str">
        <f t="shared" si="24"/>
        <v/>
      </c>
      <c r="P106" t="str">
        <f t="shared" si="25"/>
        <v/>
      </c>
    </row>
    <row r="107" spans="1:16" x14ac:dyDescent="0.25">
      <c r="A107" t="s">
        <v>45</v>
      </c>
      <c r="E107" t="str">
        <f t="shared" si="26"/>
        <v/>
      </c>
      <c r="F107" t="str">
        <f t="shared" si="27"/>
        <v/>
      </c>
      <c r="G107" t="str">
        <f t="shared" si="16"/>
        <v/>
      </c>
      <c r="H107" t="str">
        <f t="shared" si="18"/>
        <v/>
      </c>
      <c r="I107" t="str">
        <f t="shared" si="19"/>
        <v/>
      </c>
      <c r="J107" t="str">
        <f t="shared" si="20"/>
        <v/>
      </c>
      <c r="K107" t="str">
        <f t="shared" si="21"/>
        <v/>
      </c>
      <c r="L107" t="str">
        <f t="shared" si="17"/>
        <v/>
      </c>
      <c r="M107" t="str">
        <f t="shared" si="22"/>
        <v/>
      </c>
      <c r="N107" t="str">
        <f t="shared" si="23"/>
        <v/>
      </c>
      <c r="O107" t="str">
        <f t="shared" si="24"/>
        <v/>
      </c>
      <c r="P107" t="str">
        <f t="shared" si="25"/>
        <v/>
      </c>
    </row>
    <row r="108" spans="1:16" x14ac:dyDescent="0.25">
      <c r="A108" t="s">
        <v>18</v>
      </c>
      <c r="B108">
        <v>98.891999999999996</v>
      </c>
      <c r="E108" t="str">
        <f t="shared" si="26"/>
        <v/>
      </c>
      <c r="F108" t="str">
        <f t="shared" si="27"/>
        <v/>
      </c>
      <c r="G108" t="str">
        <f t="shared" si="16"/>
        <v/>
      </c>
      <c r="H108" t="str">
        <f t="shared" si="18"/>
        <v/>
      </c>
      <c r="I108" t="str">
        <f t="shared" si="19"/>
        <v/>
      </c>
      <c r="J108" t="str">
        <f t="shared" si="20"/>
        <v/>
      </c>
      <c r="K108" t="str">
        <f t="shared" si="21"/>
        <v/>
      </c>
      <c r="L108" t="str">
        <f t="shared" si="17"/>
        <v/>
      </c>
      <c r="M108" t="str">
        <f t="shared" si="22"/>
        <v/>
      </c>
      <c r="N108" t="str">
        <f t="shared" si="23"/>
        <v/>
      </c>
      <c r="O108" t="str">
        <f t="shared" si="24"/>
        <v/>
      </c>
      <c r="P108" t="str">
        <f t="shared" si="25"/>
        <v/>
      </c>
    </row>
    <row r="109" spans="1:16" x14ac:dyDescent="0.25">
      <c r="A109" t="s">
        <v>19</v>
      </c>
      <c r="B109">
        <v>99.396000000000001</v>
      </c>
      <c r="E109" t="str">
        <f t="shared" si="26"/>
        <v/>
      </c>
      <c r="F109" t="str">
        <f t="shared" si="27"/>
        <v/>
      </c>
      <c r="G109" t="str">
        <f t="shared" si="16"/>
        <v/>
      </c>
      <c r="H109" t="str">
        <f t="shared" si="18"/>
        <v/>
      </c>
      <c r="I109" t="str">
        <f t="shared" si="19"/>
        <v/>
      </c>
      <c r="J109" t="str">
        <f t="shared" si="20"/>
        <v/>
      </c>
      <c r="K109" t="str">
        <f t="shared" si="21"/>
        <v/>
      </c>
      <c r="L109" t="str">
        <f t="shared" si="17"/>
        <v/>
      </c>
      <c r="M109" t="str">
        <f t="shared" si="22"/>
        <v/>
      </c>
      <c r="N109" t="str">
        <f t="shared" si="23"/>
        <v/>
      </c>
      <c r="O109" t="str">
        <f t="shared" si="24"/>
        <v/>
      </c>
      <c r="P109" t="str">
        <f t="shared" si="25"/>
        <v/>
      </c>
    </row>
    <row r="110" spans="1:16" x14ac:dyDescent="0.25">
      <c r="A110" t="s">
        <v>20</v>
      </c>
      <c r="B110" t="s">
        <v>23</v>
      </c>
      <c r="E110">
        <f t="shared" si="26"/>
        <v>1</v>
      </c>
      <c r="F110">
        <f t="shared" si="27"/>
        <v>0.50400000000000489</v>
      </c>
      <c r="G110" t="str">
        <f t="shared" si="16"/>
        <v>Short</v>
      </c>
      <c r="H110" t="str">
        <f t="shared" si="18"/>
        <v>Less Likely</v>
      </c>
      <c r="I110" t="str">
        <f t="shared" si="19"/>
        <v>Likely</v>
      </c>
      <c r="J110" t="str">
        <f t="shared" si="20"/>
        <v>Likely</v>
      </c>
      <c r="K110" t="str">
        <f t="shared" si="21"/>
        <v>Likely</v>
      </c>
      <c r="L110" t="b">
        <f t="shared" si="17"/>
        <v>0</v>
      </c>
      <c r="M110" t="str">
        <f t="shared" si="22"/>
        <v>Less Likely</v>
      </c>
      <c r="N110" t="str">
        <f t="shared" si="23"/>
        <v>Less Likely</v>
      </c>
      <c r="O110" t="str">
        <f t="shared" si="24"/>
        <v>Likely</v>
      </c>
      <c r="P110" t="str">
        <f t="shared" si="25"/>
        <v>Likely</v>
      </c>
    </row>
    <row r="111" spans="1:16" x14ac:dyDescent="0.25">
      <c r="A111" t="s">
        <v>46</v>
      </c>
      <c r="E111" t="str">
        <f t="shared" si="26"/>
        <v/>
      </c>
      <c r="F111" t="str">
        <f>IF(E111=1,(#REF!-#REF!),"")</f>
        <v/>
      </c>
      <c r="G111" t="str">
        <f t="shared" si="16"/>
        <v/>
      </c>
      <c r="H111" t="str">
        <f t="shared" si="18"/>
        <v/>
      </c>
      <c r="I111" t="str">
        <f t="shared" si="19"/>
        <v/>
      </c>
      <c r="J111" t="str">
        <f t="shared" si="20"/>
        <v/>
      </c>
      <c r="K111" t="str">
        <f t="shared" si="21"/>
        <v/>
      </c>
      <c r="L111" t="str">
        <f t="shared" si="17"/>
        <v/>
      </c>
      <c r="M111" t="str">
        <f t="shared" si="22"/>
        <v/>
      </c>
      <c r="N111" t="str">
        <f t="shared" si="23"/>
        <v/>
      </c>
      <c r="O111" t="str">
        <f t="shared" si="24"/>
        <v/>
      </c>
      <c r="P111" t="str">
        <f t="shared" si="25"/>
        <v/>
      </c>
    </row>
    <row r="112" spans="1:16" x14ac:dyDescent="0.25">
      <c r="A112" t="s">
        <v>18</v>
      </c>
      <c r="B112">
        <v>99.396000000000001</v>
      </c>
      <c r="E112" t="str">
        <f t="shared" si="26"/>
        <v/>
      </c>
      <c r="F112" t="str">
        <f>IF(E112=1,(B111-#REF!),"")</f>
        <v/>
      </c>
      <c r="G112" t="str">
        <f t="shared" si="16"/>
        <v/>
      </c>
      <c r="H112" t="str">
        <f t="shared" si="18"/>
        <v/>
      </c>
      <c r="I112" t="str">
        <f t="shared" si="19"/>
        <v/>
      </c>
      <c r="J112" t="str">
        <f t="shared" si="20"/>
        <v/>
      </c>
      <c r="K112" t="str">
        <f t="shared" si="21"/>
        <v/>
      </c>
      <c r="L112" t="str">
        <f t="shared" si="17"/>
        <v/>
      </c>
      <c r="M112" t="str">
        <f t="shared" si="22"/>
        <v/>
      </c>
      <c r="N112" t="str">
        <f t="shared" si="23"/>
        <v/>
      </c>
      <c r="O112" t="str">
        <f t="shared" si="24"/>
        <v/>
      </c>
      <c r="P112" t="str">
        <f t="shared" si="25"/>
        <v/>
      </c>
    </row>
    <row r="113" spans="1:16" x14ac:dyDescent="0.25">
      <c r="A113" t="s">
        <v>19</v>
      </c>
      <c r="B113">
        <v>110.164</v>
      </c>
      <c r="E113" t="str">
        <f t="shared" si="26"/>
        <v/>
      </c>
      <c r="F113" t="str">
        <f t="shared" si="27"/>
        <v/>
      </c>
      <c r="G113" t="str">
        <f t="shared" si="16"/>
        <v/>
      </c>
      <c r="H113" t="str">
        <f t="shared" si="18"/>
        <v/>
      </c>
      <c r="I113" t="str">
        <f t="shared" si="19"/>
        <v/>
      </c>
      <c r="J113" t="str">
        <f t="shared" si="20"/>
        <v/>
      </c>
      <c r="K113" t="str">
        <f t="shared" si="21"/>
        <v/>
      </c>
      <c r="L113" t="str">
        <f t="shared" si="17"/>
        <v/>
      </c>
      <c r="M113" t="str">
        <f t="shared" si="22"/>
        <v/>
      </c>
      <c r="N113" t="str">
        <f t="shared" si="23"/>
        <v/>
      </c>
      <c r="O113" t="str">
        <f t="shared" si="24"/>
        <v/>
      </c>
      <c r="P113" t="str">
        <f t="shared" si="25"/>
        <v/>
      </c>
    </row>
    <row r="114" spans="1:16" x14ac:dyDescent="0.25">
      <c r="A114" t="s">
        <v>20</v>
      </c>
      <c r="B114" t="s">
        <v>21</v>
      </c>
      <c r="E114" t="str">
        <f t="shared" si="26"/>
        <v/>
      </c>
      <c r="F114" t="str">
        <f t="shared" si="27"/>
        <v/>
      </c>
      <c r="G114" t="str">
        <f t="shared" si="16"/>
        <v/>
      </c>
      <c r="H114" t="str">
        <f t="shared" si="18"/>
        <v/>
      </c>
      <c r="I114" t="str">
        <f t="shared" si="19"/>
        <v/>
      </c>
      <c r="J114" t="str">
        <f t="shared" si="20"/>
        <v/>
      </c>
      <c r="K114" t="str">
        <f t="shared" si="21"/>
        <v/>
      </c>
      <c r="L114" t="str">
        <f t="shared" si="17"/>
        <v/>
      </c>
      <c r="M114" t="str">
        <f t="shared" si="22"/>
        <v/>
      </c>
      <c r="N114" t="str">
        <f t="shared" si="23"/>
        <v/>
      </c>
      <c r="O114" t="str">
        <f t="shared" si="24"/>
        <v/>
      </c>
      <c r="P114" t="str">
        <f t="shared" si="25"/>
        <v/>
      </c>
    </row>
    <row r="115" spans="1:16" x14ac:dyDescent="0.25">
      <c r="A115" t="s">
        <v>47</v>
      </c>
      <c r="E115" t="str">
        <f t="shared" si="26"/>
        <v/>
      </c>
      <c r="F115" t="str">
        <f t="shared" si="27"/>
        <v/>
      </c>
      <c r="G115" t="str">
        <f t="shared" si="16"/>
        <v/>
      </c>
      <c r="H115" t="str">
        <f t="shared" si="18"/>
        <v/>
      </c>
      <c r="I115" t="str">
        <f t="shared" si="19"/>
        <v/>
      </c>
      <c r="J115" t="str">
        <f t="shared" si="20"/>
        <v/>
      </c>
      <c r="K115" t="str">
        <f t="shared" si="21"/>
        <v/>
      </c>
      <c r="L115" t="str">
        <f t="shared" si="17"/>
        <v/>
      </c>
      <c r="M115" t="str">
        <f t="shared" si="22"/>
        <v/>
      </c>
      <c r="N115" t="str">
        <f t="shared" si="23"/>
        <v/>
      </c>
      <c r="O115" t="str">
        <f t="shared" si="24"/>
        <v/>
      </c>
      <c r="P115" t="str">
        <f t="shared" si="25"/>
        <v/>
      </c>
    </row>
    <row r="116" spans="1:16" x14ac:dyDescent="0.25">
      <c r="A116" t="s">
        <v>18</v>
      </c>
      <c r="B116">
        <v>110.164</v>
      </c>
      <c r="E116" t="str">
        <f t="shared" si="26"/>
        <v/>
      </c>
      <c r="F116" t="str">
        <f t="shared" si="27"/>
        <v/>
      </c>
      <c r="G116" t="str">
        <f t="shared" si="16"/>
        <v/>
      </c>
      <c r="H116" t="str">
        <f t="shared" si="18"/>
        <v/>
      </c>
      <c r="I116" t="str">
        <f t="shared" si="19"/>
        <v/>
      </c>
      <c r="J116" t="str">
        <f t="shared" si="20"/>
        <v/>
      </c>
      <c r="K116" t="str">
        <f t="shared" si="21"/>
        <v/>
      </c>
      <c r="L116" t="str">
        <f t="shared" si="17"/>
        <v/>
      </c>
      <c r="M116" t="str">
        <f t="shared" si="22"/>
        <v/>
      </c>
      <c r="N116" t="str">
        <f t="shared" si="23"/>
        <v/>
      </c>
      <c r="O116" t="str">
        <f t="shared" si="24"/>
        <v/>
      </c>
      <c r="P116" t="str">
        <f t="shared" si="25"/>
        <v/>
      </c>
    </row>
    <row r="117" spans="1:16" x14ac:dyDescent="0.25">
      <c r="A117" t="s">
        <v>19</v>
      </c>
      <c r="B117">
        <v>110.604</v>
      </c>
      <c r="E117" t="str">
        <f t="shared" si="26"/>
        <v/>
      </c>
      <c r="F117" t="str">
        <f t="shared" si="27"/>
        <v/>
      </c>
      <c r="G117" t="str">
        <f t="shared" si="16"/>
        <v/>
      </c>
      <c r="H117" t="str">
        <f t="shared" si="18"/>
        <v/>
      </c>
      <c r="I117" t="str">
        <f t="shared" si="19"/>
        <v/>
      </c>
      <c r="J117" t="str">
        <f t="shared" si="20"/>
        <v/>
      </c>
      <c r="K117" t="str">
        <f t="shared" si="21"/>
        <v/>
      </c>
      <c r="L117" t="str">
        <f t="shared" si="17"/>
        <v/>
      </c>
      <c r="M117" t="str">
        <f t="shared" si="22"/>
        <v/>
      </c>
      <c r="N117" t="str">
        <f t="shared" si="23"/>
        <v/>
      </c>
      <c r="O117" t="str">
        <f t="shared" si="24"/>
        <v/>
      </c>
      <c r="P117" t="str">
        <f t="shared" si="25"/>
        <v/>
      </c>
    </row>
    <row r="118" spans="1:16" x14ac:dyDescent="0.25">
      <c r="A118" t="s">
        <v>20</v>
      </c>
      <c r="B118" t="s">
        <v>23</v>
      </c>
      <c r="E118">
        <f t="shared" si="26"/>
        <v>1</v>
      </c>
      <c r="F118">
        <f t="shared" si="27"/>
        <v>0.43999999999999773</v>
      </c>
      <c r="G118" t="str">
        <f t="shared" si="16"/>
        <v>Short</v>
      </c>
      <c r="H118" t="str">
        <f t="shared" si="18"/>
        <v>Less Likely</v>
      </c>
      <c r="I118" t="str">
        <f t="shared" si="19"/>
        <v>Likely</v>
      </c>
      <c r="J118" t="str">
        <f t="shared" si="20"/>
        <v>Likely</v>
      </c>
      <c r="K118" t="str">
        <f t="shared" si="21"/>
        <v>Likely</v>
      </c>
      <c r="L118" t="b">
        <f t="shared" si="17"/>
        <v>0</v>
      </c>
      <c r="M118" t="str">
        <f t="shared" si="22"/>
        <v>Less Likely</v>
      </c>
      <c r="N118" t="str">
        <f t="shared" si="23"/>
        <v>Less Likely</v>
      </c>
      <c r="O118" t="str">
        <f t="shared" si="24"/>
        <v>Likely</v>
      </c>
      <c r="P118" t="str">
        <f t="shared" si="25"/>
        <v>Less Likely</v>
      </c>
    </row>
    <row r="119" spans="1:16" x14ac:dyDescent="0.25">
      <c r="A119" t="s">
        <v>48</v>
      </c>
      <c r="E119" t="str">
        <f t="shared" si="26"/>
        <v/>
      </c>
      <c r="F119" t="str">
        <f t="shared" si="27"/>
        <v/>
      </c>
      <c r="G119" t="str">
        <f t="shared" si="16"/>
        <v/>
      </c>
      <c r="H119" t="str">
        <f t="shared" si="18"/>
        <v/>
      </c>
      <c r="I119" t="str">
        <f t="shared" si="19"/>
        <v/>
      </c>
      <c r="J119" t="str">
        <f t="shared" si="20"/>
        <v/>
      </c>
      <c r="K119" t="str">
        <f t="shared" si="21"/>
        <v/>
      </c>
      <c r="L119" t="str">
        <f t="shared" si="17"/>
        <v/>
      </c>
      <c r="M119" t="str">
        <f t="shared" si="22"/>
        <v/>
      </c>
      <c r="N119" t="str">
        <f t="shared" si="23"/>
        <v/>
      </c>
      <c r="O119" t="str">
        <f t="shared" si="24"/>
        <v/>
      </c>
      <c r="P119" t="str">
        <f t="shared" si="25"/>
        <v/>
      </c>
    </row>
    <row r="120" spans="1:16" x14ac:dyDescent="0.25">
      <c r="A120" t="s">
        <v>18</v>
      </c>
      <c r="B120">
        <v>110.604</v>
      </c>
      <c r="E120" t="str">
        <f t="shared" si="26"/>
        <v/>
      </c>
      <c r="F120" t="str">
        <f t="shared" si="27"/>
        <v/>
      </c>
      <c r="G120" t="str">
        <f t="shared" si="16"/>
        <v/>
      </c>
      <c r="H120" t="str">
        <f t="shared" si="18"/>
        <v/>
      </c>
      <c r="I120" t="str">
        <f t="shared" si="19"/>
        <v/>
      </c>
      <c r="J120" t="str">
        <f t="shared" si="20"/>
        <v/>
      </c>
      <c r="K120" t="str">
        <f t="shared" si="21"/>
        <v/>
      </c>
      <c r="L120" t="str">
        <f t="shared" si="17"/>
        <v/>
      </c>
      <c r="M120" t="str">
        <f t="shared" si="22"/>
        <v/>
      </c>
      <c r="N120" t="str">
        <f t="shared" si="23"/>
        <v/>
      </c>
      <c r="O120" t="str">
        <f t="shared" si="24"/>
        <v/>
      </c>
      <c r="P120" t="str">
        <f t="shared" si="25"/>
        <v/>
      </c>
    </row>
    <row r="121" spans="1:16" x14ac:dyDescent="0.25">
      <c r="A121" t="s">
        <v>19</v>
      </c>
      <c r="B121">
        <v>137.22</v>
      </c>
      <c r="E121" t="str">
        <f t="shared" si="26"/>
        <v/>
      </c>
      <c r="F121" t="str">
        <f t="shared" si="27"/>
        <v/>
      </c>
      <c r="G121" t="str">
        <f t="shared" si="16"/>
        <v/>
      </c>
      <c r="H121" t="str">
        <f t="shared" si="18"/>
        <v/>
      </c>
      <c r="I121" t="str">
        <f t="shared" si="19"/>
        <v/>
      </c>
      <c r="J121" t="str">
        <f t="shared" si="20"/>
        <v/>
      </c>
      <c r="K121" t="str">
        <f t="shared" si="21"/>
        <v/>
      </c>
      <c r="L121" t="str">
        <f t="shared" si="17"/>
        <v/>
      </c>
      <c r="M121" t="str">
        <f t="shared" si="22"/>
        <v/>
      </c>
      <c r="N121" t="str">
        <f t="shared" si="23"/>
        <v/>
      </c>
      <c r="O121" t="str">
        <f t="shared" si="24"/>
        <v/>
      </c>
      <c r="P121" t="str">
        <f t="shared" si="25"/>
        <v/>
      </c>
    </row>
    <row r="122" spans="1:16" x14ac:dyDescent="0.25">
      <c r="A122" t="s">
        <v>20</v>
      </c>
      <c r="B122" t="s">
        <v>21</v>
      </c>
      <c r="E122" t="str">
        <f t="shared" si="26"/>
        <v/>
      </c>
      <c r="F122" t="str">
        <f t="shared" si="27"/>
        <v/>
      </c>
      <c r="G122" t="str">
        <f t="shared" si="16"/>
        <v/>
      </c>
      <c r="H122" t="str">
        <f t="shared" si="18"/>
        <v/>
      </c>
      <c r="I122" t="str">
        <f t="shared" si="19"/>
        <v/>
      </c>
      <c r="J122" t="str">
        <f t="shared" si="20"/>
        <v/>
      </c>
      <c r="K122" t="str">
        <f t="shared" si="21"/>
        <v/>
      </c>
      <c r="L122" t="str">
        <f t="shared" si="17"/>
        <v/>
      </c>
      <c r="M122" t="str">
        <f t="shared" si="22"/>
        <v/>
      </c>
      <c r="N122" t="str">
        <f t="shared" si="23"/>
        <v/>
      </c>
      <c r="O122" t="str">
        <f t="shared" si="24"/>
        <v/>
      </c>
      <c r="P122" t="str">
        <f t="shared" si="25"/>
        <v/>
      </c>
    </row>
    <row r="123" spans="1:16" x14ac:dyDescent="0.25">
      <c r="A123" t="s">
        <v>49</v>
      </c>
      <c r="E123" t="str">
        <f t="shared" si="26"/>
        <v/>
      </c>
      <c r="F123" t="str">
        <f t="shared" si="27"/>
        <v/>
      </c>
      <c r="G123" t="str">
        <f t="shared" si="16"/>
        <v/>
      </c>
      <c r="H123" t="str">
        <f t="shared" si="18"/>
        <v/>
      </c>
      <c r="I123" t="str">
        <f t="shared" si="19"/>
        <v/>
      </c>
      <c r="J123" t="str">
        <f t="shared" si="20"/>
        <v/>
      </c>
      <c r="K123" t="str">
        <f t="shared" si="21"/>
        <v/>
      </c>
      <c r="L123" t="str">
        <f t="shared" si="17"/>
        <v/>
      </c>
      <c r="M123" t="str">
        <f t="shared" si="22"/>
        <v/>
      </c>
      <c r="N123" t="str">
        <f t="shared" si="23"/>
        <v/>
      </c>
      <c r="O123" t="str">
        <f t="shared" si="24"/>
        <v/>
      </c>
      <c r="P123" t="str">
        <f t="shared" si="25"/>
        <v/>
      </c>
    </row>
    <row r="124" spans="1:16" x14ac:dyDescent="0.25">
      <c r="A124" t="s">
        <v>18</v>
      </c>
      <c r="B124">
        <v>137.22</v>
      </c>
      <c r="E124" t="str">
        <f t="shared" si="26"/>
        <v/>
      </c>
      <c r="F124" t="str">
        <f t="shared" si="27"/>
        <v/>
      </c>
      <c r="G124" t="str">
        <f t="shared" si="16"/>
        <v/>
      </c>
      <c r="H124" t="str">
        <f t="shared" si="18"/>
        <v/>
      </c>
      <c r="I124" t="str">
        <f t="shared" si="19"/>
        <v/>
      </c>
      <c r="J124" t="str">
        <f t="shared" si="20"/>
        <v/>
      </c>
      <c r="K124" t="str">
        <f t="shared" si="21"/>
        <v/>
      </c>
      <c r="L124" t="str">
        <f t="shared" si="17"/>
        <v/>
      </c>
      <c r="M124" t="str">
        <f t="shared" si="22"/>
        <v/>
      </c>
      <c r="N124" t="str">
        <f t="shared" si="23"/>
        <v/>
      </c>
      <c r="O124" t="str">
        <f t="shared" si="24"/>
        <v/>
      </c>
      <c r="P124" t="str">
        <f t="shared" si="25"/>
        <v/>
      </c>
    </row>
    <row r="125" spans="1:16" x14ac:dyDescent="0.25">
      <c r="A125" t="s">
        <v>19</v>
      </c>
      <c r="B125">
        <v>137.756</v>
      </c>
      <c r="E125" t="str">
        <f t="shared" si="26"/>
        <v/>
      </c>
      <c r="F125" t="str">
        <f t="shared" si="27"/>
        <v/>
      </c>
      <c r="G125" t="str">
        <f t="shared" si="16"/>
        <v/>
      </c>
      <c r="H125" t="str">
        <f t="shared" si="18"/>
        <v/>
      </c>
      <c r="I125" t="str">
        <f t="shared" si="19"/>
        <v/>
      </c>
      <c r="J125" t="str">
        <f t="shared" si="20"/>
        <v/>
      </c>
      <c r="K125" t="str">
        <f t="shared" si="21"/>
        <v/>
      </c>
      <c r="L125" t="str">
        <f t="shared" si="17"/>
        <v/>
      </c>
      <c r="M125" t="str">
        <f t="shared" si="22"/>
        <v/>
      </c>
      <c r="N125" t="str">
        <f t="shared" si="23"/>
        <v/>
      </c>
      <c r="O125" t="str">
        <f t="shared" si="24"/>
        <v/>
      </c>
      <c r="P125" t="str">
        <f t="shared" si="25"/>
        <v/>
      </c>
    </row>
    <row r="126" spans="1:16" x14ac:dyDescent="0.25">
      <c r="A126" t="s">
        <v>20</v>
      </c>
      <c r="B126" t="s">
        <v>23</v>
      </c>
      <c r="E126">
        <f t="shared" si="26"/>
        <v>1</v>
      </c>
      <c r="F126">
        <f>IF(E126=1,(B125-B124),"")</f>
        <v>0.53600000000000136</v>
      </c>
      <c r="G126" t="str">
        <f t="shared" si="16"/>
        <v>Short</v>
      </c>
      <c r="H126" t="str">
        <f t="shared" si="18"/>
        <v>Less Likely</v>
      </c>
      <c r="I126" t="str">
        <f t="shared" si="19"/>
        <v>Likely</v>
      </c>
      <c r="J126" t="str">
        <f t="shared" si="20"/>
        <v>Likely</v>
      </c>
      <c r="K126" t="str">
        <f t="shared" si="21"/>
        <v>Likely</v>
      </c>
      <c r="L126" t="b">
        <f t="shared" si="17"/>
        <v>0</v>
      </c>
      <c r="M126" t="str">
        <f t="shared" si="22"/>
        <v>Less Likely</v>
      </c>
      <c r="N126" t="str">
        <f t="shared" si="23"/>
        <v>Less Likely</v>
      </c>
      <c r="O126" t="str">
        <f t="shared" si="24"/>
        <v>Likely</v>
      </c>
      <c r="P126" t="str">
        <f t="shared" si="25"/>
        <v>Likely</v>
      </c>
    </row>
    <row r="127" spans="1:16" x14ac:dyDescent="0.25">
      <c r="A127" t="s">
        <v>50</v>
      </c>
      <c r="E127" t="str">
        <f t="shared" si="26"/>
        <v/>
      </c>
      <c r="F127" t="str">
        <f t="shared" si="27"/>
        <v/>
      </c>
      <c r="G127" t="str">
        <f t="shared" si="16"/>
        <v/>
      </c>
      <c r="H127" t="str">
        <f t="shared" si="18"/>
        <v/>
      </c>
      <c r="I127" t="str">
        <f t="shared" si="19"/>
        <v/>
      </c>
      <c r="J127" t="str">
        <f t="shared" si="20"/>
        <v/>
      </c>
      <c r="K127" t="str">
        <f t="shared" si="21"/>
        <v/>
      </c>
      <c r="L127" t="str">
        <f t="shared" si="17"/>
        <v/>
      </c>
      <c r="M127" t="str">
        <f t="shared" si="22"/>
        <v/>
      </c>
      <c r="N127" t="str">
        <f t="shared" si="23"/>
        <v/>
      </c>
      <c r="O127" t="str">
        <f t="shared" si="24"/>
        <v/>
      </c>
      <c r="P127" t="str">
        <f t="shared" si="25"/>
        <v/>
      </c>
    </row>
    <row r="128" spans="1:16" x14ac:dyDescent="0.25">
      <c r="A128" t="s">
        <v>18</v>
      </c>
      <c r="B128">
        <v>137.756</v>
      </c>
      <c r="E128" t="str">
        <f t="shared" si="26"/>
        <v/>
      </c>
      <c r="F128" t="str">
        <f t="shared" si="27"/>
        <v/>
      </c>
      <c r="G128" t="str">
        <f t="shared" si="16"/>
        <v/>
      </c>
      <c r="H128" t="str">
        <f t="shared" si="18"/>
        <v/>
      </c>
      <c r="I128" t="str">
        <f t="shared" si="19"/>
        <v/>
      </c>
      <c r="J128" t="str">
        <f t="shared" si="20"/>
        <v/>
      </c>
      <c r="K128" t="str">
        <f t="shared" si="21"/>
        <v/>
      </c>
      <c r="L128" t="str">
        <f t="shared" si="17"/>
        <v/>
      </c>
      <c r="M128" t="str">
        <f t="shared" si="22"/>
        <v/>
      </c>
      <c r="N128" t="str">
        <f t="shared" si="23"/>
        <v/>
      </c>
      <c r="O128" t="str">
        <f t="shared" si="24"/>
        <v/>
      </c>
      <c r="P128" t="str">
        <f t="shared" si="25"/>
        <v/>
      </c>
    </row>
    <row r="129" spans="1:16" x14ac:dyDescent="0.25">
      <c r="A129" t="s">
        <v>19</v>
      </c>
      <c r="B129">
        <v>159.87599999999901</v>
      </c>
      <c r="E129" t="str">
        <f t="shared" si="26"/>
        <v/>
      </c>
      <c r="F129" t="str">
        <f t="shared" si="27"/>
        <v/>
      </c>
      <c r="G129" t="str">
        <f t="shared" ref="G129:G192" si="28">IF(ISNUMBER(F129),IF(F129&gt;1.05,"Long","Short"),"")</f>
        <v/>
      </c>
      <c r="H129" t="str">
        <f t="shared" si="18"/>
        <v/>
      </c>
      <c r="I129" t="str">
        <f t="shared" si="19"/>
        <v/>
      </c>
      <c r="J129" t="str">
        <f t="shared" si="20"/>
        <v/>
      </c>
      <c r="K129" t="str">
        <f t="shared" si="21"/>
        <v/>
      </c>
      <c r="L129" t="str">
        <f t="shared" si="17"/>
        <v/>
      </c>
      <c r="M129" t="str">
        <f t="shared" si="22"/>
        <v/>
      </c>
      <c r="N129" t="str">
        <f t="shared" si="23"/>
        <v/>
      </c>
      <c r="O129" t="str">
        <f t="shared" si="24"/>
        <v/>
      </c>
      <c r="P129" t="str">
        <f t="shared" si="25"/>
        <v/>
      </c>
    </row>
    <row r="130" spans="1:16" x14ac:dyDescent="0.25">
      <c r="A130" t="s">
        <v>20</v>
      </c>
      <c r="B130" t="s">
        <v>21</v>
      </c>
      <c r="E130" t="str">
        <f t="shared" si="26"/>
        <v/>
      </c>
      <c r="F130" t="str">
        <f t="shared" si="27"/>
        <v/>
      </c>
      <c r="G130" t="str">
        <f t="shared" si="28"/>
        <v/>
      </c>
      <c r="H130" t="str">
        <f t="shared" si="18"/>
        <v/>
      </c>
      <c r="I130" t="str">
        <f t="shared" si="19"/>
        <v/>
      </c>
      <c r="J130" t="str">
        <f t="shared" si="20"/>
        <v/>
      </c>
      <c r="K130" t="str">
        <f t="shared" si="21"/>
        <v/>
      </c>
      <c r="L130" t="str">
        <f t="shared" si="17"/>
        <v/>
      </c>
      <c r="M130" t="str">
        <f t="shared" si="22"/>
        <v/>
      </c>
      <c r="N130" t="str">
        <f t="shared" si="23"/>
        <v/>
      </c>
      <c r="O130" t="str">
        <f t="shared" si="24"/>
        <v/>
      </c>
      <c r="P130" t="str">
        <f t="shared" si="25"/>
        <v/>
      </c>
    </row>
    <row r="131" spans="1:16" x14ac:dyDescent="0.25">
      <c r="A131" t="s">
        <v>51</v>
      </c>
      <c r="E131" t="str">
        <f t="shared" si="26"/>
        <v/>
      </c>
      <c r="F131" t="str">
        <f t="shared" si="27"/>
        <v/>
      </c>
      <c r="G131" t="str">
        <f t="shared" si="28"/>
        <v/>
      </c>
      <c r="H131" t="str">
        <f t="shared" si="18"/>
        <v/>
      </c>
      <c r="I131" t="str">
        <f t="shared" si="19"/>
        <v/>
      </c>
      <c r="J131" t="str">
        <f t="shared" si="20"/>
        <v/>
      </c>
      <c r="K131" t="str">
        <f t="shared" si="21"/>
        <v/>
      </c>
      <c r="L131" t="str">
        <f t="shared" si="17"/>
        <v/>
      </c>
      <c r="M131" t="str">
        <f t="shared" si="22"/>
        <v/>
      </c>
      <c r="N131" t="str">
        <f t="shared" si="23"/>
        <v/>
      </c>
      <c r="O131" t="str">
        <f t="shared" si="24"/>
        <v/>
      </c>
      <c r="P131" t="str">
        <f t="shared" si="25"/>
        <v/>
      </c>
    </row>
    <row r="132" spans="1:16" x14ac:dyDescent="0.25">
      <c r="A132" t="s">
        <v>18</v>
      </c>
      <c r="B132">
        <v>159.87599999999901</v>
      </c>
      <c r="E132" t="str">
        <f t="shared" si="26"/>
        <v/>
      </c>
      <c r="F132" t="str">
        <f t="shared" si="27"/>
        <v/>
      </c>
      <c r="G132" t="str">
        <f t="shared" si="28"/>
        <v/>
      </c>
      <c r="H132" t="str">
        <f t="shared" si="18"/>
        <v/>
      </c>
      <c r="I132" t="str">
        <f t="shared" si="19"/>
        <v/>
      </c>
      <c r="J132" t="str">
        <f t="shared" si="20"/>
        <v/>
      </c>
      <c r="K132" t="str">
        <f t="shared" si="21"/>
        <v/>
      </c>
      <c r="L132" t="str">
        <f t="shared" si="17"/>
        <v/>
      </c>
      <c r="M132" t="str">
        <f t="shared" si="22"/>
        <v/>
      </c>
      <c r="N132" t="str">
        <f t="shared" si="23"/>
        <v/>
      </c>
      <c r="O132" t="str">
        <f t="shared" si="24"/>
        <v/>
      </c>
      <c r="P132" t="str">
        <f t="shared" si="25"/>
        <v/>
      </c>
    </row>
    <row r="133" spans="1:16" x14ac:dyDescent="0.25">
      <c r="A133" t="s">
        <v>19</v>
      </c>
      <c r="B133">
        <v>160.41199999999901</v>
      </c>
      <c r="E133" t="str">
        <f t="shared" si="26"/>
        <v/>
      </c>
      <c r="F133" t="str">
        <f>IF(E133=1,(#REF!-#REF!),"")</f>
        <v/>
      </c>
      <c r="G133" t="str">
        <f t="shared" si="28"/>
        <v/>
      </c>
      <c r="H133" t="str">
        <f t="shared" si="18"/>
        <v/>
      </c>
      <c r="I133" t="str">
        <f t="shared" si="19"/>
        <v/>
      </c>
      <c r="J133" t="str">
        <f t="shared" si="20"/>
        <v/>
      </c>
      <c r="K133" t="str">
        <f t="shared" si="21"/>
        <v/>
      </c>
      <c r="L133" t="str">
        <f t="shared" si="17"/>
        <v/>
      </c>
      <c r="M133" t="str">
        <f t="shared" si="22"/>
        <v/>
      </c>
      <c r="N133" t="str">
        <f t="shared" si="23"/>
        <v/>
      </c>
      <c r="O133" t="str">
        <f t="shared" si="24"/>
        <v/>
      </c>
      <c r="P133" t="str">
        <f t="shared" si="25"/>
        <v/>
      </c>
    </row>
    <row r="134" spans="1:16" x14ac:dyDescent="0.25">
      <c r="A134" t="s">
        <v>20</v>
      </c>
      <c r="B134" t="s">
        <v>23</v>
      </c>
      <c r="E134">
        <f t="shared" si="26"/>
        <v>1</v>
      </c>
      <c r="F134">
        <f>IF(E134=1,(B133-B132),"")</f>
        <v>0.53600000000000136</v>
      </c>
      <c r="G134" t="str">
        <f t="shared" si="28"/>
        <v>Short</v>
      </c>
      <c r="H134" t="str">
        <f t="shared" si="18"/>
        <v>Less Likely</v>
      </c>
      <c r="I134" t="str">
        <f t="shared" si="19"/>
        <v>Likely</v>
      </c>
      <c r="J134" t="str">
        <f t="shared" si="20"/>
        <v>Likely</v>
      </c>
      <c r="K134" t="str">
        <f t="shared" si="21"/>
        <v>Likely</v>
      </c>
      <c r="L134" t="b">
        <f t="shared" si="17"/>
        <v>0</v>
      </c>
      <c r="M134" t="str">
        <f t="shared" si="22"/>
        <v>Less Likely</v>
      </c>
      <c r="N134" t="str">
        <f t="shared" si="23"/>
        <v>Less Likely</v>
      </c>
      <c r="O134" t="str">
        <f t="shared" si="24"/>
        <v>Likely</v>
      </c>
      <c r="P134" t="str">
        <f t="shared" si="25"/>
        <v>Likely</v>
      </c>
    </row>
    <row r="135" spans="1:16" x14ac:dyDescent="0.25">
      <c r="A135" t="s">
        <v>52</v>
      </c>
      <c r="E135" t="str">
        <f t="shared" si="26"/>
        <v/>
      </c>
      <c r="F135" t="str">
        <f t="shared" si="27"/>
        <v/>
      </c>
      <c r="G135" t="str">
        <f t="shared" si="28"/>
        <v/>
      </c>
      <c r="H135" t="str">
        <f t="shared" si="18"/>
        <v/>
      </c>
      <c r="I135" t="str">
        <f t="shared" si="19"/>
        <v/>
      </c>
      <c r="J135" t="str">
        <f t="shared" si="20"/>
        <v/>
      </c>
      <c r="K135" t="str">
        <f t="shared" si="21"/>
        <v/>
      </c>
      <c r="L135" t="str">
        <f t="shared" si="17"/>
        <v/>
      </c>
      <c r="M135" t="str">
        <f t="shared" si="22"/>
        <v/>
      </c>
      <c r="N135" t="str">
        <f t="shared" si="23"/>
        <v/>
      </c>
      <c r="O135" t="str">
        <f t="shared" si="24"/>
        <v/>
      </c>
      <c r="P135" t="str">
        <f t="shared" si="25"/>
        <v/>
      </c>
    </row>
    <row r="136" spans="1:16" x14ac:dyDescent="0.25">
      <c r="A136" t="s">
        <v>18</v>
      </c>
      <c r="B136">
        <v>160.41199999999901</v>
      </c>
      <c r="E136" t="str">
        <f t="shared" si="26"/>
        <v/>
      </c>
      <c r="F136" t="str">
        <f t="shared" si="27"/>
        <v/>
      </c>
      <c r="G136" t="str">
        <f t="shared" si="28"/>
        <v/>
      </c>
      <c r="H136" t="str">
        <f t="shared" si="18"/>
        <v/>
      </c>
      <c r="I136" t="str">
        <f t="shared" si="19"/>
        <v/>
      </c>
      <c r="J136" t="str">
        <f t="shared" si="20"/>
        <v/>
      </c>
      <c r="K136" t="str">
        <f t="shared" si="21"/>
        <v/>
      </c>
      <c r="L136" t="str">
        <f t="shared" si="17"/>
        <v/>
      </c>
      <c r="M136" t="str">
        <f t="shared" si="22"/>
        <v/>
      </c>
      <c r="N136" t="str">
        <f t="shared" si="23"/>
        <v/>
      </c>
      <c r="O136" t="str">
        <f t="shared" si="24"/>
        <v/>
      </c>
      <c r="P136" t="str">
        <f t="shared" si="25"/>
        <v/>
      </c>
    </row>
    <row r="137" spans="1:16" x14ac:dyDescent="0.25">
      <c r="A137" t="s">
        <v>19</v>
      </c>
      <c r="B137">
        <v>167.10799999999901</v>
      </c>
      <c r="E137" t="str">
        <f t="shared" si="26"/>
        <v/>
      </c>
      <c r="F137" t="str">
        <f t="shared" si="27"/>
        <v/>
      </c>
      <c r="G137" t="str">
        <f t="shared" si="28"/>
        <v/>
      </c>
      <c r="H137" t="str">
        <f t="shared" si="18"/>
        <v/>
      </c>
      <c r="I137" t="str">
        <f t="shared" si="19"/>
        <v/>
      </c>
      <c r="J137" t="str">
        <f t="shared" si="20"/>
        <v/>
      </c>
      <c r="K137" t="str">
        <f t="shared" si="21"/>
        <v/>
      </c>
      <c r="L137" t="str">
        <f t="shared" si="17"/>
        <v/>
      </c>
      <c r="M137" t="str">
        <f t="shared" si="22"/>
        <v/>
      </c>
      <c r="N137" t="str">
        <f t="shared" si="23"/>
        <v/>
      </c>
      <c r="O137" t="str">
        <f t="shared" si="24"/>
        <v/>
      </c>
      <c r="P137" t="str">
        <f t="shared" si="25"/>
        <v/>
      </c>
    </row>
    <row r="138" spans="1:16" x14ac:dyDescent="0.25">
      <c r="A138" t="s">
        <v>20</v>
      </c>
      <c r="B138" t="s">
        <v>21</v>
      </c>
      <c r="E138" t="str">
        <f t="shared" si="26"/>
        <v/>
      </c>
      <c r="F138" t="str">
        <f t="shared" si="27"/>
        <v/>
      </c>
      <c r="G138" t="str">
        <f t="shared" si="28"/>
        <v/>
      </c>
      <c r="H138" t="str">
        <f t="shared" si="18"/>
        <v/>
      </c>
      <c r="I138" t="str">
        <f t="shared" si="19"/>
        <v/>
      </c>
      <c r="J138" t="str">
        <f t="shared" si="20"/>
        <v/>
      </c>
      <c r="K138" t="str">
        <f t="shared" si="21"/>
        <v/>
      </c>
      <c r="L138" t="str">
        <f t="shared" si="17"/>
        <v/>
      </c>
      <c r="M138" t="str">
        <f t="shared" si="22"/>
        <v/>
      </c>
      <c r="N138" t="str">
        <f t="shared" si="23"/>
        <v/>
      </c>
      <c r="O138" t="str">
        <f t="shared" si="24"/>
        <v/>
      </c>
      <c r="P138" t="str">
        <f t="shared" si="25"/>
        <v/>
      </c>
    </row>
    <row r="139" spans="1:16" x14ac:dyDescent="0.25">
      <c r="A139" t="s">
        <v>53</v>
      </c>
      <c r="E139" t="str">
        <f t="shared" si="26"/>
        <v/>
      </c>
      <c r="F139" t="str">
        <f t="shared" si="27"/>
        <v/>
      </c>
      <c r="G139" t="str">
        <f t="shared" si="28"/>
        <v/>
      </c>
      <c r="H139" t="str">
        <f t="shared" si="18"/>
        <v/>
      </c>
      <c r="I139" t="str">
        <f t="shared" si="19"/>
        <v/>
      </c>
      <c r="J139" t="str">
        <f t="shared" si="20"/>
        <v/>
      </c>
      <c r="K139" t="str">
        <f t="shared" si="21"/>
        <v/>
      </c>
      <c r="L139" t="str">
        <f t="shared" si="17"/>
        <v/>
      </c>
      <c r="M139" t="str">
        <f t="shared" si="22"/>
        <v/>
      </c>
      <c r="N139" t="str">
        <f t="shared" si="23"/>
        <v/>
      </c>
      <c r="O139" t="str">
        <f t="shared" si="24"/>
        <v/>
      </c>
      <c r="P139" t="str">
        <f t="shared" si="25"/>
        <v/>
      </c>
    </row>
    <row r="140" spans="1:16" x14ac:dyDescent="0.25">
      <c r="A140" t="s">
        <v>18</v>
      </c>
      <c r="B140">
        <v>167.10799999999901</v>
      </c>
      <c r="E140" t="str">
        <f t="shared" si="26"/>
        <v/>
      </c>
      <c r="F140" t="str">
        <f t="shared" si="27"/>
        <v/>
      </c>
      <c r="G140" t="str">
        <f t="shared" si="28"/>
        <v/>
      </c>
      <c r="H140" t="str">
        <f t="shared" si="18"/>
        <v/>
      </c>
      <c r="I140" t="str">
        <f t="shared" si="19"/>
        <v/>
      </c>
      <c r="J140" t="str">
        <f t="shared" si="20"/>
        <v/>
      </c>
      <c r="K140" t="str">
        <f t="shared" si="21"/>
        <v/>
      </c>
      <c r="L140" t="str">
        <f t="shared" si="17"/>
        <v/>
      </c>
      <c r="M140" t="str">
        <f t="shared" si="22"/>
        <v/>
      </c>
      <c r="N140" t="str">
        <f t="shared" si="23"/>
        <v/>
      </c>
      <c r="O140" t="str">
        <f t="shared" si="24"/>
        <v/>
      </c>
      <c r="P140" t="str">
        <f t="shared" si="25"/>
        <v/>
      </c>
    </row>
    <row r="141" spans="1:16" x14ac:dyDescent="0.25">
      <c r="A141" t="s">
        <v>19</v>
      </c>
      <c r="B141">
        <v>167.61199999999999</v>
      </c>
      <c r="E141" t="str">
        <f t="shared" si="26"/>
        <v/>
      </c>
      <c r="F141" t="str">
        <f t="shared" si="27"/>
        <v/>
      </c>
      <c r="G141" t="str">
        <f t="shared" si="28"/>
        <v/>
      </c>
      <c r="H141" t="str">
        <f t="shared" si="18"/>
        <v/>
      </c>
      <c r="I141" t="str">
        <f t="shared" si="19"/>
        <v/>
      </c>
      <c r="J141" t="str">
        <f t="shared" si="20"/>
        <v/>
      </c>
      <c r="K141" t="str">
        <f t="shared" si="21"/>
        <v/>
      </c>
      <c r="L141" t="str">
        <f t="shared" si="17"/>
        <v/>
      </c>
      <c r="M141" t="str">
        <f t="shared" si="22"/>
        <v/>
      </c>
      <c r="N141" t="str">
        <f t="shared" si="23"/>
        <v/>
      </c>
      <c r="O141" t="str">
        <f t="shared" si="24"/>
        <v/>
      </c>
      <c r="P141" t="str">
        <f t="shared" si="25"/>
        <v/>
      </c>
    </row>
    <row r="142" spans="1:16" x14ac:dyDescent="0.25">
      <c r="A142" t="s">
        <v>20</v>
      </c>
      <c r="B142" t="s">
        <v>23</v>
      </c>
      <c r="E142">
        <f t="shared" si="26"/>
        <v>1</v>
      </c>
      <c r="F142">
        <f t="shared" si="27"/>
        <v>0.50400000000098544</v>
      </c>
      <c r="G142" t="str">
        <f t="shared" si="28"/>
        <v>Short</v>
      </c>
      <c r="H142" t="str">
        <f t="shared" si="18"/>
        <v>Less Likely</v>
      </c>
      <c r="I142" t="str">
        <f t="shared" si="19"/>
        <v>Likely</v>
      </c>
      <c r="J142" t="str">
        <f t="shared" si="20"/>
        <v>Likely</v>
      </c>
      <c r="K142" t="str">
        <f t="shared" si="21"/>
        <v>Likely</v>
      </c>
      <c r="L142" t="b">
        <f t="shared" si="17"/>
        <v>0</v>
      </c>
      <c r="M142" t="str">
        <f t="shared" si="22"/>
        <v>Less Likely</v>
      </c>
      <c r="N142" t="str">
        <f t="shared" si="23"/>
        <v>Less Likely</v>
      </c>
      <c r="O142" t="str">
        <f t="shared" si="24"/>
        <v>Likely</v>
      </c>
      <c r="P142" t="str">
        <f t="shared" si="25"/>
        <v>Likely</v>
      </c>
    </row>
    <row r="143" spans="1:16" x14ac:dyDescent="0.25">
      <c r="A143" t="s">
        <v>54</v>
      </c>
      <c r="E143" t="str">
        <f t="shared" si="26"/>
        <v/>
      </c>
      <c r="F143" t="str">
        <f t="shared" si="27"/>
        <v/>
      </c>
      <c r="G143" t="str">
        <f t="shared" si="28"/>
        <v/>
      </c>
      <c r="H143" t="str">
        <f t="shared" si="18"/>
        <v/>
      </c>
      <c r="I143" t="str">
        <f t="shared" si="19"/>
        <v/>
      </c>
      <c r="J143" t="str">
        <f t="shared" si="20"/>
        <v/>
      </c>
      <c r="K143" t="str">
        <f t="shared" si="21"/>
        <v/>
      </c>
      <c r="L143" t="str">
        <f t="shared" si="17"/>
        <v/>
      </c>
      <c r="M143" t="str">
        <f t="shared" si="22"/>
        <v/>
      </c>
      <c r="N143" t="str">
        <f t="shared" si="23"/>
        <v/>
      </c>
      <c r="O143" t="str">
        <f t="shared" si="24"/>
        <v/>
      </c>
      <c r="P143" t="str">
        <f t="shared" si="25"/>
        <v/>
      </c>
    </row>
    <row r="144" spans="1:16" x14ac:dyDescent="0.25">
      <c r="A144" t="s">
        <v>18</v>
      </c>
      <c r="B144">
        <v>167.61199999999999</v>
      </c>
      <c r="E144" t="str">
        <f t="shared" si="26"/>
        <v/>
      </c>
      <c r="F144" t="str">
        <f t="shared" si="27"/>
        <v/>
      </c>
      <c r="G144" t="str">
        <f t="shared" si="28"/>
        <v/>
      </c>
      <c r="H144" t="str">
        <f t="shared" si="18"/>
        <v/>
      </c>
      <c r="I144" t="str">
        <f t="shared" si="19"/>
        <v/>
      </c>
      <c r="J144" t="str">
        <f t="shared" si="20"/>
        <v/>
      </c>
      <c r="K144" t="str">
        <f t="shared" si="21"/>
        <v/>
      </c>
      <c r="L144" t="str">
        <f t="shared" si="17"/>
        <v/>
      </c>
      <c r="M144" t="str">
        <f t="shared" si="22"/>
        <v/>
      </c>
      <c r="N144" t="str">
        <f t="shared" si="23"/>
        <v/>
      </c>
      <c r="O144" t="str">
        <f t="shared" si="24"/>
        <v/>
      </c>
      <c r="P144" t="str">
        <f t="shared" si="25"/>
        <v/>
      </c>
    </row>
    <row r="145" spans="1:16" x14ac:dyDescent="0.25">
      <c r="A145" t="s">
        <v>19</v>
      </c>
      <c r="B145">
        <v>172.13199999999901</v>
      </c>
      <c r="E145" t="str">
        <f t="shared" si="26"/>
        <v/>
      </c>
      <c r="F145" t="str">
        <f t="shared" si="27"/>
        <v/>
      </c>
      <c r="G145" t="str">
        <f t="shared" si="28"/>
        <v/>
      </c>
      <c r="H145" t="str">
        <f t="shared" si="18"/>
        <v/>
      </c>
      <c r="I145" t="str">
        <f t="shared" si="19"/>
        <v/>
      </c>
      <c r="J145" t="str">
        <f t="shared" si="20"/>
        <v/>
      </c>
      <c r="K145" t="str">
        <f t="shared" si="21"/>
        <v/>
      </c>
      <c r="L145" t="str">
        <f t="shared" si="17"/>
        <v/>
      </c>
      <c r="M145" t="str">
        <f t="shared" si="22"/>
        <v/>
      </c>
      <c r="N145" t="str">
        <f t="shared" si="23"/>
        <v/>
      </c>
      <c r="O145" t="str">
        <f t="shared" si="24"/>
        <v/>
      </c>
      <c r="P145" t="str">
        <f t="shared" si="25"/>
        <v/>
      </c>
    </row>
    <row r="146" spans="1:16" x14ac:dyDescent="0.25">
      <c r="A146" t="s">
        <v>20</v>
      </c>
      <c r="B146" t="s">
        <v>21</v>
      </c>
      <c r="E146" t="str">
        <f t="shared" si="26"/>
        <v/>
      </c>
      <c r="F146" t="str">
        <f t="shared" si="27"/>
        <v/>
      </c>
      <c r="G146" t="str">
        <f t="shared" si="28"/>
        <v/>
      </c>
      <c r="H146" t="str">
        <f t="shared" si="18"/>
        <v/>
      </c>
      <c r="I146" t="str">
        <f t="shared" si="19"/>
        <v/>
      </c>
      <c r="J146" t="str">
        <f t="shared" si="20"/>
        <v/>
      </c>
      <c r="K146" t="str">
        <f t="shared" si="21"/>
        <v/>
      </c>
      <c r="L146" t="str">
        <f t="shared" si="17"/>
        <v/>
      </c>
      <c r="M146" t="str">
        <f t="shared" si="22"/>
        <v/>
      </c>
      <c r="N146" t="str">
        <f t="shared" si="23"/>
        <v/>
      </c>
      <c r="O146" t="str">
        <f t="shared" si="24"/>
        <v/>
      </c>
      <c r="P146" t="str">
        <f t="shared" si="25"/>
        <v/>
      </c>
    </row>
    <row r="147" spans="1:16" x14ac:dyDescent="0.25">
      <c r="A147" t="s">
        <v>55</v>
      </c>
      <c r="E147" t="str">
        <f t="shared" si="26"/>
        <v/>
      </c>
      <c r="F147" t="str">
        <f t="shared" si="27"/>
        <v/>
      </c>
      <c r="G147" t="str">
        <f t="shared" si="28"/>
        <v/>
      </c>
      <c r="H147" t="str">
        <f t="shared" si="18"/>
        <v/>
      </c>
      <c r="I147" t="str">
        <f t="shared" si="19"/>
        <v/>
      </c>
      <c r="J147" t="str">
        <f t="shared" si="20"/>
        <v/>
      </c>
      <c r="K147" t="str">
        <f t="shared" si="21"/>
        <v/>
      </c>
      <c r="L147" t="str">
        <f t="shared" si="17"/>
        <v/>
      </c>
      <c r="M147" t="str">
        <f t="shared" si="22"/>
        <v/>
      </c>
      <c r="N147" t="str">
        <f t="shared" si="23"/>
        <v/>
      </c>
      <c r="O147" t="str">
        <f t="shared" si="24"/>
        <v/>
      </c>
      <c r="P147" t="str">
        <f t="shared" si="25"/>
        <v/>
      </c>
    </row>
    <row r="148" spans="1:16" x14ac:dyDescent="0.25">
      <c r="A148" t="s">
        <v>18</v>
      </c>
      <c r="B148">
        <v>172.13199999999901</v>
      </c>
      <c r="E148" t="str">
        <f t="shared" si="26"/>
        <v/>
      </c>
      <c r="F148" t="str">
        <f t="shared" si="27"/>
        <v/>
      </c>
      <c r="G148" t="str">
        <f t="shared" si="28"/>
        <v/>
      </c>
      <c r="H148" t="str">
        <f t="shared" si="18"/>
        <v/>
      </c>
      <c r="I148" t="str">
        <f t="shared" si="19"/>
        <v/>
      </c>
      <c r="J148" t="str">
        <f t="shared" si="20"/>
        <v/>
      </c>
      <c r="K148" t="str">
        <f t="shared" si="21"/>
        <v/>
      </c>
      <c r="L148" t="str">
        <f t="shared" si="17"/>
        <v/>
      </c>
      <c r="M148" t="str">
        <f t="shared" si="22"/>
        <v/>
      </c>
      <c r="N148" t="str">
        <f t="shared" si="23"/>
        <v/>
      </c>
      <c r="O148" t="str">
        <f t="shared" si="24"/>
        <v/>
      </c>
      <c r="P148" t="str">
        <f t="shared" si="25"/>
        <v/>
      </c>
    </row>
    <row r="149" spans="1:16" x14ac:dyDescent="0.25">
      <c r="A149" t="s">
        <v>19</v>
      </c>
      <c r="B149">
        <v>172.804</v>
      </c>
      <c r="E149" t="str">
        <f t="shared" si="26"/>
        <v/>
      </c>
      <c r="F149" t="str">
        <f t="shared" si="27"/>
        <v/>
      </c>
      <c r="G149" t="str">
        <f t="shared" si="28"/>
        <v/>
      </c>
      <c r="H149" t="str">
        <f t="shared" si="18"/>
        <v/>
      </c>
      <c r="I149" t="str">
        <f t="shared" si="19"/>
        <v/>
      </c>
      <c r="J149" t="str">
        <f t="shared" si="20"/>
        <v/>
      </c>
      <c r="K149" t="str">
        <f t="shared" si="21"/>
        <v/>
      </c>
      <c r="L149" t="str">
        <f t="shared" si="17"/>
        <v/>
      </c>
      <c r="M149" t="str">
        <f t="shared" si="22"/>
        <v/>
      </c>
      <c r="N149" t="str">
        <f t="shared" si="23"/>
        <v/>
      </c>
      <c r="O149" t="str">
        <f t="shared" si="24"/>
        <v/>
      </c>
      <c r="P149" t="str">
        <f t="shared" si="25"/>
        <v/>
      </c>
    </row>
    <row r="150" spans="1:16" x14ac:dyDescent="0.25">
      <c r="A150" t="s">
        <v>20</v>
      </c>
      <c r="B150" t="s">
        <v>23</v>
      </c>
      <c r="E150">
        <f t="shared" si="26"/>
        <v>1</v>
      </c>
      <c r="F150">
        <f t="shared" si="27"/>
        <v>0.6720000000009918</v>
      </c>
      <c r="G150" t="str">
        <f t="shared" si="28"/>
        <v>Short</v>
      </c>
      <c r="H150" t="str">
        <f t="shared" si="18"/>
        <v>Likely</v>
      </c>
      <c r="I150" t="str">
        <f t="shared" si="19"/>
        <v>Less Likely</v>
      </c>
      <c r="J150" t="str">
        <f t="shared" si="20"/>
        <v>Less Likely</v>
      </c>
      <c r="K150" t="str">
        <f t="shared" si="21"/>
        <v>Likely</v>
      </c>
      <c r="L150" t="b">
        <f t="shared" ref="L150:L213" si="29">IF(ISNUMBER(F150),AND(F150&gt;0.75,F150&lt;1.05),"")</f>
        <v>0</v>
      </c>
      <c r="M150" t="str">
        <f t="shared" si="22"/>
        <v>Less Likely</v>
      </c>
      <c r="N150" t="str">
        <f t="shared" si="23"/>
        <v>Less Likely</v>
      </c>
      <c r="O150" t="str">
        <f t="shared" si="24"/>
        <v>Less Likely</v>
      </c>
      <c r="P150" t="str">
        <f t="shared" si="25"/>
        <v>Less Likely</v>
      </c>
    </row>
    <row r="151" spans="1:16" x14ac:dyDescent="0.25">
      <c r="A151" t="s">
        <v>56</v>
      </c>
      <c r="E151" t="str">
        <f t="shared" si="26"/>
        <v/>
      </c>
      <c r="F151" t="str">
        <f t="shared" si="27"/>
        <v/>
      </c>
      <c r="G151" t="str">
        <f t="shared" si="28"/>
        <v/>
      </c>
      <c r="H151" t="str">
        <f t="shared" ref="H151:H214" si="30">IF(ISNUMBER(F151),IF(AND(F151*1000&gt;570,F151*1000&lt;720),"Likely","Less Likely"),"")</f>
        <v/>
      </c>
      <c r="I151" t="str">
        <f t="shared" ref="I151:I214" si="31">IF(ISNUMBER(F151),IF(AND(F151*1000&gt;410,F151*1000&lt;560),"Likely","Less Likely"),"")</f>
        <v/>
      </c>
      <c r="J151" t="str">
        <f t="shared" ref="J151:J214" si="32">IF(ISNUMBER(F151),IF(AND(F151*1000&gt;350,F151*1000&lt;590),"Likely","Less Likely"),"")</f>
        <v/>
      </c>
      <c r="K151" t="str">
        <f t="shared" ref="K151:K214" si="33">IF(ISNUMBER(F151),IF(AND(F151*1000&gt;420,F151*1000&lt;700),"Likely","Less Likely"),"")</f>
        <v/>
      </c>
      <c r="L151" t="str">
        <f t="shared" si="29"/>
        <v/>
      </c>
      <c r="M151" t="str">
        <f t="shared" ref="M151:M214" si="34">IF(ISNUMBER(F151),IF(AND(F151*1000&gt;600,F151*1000&lt;650),"Likely","Less Likely"),"")</f>
        <v/>
      </c>
      <c r="N151" t="str">
        <f t="shared" ref="N151:N214" si="35">IF(ISNUMBER(F151),IF(AND(F151*1000&gt;450,F151*1000&lt;500),"Likely","Less Likely"),"")</f>
        <v/>
      </c>
      <c r="O151" t="str">
        <f t="shared" ref="O151:O214" si="36">IF(ISNUMBER(F151),IF(AND(F151*1000&gt;400,F151*1000&lt;550),"Likely","Less Likely"),"")</f>
        <v/>
      </c>
      <c r="P151" t="str">
        <f t="shared" ref="P151:P214" si="37">IF(ISNUMBER(F151),IF(AND(F151*1000&gt;500,F151*1000&lt;600),"Likely","Less Likely"),"")</f>
        <v/>
      </c>
    </row>
    <row r="152" spans="1:16" x14ac:dyDescent="0.25">
      <c r="A152" t="s">
        <v>18</v>
      </c>
      <c r="B152">
        <v>172.804</v>
      </c>
      <c r="E152" t="str">
        <f t="shared" ref="E152:E215" si="38">IF(ISNUMBER(SEARCH("xxx",B152)),1,"")</f>
        <v/>
      </c>
      <c r="F152" t="str">
        <f t="shared" si="27"/>
        <v/>
      </c>
      <c r="G152" t="str">
        <f t="shared" si="28"/>
        <v/>
      </c>
      <c r="H152" t="str">
        <f t="shared" si="30"/>
        <v/>
      </c>
      <c r="I152" t="str">
        <f t="shared" si="31"/>
        <v/>
      </c>
      <c r="J152" t="str">
        <f t="shared" si="32"/>
        <v/>
      </c>
      <c r="K152" t="str">
        <f t="shared" si="33"/>
        <v/>
      </c>
      <c r="L152" t="str">
        <f t="shared" si="29"/>
        <v/>
      </c>
      <c r="M152" t="str">
        <f t="shared" si="34"/>
        <v/>
      </c>
      <c r="N152" t="str">
        <f t="shared" si="35"/>
        <v/>
      </c>
      <c r="O152" t="str">
        <f t="shared" si="36"/>
        <v/>
      </c>
      <c r="P152" t="str">
        <f t="shared" si="37"/>
        <v/>
      </c>
    </row>
    <row r="153" spans="1:16" x14ac:dyDescent="0.25">
      <c r="A153" t="s">
        <v>19</v>
      </c>
      <c r="B153">
        <v>179.00399999999999</v>
      </c>
      <c r="E153" t="str">
        <f t="shared" si="38"/>
        <v/>
      </c>
      <c r="F153" t="str">
        <f t="shared" si="27"/>
        <v/>
      </c>
      <c r="G153" t="str">
        <f t="shared" si="28"/>
        <v/>
      </c>
      <c r="H153" t="str">
        <f t="shared" si="30"/>
        <v/>
      </c>
      <c r="I153" t="str">
        <f t="shared" si="31"/>
        <v/>
      </c>
      <c r="J153" t="str">
        <f t="shared" si="32"/>
        <v/>
      </c>
      <c r="K153" t="str">
        <f t="shared" si="33"/>
        <v/>
      </c>
      <c r="L153" t="str">
        <f t="shared" si="29"/>
        <v/>
      </c>
      <c r="M153" t="str">
        <f t="shared" si="34"/>
        <v/>
      </c>
      <c r="N153" t="str">
        <f t="shared" si="35"/>
        <v/>
      </c>
      <c r="O153" t="str">
        <f t="shared" si="36"/>
        <v/>
      </c>
      <c r="P153" t="str">
        <f t="shared" si="37"/>
        <v/>
      </c>
    </row>
    <row r="154" spans="1:16" x14ac:dyDescent="0.25">
      <c r="A154" t="s">
        <v>20</v>
      </c>
      <c r="B154" t="s">
        <v>21</v>
      </c>
      <c r="E154" t="str">
        <f t="shared" si="38"/>
        <v/>
      </c>
      <c r="F154" t="str">
        <f t="shared" si="27"/>
        <v/>
      </c>
      <c r="G154" t="str">
        <f t="shared" si="28"/>
        <v/>
      </c>
      <c r="H154" t="str">
        <f t="shared" si="30"/>
        <v/>
      </c>
      <c r="I154" t="str">
        <f t="shared" si="31"/>
        <v/>
      </c>
      <c r="J154" t="str">
        <f t="shared" si="32"/>
        <v/>
      </c>
      <c r="K154" t="str">
        <f t="shared" si="33"/>
        <v/>
      </c>
      <c r="L154" t="str">
        <f t="shared" si="29"/>
        <v/>
      </c>
      <c r="M154" t="str">
        <f t="shared" si="34"/>
        <v/>
      </c>
      <c r="N154" t="str">
        <f t="shared" si="35"/>
        <v/>
      </c>
      <c r="O154" t="str">
        <f t="shared" si="36"/>
        <v/>
      </c>
      <c r="P154" t="str">
        <f t="shared" si="37"/>
        <v/>
      </c>
    </row>
    <row r="155" spans="1:16" x14ac:dyDescent="0.25">
      <c r="A155" t="s">
        <v>57</v>
      </c>
      <c r="E155" t="str">
        <f t="shared" si="38"/>
        <v/>
      </c>
      <c r="F155" t="str">
        <f>IF(E155=1,(#REF!-#REF!),"")</f>
        <v/>
      </c>
      <c r="G155" t="str">
        <f t="shared" si="28"/>
        <v/>
      </c>
      <c r="H155" t="str">
        <f t="shared" si="30"/>
        <v/>
      </c>
      <c r="I155" t="str">
        <f t="shared" si="31"/>
        <v/>
      </c>
      <c r="J155" t="str">
        <f t="shared" si="32"/>
        <v/>
      </c>
      <c r="K155" t="str">
        <f t="shared" si="33"/>
        <v/>
      </c>
      <c r="L155" t="str">
        <f t="shared" si="29"/>
        <v/>
      </c>
      <c r="M155" t="str">
        <f t="shared" si="34"/>
        <v/>
      </c>
      <c r="N155" t="str">
        <f t="shared" si="35"/>
        <v/>
      </c>
      <c r="O155" t="str">
        <f t="shared" si="36"/>
        <v/>
      </c>
      <c r="P155" t="str">
        <f t="shared" si="37"/>
        <v/>
      </c>
    </row>
    <row r="156" spans="1:16" x14ac:dyDescent="0.25">
      <c r="A156" t="s">
        <v>18</v>
      </c>
      <c r="B156">
        <v>179.00399999999999</v>
      </c>
      <c r="E156" t="str">
        <f t="shared" si="38"/>
        <v/>
      </c>
      <c r="F156" t="str">
        <f>IF(E156=1,(B155-#REF!),"")</f>
        <v/>
      </c>
      <c r="G156" t="str">
        <f t="shared" si="28"/>
        <v/>
      </c>
      <c r="H156" t="str">
        <f t="shared" si="30"/>
        <v/>
      </c>
      <c r="I156" t="str">
        <f t="shared" si="31"/>
        <v/>
      </c>
      <c r="J156" t="str">
        <f t="shared" si="32"/>
        <v/>
      </c>
      <c r="K156" t="str">
        <f t="shared" si="33"/>
        <v/>
      </c>
      <c r="L156" t="str">
        <f t="shared" si="29"/>
        <v/>
      </c>
      <c r="M156" t="str">
        <f t="shared" si="34"/>
        <v/>
      </c>
      <c r="N156" t="str">
        <f t="shared" si="35"/>
        <v/>
      </c>
      <c r="O156" t="str">
        <f t="shared" si="36"/>
        <v/>
      </c>
      <c r="P156" t="str">
        <f t="shared" si="37"/>
        <v/>
      </c>
    </row>
    <row r="157" spans="1:16" x14ac:dyDescent="0.25">
      <c r="A157" t="s">
        <v>19</v>
      </c>
      <c r="B157">
        <v>179.45999999999901</v>
      </c>
      <c r="E157" t="str">
        <f t="shared" si="38"/>
        <v/>
      </c>
      <c r="F157" t="str">
        <f t="shared" ref="F157:F220" si="39">IF(E157=1,(B156-B155),"")</f>
        <v/>
      </c>
      <c r="G157" t="str">
        <f t="shared" si="28"/>
        <v/>
      </c>
      <c r="H157" t="str">
        <f t="shared" si="30"/>
        <v/>
      </c>
      <c r="I157" t="str">
        <f t="shared" si="31"/>
        <v/>
      </c>
      <c r="J157" t="str">
        <f t="shared" si="32"/>
        <v/>
      </c>
      <c r="K157" t="str">
        <f t="shared" si="33"/>
        <v/>
      </c>
      <c r="L157" t="str">
        <f t="shared" si="29"/>
        <v/>
      </c>
      <c r="M157" t="str">
        <f t="shared" si="34"/>
        <v/>
      </c>
      <c r="N157" t="str">
        <f t="shared" si="35"/>
        <v/>
      </c>
      <c r="O157" t="str">
        <f t="shared" si="36"/>
        <v/>
      </c>
      <c r="P157" t="str">
        <f t="shared" si="37"/>
        <v/>
      </c>
    </row>
    <row r="158" spans="1:16" x14ac:dyDescent="0.25">
      <c r="A158" t="s">
        <v>20</v>
      </c>
      <c r="B158" t="s">
        <v>23</v>
      </c>
      <c r="E158">
        <f t="shared" si="38"/>
        <v>1</v>
      </c>
      <c r="F158">
        <f t="shared" si="39"/>
        <v>0.45599999999902252</v>
      </c>
      <c r="G158" t="str">
        <f t="shared" si="28"/>
        <v>Short</v>
      </c>
      <c r="H158" t="str">
        <f t="shared" si="30"/>
        <v>Less Likely</v>
      </c>
      <c r="I158" t="str">
        <f t="shared" si="31"/>
        <v>Likely</v>
      </c>
      <c r="J158" t="str">
        <f t="shared" si="32"/>
        <v>Likely</v>
      </c>
      <c r="K158" t="str">
        <f t="shared" si="33"/>
        <v>Likely</v>
      </c>
      <c r="L158" t="b">
        <f t="shared" si="29"/>
        <v>0</v>
      </c>
      <c r="M158" t="str">
        <f t="shared" si="34"/>
        <v>Less Likely</v>
      </c>
      <c r="N158" t="str">
        <f t="shared" si="35"/>
        <v>Likely</v>
      </c>
      <c r="O158" t="str">
        <f t="shared" si="36"/>
        <v>Likely</v>
      </c>
      <c r="P158" t="str">
        <f t="shared" si="37"/>
        <v>Less Likely</v>
      </c>
    </row>
    <row r="159" spans="1:16" x14ac:dyDescent="0.25">
      <c r="A159" t="s">
        <v>58</v>
      </c>
      <c r="E159" t="str">
        <f t="shared" si="38"/>
        <v/>
      </c>
      <c r="F159" t="str">
        <f t="shared" si="39"/>
        <v/>
      </c>
      <c r="G159" t="str">
        <f t="shared" si="28"/>
        <v/>
      </c>
      <c r="H159" t="str">
        <f t="shared" si="30"/>
        <v/>
      </c>
      <c r="I159" t="str">
        <f t="shared" si="31"/>
        <v/>
      </c>
      <c r="J159" t="str">
        <f t="shared" si="32"/>
        <v/>
      </c>
      <c r="K159" t="str">
        <f t="shared" si="33"/>
        <v/>
      </c>
      <c r="L159" t="str">
        <f t="shared" si="29"/>
        <v/>
      </c>
      <c r="M159" t="str">
        <f t="shared" si="34"/>
        <v/>
      </c>
      <c r="N159" t="str">
        <f t="shared" si="35"/>
        <v/>
      </c>
      <c r="O159" t="str">
        <f t="shared" si="36"/>
        <v/>
      </c>
      <c r="P159" t="str">
        <f t="shared" si="37"/>
        <v/>
      </c>
    </row>
    <row r="160" spans="1:16" x14ac:dyDescent="0.25">
      <c r="A160" t="s">
        <v>18</v>
      </c>
      <c r="B160">
        <v>179.45999999999901</v>
      </c>
      <c r="E160" t="str">
        <f t="shared" si="38"/>
        <v/>
      </c>
      <c r="F160" t="str">
        <f t="shared" si="39"/>
        <v/>
      </c>
      <c r="G160" t="str">
        <f t="shared" si="28"/>
        <v/>
      </c>
      <c r="H160" t="str">
        <f t="shared" si="30"/>
        <v/>
      </c>
      <c r="I160" t="str">
        <f t="shared" si="31"/>
        <v/>
      </c>
      <c r="J160" t="str">
        <f t="shared" si="32"/>
        <v/>
      </c>
      <c r="K160" t="str">
        <f t="shared" si="33"/>
        <v/>
      </c>
      <c r="L160" t="str">
        <f t="shared" si="29"/>
        <v/>
      </c>
      <c r="M160" t="str">
        <f t="shared" si="34"/>
        <v/>
      </c>
      <c r="N160" t="str">
        <f t="shared" si="35"/>
        <v/>
      </c>
      <c r="O160" t="str">
        <f t="shared" si="36"/>
        <v/>
      </c>
      <c r="P160" t="str">
        <f t="shared" si="37"/>
        <v/>
      </c>
    </row>
    <row r="161" spans="1:16" x14ac:dyDescent="0.25">
      <c r="A161" t="s">
        <v>19</v>
      </c>
      <c r="B161">
        <v>185.22799999999901</v>
      </c>
      <c r="E161" t="str">
        <f t="shared" si="38"/>
        <v/>
      </c>
      <c r="F161" t="str">
        <f t="shared" si="39"/>
        <v/>
      </c>
      <c r="G161" t="str">
        <f t="shared" si="28"/>
        <v/>
      </c>
      <c r="H161" t="str">
        <f t="shared" si="30"/>
        <v/>
      </c>
      <c r="I161" t="str">
        <f t="shared" si="31"/>
        <v/>
      </c>
      <c r="J161" t="str">
        <f t="shared" si="32"/>
        <v/>
      </c>
      <c r="K161" t="str">
        <f t="shared" si="33"/>
        <v/>
      </c>
      <c r="L161" t="str">
        <f t="shared" si="29"/>
        <v/>
      </c>
      <c r="M161" t="str">
        <f t="shared" si="34"/>
        <v/>
      </c>
      <c r="N161" t="str">
        <f t="shared" si="35"/>
        <v/>
      </c>
      <c r="O161" t="str">
        <f t="shared" si="36"/>
        <v/>
      </c>
      <c r="P161" t="str">
        <f t="shared" si="37"/>
        <v/>
      </c>
    </row>
    <row r="162" spans="1:16" x14ac:dyDescent="0.25">
      <c r="A162" t="s">
        <v>20</v>
      </c>
      <c r="B162" t="s">
        <v>21</v>
      </c>
      <c r="E162" t="str">
        <f t="shared" si="38"/>
        <v/>
      </c>
      <c r="F162" t="str">
        <f t="shared" si="39"/>
        <v/>
      </c>
      <c r="G162" t="str">
        <f t="shared" si="28"/>
        <v/>
      </c>
      <c r="H162" t="str">
        <f t="shared" si="30"/>
        <v/>
      </c>
      <c r="I162" t="str">
        <f t="shared" si="31"/>
        <v/>
      </c>
      <c r="J162" t="str">
        <f t="shared" si="32"/>
        <v/>
      </c>
      <c r="K162" t="str">
        <f t="shared" si="33"/>
        <v/>
      </c>
      <c r="L162" t="str">
        <f t="shared" si="29"/>
        <v/>
      </c>
      <c r="M162" t="str">
        <f t="shared" si="34"/>
        <v/>
      </c>
      <c r="N162" t="str">
        <f t="shared" si="35"/>
        <v/>
      </c>
      <c r="O162" t="str">
        <f t="shared" si="36"/>
        <v/>
      </c>
      <c r="P162" t="str">
        <f t="shared" si="37"/>
        <v/>
      </c>
    </row>
    <row r="163" spans="1:16" x14ac:dyDescent="0.25">
      <c r="A163" t="s">
        <v>59</v>
      </c>
      <c r="E163" t="str">
        <f t="shared" si="38"/>
        <v/>
      </c>
      <c r="F163" t="str">
        <f t="shared" si="39"/>
        <v/>
      </c>
      <c r="G163" t="str">
        <f t="shared" si="28"/>
        <v/>
      </c>
      <c r="H163" t="str">
        <f t="shared" si="30"/>
        <v/>
      </c>
      <c r="I163" t="str">
        <f t="shared" si="31"/>
        <v/>
      </c>
      <c r="J163" t="str">
        <f t="shared" si="32"/>
        <v/>
      </c>
      <c r="K163" t="str">
        <f t="shared" si="33"/>
        <v/>
      </c>
      <c r="L163" t="str">
        <f t="shared" si="29"/>
        <v/>
      </c>
      <c r="M163" t="str">
        <f t="shared" si="34"/>
        <v/>
      </c>
      <c r="N163" t="str">
        <f t="shared" si="35"/>
        <v/>
      </c>
      <c r="O163" t="str">
        <f t="shared" si="36"/>
        <v/>
      </c>
      <c r="P163" t="str">
        <f t="shared" si="37"/>
        <v/>
      </c>
    </row>
    <row r="164" spans="1:16" x14ac:dyDescent="0.25">
      <c r="A164" t="s">
        <v>18</v>
      </c>
      <c r="B164">
        <v>185.22799999999901</v>
      </c>
      <c r="E164" t="str">
        <f t="shared" si="38"/>
        <v/>
      </c>
      <c r="F164" t="str">
        <f t="shared" si="39"/>
        <v/>
      </c>
      <c r="G164" t="str">
        <f t="shared" si="28"/>
        <v/>
      </c>
      <c r="H164" t="str">
        <f t="shared" si="30"/>
        <v/>
      </c>
      <c r="I164" t="str">
        <f t="shared" si="31"/>
        <v/>
      </c>
      <c r="J164" t="str">
        <f t="shared" si="32"/>
        <v/>
      </c>
      <c r="K164" t="str">
        <f t="shared" si="33"/>
        <v/>
      </c>
      <c r="L164" t="str">
        <f t="shared" si="29"/>
        <v/>
      </c>
      <c r="M164" t="str">
        <f t="shared" si="34"/>
        <v/>
      </c>
      <c r="N164" t="str">
        <f t="shared" si="35"/>
        <v/>
      </c>
      <c r="O164" t="str">
        <f t="shared" si="36"/>
        <v/>
      </c>
      <c r="P164" t="str">
        <f t="shared" si="37"/>
        <v/>
      </c>
    </row>
    <row r="165" spans="1:16" x14ac:dyDescent="0.25">
      <c r="A165" t="s">
        <v>19</v>
      </c>
      <c r="B165">
        <v>185.7</v>
      </c>
      <c r="E165" t="str">
        <f t="shared" si="38"/>
        <v/>
      </c>
      <c r="F165" t="str">
        <f t="shared" si="39"/>
        <v/>
      </c>
      <c r="G165" t="str">
        <f t="shared" si="28"/>
        <v/>
      </c>
      <c r="H165" t="str">
        <f t="shared" si="30"/>
        <v/>
      </c>
      <c r="I165" t="str">
        <f t="shared" si="31"/>
        <v/>
      </c>
      <c r="J165" t="str">
        <f t="shared" si="32"/>
        <v/>
      </c>
      <c r="K165" t="str">
        <f t="shared" si="33"/>
        <v/>
      </c>
      <c r="L165" t="str">
        <f t="shared" si="29"/>
        <v/>
      </c>
      <c r="M165" t="str">
        <f t="shared" si="34"/>
        <v/>
      </c>
      <c r="N165" t="str">
        <f t="shared" si="35"/>
        <v/>
      </c>
      <c r="O165" t="str">
        <f t="shared" si="36"/>
        <v/>
      </c>
      <c r="P165" t="str">
        <f t="shared" si="37"/>
        <v/>
      </c>
    </row>
    <row r="166" spans="1:16" x14ac:dyDescent="0.25">
      <c r="A166" t="s">
        <v>20</v>
      </c>
      <c r="B166" t="s">
        <v>23</v>
      </c>
      <c r="E166">
        <f t="shared" si="38"/>
        <v>1</v>
      </c>
      <c r="F166">
        <f t="shared" si="39"/>
        <v>0.47200000000097475</v>
      </c>
      <c r="G166" t="str">
        <f t="shared" si="28"/>
        <v>Short</v>
      </c>
      <c r="H166" t="str">
        <f t="shared" si="30"/>
        <v>Less Likely</v>
      </c>
      <c r="I166" t="str">
        <f t="shared" si="31"/>
        <v>Likely</v>
      </c>
      <c r="J166" t="str">
        <f t="shared" si="32"/>
        <v>Likely</v>
      </c>
      <c r="K166" t="str">
        <f t="shared" si="33"/>
        <v>Likely</v>
      </c>
      <c r="L166" t="b">
        <f t="shared" si="29"/>
        <v>0</v>
      </c>
      <c r="M166" t="str">
        <f t="shared" si="34"/>
        <v>Less Likely</v>
      </c>
      <c r="N166" t="str">
        <f t="shared" si="35"/>
        <v>Likely</v>
      </c>
      <c r="O166" t="str">
        <f t="shared" si="36"/>
        <v>Likely</v>
      </c>
      <c r="P166" t="str">
        <f t="shared" si="37"/>
        <v>Less Likely</v>
      </c>
    </row>
    <row r="167" spans="1:16" x14ac:dyDescent="0.25">
      <c r="A167" t="s">
        <v>60</v>
      </c>
      <c r="E167" t="str">
        <f t="shared" si="38"/>
        <v/>
      </c>
      <c r="F167" t="str">
        <f t="shared" si="39"/>
        <v/>
      </c>
      <c r="G167" t="str">
        <f t="shared" si="28"/>
        <v/>
      </c>
      <c r="H167" t="str">
        <f t="shared" si="30"/>
        <v/>
      </c>
      <c r="I167" t="str">
        <f t="shared" si="31"/>
        <v/>
      </c>
      <c r="J167" t="str">
        <f t="shared" si="32"/>
        <v/>
      </c>
      <c r="K167" t="str">
        <f t="shared" si="33"/>
        <v/>
      </c>
      <c r="L167" t="str">
        <f t="shared" si="29"/>
        <v/>
      </c>
      <c r="M167" t="str">
        <f t="shared" si="34"/>
        <v/>
      </c>
      <c r="N167" t="str">
        <f t="shared" si="35"/>
        <v/>
      </c>
      <c r="O167" t="str">
        <f t="shared" si="36"/>
        <v/>
      </c>
      <c r="P167" t="str">
        <f t="shared" si="37"/>
        <v/>
      </c>
    </row>
    <row r="168" spans="1:16" x14ac:dyDescent="0.25">
      <c r="A168" t="s">
        <v>18</v>
      </c>
      <c r="B168">
        <v>185.7</v>
      </c>
      <c r="E168" t="str">
        <f t="shared" si="38"/>
        <v/>
      </c>
      <c r="F168" t="str">
        <f t="shared" si="39"/>
        <v/>
      </c>
      <c r="G168" t="str">
        <f t="shared" si="28"/>
        <v/>
      </c>
      <c r="H168" t="str">
        <f t="shared" si="30"/>
        <v/>
      </c>
      <c r="I168" t="str">
        <f t="shared" si="31"/>
        <v/>
      </c>
      <c r="J168" t="str">
        <f t="shared" si="32"/>
        <v/>
      </c>
      <c r="K168" t="str">
        <f t="shared" si="33"/>
        <v/>
      </c>
      <c r="L168" t="str">
        <f t="shared" si="29"/>
        <v/>
      </c>
      <c r="M168" t="str">
        <f t="shared" si="34"/>
        <v/>
      </c>
      <c r="N168" t="str">
        <f t="shared" si="35"/>
        <v/>
      </c>
      <c r="O168" t="str">
        <f t="shared" si="36"/>
        <v/>
      </c>
      <c r="P168" t="str">
        <f t="shared" si="37"/>
        <v/>
      </c>
    </row>
    <row r="169" spans="1:16" x14ac:dyDescent="0.25">
      <c r="A169" t="s">
        <v>19</v>
      </c>
      <c r="B169">
        <v>192.67599999999999</v>
      </c>
      <c r="E169" t="str">
        <f t="shared" si="38"/>
        <v/>
      </c>
      <c r="F169" t="str">
        <f t="shared" si="39"/>
        <v/>
      </c>
      <c r="G169" t="str">
        <f t="shared" si="28"/>
        <v/>
      </c>
      <c r="H169" t="str">
        <f t="shared" si="30"/>
        <v/>
      </c>
      <c r="I169" t="str">
        <f t="shared" si="31"/>
        <v/>
      </c>
      <c r="J169" t="str">
        <f t="shared" si="32"/>
        <v/>
      </c>
      <c r="K169" t="str">
        <f t="shared" si="33"/>
        <v/>
      </c>
      <c r="L169" t="str">
        <f t="shared" si="29"/>
        <v/>
      </c>
      <c r="M169" t="str">
        <f t="shared" si="34"/>
        <v/>
      </c>
      <c r="N169" t="str">
        <f t="shared" si="35"/>
        <v/>
      </c>
      <c r="O169" t="str">
        <f t="shared" si="36"/>
        <v/>
      </c>
      <c r="P169" t="str">
        <f t="shared" si="37"/>
        <v/>
      </c>
    </row>
    <row r="170" spans="1:16" x14ac:dyDescent="0.25">
      <c r="A170" t="s">
        <v>20</v>
      </c>
      <c r="B170" t="s">
        <v>21</v>
      </c>
      <c r="E170" t="str">
        <f t="shared" si="38"/>
        <v/>
      </c>
      <c r="F170" t="str">
        <f t="shared" si="39"/>
        <v/>
      </c>
      <c r="G170" t="str">
        <f t="shared" si="28"/>
        <v/>
      </c>
      <c r="H170" t="str">
        <f t="shared" si="30"/>
        <v/>
      </c>
      <c r="I170" t="str">
        <f t="shared" si="31"/>
        <v/>
      </c>
      <c r="J170" t="str">
        <f t="shared" si="32"/>
        <v/>
      </c>
      <c r="K170" t="str">
        <f t="shared" si="33"/>
        <v/>
      </c>
      <c r="L170" t="str">
        <f t="shared" si="29"/>
        <v/>
      </c>
      <c r="M170" t="str">
        <f t="shared" si="34"/>
        <v/>
      </c>
      <c r="N170" t="str">
        <f t="shared" si="35"/>
        <v/>
      </c>
      <c r="O170" t="str">
        <f t="shared" si="36"/>
        <v/>
      </c>
      <c r="P170" t="str">
        <f t="shared" si="37"/>
        <v/>
      </c>
    </row>
    <row r="171" spans="1:16" x14ac:dyDescent="0.25">
      <c r="A171" t="s">
        <v>61</v>
      </c>
      <c r="E171" t="str">
        <f t="shared" si="38"/>
        <v/>
      </c>
      <c r="F171" t="str">
        <f t="shared" si="39"/>
        <v/>
      </c>
      <c r="G171" t="str">
        <f t="shared" si="28"/>
        <v/>
      </c>
      <c r="H171" t="str">
        <f t="shared" si="30"/>
        <v/>
      </c>
      <c r="I171" t="str">
        <f t="shared" si="31"/>
        <v/>
      </c>
      <c r="J171" t="str">
        <f t="shared" si="32"/>
        <v/>
      </c>
      <c r="K171" t="str">
        <f t="shared" si="33"/>
        <v/>
      </c>
      <c r="L171" t="str">
        <f t="shared" si="29"/>
        <v/>
      </c>
      <c r="M171" t="str">
        <f t="shared" si="34"/>
        <v/>
      </c>
      <c r="N171" t="str">
        <f t="shared" si="35"/>
        <v/>
      </c>
      <c r="O171" t="str">
        <f t="shared" si="36"/>
        <v/>
      </c>
      <c r="P171" t="str">
        <f t="shared" si="37"/>
        <v/>
      </c>
    </row>
    <row r="172" spans="1:16" x14ac:dyDescent="0.25">
      <c r="A172" t="s">
        <v>18</v>
      </c>
      <c r="B172">
        <v>192.67599999999999</v>
      </c>
      <c r="E172" t="str">
        <f t="shared" si="38"/>
        <v/>
      </c>
      <c r="F172" t="str">
        <f t="shared" si="39"/>
        <v/>
      </c>
      <c r="G172" t="str">
        <f t="shared" si="28"/>
        <v/>
      </c>
      <c r="H172" t="str">
        <f t="shared" si="30"/>
        <v/>
      </c>
      <c r="I172" t="str">
        <f t="shared" si="31"/>
        <v/>
      </c>
      <c r="J172" t="str">
        <f t="shared" si="32"/>
        <v/>
      </c>
      <c r="K172" t="str">
        <f t="shared" si="33"/>
        <v/>
      </c>
      <c r="L172" t="str">
        <f t="shared" si="29"/>
        <v/>
      </c>
      <c r="M172" t="str">
        <f t="shared" si="34"/>
        <v/>
      </c>
      <c r="N172" t="str">
        <f t="shared" si="35"/>
        <v/>
      </c>
      <c r="O172" t="str">
        <f t="shared" si="36"/>
        <v/>
      </c>
      <c r="P172" t="str">
        <f t="shared" si="37"/>
        <v/>
      </c>
    </row>
    <row r="173" spans="1:16" x14ac:dyDescent="0.25">
      <c r="A173" t="s">
        <v>19</v>
      </c>
      <c r="B173">
        <v>193.32399999999899</v>
      </c>
      <c r="E173" t="str">
        <f t="shared" si="38"/>
        <v/>
      </c>
      <c r="F173" t="str">
        <f t="shared" si="39"/>
        <v/>
      </c>
      <c r="G173" t="str">
        <f t="shared" si="28"/>
        <v/>
      </c>
      <c r="H173" t="str">
        <f t="shared" si="30"/>
        <v/>
      </c>
      <c r="I173" t="str">
        <f t="shared" si="31"/>
        <v/>
      </c>
      <c r="J173" t="str">
        <f t="shared" si="32"/>
        <v/>
      </c>
      <c r="K173" t="str">
        <f t="shared" si="33"/>
        <v/>
      </c>
      <c r="L173" t="str">
        <f t="shared" si="29"/>
        <v/>
      </c>
      <c r="M173" t="str">
        <f t="shared" si="34"/>
        <v/>
      </c>
      <c r="N173" t="str">
        <f t="shared" si="35"/>
        <v/>
      </c>
      <c r="O173" t="str">
        <f t="shared" si="36"/>
        <v/>
      </c>
      <c r="P173" t="str">
        <f t="shared" si="37"/>
        <v/>
      </c>
    </row>
    <row r="174" spans="1:16" x14ac:dyDescent="0.25">
      <c r="A174" t="s">
        <v>20</v>
      </c>
      <c r="B174" t="s">
        <v>23</v>
      </c>
      <c r="E174">
        <f t="shared" si="38"/>
        <v>1</v>
      </c>
      <c r="F174">
        <f t="shared" si="39"/>
        <v>0.64799999999900137</v>
      </c>
      <c r="G174" t="str">
        <f t="shared" si="28"/>
        <v>Short</v>
      </c>
      <c r="H174" t="str">
        <f t="shared" si="30"/>
        <v>Likely</v>
      </c>
      <c r="I174" t="str">
        <f t="shared" si="31"/>
        <v>Less Likely</v>
      </c>
      <c r="J174" t="str">
        <f t="shared" si="32"/>
        <v>Less Likely</v>
      </c>
      <c r="K174" t="str">
        <f t="shared" si="33"/>
        <v>Likely</v>
      </c>
      <c r="L174" t="b">
        <f t="shared" si="29"/>
        <v>0</v>
      </c>
      <c r="M174" t="str">
        <f t="shared" si="34"/>
        <v>Likely</v>
      </c>
      <c r="N174" t="str">
        <f t="shared" si="35"/>
        <v>Less Likely</v>
      </c>
      <c r="O174" t="str">
        <f t="shared" si="36"/>
        <v>Less Likely</v>
      </c>
      <c r="P174" t="str">
        <f t="shared" si="37"/>
        <v>Less Likely</v>
      </c>
    </row>
    <row r="175" spans="1:16" x14ac:dyDescent="0.25">
      <c r="A175" t="s">
        <v>62</v>
      </c>
      <c r="E175" t="str">
        <f t="shared" si="38"/>
        <v/>
      </c>
      <c r="F175" t="str">
        <f t="shared" si="39"/>
        <v/>
      </c>
      <c r="G175" t="str">
        <f t="shared" si="28"/>
        <v/>
      </c>
      <c r="H175" t="str">
        <f t="shared" si="30"/>
        <v/>
      </c>
      <c r="I175" t="str">
        <f t="shared" si="31"/>
        <v/>
      </c>
      <c r="J175" t="str">
        <f t="shared" si="32"/>
        <v/>
      </c>
      <c r="K175" t="str">
        <f t="shared" si="33"/>
        <v/>
      </c>
      <c r="L175" t="str">
        <f t="shared" si="29"/>
        <v/>
      </c>
      <c r="M175" t="str">
        <f t="shared" si="34"/>
        <v/>
      </c>
      <c r="N175" t="str">
        <f t="shared" si="35"/>
        <v/>
      </c>
      <c r="O175" t="str">
        <f t="shared" si="36"/>
        <v/>
      </c>
      <c r="P175" t="str">
        <f t="shared" si="37"/>
        <v/>
      </c>
    </row>
    <row r="176" spans="1:16" x14ac:dyDescent="0.25">
      <c r="A176" t="s">
        <v>18</v>
      </c>
      <c r="B176">
        <v>193.32399999999899</v>
      </c>
      <c r="E176" t="str">
        <f t="shared" si="38"/>
        <v/>
      </c>
      <c r="F176" t="str">
        <f t="shared" si="39"/>
        <v/>
      </c>
      <c r="G176" t="str">
        <f t="shared" si="28"/>
        <v/>
      </c>
      <c r="H176" t="str">
        <f t="shared" si="30"/>
        <v/>
      </c>
      <c r="I176" t="str">
        <f t="shared" si="31"/>
        <v/>
      </c>
      <c r="J176" t="str">
        <f t="shared" si="32"/>
        <v/>
      </c>
      <c r="K176" t="str">
        <f t="shared" si="33"/>
        <v/>
      </c>
      <c r="L176" t="str">
        <f t="shared" si="29"/>
        <v/>
      </c>
      <c r="M176" t="str">
        <f t="shared" si="34"/>
        <v/>
      </c>
      <c r="N176" t="str">
        <f t="shared" si="35"/>
        <v/>
      </c>
      <c r="O176" t="str">
        <f t="shared" si="36"/>
        <v/>
      </c>
      <c r="P176" t="str">
        <f t="shared" si="37"/>
        <v/>
      </c>
    </row>
    <row r="177" spans="1:16" x14ac:dyDescent="0.25">
      <c r="A177" t="s">
        <v>19</v>
      </c>
      <c r="B177">
        <v>209.73387755101999</v>
      </c>
      <c r="E177" t="str">
        <f t="shared" si="38"/>
        <v/>
      </c>
      <c r="F177" t="str">
        <f>IF(E177=1,(#REF!-#REF!),"")</f>
        <v/>
      </c>
      <c r="G177" t="str">
        <f t="shared" si="28"/>
        <v/>
      </c>
      <c r="H177" t="str">
        <f t="shared" si="30"/>
        <v/>
      </c>
      <c r="I177" t="str">
        <f t="shared" si="31"/>
        <v/>
      </c>
      <c r="J177" t="str">
        <f t="shared" si="32"/>
        <v/>
      </c>
      <c r="K177" t="str">
        <f t="shared" si="33"/>
        <v/>
      </c>
      <c r="L177" t="str">
        <f t="shared" si="29"/>
        <v/>
      </c>
      <c r="M177" t="str">
        <f t="shared" si="34"/>
        <v/>
      </c>
      <c r="N177" t="str">
        <f t="shared" si="35"/>
        <v/>
      </c>
      <c r="O177" t="str">
        <f t="shared" si="36"/>
        <v/>
      </c>
      <c r="P177" t="str">
        <f t="shared" si="37"/>
        <v/>
      </c>
    </row>
    <row r="178" spans="1:16" x14ac:dyDescent="0.25">
      <c r="A178" t="s">
        <v>20</v>
      </c>
      <c r="B178" t="s">
        <v>21</v>
      </c>
      <c r="E178" t="str">
        <f t="shared" si="38"/>
        <v/>
      </c>
      <c r="F178" t="str">
        <f>IF(E178=1,(B177-#REF!),"")</f>
        <v/>
      </c>
      <c r="G178" t="str">
        <f t="shared" si="28"/>
        <v/>
      </c>
      <c r="H178" t="str">
        <f t="shared" si="30"/>
        <v/>
      </c>
      <c r="I178" t="str">
        <f t="shared" si="31"/>
        <v/>
      </c>
      <c r="J178" t="str">
        <f t="shared" si="32"/>
        <v/>
      </c>
      <c r="K178" t="str">
        <f t="shared" si="33"/>
        <v/>
      </c>
      <c r="L178" t="str">
        <f t="shared" si="29"/>
        <v/>
      </c>
      <c r="M178" t="str">
        <f t="shared" si="34"/>
        <v/>
      </c>
      <c r="N178" t="str">
        <f t="shared" si="35"/>
        <v/>
      </c>
      <c r="O178" t="str">
        <f t="shared" si="36"/>
        <v/>
      </c>
      <c r="P178" t="str">
        <f t="shared" si="37"/>
        <v/>
      </c>
    </row>
    <row r="179" spans="1:16" x14ac:dyDescent="0.25">
      <c r="E179" t="str">
        <f t="shared" si="38"/>
        <v/>
      </c>
      <c r="F179" t="str">
        <f t="shared" si="39"/>
        <v/>
      </c>
      <c r="G179" t="str">
        <f t="shared" si="28"/>
        <v/>
      </c>
      <c r="H179" t="str">
        <f t="shared" si="30"/>
        <v/>
      </c>
      <c r="I179" t="str">
        <f t="shared" si="31"/>
        <v/>
      </c>
      <c r="J179" t="str">
        <f t="shared" si="32"/>
        <v/>
      </c>
      <c r="K179" t="str">
        <f t="shared" si="33"/>
        <v/>
      </c>
      <c r="L179" t="str">
        <f t="shared" si="29"/>
        <v/>
      </c>
      <c r="M179" t="str">
        <f t="shared" si="34"/>
        <v/>
      </c>
      <c r="N179" t="str">
        <f t="shared" si="35"/>
        <v/>
      </c>
      <c r="O179" t="str">
        <f t="shared" si="36"/>
        <v/>
      </c>
      <c r="P179" t="str">
        <f t="shared" si="37"/>
        <v/>
      </c>
    </row>
    <row r="180" spans="1:16" x14ac:dyDescent="0.25">
      <c r="E180" t="str">
        <f t="shared" si="38"/>
        <v/>
      </c>
      <c r="F180" t="str">
        <f t="shared" si="39"/>
        <v/>
      </c>
      <c r="G180" t="str">
        <f t="shared" si="28"/>
        <v/>
      </c>
      <c r="H180" t="str">
        <f t="shared" si="30"/>
        <v/>
      </c>
      <c r="I180" t="str">
        <f t="shared" si="31"/>
        <v/>
      </c>
      <c r="J180" t="str">
        <f t="shared" si="32"/>
        <v/>
      </c>
      <c r="K180" t="str">
        <f t="shared" si="33"/>
        <v/>
      </c>
      <c r="L180" t="str">
        <f t="shared" si="29"/>
        <v/>
      </c>
      <c r="M180" t="str">
        <f t="shared" si="34"/>
        <v/>
      </c>
      <c r="N180" t="str">
        <f t="shared" si="35"/>
        <v/>
      </c>
      <c r="O180" t="str">
        <f t="shared" si="36"/>
        <v/>
      </c>
      <c r="P180" t="str">
        <f t="shared" si="37"/>
        <v/>
      </c>
    </row>
    <row r="181" spans="1:16" x14ac:dyDescent="0.25">
      <c r="E181" t="str">
        <f t="shared" si="38"/>
        <v/>
      </c>
      <c r="F181" t="str">
        <f t="shared" si="39"/>
        <v/>
      </c>
      <c r="G181" t="str">
        <f t="shared" si="28"/>
        <v/>
      </c>
      <c r="H181" t="str">
        <f t="shared" si="30"/>
        <v/>
      </c>
      <c r="I181" t="str">
        <f t="shared" si="31"/>
        <v/>
      </c>
      <c r="J181" t="str">
        <f t="shared" si="32"/>
        <v/>
      </c>
      <c r="K181" t="str">
        <f t="shared" si="33"/>
        <v/>
      </c>
      <c r="L181" t="str">
        <f t="shared" si="29"/>
        <v/>
      </c>
      <c r="M181" t="str">
        <f t="shared" si="34"/>
        <v/>
      </c>
      <c r="N181" t="str">
        <f t="shared" si="35"/>
        <v/>
      </c>
      <c r="O181" t="str">
        <f t="shared" si="36"/>
        <v/>
      </c>
      <c r="P181" t="str">
        <f t="shared" si="37"/>
        <v/>
      </c>
    </row>
    <row r="182" spans="1:16" x14ac:dyDescent="0.25">
      <c r="E182" t="str">
        <f t="shared" si="38"/>
        <v/>
      </c>
      <c r="F182" t="str">
        <f t="shared" si="39"/>
        <v/>
      </c>
      <c r="G182" t="str">
        <f t="shared" si="28"/>
        <v/>
      </c>
      <c r="H182" t="str">
        <f t="shared" si="30"/>
        <v/>
      </c>
      <c r="I182" t="str">
        <f t="shared" si="31"/>
        <v/>
      </c>
      <c r="J182" t="str">
        <f t="shared" si="32"/>
        <v/>
      </c>
      <c r="K182" t="str">
        <f t="shared" si="33"/>
        <v/>
      </c>
      <c r="L182" t="str">
        <f t="shared" si="29"/>
        <v/>
      </c>
      <c r="M182" t="str">
        <f t="shared" si="34"/>
        <v/>
      </c>
      <c r="N182" t="str">
        <f t="shared" si="35"/>
        <v/>
      </c>
      <c r="O182" t="str">
        <f t="shared" si="36"/>
        <v/>
      </c>
      <c r="P182" t="str">
        <f t="shared" si="37"/>
        <v/>
      </c>
    </row>
    <row r="183" spans="1:16" x14ac:dyDescent="0.25">
      <c r="E183" t="str">
        <f t="shared" si="38"/>
        <v/>
      </c>
      <c r="F183" t="str">
        <f t="shared" si="39"/>
        <v/>
      </c>
      <c r="G183" t="str">
        <f t="shared" si="28"/>
        <v/>
      </c>
      <c r="H183" t="str">
        <f t="shared" si="30"/>
        <v/>
      </c>
      <c r="I183" t="str">
        <f t="shared" si="31"/>
        <v/>
      </c>
      <c r="J183" t="str">
        <f t="shared" si="32"/>
        <v/>
      </c>
      <c r="K183" t="str">
        <f t="shared" si="33"/>
        <v/>
      </c>
      <c r="L183" t="str">
        <f t="shared" si="29"/>
        <v/>
      </c>
      <c r="M183" t="str">
        <f t="shared" si="34"/>
        <v/>
      </c>
      <c r="N183" t="str">
        <f t="shared" si="35"/>
        <v/>
      </c>
      <c r="O183" t="str">
        <f t="shared" si="36"/>
        <v/>
      </c>
      <c r="P183" t="str">
        <f t="shared" si="37"/>
        <v/>
      </c>
    </row>
    <row r="184" spans="1:16" x14ac:dyDescent="0.25">
      <c r="E184" t="str">
        <f t="shared" si="38"/>
        <v/>
      </c>
      <c r="F184" t="str">
        <f t="shared" si="39"/>
        <v/>
      </c>
      <c r="G184" t="str">
        <f t="shared" si="28"/>
        <v/>
      </c>
      <c r="H184" t="str">
        <f t="shared" si="30"/>
        <v/>
      </c>
      <c r="I184" t="str">
        <f t="shared" si="31"/>
        <v/>
      </c>
      <c r="J184" t="str">
        <f t="shared" si="32"/>
        <v/>
      </c>
      <c r="K184" t="str">
        <f t="shared" si="33"/>
        <v/>
      </c>
      <c r="L184" t="str">
        <f t="shared" si="29"/>
        <v/>
      </c>
      <c r="M184" t="str">
        <f t="shared" si="34"/>
        <v/>
      </c>
      <c r="N184" t="str">
        <f t="shared" si="35"/>
        <v/>
      </c>
      <c r="O184" t="str">
        <f t="shared" si="36"/>
        <v/>
      </c>
      <c r="P184" t="str">
        <f t="shared" si="37"/>
        <v/>
      </c>
    </row>
    <row r="185" spans="1:16" x14ac:dyDescent="0.25">
      <c r="E185" t="str">
        <f t="shared" si="38"/>
        <v/>
      </c>
      <c r="F185" t="str">
        <f t="shared" si="39"/>
        <v/>
      </c>
      <c r="G185" t="str">
        <f t="shared" si="28"/>
        <v/>
      </c>
      <c r="H185" t="str">
        <f t="shared" si="30"/>
        <v/>
      </c>
      <c r="I185" t="str">
        <f t="shared" si="31"/>
        <v/>
      </c>
      <c r="J185" t="str">
        <f t="shared" si="32"/>
        <v/>
      </c>
      <c r="K185" t="str">
        <f t="shared" si="33"/>
        <v/>
      </c>
      <c r="L185" t="str">
        <f t="shared" si="29"/>
        <v/>
      </c>
      <c r="M185" t="str">
        <f t="shared" si="34"/>
        <v/>
      </c>
      <c r="N185" t="str">
        <f t="shared" si="35"/>
        <v/>
      </c>
      <c r="O185" t="str">
        <f t="shared" si="36"/>
        <v/>
      </c>
      <c r="P185" t="str">
        <f t="shared" si="37"/>
        <v/>
      </c>
    </row>
    <row r="186" spans="1:16" x14ac:dyDescent="0.25">
      <c r="E186" t="str">
        <f t="shared" si="38"/>
        <v/>
      </c>
      <c r="F186" t="str">
        <f t="shared" si="39"/>
        <v/>
      </c>
      <c r="G186" t="str">
        <f t="shared" si="28"/>
        <v/>
      </c>
      <c r="H186" t="str">
        <f t="shared" si="30"/>
        <v/>
      </c>
      <c r="I186" t="str">
        <f t="shared" si="31"/>
        <v/>
      </c>
      <c r="J186" t="str">
        <f t="shared" si="32"/>
        <v/>
      </c>
      <c r="K186" t="str">
        <f t="shared" si="33"/>
        <v/>
      </c>
      <c r="L186" t="str">
        <f t="shared" si="29"/>
        <v/>
      </c>
      <c r="M186" t="str">
        <f t="shared" si="34"/>
        <v/>
      </c>
      <c r="N186" t="str">
        <f t="shared" si="35"/>
        <v/>
      </c>
      <c r="O186" t="str">
        <f t="shared" si="36"/>
        <v/>
      </c>
      <c r="P186" t="str">
        <f t="shared" si="37"/>
        <v/>
      </c>
    </row>
    <row r="187" spans="1:16" x14ac:dyDescent="0.25">
      <c r="E187" t="str">
        <f t="shared" si="38"/>
        <v/>
      </c>
      <c r="F187" t="str">
        <f t="shared" si="39"/>
        <v/>
      </c>
      <c r="G187" t="str">
        <f t="shared" si="28"/>
        <v/>
      </c>
      <c r="H187" t="str">
        <f t="shared" si="30"/>
        <v/>
      </c>
      <c r="I187" t="str">
        <f t="shared" si="31"/>
        <v/>
      </c>
      <c r="J187" t="str">
        <f t="shared" si="32"/>
        <v/>
      </c>
      <c r="K187" t="str">
        <f t="shared" si="33"/>
        <v/>
      </c>
      <c r="L187" t="str">
        <f t="shared" si="29"/>
        <v/>
      </c>
      <c r="M187" t="str">
        <f t="shared" si="34"/>
        <v/>
      </c>
      <c r="N187" t="str">
        <f t="shared" si="35"/>
        <v/>
      </c>
      <c r="O187" t="str">
        <f t="shared" si="36"/>
        <v/>
      </c>
      <c r="P187" t="str">
        <f t="shared" si="37"/>
        <v/>
      </c>
    </row>
    <row r="188" spans="1:16" x14ac:dyDescent="0.25">
      <c r="E188" t="str">
        <f t="shared" si="38"/>
        <v/>
      </c>
      <c r="F188" t="str">
        <f t="shared" si="39"/>
        <v/>
      </c>
      <c r="G188" t="str">
        <f t="shared" si="28"/>
        <v/>
      </c>
      <c r="H188" t="str">
        <f t="shared" si="30"/>
        <v/>
      </c>
      <c r="I188" t="str">
        <f t="shared" si="31"/>
        <v/>
      </c>
      <c r="J188" t="str">
        <f t="shared" si="32"/>
        <v/>
      </c>
      <c r="K188" t="str">
        <f t="shared" si="33"/>
        <v/>
      </c>
      <c r="L188" t="str">
        <f t="shared" si="29"/>
        <v/>
      </c>
      <c r="M188" t="str">
        <f t="shared" si="34"/>
        <v/>
      </c>
      <c r="N188" t="str">
        <f t="shared" si="35"/>
        <v/>
      </c>
      <c r="O188" t="str">
        <f t="shared" si="36"/>
        <v/>
      </c>
      <c r="P188" t="str">
        <f t="shared" si="37"/>
        <v/>
      </c>
    </row>
    <row r="189" spans="1:16" x14ac:dyDescent="0.25">
      <c r="E189" t="str">
        <f t="shared" si="38"/>
        <v/>
      </c>
      <c r="F189" t="str">
        <f t="shared" si="39"/>
        <v/>
      </c>
      <c r="G189" t="str">
        <f t="shared" si="28"/>
        <v/>
      </c>
      <c r="H189" t="str">
        <f t="shared" si="30"/>
        <v/>
      </c>
      <c r="I189" t="str">
        <f t="shared" si="31"/>
        <v/>
      </c>
      <c r="J189" t="str">
        <f t="shared" si="32"/>
        <v/>
      </c>
      <c r="K189" t="str">
        <f t="shared" si="33"/>
        <v/>
      </c>
      <c r="L189" t="str">
        <f t="shared" si="29"/>
        <v/>
      </c>
      <c r="M189" t="str">
        <f t="shared" si="34"/>
        <v/>
      </c>
      <c r="N189" t="str">
        <f t="shared" si="35"/>
        <v/>
      </c>
      <c r="O189" t="str">
        <f t="shared" si="36"/>
        <v/>
      </c>
      <c r="P189" t="str">
        <f t="shared" si="37"/>
        <v/>
      </c>
    </row>
    <row r="190" spans="1:16" x14ac:dyDescent="0.25">
      <c r="E190" t="str">
        <f t="shared" si="38"/>
        <v/>
      </c>
      <c r="F190" t="str">
        <f t="shared" si="39"/>
        <v/>
      </c>
      <c r="G190" t="str">
        <f t="shared" si="28"/>
        <v/>
      </c>
      <c r="H190" t="str">
        <f t="shared" si="30"/>
        <v/>
      </c>
      <c r="I190" t="str">
        <f t="shared" si="31"/>
        <v/>
      </c>
      <c r="J190" t="str">
        <f t="shared" si="32"/>
        <v/>
      </c>
      <c r="K190" t="str">
        <f t="shared" si="33"/>
        <v/>
      </c>
      <c r="L190" t="str">
        <f t="shared" si="29"/>
        <v/>
      </c>
      <c r="M190" t="str">
        <f t="shared" si="34"/>
        <v/>
      </c>
      <c r="N190" t="str">
        <f t="shared" si="35"/>
        <v/>
      </c>
      <c r="O190" t="str">
        <f t="shared" si="36"/>
        <v/>
      </c>
      <c r="P190" t="str">
        <f t="shared" si="37"/>
        <v/>
      </c>
    </row>
    <row r="191" spans="1:16" x14ac:dyDescent="0.25">
      <c r="E191" t="str">
        <f t="shared" si="38"/>
        <v/>
      </c>
      <c r="F191" t="str">
        <f t="shared" si="39"/>
        <v/>
      </c>
      <c r="G191" t="str">
        <f t="shared" si="28"/>
        <v/>
      </c>
      <c r="H191" t="str">
        <f t="shared" si="30"/>
        <v/>
      </c>
      <c r="I191" t="str">
        <f t="shared" si="31"/>
        <v/>
      </c>
      <c r="J191" t="str">
        <f t="shared" si="32"/>
        <v/>
      </c>
      <c r="K191" t="str">
        <f t="shared" si="33"/>
        <v/>
      </c>
      <c r="L191" t="str">
        <f t="shared" si="29"/>
        <v/>
      </c>
      <c r="M191" t="str">
        <f t="shared" si="34"/>
        <v/>
      </c>
      <c r="N191" t="str">
        <f t="shared" si="35"/>
        <v/>
      </c>
      <c r="O191" t="str">
        <f t="shared" si="36"/>
        <v/>
      </c>
      <c r="P191" t="str">
        <f t="shared" si="37"/>
        <v/>
      </c>
    </row>
    <row r="192" spans="1:16" x14ac:dyDescent="0.25">
      <c r="E192" t="str">
        <f t="shared" si="38"/>
        <v/>
      </c>
      <c r="F192" t="str">
        <f t="shared" si="39"/>
        <v/>
      </c>
      <c r="G192" t="str">
        <f t="shared" si="28"/>
        <v/>
      </c>
      <c r="H192" t="str">
        <f t="shared" si="30"/>
        <v/>
      </c>
      <c r="I192" t="str">
        <f t="shared" si="31"/>
        <v/>
      </c>
      <c r="J192" t="str">
        <f t="shared" si="32"/>
        <v/>
      </c>
      <c r="K192" t="str">
        <f t="shared" si="33"/>
        <v/>
      </c>
      <c r="L192" t="str">
        <f t="shared" si="29"/>
        <v/>
      </c>
      <c r="M192" t="str">
        <f t="shared" si="34"/>
        <v/>
      </c>
      <c r="N192" t="str">
        <f t="shared" si="35"/>
        <v/>
      </c>
      <c r="O192" t="str">
        <f t="shared" si="36"/>
        <v/>
      </c>
      <c r="P192" t="str">
        <f t="shared" si="37"/>
        <v/>
      </c>
    </row>
    <row r="193" spans="5:16" x14ac:dyDescent="0.25">
      <c r="E193" t="str">
        <f t="shared" si="38"/>
        <v/>
      </c>
      <c r="F193" t="str">
        <f t="shared" si="39"/>
        <v/>
      </c>
      <c r="G193" t="str">
        <f t="shared" ref="G193:G256" si="40">IF(ISNUMBER(F193),IF(F193&gt;1.05,"Long","Short"),"")</f>
        <v/>
      </c>
      <c r="H193" t="str">
        <f t="shared" si="30"/>
        <v/>
      </c>
      <c r="I193" t="str">
        <f t="shared" si="31"/>
        <v/>
      </c>
      <c r="J193" t="str">
        <f t="shared" si="32"/>
        <v/>
      </c>
      <c r="K193" t="str">
        <f t="shared" si="33"/>
        <v/>
      </c>
      <c r="L193" t="str">
        <f t="shared" si="29"/>
        <v/>
      </c>
      <c r="M193" t="str">
        <f t="shared" si="34"/>
        <v/>
      </c>
      <c r="N193" t="str">
        <f t="shared" si="35"/>
        <v/>
      </c>
      <c r="O193" t="str">
        <f t="shared" si="36"/>
        <v/>
      </c>
      <c r="P193" t="str">
        <f t="shared" si="37"/>
        <v/>
      </c>
    </row>
    <row r="194" spans="5:16" x14ac:dyDescent="0.25">
      <c r="E194" t="str">
        <f t="shared" si="38"/>
        <v/>
      </c>
      <c r="F194" t="str">
        <f t="shared" si="39"/>
        <v/>
      </c>
      <c r="G194" t="str">
        <f t="shared" si="40"/>
        <v/>
      </c>
      <c r="H194" t="str">
        <f t="shared" si="30"/>
        <v/>
      </c>
      <c r="I194" t="str">
        <f t="shared" si="31"/>
        <v/>
      </c>
      <c r="J194" t="str">
        <f t="shared" si="32"/>
        <v/>
      </c>
      <c r="K194" t="str">
        <f t="shared" si="33"/>
        <v/>
      </c>
      <c r="L194" t="str">
        <f t="shared" si="29"/>
        <v/>
      </c>
      <c r="M194" t="str">
        <f t="shared" si="34"/>
        <v/>
      </c>
      <c r="N194" t="str">
        <f t="shared" si="35"/>
        <v/>
      </c>
      <c r="O194" t="str">
        <f t="shared" si="36"/>
        <v/>
      </c>
      <c r="P194" t="str">
        <f t="shared" si="37"/>
        <v/>
      </c>
    </row>
    <row r="195" spans="5:16" x14ac:dyDescent="0.25">
      <c r="E195" t="str">
        <f t="shared" si="38"/>
        <v/>
      </c>
      <c r="F195" t="str">
        <f t="shared" si="39"/>
        <v/>
      </c>
      <c r="G195" t="str">
        <f t="shared" si="40"/>
        <v/>
      </c>
      <c r="H195" t="str">
        <f t="shared" si="30"/>
        <v/>
      </c>
      <c r="I195" t="str">
        <f t="shared" si="31"/>
        <v/>
      </c>
      <c r="J195" t="str">
        <f t="shared" si="32"/>
        <v/>
      </c>
      <c r="K195" t="str">
        <f t="shared" si="33"/>
        <v/>
      </c>
      <c r="L195" t="str">
        <f t="shared" si="29"/>
        <v/>
      </c>
      <c r="M195" t="str">
        <f t="shared" si="34"/>
        <v/>
      </c>
      <c r="N195" t="str">
        <f t="shared" si="35"/>
        <v/>
      </c>
      <c r="O195" t="str">
        <f t="shared" si="36"/>
        <v/>
      </c>
      <c r="P195" t="str">
        <f t="shared" si="37"/>
        <v/>
      </c>
    </row>
    <row r="196" spans="5:16" x14ac:dyDescent="0.25">
      <c r="E196" t="str">
        <f t="shared" si="38"/>
        <v/>
      </c>
      <c r="F196" t="str">
        <f t="shared" si="39"/>
        <v/>
      </c>
      <c r="G196" t="str">
        <f t="shared" si="40"/>
        <v/>
      </c>
      <c r="H196" t="str">
        <f t="shared" si="30"/>
        <v/>
      </c>
      <c r="I196" t="str">
        <f t="shared" si="31"/>
        <v/>
      </c>
      <c r="J196" t="str">
        <f t="shared" si="32"/>
        <v/>
      </c>
      <c r="K196" t="str">
        <f t="shared" si="33"/>
        <v/>
      </c>
      <c r="L196" t="str">
        <f t="shared" si="29"/>
        <v/>
      </c>
      <c r="M196" t="str">
        <f t="shared" si="34"/>
        <v/>
      </c>
      <c r="N196" t="str">
        <f t="shared" si="35"/>
        <v/>
      </c>
      <c r="O196" t="str">
        <f t="shared" si="36"/>
        <v/>
      </c>
      <c r="P196" t="str">
        <f t="shared" si="37"/>
        <v/>
      </c>
    </row>
    <row r="197" spans="5:16" x14ac:dyDescent="0.25">
      <c r="E197" t="str">
        <f t="shared" si="38"/>
        <v/>
      </c>
      <c r="F197" t="str">
        <f t="shared" si="39"/>
        <v/>
      </c>
      <c r="G197" t="str">
        <f t="shared" si="40"/>
        <v/>
      </c>
      <c r="H197" t="str">
        <f t="shared" si="30"/>
        <v/>
      </c>
      <c r="I197" t="str">
        <f t="shared" si="31"/>
        <v/>
      </c>
      <c r="J197" t="str">
        <f t="shared" si="32"/>
        <v/>
      </c>
      <c r="K197" t="str">
        <f t="shared" si="33"/>
        <v/>
      </c>
      <c r="L197" t="str">
        <f t="shared" si="29"/>
        <v/>
      </c>
      <c r="M197" t="str">
        <f t="shared" si="34"/>
        <v/>
      </c>
      <c r="N197" t="str">
        <f t="shared" si="35"/>
        <v/>
      </c>
      <c r="O197" t="str">
        <f t="shared" si="36"/>
        <v/>
      </c>
      <c r="P197" t="str">
        <f t="shared" si="37"/>
        <v/>
      </c>
    </row>
    <row r="198" spans="5:16" x14ac:dyDescent="0.25">
      <c r="E198" t="str">
        <f t="shared" si="38"/>
        <v/>
      </c>
      <c r="F198" t="str">
        <f t="shared" si="39"/>
        <v/>
      </c>
      <c r="G198" t="str">
        <f t="shared" si="40"/>
        <v/>
      </c>
      <c r="H198" t="str">
        <f t="shared" si="30"/>
        <v/>
      </c>
      <c r="I198" t="str">
        <f t="shared" si="31"/>
        <v/>
      </c>
      <c r="J198" t="str">
        <f t="shared" si="32"/>
        <v/>
      </c>
      <c r="K198" t="str">
        <f t="shared" si="33"/>
        <v/>
      </c>
      <c r="L198" t="str">
        <f t="shared" si="29"/>
        <v/>
      </c>
      <c r="M198" t="str">
        <f t="shared" si="34"/>
        <v/>
      </c>
      <c r="N198" t="str">
        <f t="shared" si="35"/>
        <v/>
      </c>
      <c r="O198" t="str">
        <f t="shared" si="36"/>
        <v/>
      </c>
      <c r="P198" t="str">
        <f t="shared" si="37"/>
        <v/>
      </c>
    </row>
    <row r="199" spans="5:16" x14ac:dyDescent="0.25">
      <c r="E199" t="str">
        <f t="shared" si="38"/>
        <v/>
      </c>
      <c r="F199" t="str">
        <f>IF(E199=1,(#REF!-#REF!),"")</f>
        <v/>
      </c>
      <c r="G199" t="str">
        <f t="shared" si="40"/>
        <v/>
      </c>
      <c r="H199" t="str">
        <f t="shared" si="30"/>
        <v/>
      </c>
      <c r="I199" t="str">
        <f t="shared" si="31"/>
        <v/>
      </c>
      <c r="J199" t="str">
        <f t="shared" si="32"/>
        <v/>
      </c>
      <c r="K199" t="str">
        <f t="shared" si="33"/>
        <v/>
      </c>
      <c r="L199" t="str">
        <f t="shared" si="29"/>
        <v/>
      </c>
      <c r="M199" t="str">
        <f t="shared" si="34"/>
        <v/>
      </c>
      <c r="N199" t="str">
        <f t="shared" si="35"/>
        <v/>
      </c>
      <c r="O199" t="str">
        <f t="shared" si="36"/>
        <v/>
      </c>
      <c r="P199" t="str">
        <f t="shared" si="37"/>
        <v/>
      </c>
    </row>
    <row r="200" spans="5:16" x14ac:dyDescent="0.25">
      <c r="E200" t="str">
        <f t="shared" si="38"/>
        <v/>
      </c>
      <c r="F200" t="str">
        <f>IF(E200=1,(B199-#REF!),"")</f>
        <v/>
      </c>
      <c r="G200" t="str">
        <f t="shared" si="40"/>
        <v/>
      </c>
      <c r="H200" t="str">
        <f t="shared" si="30"/>
        <v/>
      </c>
      <c r="I200" t="str">
        <f t="shared" si="31"/>
        <v/>
      </c>
      <c r="J200" t="str">
        <f t="shared" si="32"/>
        <v/>
      </c>
      <c r="K200" t="str">
        <f t="shared" si="33"/>
        <v/>
      </c>
      <c r="L200" t="str">
        <f t="shared" si="29"/>
        <v/>
      </c>
      <c r="M200" t="str">
        <f t="shared" si="34"/>
        <v/>
      </c>
      <c r="N200" t="str">
        <f t="shared" si="35"/>
        <v/>
      </c>
      <c r="O200" t="str">
        <f t="shared" si="36"/>
        <v/>
      </c>
      <c r="P200" t="str">
        <f t="shared" si="37"/>
        <v/>
      </c>
    </row>
    <row r="201" spans="5:16" x14ac:dyDescent="0.25">
      <c r="E201" t="str">
        <f t="shared" si="38"/>
        <v/>
      </c>
      <c r="F201" t="str">
        <f t="shared" si="39"/>
        <v/>
      </c>
      <c r="G201" t="str">
        <f t="shared" si="40"/>
        <v/>
      </c>
      <c r="H201" t="str">
        <f t="shared" si="30"/>
        <v/>
      </c>
      <c r="I201" t="str">
        <f t="shared" si="31"/>
        <v/>
      </c>
      <c r="J201" t="str">
        <f t="shared" si="32"/>
        <v/>
      </c>
      <c r="K201" t="str">
        <f t="shared" si="33"/>
        <v/>
      </c>
      <c r="L201" t="str">
        <f t="shared" si="29"/>
        <v/>
      </c>
      <c r="M201" t="str">
        <f t="shared" si="34"/>
        <v/>
      </c>
      <c r="N201" t="str">
        <f t="shared" si="35"/>
        <v/>
      </c>
      <c r="O201" t="str">
        <f t="shared" si="36"/>
        <v/>
      </c>
      <c r="P201" t="str">
        <f t="shared" si="37"/>
        <v/>
      </c>
    </row>
    <row r="202" spans="5:16" x14ac:dyDescent="0.25">
      <c r="E202" t="str">
        <f t="shared" si="38"/>
        <v/>
      </c>
      <c r="F202" t="str">
        <f t="shared" si="39"/>
        <v/>
      </c>
      <c r="G202" t="str">
        <f t="shared" si="40"/>
        <v/>
      </c>
      <c r="H202" t="str">
        <f t="shared" si="30"/>
        <v/>
      </c>
      <c r="I202" t="str">
        <f t="shared" si="31"/>
        <v/>
      </c>
      <c r="J202" t="str">
        <f t="shared" si="32"/>
        <v/>
      </c>
      <c r="K202" t="str">
        <f t="shared" si="33"/>
        <v/>
      </c>
      <c r="L202" t="str">
        <f t="shared" si="29"/>
        <v/>
      </c>
      <c r="M202" t="str">
        <f t="shared" si="34"/>
        <v/>
      </c>
      <c r="N202" t="str">
        <f t="shared" si="35"/>
        <v/>
      </c>
      <c r="O202" t="str">
        <f t="shared" si="36"/>
        <v/>
      </c>
      <c r="P202" t="str">
        <f t="shared" si="37"/>
        <v/>
      </c>
    </row>
    <row r="203" spans="5:16" x14ac:dyDescent="0.25">
      <c r="E203" t="str">
        <f t="shared" si="38"/>
        <v/>
      </c>
      <c r="F203" t="str">
        <f t="shared" si="39"/>
        <v/>
      </c>
      <c r="G203" t="str">
        <f t="shared" si="40"/>
        <v/>
      </c>
      <c r="H203" t="str">
        <f t="shared" si="30"/>
        <v/>
      </c>
      <c r="I203" t="str">
        <f t="shared" si="31"/>
        <v/>
      </c>
      <c r="J203" t="str">
        <f t="shared" si="32"/>
        <v/>
      </c>
      <c r="K203" t="str">
        <f t="shared" si="33"/>
        <v/>
      </c>
      <c r="L203" t="str">
        <f t="shared" si="29"/>
        <v/>
      </c>
      <c r="M203" t="str">
        <f t="shared" si="34"/>
        <v/>
      </c>
      <c r="N203" t="str">
        <f t="shared" si="35"/>
        <v/>
      </c>
      <c r="O203" t="str">
        <f t="shared" si="36"/>
        <v/>
      </c>
      <c r="P203" t="str">
        <f t="shared" si="37"/>
        <v/>
      </c>
    </row>
    <row r="204" spans="5:16" x14ac:dyDescent="0.25">
      <c r="E204" t="str">
        <f t="shared" si="38"/>
        <v/>
      </c>
      <c r="F204" t="str">
        <f t="shared" si="39"/>
        <v/>
      </c>
      <c r="G204" t="str">
        <f t="shared" si="40"/>
        <v/>
      </c>
      <c r="H204" t="str">
        <f t="shared" si="30"/>
        <v/>
      </c>
      <c r="I204" t="str">
        <f t="shared" si="31"/>
        <v/>
      </c>
      <c r="J204" t="str">
        <f t="shared" si="32"/>
        <v/>
      </c>
      <c r="K204" t="str">
        <f t="shared" si="33"/>
        <v/>
      </c>
      <c r="L204" t="str">
        <f t="shared" si="29"/>
        <v/>
      </c>
      <c r="M204" t="str">
        <f t="shared" si="34"/>
        <v/>
      </c>
      <c r="N204" t="str">
        <f t="shared" si="35"/>
        <v/>
      </c>
      <c r="O204" t="str">
        <f t="shared" si="36"/>
        <v/>
      </c>
      <c r="P204" t="str">
        <f t="shared" si="37"/>
        <v/>
      </c>
    </row>
    <row r="205" spans="5:16" x14ac:dyDescent="0.25">
      <c r="E205" t="str">
        <f t="shared" si="38"/>
        <v/>
      </c>
      <c r="F205" t="str">
        <f t="shared" si="39"/>
        <v/>
      </c>
      <c r="G205" t="str">
        <f t="shared" si="40"/>
        <v/>
      </c>
      <c r="H205" t="str">
        <f t="shared" si="30"/>
        <v/>
      </c>
      <c r="I205" t="str">
        <f t="shared" si="31"/>
        <v/>
      </c>
      <c r="J205" t="str">
        <f t="shared" si="32"/>
        <v/>
      </c>
      <c r="K205" t="str">
        <f t="shared" si="33"/>
        <v/>
      </c>
      <c r="L205" t="str">
        <f t="shared" si="29"/>
        <v/>
      </c>
      <c r="M205" t="str">
        <f t="shared" si="34"/>
        <v/>
      </c>
      <c r="N205" t="str">
        <f t="shared" si="35"/>
        <v/>
      </c>
      <c r="O205" t="str">
        <f t="shared" si="36"/>
        <v/>
      </c>
      <c r="P205" t="str">
        <f t="shared" si="37"/>
        <v/>
      </c>
    </row>
    <row r="206" spans="5:16" x14ac:dyDescent="0.25">
      <c r="E206" t="str">
        <f t="shared" si="38"/>
        <v/>
      </c>
      <c r="F206" t="str">
        <f t="shared" si="39"/>
        <v/>
      </c>
      <c r="G206" t="str">
        <f t="shared" si="40"/>
        <v/>
      </c>
      <c r="H206" t="str">
        <f t="shared" si="30"/>
        <v/>
      </c>
      <c r="I206" t="str">
        <f t="shared" si="31"/>
        <v/>
      </c>
      <c r="J206" t="str">
        <f t="shared" si="32"/>
        <v/>
      </c>
      <c r="K206" t="str">
        <f t="shared" si="33"/>
        <v/>
      </c>
      <c r="L206" t="str">
        <f t="shared" si="29"/>
        <v/>
      </c>
      <c r="M206" t="str">
        <f t="shared" si="34"/>
        <v/>
      </c>
      <c r="N206" t="str">
        <f t="shared" si="35"/>
        <v/>
      </c>
      <c r="O206" t="str">
        <f t="shared" si="36"/>
        <v/>
      </c>
      <c r="P206" t="str">
        <f t="shared" si="37"/>
        <v/>
      </c>
    </row>
    <row r="207" spans="5:16" x14ac:dyDescent="0.25">
      <c r="E207" t="str">
        <f t="shared" si="38"/>
        <v/>
      </c>
      <c r="F207" t="str">
        <f t="shared" si="39"/>
        <v/>
      </c>
      <c r="G207" t="str">
        <f t="shared" si="40"/>
        <v/>
      </c>
      <c r="H207" t="str">
        <f t="shared" si="30"/>
        <v/>
      </c>
      <c r="I207" t="str">
        <f t="shared" si="31"/>
        <v/>
      </c>
      <c r="J207" t="str">
        <f t="shared" si="32"/>
        <v/>
      </c>
      <c r="K207" t="str">
        <f t="shared" si="33"/>
        <v/>
      </c>
      <c r="L207" t="str">
        <f t="shared" si="29"/>
        <v/>
      </c>
      <c r="M207" t="str">
        <f t="shared" si="34"/>
        <v/>
      </c>
      <c r="N207" t="str">
        <f t="shared" si="35"/>
        <v/>
      </c>
      <c r="O207" t="str">
        <f t="shared" si="36"/>
        <v/>
      </c>
      <c r="P207" t="str">
        <f t="shared" si="37"/>
        <v/>
      </c>
    </row>
    <row r="208" spans="5:16" x14ac:dyDescent="0.25">
      <c r="E208" t="str">
        <f t="shared" si="38"/>
        <v/>
      </c>
      <c r="F208" t="str">
        <f t="shared" si="39"/>
        <v/>
      </c>
      <c r="G208" t="str">
        <f t="shared" si="40"/>
        <v/>
      </c>
      <c r="H208" t="str">
        <f t="shared" si="30"/>
        <v/>
      </c>
      <c r="I208" t="str">
        <f t="shared" si="31"/>
        <v/>
      </c>
      <c r="J208" t="str">
        <f t="shared" si="32"/>
        <v/>
      </c>
      <c r="K208" t="str">
        <f t="shared" si="33"/>
        <v/>
      </c>
      <c r="L208" t="str">
        <f t="shared" si="29"/>
        <v/>
      </c>
      <c r="M208" t="str">
        <f t="shared" si="34"/>
        <v/>
      </c>
      <c r="N208" t="str">
        <f t="shared" si="35"/>
        <v/>
      </c>
      <c r="O208" t="str">
        <f t="shared" si="36"/>
        <v/>
      </c>
      <c r="P208" t="str">
        <f t="shared" si="37"/>
        <v/>
      </c>
    </row>
    <row r="209" spans="5:16" x14ac:dyDescent="0.25">
      <c r="E209" t="str">
        <f t="shared" si="38"/>
        <v/>
      </c>
      <c r="F209" t="str">
        <f t="shared" si="39"/>
        <v/>
      </c>
      <c r="G209" t="str">
        <f t="shared" si="40"/>
        <v/>
      </c>
      <c r="H209" t="str">
        <f t="shared" si="30"/>
        <v/>
      </c>
      <c r="I209" t="str">
        <f t="shared" si="31"/>
        <v/>
      </c>
      <c r="J209" t="str">
        <f t="shared" si="32"/>
        <v/>
      </c>
      <c r="K209" t="str">
        <f t="shared" si="33"/>
        <v/>
      </c>
      <c r="L209" t="str">
        <f t="shared" si="29"/>
        <v/>
      </c>
      <c r="M209" t="str">
        <f t="shared" si="34"/>
        <v/>
      </c>
      <c r="N209" t="str">
        <f t="shared" si="35"/>
        <v/>
      </c>
      <c r="O209" t="str">
        <f t="shared" si="36"/>
        <v/>
      </c>
      <c r="P209" t="str">
        <f t="shared" si="37"/>
        <v/>
      </c>
    </row>
    <row r="210" spans="5:16" x14ac:dyDescent="0.25">
      <c r="E210" t="str">
        <f t="shared" si="38"/>
        <v/>
      </c>
      <c r="F210" t="str">
        <f t="shared" si="39"/>
        <v/>
      </c>
      <c r="G210" t="str">
        <f t="shared" si="40"/>
        <v/>
      </c>
      <c r="H210" t="str">
        <f t="shared" si="30"/>
        <v/>
      </c>
      <c r="I210" t="str">
        <f t="shared" si="31"/>
        <v/>
      </c>
      <c r="J210" t="str">
        <f t="shared" si="32"/>
        <v/>
      </c>
      <c r="K210" t="str">
        <f t="shared" si="33"/>
        <v/>
      </c>
      <c r="L210" t="str">
        <f t="shared" si="29"/>
        <v/>
      </c>
      <c r="M210" t="str">
        <f t="shared" si="34"/>
        <v/>
      </c>
      <c r="N210" t="str">
        <f t="shared" si="35"/>
        <v/>
      </c>
      <c r="O210" t="str">
        <f t="shared" si="36"/>
        <v/>
      </c>
      <c r="P210" t="str">
        <f t="shared" si="37"/>
        <v/>
      </c>
    </row>
    <row r="211" spans="5:16" x14ac:dyDescent="0.25">
      <c r="E211" t="str">
        <f t="shared" si="38"/>
        <v/>
      </c>
      <c r="F211" t="str">
        <f t="shared" si="39"/>
        <v/>
      </c>
      <c r="G211" t="str">
        <f t="shared" si="40"/>
        <v/>
      </c>
      <c r="H211" t="str">
        <f t="shared" si="30"/>
        <v/>
      </c>
      <c r="I211" t="str">
        <f t="shared" si="31"/>
        <v/>
      </c>
      <c r="J211" t="str">
        <f t="shared" si="32"/>
        <v/>
      </c>
      <c r="K211" t="str">
        <f t="shared" si="33"/>
        <v/>
      </c>
      <c r="L211" t="str">
        <f t="shared" si="29"/>
        <v/>
      </c>
      <c r="M211" t="str">
        <f t="shared" si="34"/>
        <v/>
      </c>
      <c r="N211" t="str">
        <f t="shared" si="35"/>
        <v/>
      </c>
      <c r="O211" t="str">
        <f t="shared" si="36"/>
        <v/>
      </c>
      <c r="P211" t="str">
        <f t="shared" si="37"/>
        <v/>
      </c>
    </row>
    <row r="212" spans="5:16" x14ac:dyDescent="0.25">
      <c r="E212" t="str">
        <f t="shared" si="38"/>
        <v/>
      </c>
      <c r="F212" t="str">
        <f t="shared" si="39"/>
        <v/>
      </c>
      <c r="G212" t="str">
        <f t="shared" si="40"/>
        <v/>
      </c>
      <c r="H212" t="str">
        <f t="shared" si="30"/>
        <v/>
      </c>
      <c r="I212" t="str">
        <f t="shared" si="31"/>
        <v/>
      </c>
      <c r="J212" t="str">
        <f t="shared" si="32"/>
        <v/>
      </c>
      <c r="K212" t="str">
        <f t="shared" si="33"/>
        <v/>
      </c>
      <c r="L212" t="str">
        <f t="shared" si="29"/>
        <v/>
      </c>
      <c r="M212" t="str">
        <f t="shared" si="34"/>
        <v/>
      </c>
      <c r="N212" t="str">
        <f t="shared" si="35"/>
        <v/>
      </c>
      <c r="O212" t="str">
        <f t="shared" si="36"/>
        <v/>
      </c>
      <c r="P212" t="str">
        <f t="shared" si="37"/>
        <v/>
      </c>
    </row>
    <row r="213" spans="5:16" x14ac:dyDescent="0.25">
      <c r="E213" t="str">
        <f t="shared" si="38"/>
        <v/>
      </c>
      <c r="F213" t="str">
        <f t="shared" si="39"/>
        <v/>
      </c>
      <c r="G213" t="str">
        <f t="shared" si="40"/>
        <v/>
      </c>
      <c r="H213" t="str">
        <f t="shared" si="30"/>
        <v/>
      </c>
      <c r="I213" t="str">
        <f t="shared" si="31"/>
        <v/>
      </c>
      <c r="J213" t="str">
        <f t="shared" si="32"/>
        <v/>
      </c>
      <c r="K213" t="str">
        <f t="shared" si="33"/>
        <v/>
      </c>
      <c r="L213" t="str">
        <f t="shared" si="29"/>
        <v/>
      </c>
      <c r="M213" t="str">
        <f t="shared" si="34"/>
        <v/>
      </c>
      <c r="N213" t="str">
        <f t="shared" si="35"/>
        <v/>
      </c>
      <c r="O213" t="str">
        <f t="shared" si="36"/>
        <v/>
      </c>
      <c r="P213" t="str">
        <f t="shared" si="37"/>
        <v/>
      </c>
    </row>
    <row r="214" spans="5:16" x14ac:dyDescent="0.25">
      <c r="E214" t="str">
        <f t="shared" si="38"/>
        <v/>
      </c>
      <c r="F214" t="str">
        <f t="shared" si="39"/>
        <v/>
      </c>
      <c r="G214" t="str">
        <f t="shared" si="40"/>
        <v/>
      </c>
      <c r="H214" t="str">
        <f t="shared" si="30"/>
        <v/>
      </c>
      <c r="I214" t="str">
        <f t="shared" si="31"/>
        <v/>
      </c>
      <c r="J214" t="str">
        <f t="shared" si="32"/>
        <v/>
      </c>
      <c r="K214" t="str">
        <f t="shared" si="33"/>
        <v/>
      </c>
      <c r="L214" t="str">
        <f t="shared" ref="L214:L277" si="41">IF(ISNUMBER(F214),AND(F214&gt;0.75,F214&lt;1.05),"")</f>
        <v/>
      </c>
      <c r="M214" t="str">
        <f t="shared" si="34"/>
        <v/>
      </c>
      <c r="N214" t="str">
        <f t="shared" si="35"/>
        <v/>
      </c>
      <c r="O214" t="str">
        <f t="shared" si="36"/>
        <v/>
      </c>
      <c r="P214" t="str">
        <f t="shared" si="37"/>
        <v/>
      </c>
    </row>
    <row r="215" spans="5:16" x14ac:dyDescent="0.25">
      <c r="E215" t="str">
        <f t="shared" si="38"/>
        <v/>
      </c>
      <c r="F215" t="str">
        <f t="shared" si="39"/>
        <v/>
      </c>
      <c r="G215" t="str">
        <f t="shared" si="40"/>
        <v/>
      </c>
      <c r="H215" t="str">
        <f t="shared" ref="H215:H278" si="42">IF(ISNUMBER(F215),IF(AND(F215*1000&gt;570,F215*1000&lt;720),"Likely","Less Likely"),"")</f>
        <v/>
      </c>
      <c r="I215" t="str">
        <f t="shared" ref="I215:I278" si="43">IF(ISNUMBER(F215),IF(AND(F215*1000&gt;410,F215*1000&lt;560),"Likely","Less Likely"),"")</f>
        <v/>
      </c>
      <c r="J215" t="str">
        <f t="shared" ref="J215:J278" si="44">IF(ISNUMBER(F215),IF(AND(F215*1000&gt;350,F215*1000&lt;590),"Likely","Less Likely"),"")</f>
        <v/>
      </c>
      <c r="K215" t="str">
        <f t="shared" ref="K215:K278" si="45">IF(ISNUMBER(F215),IF(AND(F215*1000&gt;420,F215*1000&lt;700),"Likely","Less Likely"),"")</f>
        <v/>
      </c>
      <c r="L215" t="str">
        <f t="shared" si="41"/>
        <v/>
      </c>
      <c r="M215" t="str">
        <f t="shared" ref="M215:M278" si="46">IF(ISNUMBER(F215),IF(AND(F215*1000&gt;600,F215*1000&lt;650),"Likely","Less Likely"),"")</f>
        <v/>
      </c>
      <c r="N215" t="str">
        <f t="shared" ref="N215:N278" si="47">IF(ISNUMBER(F215),IF(AND(F215*1000&gt;450,F215*1000&lt;500),"Likely","Less Likely"),"")</f>
        <v/>
      </c>
      <c r="O215" t="str">
        <f t="shared" ref="O215:O278" si="48">IF(ISNUMBER(F215),IF(AND(F215*1000&gt;400,F215*1000&lt;550),"Likely","Less Likely"),"")</f>
        <v/>
      </c>
      <c r="P215" t="str">
        <f t="shared" ref="P215:P278" si="49">IF(ISNUMBER(F215),IF(AND(F215*1000&gt;500,F215*1000&lt;600),"Likely","Less Likely"),"")</f>
        <v/>
      </c>
    </row>
    <row r="216" spans="5:16" x14ac:dyDescent="0.25">
      <c r="E216" t="str">
        <f t="shared" ref="E216:E279" si="50">IF(ISNUMBER(SEARCH("xxx",B216)),1,"")</f>
        <v/>
      </c>
      <c r="F216" t="str">
        <f t="shared" si="39"/>
        <v/>
      </c>
      <c r="G216" t="str">
        <f t="shared" si="40"/>
        <v/>
      </c>
      <c r="H216" t="str">
        <f t="shared" si="42"/>
        <v/>
      </c>
      <c r="I216" t="str">
        <f t="shared" si="43"/>
        <v/>
      </c>
      <c r="J216" t="str">
        <f t="shared" si="44"/>
        <v/>
      </c>
      <c r="K216" t="str">
        <f t="shared" si="45"/>
        <v/>
      </c>
      <c r="L216" t="str">
        <f t="shared" si="41"/>
        <v/>
      </c>
      <c r="M216" t="str">
        <f t="shared" si="46"/>
        <v/>
      </c>
      <c r="N216" t="str">
        <f t="shared" si="47"/>
        <v/>
      </c>
      <c r="O216" t="str">
        <f t="shared" si="48"/>
        <v/>
      </c>
      <c r="P216" t="str">
        <f t="shared" si="49"/>
        <v/>
      </c>
    </row>
    <row r="217" spans="5:16" x14ac:dyDescent="0.25">
      <c r="E217" t="str">
        <f t="shared" si="50"/>
        <v/>
      </c>
      <c r="F217" t="str">
        <f t="shared" si="39"/>
        <v/>
      </c>
      <c r="G217" t="str">
        <f t="shared" si="40"/>
        <v/>
      </c>
      <c r="H217" t="str">
        <f t="shared" si="42"/>
        <v/>
      </c>
      <c r="I217" t="str">
        <f t="shared" si="43"/>
        <v/>
      </c>
      <c r="J217" t="str">
        <f t="shared" si="44"/>
        <v/>
      </c>
      <c r="K217" t="str">
        <f t="shared" si="45"/>
        <v/>
      </c>
      <c r="L217" t="str">
        <f t="shared" si="41"/>
        <v/>
      </c>
      <c r="M217" t="str">
        <f t="shared" si="46"/>
        <v/>
      </c>
      <c r="N217" t="str">
        <f t="shared" si="47"/>
        <v/>
      </c>
      <c r="O217" t="str">
        <f t="shared" si="48"/>
        <v/>
      </c>
      <c r="P217" t="str">
        <f t="shared" si="49"/>
        <v/>
      </c>
    </row>
    <row r="218" spans="5:16" x14ac:dyDescent="0.25">
      <c r="E218" t="str">
        <f t="shared" si="50"/>
        <v/>
      </c>
      <c r="F218" t="str">
        <f t="shared" si="39"/>
        <v/>
      </c>
      <c r="G218" t="str">
        <f t="shared" si="40"/>
        <v/>
      </c>
      <c r="H218" t="str">
        <f t="shared" si="42"/>
        <v/>
      </c>
      <c r="I218" t="str">
        <f t="shared" si="43"/>
        <v/>
      </c>
      <c r="J218" t="str">
        <f t="shared" si="44"/>
        <v/>
      </c>
      <c r="K218" t="str">
        <f t="shared" si="45"/>
        <v/>
      </c>
      <c r="L218" t="str">
        <f t="shared" si="41"/>
        <v/>
      </c>
      <c r="M218" t="str">
        <f t="shared" si="46"/>
        <v/>
      </c>
      <c r="N218" t="str">
        <f t="shared" si="47"/>
        <v/>
      </c>
      <c r="O218" t="str">
        <f t="shared" si="48"/>
        <v/>
      </c>
      <c r="P218" t="str">
        <f t="shared" si="49"/>
        <v/>
      </c>
    </row>
    <row r="219" spans="5:16" x14ac:dyDescent="0.25">
      <c r="E219" t="str">
        <f t="shared" si="50"/>
        <v/>
      </c>
      <c r="F219" t="str">
        <f t="shared" si="39"/>
        <v/>
      </c>
      <c r="G219" t="str">
        <f t="shared" si="40"/>
        <v/>
      </c>
      <c r="H219" t="str">
        <f t="shared" si="42"/>
        <v/>
      </c>
      <c r="I219" t="str">
        <f t="shared" si="43"/>
        <v/>
      </c>
      <c r="J219" t="str">
        <f t="shared" si="44"/>
        <v/>
      </c>
      <c r="K219" t="str">
        <f t="shared" si="45"/>
        <v/>
      </c>
      <c r="L219" t="str">
        <f t="shared" si="41"/>
        <v/>
      </c>
      <c r="M219" t="str">
        <f t="shared" si="46"/>
        <v/>
      </c>
      <c r="N219" t="str">
        <f t="shared" si="47"/>
        <v/>
      </c>
      <c r="O219" t="str">
        <f t="shared" si="48"/>
        <v/>
      </c>
      <c r="P219" t="str">
        <f t="shared" si="49"/>
        <v/>
      </c>
    </row>
    <row r="220" spans="5:16" x14ac:dyDescent="0.25">
      <c r="E220" t="str">
        <f t="shared" si="50"/>
        <v/>
      </c>
      <c r="F220" t="str">
        <f t="shared" si="39"/>
        <v/>
      </c>
      <c r="G220" t="str">
        <f t="shared" si="40"/>
        <v/>
      </c>
      <c r="H220" t="str">
        <f t="shared" si="42"/>
        <v/>
      </c>
      <c r="I220" t="str">
        <f t="shared" si="43"/>
        <v/>
      </c>
      <c r="J220" t="str">
        <f t="shared" si="44"/>
        <v/>
      </c>
      <c r="K220" t="str">
        <f t="shared" si="45"/>
        <v/>
      </c>
      <c r="L220" t="str">
        <f t="shared" si="41"/>
        <v/>
      </c>
      <c r="M220" t="str">
        <f t="shared" si="46"/>
        <v/>
      </c>
      <c r="N220" t="str">
        <f t="shared" si="47"/>
        <v/>
      </c>
      <c r="O220" t="str">
        <f t="shared" si="48"/>
        <v/>
      </c>
      <c r="P220" t="str">
        <f t="shared" si="49"/>
        <v/>
      </c>
    </row>
    <row r="221" spans="5:16" x14ac:dyDescent="0.25">
      <c r="E221" t="str">
        <f t="shared" si="50"/>
        <v/>
      </c>
      <c r="F221" t="str">
        <f>IF(E221=1,(#REF!-#REF!),"")</f>
        <v/>
      </c>
      <c r="G221" t="str">
        <f t="shared" si="40"/>
        <v/>
      </c>
      <c r="H221" t="str">
        <f t="shared" si="42"/>
        <v/>
      </c>
      <c r="I221" t="str">
        <f t="shared" si="43"/>
        <v/>
      </c>
      <c r="J221" t="str">
        <f t="shared" si="44"/>
        <v/>
      </c>
      <c r="K221" t="str">
        <f t="shared" si="45"/>
        <v/>
      </c>
      <c r="L221" t="str">
        <f t="shared" si="41"/>
        <v/>
      </c>
      <c r="M221" t="str">
        <f t="shared" si="46"/>
        <v/>
      </c>
      <c r="N221" t="str">
        <f t="shared" si="47"/>
        <v/>
      </c>
      <c r="O221" t="str">
        <f t="shared" si="48"/>
        <v/>
      </c>
      <c r="P221" t="str">
        <f t="shared" si="49"/>
        <v/>
      </c>
    </row>
    <row r="222" spans="5:16" x14ac:dyDescent="0.25">
      <c r="E222" t="str">
        <f t="shared" si="50"/>
        <v/>
      </c>
      <c r="F222" t="str">
        <f>IF(E222=1,(B221-#REF!),"")</f>
        <v/>
      </c>
      <c r="G222" t="str">
        <f t="shared" si="40"/>
        <v/>
      </c>
      <c r="H222" t="str">
        <f t="shared" si="42"/>
        <v/>
      </c>
      <c r="I222" t="str">
        <f t="shared" si="43"/>
        <v/>
      </c>
      <c r="J222" t="str">
        <f t="shared" si="44"/>
        <v/>
      </c>
      <c r="K222" t="str">
        <f t="shared" si="45"/>
        <v/>
      </c>
      <c r="L222" t="str">
        <f t="shared" si="41"/>
        <v/>
      </c>
      <c r="M222" t="str">
        <f t="shared" si="46"/>
        <v/>
      </c>
      <c r="N222" t="str">
        <f t="shared" si="47"/>
        <v/>
      </c>
      <c r="O222" t="str">
        <f t="shared" si="48"/>
        <v/>
      </c>
      <c r="P222" t="str">
        <f t="shared" si="49"/>
        <v/>
      </c>
    </row>
    <row r="223" spans="5:16" x14ac:dyDescent="0.25">
      <c r="E223" t="str">
        <f t="shared" si="50"/>
        <v/>
      </c>
      <c r="F223" t="str">
        <f t="shared" ref="F223:F286" si="51">IF(E223=1,(B222-B221),"")</f>
        <v/>
      </c>
      <c r="G223" t="str">
        <f t="shared" si="40"/>
        <v/>
      </c>
      <c r="H223" t="str">
        <f t="shared" si="42"/>
        <v/>
      </c>
      <c r="I223" t="str">
        <f t="shared" si="43"/>
        <v/>
      </c>
      <c r="J223" t="str">
        <f t="shared" si="44"/>
        <v/>
      </c>
      <c r="K223" t="str">
        <f t="shared" si="45"/>
        <v/>
      </c>
      <c r="L223" t="str">
        <f t="shared" si="41"/>
        <v/>
      </c>
      <c r="M223" t="str">
        <f t="shared" si="46"/>
        <v/>
      </c>
      <c r="N223" t="str">
        <f t="shared" si="47"/>
        <v/>
      </c>
      <c r="O223" t="str">
        <f t="shared" si="48"/>
        <v/>
      </c>
      <c r="P223" t="str">
        <f t="shared" si="49"/>
        <v/>
      </c>
    </row>
    <row r="224" spans="5:16" x14ac:dyDescent="0.25">
      <c r="E224" t="str">
        <f t="shared" si="50"/>
        <v/>
      </c>
      <c r="F224" t="str">
        <f t="shared" si="51"/>
        <v/>
      </c>
      <c r="G224" t="str">
        <f t="shared" si="40"/>
        <v/>
      </c>
      <c r="H224" t="str">
        <f t="shared" si="42"/>
        <v/>
      </c>
      <c r="I224" t="str">
        <f t="shared" si="43"/>
        <v/>
      </c>
      <c r="J224" t="str">
        <f t="shared" si="44"/>
        <v/>
      </c>
      <c r="K224" t="str">
        <f t="shared" si="45"/>
        <v/>
      </c>
      <c r="L224" t="str">
        <f t="shared" si="41"/>
        <v/>
      </c>
      <c r="M224" t="str">
        <f t="shared" si="46"/>
        <v/>
      </c>
      <c r="N224" t="str">
        <f t="shared" si="47"/>
        <v/>
      </c>
      <c r="O224" t="str">
        <f t="shared" si="48"/>
        <v/>
      </c>
      <c r="P224" t="str">
        <f t="shared" si="49"/>
        <v/>
      </c>
    </row>
    <row r="225" spans="5:16" x14ac:dyDescent="0.25">
      <c r="E225" t="str">
        <f t="shared" si="50"/>
        <v/>
      </c>
      <c r="F225" t="str">
        <f t="shared" si="51"/>
        <v/>
      </c>
      <c r="G225" t="str">
        <f t="shared" si="40"/>
        <v/>
      </c>
      <c r="H225" t="str">
        <f t="shared" si="42"/>
        <v/>
      </c>
      <c r="I225" t="str">
        <f t="shared" si="43"/>
        <v/>
      </c>
      <c r="J225" t="str">
        <f t="shared" si="44"/>
        <v/>
      </c>
      <c r="K225" t="str">
        <f t="shared" si="45"/>
        <v/>
      </c>
      <c r="L225" t="str">
        <f t="shared" si="41"/>
        <v/>
      </c>
      <c r="M225" t="str">
        <f t="shared" si="46"/>
        <v/>
      </c>
      <c r="N225" t="str">
        <f t="shared" si="47"/>
        <v/>
      </c>
      <c r="O225" t="str">
        <f t="shared" si="48"/>
        <v/>
      </c>
      <c r="P225" t="str">
        <f t="shared" si="49"/>
        <v/>
      </c>
    </row>
    <row r="226" spans="5:16" x14ac:dyDescent="0.25">
      <c r="E226" t="str">
        <f t="shared" si="50"/>
        <v/>
      </c>
      <c r="F226" t="str">
        <f t="shared" si="51"/>
        <v/>
      </c>
      <c r="G226" t="str">
        <f t="shared" si="40"/>
        <v/>
      </c>
      <c r="H226" t="str">
        <f t="shared" si="42"/>
        <v/>
      </c>
      <c r="I226" t="str">
        <f t="shared" si="43"/>
        <v/>
      </c>
      <c r="J226" t="str">
        <f t="shared" si="44"/>
        <v/>
      </c>
      <c r="K226" t="str">
        <f t="shared" si="45"/>
        <v/>
      </c>
      <c r="L226" t="str">
        <f t="shared" si="41"/>
        <v/>
      </c>
      <c r="M226" t="str">
        <f t="shared" si="46"/>
        <v/>
      </c>
      <c r="N226" t="str">
        <f t="shared" si="47"/>
        <v/>
      </c>
      <c r="O226" t="str">
        <f t="shared" si="48"/>
        <v/>
      </c>
      <c r="P226" t="str">
        <f t="shared" si="49"/>
        <v/>
      </c>
    </row>
    <row r="227" spans="5:16" x14ac:dyDescent="0.25">
      <c r="E227" t="str">
        <f t="shared" si="50"/>
        <v/>
      </c>
      <c r="F227" t="str">
        <f t="shared" si="51"/>
        <v/>
      </c>
      <c r="G227" t="str">
        <f t="shared" si="40"/>
        <v/>
      </c>
      <c r="H227" t="str">
        <f t="shared" si="42"/>
        <v/>
      </c>
      <c r="I227" t="str">
        <f t="shared" si="43"/>
        <v/>
      </c>
      <c r="J227" t="str">
        <f t="shared" si="44"/>
        <v/>
      </c>
      <c r="K227" t="str">
        <f t="shared" si="45"/>
        <v/>
      </c>
      <c r="L227" t="str">
        <f t="shared" si="41"/>
        <v/>
      </c>
      <c r="M227" t="str">
        <f t="shared" si="46"/>
        <v/>
      </c>
      <c r="N227" t="str">
        <f t="shared" si="47"/>
        <v/>
      </c>
      <c r="O227" t="str">
        <f t="shared" si="48"/>
        <v/>
      </c>
      <c r="P227" t="str">
        <f t="shared" si="49"/>
        <v/>
      </c>
    </row>
    <row r="228" spans="5:16" x14ac:dyDescent="0.25">
      <c r="E228" t="str">
        <f t="shared" si="50"/>
        <v/>
      </c>
      <c r="F228" t="str">
        <f t="shared" si="51"/>
        <v/>
      </c>
      <c r="G228" t="str">
        <f t="shared" si="40"/>
        <v/>
      </c>
      <c r="H228" t="str">
        <f t="shared" si="42"/>
        <v/>
      </c>
      <c r="I228" t="str">
        <f t="shared" si="43"/>
        <v/>
      </c>
      <c r="J228" t="str">
        <f t="shared" si="44"/>
        <v/>
      </c>
      <c r="K228" t="str">
        <f t="shared" si="45"/>
        <v/>
      </c>
      <c r="L228" t="str">
        <f t="shared" si="41"/>
        <v/>
      </c>
      <c r="M228" t="str">
        <f t="shared" si="46"/>
        <v/>
      </c>
      <c r="N228" t="str">
        <f t="shared" si="47"/>
        <v/>
      </c>
      <c r="O228" t="str">
        <f t="shared" si="48"/>
        <v/>
      </c>
      <c r="P228" t="str">
        <f t="shared" si="49"/>
        <v/>
      </c>
    </row>
    <row r="229" spans="5:16" x14ac:dyDescent="0.25">
      <c r="E229" t="str">
        <f t="shared" si="50"/>
        <v/>
      </c>
      <c r="F229" t="str">
        <f t="shared" si="51"/>
        <v/>
      </c>
      <c r="G229" t="str">
        <f t="shared" si="40"/>
        <v/>
      </c>
      <c r="H229" t="str">
        <f t="shared" si="42"/>
        <v/>
      </c>
      <c r="I229" t="str">
        <f t="shared" si="43"/>
        <v/>
      </c>
      <c r="J229" t="str">
        <f t="shared" si="44"/>
        <v/>
      </c>
      <c r="K229" t="str">
        <f t="shared" si="45"/>
        <v/>
      </c>
      <c r="L229" t="str">
        <f t="shared" si="41"/>
        <v/>
      </c>
      <c r="M229" t="str">
        <f t="shared" si="46"/>
        <v/>
      </c>
      <c r="N229" t="str">
        <f t="shared" si="47"/>
        <v/>
      </c>
      <c r="O229" t="str">
        <f t="shared" si="48"/>
        <v/>
      </c>
      <c r="P229" t="str">
        <f t="shared" si="49"/>
        <v/>
      </c>
    </row>
    <row r="230" spans="5:16" x14ac:dyDescent="0.25">
      <c r="E230" t="str">
        <f t="shared" si="50"/>
        <v/>
      </c>
      <c r="F230" t="str">
        <f t="shared" si="51"/>
        <v/>
      </c>
      <c r="G230" t="str">
        <f t="shared" si="40"/>
        <v/>
      </c>
      <c r="H230" t="str">
        <f t="shared" si="42"/>
        <v/>
      </c>
      <c r="I230" t="str">
        <f t="shared" si="43"/>
        <v/>
      </c>
      <c r="J230" t="str">
        <f t="shared" si="44"/>
        <v/>
      </c>
      <c r="K230" t="str">
        <f t="shared" si="45"/>
        <v/>
      </c>
      <c r="L230" t="str">
        <f t="shared" si="41"/>
        <v/>
      </c>
      <c r="M230" t="str">
        <f t="shared" si="46"/>
        <v/>
      </c>
      <c r="N230" t="str">
        <f t="shared" si="47"/>
        <v/>
      </c>
      <c r="O230" t="str">
        <f t="shared" si="48"/>
        <v/>
      </c>
      <c r="P230" t="str">
        <f t="shared" si="49"/>
        <v/>
      </c>
    </row>
    <row r="231" spans="5:16" x14ac:dyDescent="0.25">
      <c r="E231" t="str">
        <f t="shared" si="50"/>
        <v/>
      </c>
      <c r="F231" t="str">
        <f t="shared" si="51"/>
        <v/>
      </c>
      <c r="G231" t="str">
        <f t="shared" si="40"/>
        <v/>
      </c>
      <c r="H231" t="str">
        <f t="shared" si="42"/>
        <v/>
      </c>
      <c r="I231" t="str">
        <f t="shared" si="43"/>
        <v/>
      </c>
      <c r="J231" t="str">
        <f t="shared" si="44"/>
        <v/>
      </c>
      <c r="K231" t="str">
        <f t="shared" si="45"/>
        <v/>
      </c>
      <c r="L231" t="str">
        <f t="shared" si="41"/>
        <v/>
      </c>
      <c r="M231" t="str">
        <f t="shared" si="46"/>
        <v/>
      </c>
      <c r="N231" t="str">
        <f t="shared" si="47"/>
        <v/>
      </c>
      <c r="O231" t="str">
        <f t="shared" si="48"/>
        <v/>
      </c>
      <c r="P231" t="str">
        <f t="shared" si="49"/>
        <v/>
      </c>
    </row>
    <row r="232" spans="5:16" x14ac:dyDescent="0.25">
      <c r="E232" t="str">
        <f t="shared" si="50"/>
        <v/>
      </c>
      <c r="F232" t="str">
        <f t="shared" si="51"/>
        <v/>
      </c>
      <c r="G232" t="str">
        <f t="shared" si="40"/>
        <v/>
      </c>
      <c r="H232" t="str">
        <f t="shared" si="42"/>
        <v/>
      </c>
      <c r="I232" t="str">
        <f t="shared" si="43"/>
        <v/>
      </c>
      <c r="J232" t="str">
        <f t="shared" si="44"/>
        <v/>
      </c>
      <c r="K232" t="str">
        <f t="shared" si="45"/>
        <v/>
      </c>
      <c r="L232" t="str">
        <f t="shared" si="41"/>
        <v/>
      </c>
      <c r="M232" t="str">
        <f t="shared" si="46"/>
        <v/>
      </c>
      <c r="N232" t="str">
        <f t="shared" si="47"/>
        <v/>
      </c>
      <c r="O232" t="str">
        <f t="shared" si="48"/>
        <v/>
      </c>
      <c r="P232" t="str">
        <f t="shared" si="49"/>
        <v/>
      </c>
    </row>
    <row r="233" spans="5:16" x14ac:dyDescent="0.25">
      <c r="E233" t="str">
        <f t="shared" si="50"/>
        <v/>
      </c>
      <c r="F233" t="str">
        <f t="shared" si="51"/>
        <v/>
      </c>
      <c r="G233" t="str">
        <f t="shared" si="40"/>
        <v/>
      </c>
      <c r="H233" t="str">
        <f t="shared" si="42"/>
        <v/>
      </c>
      <c r="I233" t="str">
        <f t="shared" si="43"/>
        <v/>
      </c>
      <c r="J233" t="str">
        <f t="shared" si="44"/>
        <v/>
      </c>
      <c r="K233" t="str">
        <f t="shared" si="45"/>
        <v/>
      </c>
      <c r="L233" t="str">
        <f t="shared" si="41"/>
        <v/>
      </c>
      <c r="M233" t="str">
        <f t="shared" si="46"/>
        <v/>
      </c>
      <c r="N233" t="str">
        <f t="shared" si="47"/>
        <v/>
      </c>
      <c r="O233" t="str">
        <f t="shared" si="48"/>
        <v/>
      </c>
      <c r="P233" t="str">
        <f t="shared" si="49"/>
        <v/>
      </c>
    </row>
    <row r="234" spans="5:16" x14ac:dyDescent="0.25">
      <c r="E234" t="str">
        <f t="shared" si="50"/>
        <v/>
      </c>
      <c r="F234" t="str">
        <f t="shared" si="51"/>
        <v/>
      </c>
      <c r="G234" t="str">
        <f t="shared" si="40"/>
        <v/>
      </c>
      <c r="H234" t="str">
        <f t="shared" si="42"/>
        <v/>
      </c>
      <c r="I234" t="str">
        <f t="shared" si="43"/>
        <v/>
      </c>
      <c r="J234" t="str">
        <f t="shared" si="44"/>
        <v/>
      </c>
      <c r="K234" t="str">
        <f t="shared" si="45"/>
        <v/>
      </c>
      <c r="L234" t="str">
        <f t="shared" si="41"/>
        <v/>
      </c>
      <c r="M234" t="str">
        <f t="shared" si="46"/>
        <v/>
      </c>
      <c r="N234" t="str">
        <f t="shared" si="47"/>
        <v/>
      </c>
      <c r="O234" t="str">
        <f t="shared" si="48"/>
        <v/>
      </c>
      <c r="P234" t="str">
        <f t="shared" si="49"/>
        <v/>
      </c>
    </row>
    <row r="235" spans="5:16" x14ac:dyDescent="0.25">
      <c r="E235" t="str">
        <f t="shared" si="50"/>
        <v/>
      </c>
      <c r="F235" t="str">
        <f t="shared" si="51"/>
        <v/>
      </c>
      <c r="G235" t="str">
        <f t="shared" si="40"/>
        <v/>
      </c>
      <c r="H235" t="str">
        <f t="shared" si="42"/>
        <v/>
      </c>
      <c r="I235" t="str">
        <f t="shared" si="43"/>
        <v/>
      </c>
      <c r="J235" t="str">
        <f t="shared" si="44"/>
        <v/>
      </c>
      <c r="K235" t="str">
        <f t="shared" si="45"/>
        <v/>
      </c>
      <c r="L235" t="str">
        <f t="shared" si="41"/>
        <v/>
      </c>
      <c r="M235" t="str">
        <f t="shared" si="46"/>
        <v/>
      </c>
      <c r="N235" t="str">
        <f t="shared" si="47"/>
        <v/>
      </c>
      <c r="O235" t="str">
        <f t="shared" si="48"/>
        <v/>
      </c>
      <c r="P235" t="str">
        <f t="shared" si="49"/>
        <v/>
      </c>
    </row>
    <row r="236" spans="5:16" x14ac:dyDescent="0.25">
      <c r="E236" t="str">
        <f t="shared" si="50"/>
        <v/>
      </c>
      <c r="F236" t="str">
        <f t="shared" si="51"/>
        <v/>
      </c>
      <c r="G236" t="str">
        <f t="shared" si="40"/>
        <v/>
      </c>
      <c r="H236" t="str">
        <f t="shared" si="42"/>
        <v/>
      </c>
      <c r="I236" t="str">
        <f t="shared" si="43"/>
        <v/>
      </c>
      <c r="J236" t="str">
        <f t="shared" si="44"/>
        <v/>
      </c>
      <c r="K236" t="str">
        <f t="shared" si="45"/>
        <v/>
      </c>
      <c r="L236" t="str">
        <f t="shared" si="41"/>
        <v/>
      </c>
      <c r="M236" t="str">
        <f t="shared" si="46"/>
        <v/>
      </c>
      <c r="N236" t="str">
        <f t="shared" si="47"/>
        <v/>
      </c>
      <c r="O236" t="str">
        <f t="shared" si="48"/>
        <v/>
      </c>
      <c r="P236" t="str">
        <f t="shared" si="49"/>
        <v/>
      </c>
    </row>
    <row r="237" spans="5:16" x14ac:dyDescent="0.25">
      <c r="E237" t="str">
        <f t="shared" si="50"/>
        <v/>
      </c>
      <c r="F237" t="str">
        <f t="shared" si="51"/>
        <v/>
      </c>
      <c r="G237" t="str">
        <f t="shared" si="40"/>
        <v/>
      </c>
      <c r="H237" t="str">
        <f t="shared" si="42"/>
        <v/>
      </c>
      <c r="I237" t="str">
        <f t="shared" si="43"/>
        <v/>
      </c>
      <c r="J237" t="str">
        <f t="shared" si="44"/>
        <v/>
      </c>
      <c r="K237" t="str">
        <f t="shared" si="45"/>
        <v/>
      </c>
      <c r="L237" t="str">
        <f t="shared" si="41"/>
        <v/>
      </c>
      <c r="M237" t="str">
        <f t="shared" si="46"/>
        <v/>
      </c>
      <c r="N237" t="str">
        <f t="shared" si="47"/>
        <v/>
      </c>
      <c r="O237" t="str">
        <f t="shared" si="48"/>
        <v/>
      </c>
      <c r="P237" t="str">
        <f t="shared" si="49"/>
        <v/>
      </c>
    </row>
    <row r="238" spans="5:16" x14ac:dyDescent="0.25">
      <c r="E238" t="str">
        <f t="shared" si="50"/>
        <v/>
      </c>
      <c r="F238" t="str">
        <f t="shared" si="51"/>
        <v/>
      </c>
      <c r="G238" t="str">
        <f t="shared" si="40"/>
        <v/>
      </c>
      <c r="H238" t="str">
        <f t="shared" si="42"/>
        <v/>
      </c>
      <c r="I238" t="str">
        <f t="shared" si="43"/>
        <v/>
      </c>
      <c r="J238" t="str">
        <f t="shared" si="44"/>
        <v/>
      </c>
      <c r="K238" t="str">
        <f t="shared" si="45"/>
        <v/>
      </c>
      <c r="L238" t="str">
        <f t="shared" si="41"/>
        <v/>
      </c>
      <c r="M238" t="str">
        <f t="shared" si="46"/>
        <v/>
      </c>
      <c r="N238" t="str">
        <f t="shared" si="47"/>
        <v/>
      </c>
      <c r="O238" t="str">
        <f t="shared" si="48"/>
        <v/>
      </c>
      <c r="P238" t="str">
        <f t="shared" si="49"/>
        <v/>
      </c>
    </row>
    <row r="239" spans="5:16" x14ac:dyDescent="0.25">
      <c r="E239" t="str">
        <f t="shared" si="50"/>
        <v/>
      </c>
      <c r="F239" t="str">
        <f t="shared" si="51"/>
        <v/>
      </c>
      <c r="G239" t="str">
        <f t="shared" si="40"/>
        <v/>
      </c>
      <c r="H239" t="str">
        <f t="shared" si="42"/>
        <v/>
      </c>
      <c r="I239" t="str">
        <f t="shared" si="43"/>
        <v/>
      </c>
      <c r="J239" t="str">
        <f t="shared" si="44"/>
        <v/>
      </c>
      <c r="K239" t="str">
        <f t="shared" si="45"/>
        <v/>
      </c>
      <c r="L239" t="str">
        <f t="shared" si="41"/>
        <v/>
      </c>
      <c r="M239" t="str">
        <f t="shared" si="46"/>
        <v/>
      </c>
      <c r="N239" t="str">
        <f t="shared" si="47"/>
        <v/>
      </c>
      <c r="O239" t="str">
        <f t="shared" si="48"/>
        <v/>
      </c>
      <c r="P239" t="str">
        <f t="shared" si="49"/>
        <v/>
      </c>
    </row>
    <row r="240" spans="5:16" x14ac:dyDescent="0.25">
      <c r="E240" t="str">
        <f t="shared" si="50"/>
        <v/>
      </c>
      <c r="F240" t="str">
        <f t="shared" si="51"/>
        <v/>
      </c>
      <c r="G240" t="str">
        <f t="shared" si="40"/>
        <v/>
      </c>
      <c r="H240" t="str">
        <f t="shared" si="42"/>
        <v/>
      </c>
      <c r="I240" t="str">
        <f t="shared" si="43"/>
        <v/>
      </c>
      <c r="J240" t="str">
        <f t="shared" si="44"/>
        <v/>
      </c>
      <c r="K240" t="str">
        <f t="shared" si="45"/>
        <v/>
      </c>
      <c r="L240" t="str">
        <f t="shared" si="41"/>
        <v/>
      </c>
      <c r="M240" t="str">
        <f t="shared" si="46"/>
        <v/>
      </c>
      <c r="N240" t="str">
        <f t="shared" si="47"/>
        <v/>
      </c>
      <c r="O240" t="str">
        <f t="shared" si="48"/>
        <v/>
      </c>
      <c r="P240" t="str">
        <f t="shared" si="49"/>
        <v/>
      </c>
    </row>
    <row r="241" spans="5:16" x14ac:dyDescent="0.25">
      <c r="E241" t="str">
        <f t="shared" si="50"/>
        <v/>
      </c>
      <c r="F241" t="str">
        <f t="shared" si="51"/>
        <v/>
      </c>
      <c r="G241" t="str">
        <f t="shared" si="40"/>
        <v/>
      </c>
      <c r="H241" t="str">
        <f t="shared" si="42"/>
        <v/>
      </c>
      <c r="I241" t="str">
        <f t="shared" si="43"/>
        <v/>
      </c>
      <c r="J241" t="str">
        <f t="shared" si="44"/>
        <v/>
      </c>
      <c r="K241" t="str">
        <f t="shared" si="45"/>
        <v/>
      </c>
      <c r="L241" t="str">
        <f t="shared" si="41"/>
        <v/>
      </c>
      <c r="M241" t="str">
        <f t="shared" si="46"/>
        <v/>
      </c>
      <c r="N241" t="str">
        <f t="shared" si="47"/>
        <v/>
      </c>
      <c r="O241" t="str">
        <f t="shared" si="48"/>
        <v/>
      </c>
      <c r="P241" t="str">
        <f t="shared" si="49"/>
        <v/>
      </c>
    </row>
    <row r="242" spans="5:16" x14ac:dyDescent="0.25">
      <c r="E242" t="str">
        <f t="shared" si="50"/>
        <v/>
      </c>
      <c r="F242" t="str">
        <f t="shared" si="51"/>
        <v/>
      </c>
      <c r="G242" t="str">
        <f t="shared" si="40"/>
        <v/>
      </c>
      <c r="H242" t="str">
        <f t="shared" si="42"/>
        <v/>
      </c>
      <c r="I242" t="str">
        <f t="shared" si="43"/>
        <v/>
      </c>
      <c r="J242" t="str">
        <f t="shared" si="44"/>
        <v/>
      </c>
      <c r="K242" t="str">
        <f t="shared" si="45"/>
        <v/>
      </c>
      <c r="L242" t="str">
        <f t="shared" si="41"/>
        <v/>
      </c>
      <c r="M242" t="str">
        <f t="shared" si="46"/>
        <v/>
      </c>
      <c r="N242" t="str">
        <f t="shared" si="47"/>
        <v/>
      </c>
      <c r="O242" t="str">
        <f t="shared" si="48"/>
        <v/>
      </c>
      <c r="P242" t="str">
        <f t="shared" si="49"/>
        <v/>
      </c>
    </row>
    <row r="243" spans="5:16" x14ac:dyDescent="0.25">
      <c r="E243" t="str">
        <f t="shared" si="50"/>
        <v/>
      </c>
      <c r="F243" t="str">
        <f>IF(E243=1,(#REF!-#REF!),"")</f>
        <v/>
      </c>
      <c r="G243" t="str">
        <f t="shared" si="40"/>
        <v/>
      </c>
      <c r="H243" t="str">
        <f t="shared" si="42"/>
        <v/>
      </c>
      <c r="I243" t="str">
        <f t="shared" si="43"/>
        <v/>
      </c>
      <c r="J243" t="str">
        <f t="shared" si="44"/>
        <v/>
      </c>
      <c r="K243" t="str">
        <f t="shared" si="45"/>
        <v/>
      </c>
      <c r="L243" t="str">
        <f t="shared" si="41"/>
        <v/>
      </c>
      <c r="M243" t="str">
        <f t="shared" si="46"/>
        <v/>
      </c>
      <c r="N243" t="str">
        <f t="shared" si="47"/>
        <v/>
      </c>
      <c r="O243" t="str">
        <f t="shared" si="48"/>
        <v/>
      </c>
      <c r="P243" t="str">
        <f t="shared" si="49"/>
        <v/>
      </c>
    </row>
    <row r="244" spans="5:16" x14ac:dyDescent="0.25">
      <c r="E244" t="str">
        <f t="shared" si="50"/>
        <v/>
      </c>
      <c r="F244" t="str">
        <f>IF(E244=1,(B243-#REF!),"")</f>
        <v/>
      </c>
      <c r="G244" t="str">
        <f t="shared" si="40"/>
        <v/>
      </c>
      <c r="H244" t="str">
        <f t="shared" si="42"/>
        <v/>
      </c>
      <c r="I244" t="str">
        <f t="shared" si="43"/>
        <v/>
      </c>
      <c r="J244" t="str">
        <f t="shared" si="44"/>
        <v/>
      </c>
      <c r="K244" t="str">
        <f t="shared" si="45"/>
        <v/>
      </c>
      <c r="L244" t="str">
        <f t="shared" si="41"/>
        <v/>
      </c>
      <c r="M244" t="str">
        <f t="shared" si="46"/>
        <v/>
      </c>
      <c r="N244" t="str">
        <f t="shared" si="47"/>
        <v/>
      </c>
      <c r="O244" t="str">
        <f t="shared" si="48"/>
        <v/>
      </c>
      <c r="P244" t="str">
        <f t="shared" si="49"/>
        <v/>
      </c>
    </row>
    <row r="245" spans="5:16" x14ac:dyDescent="0.25">
      <c r="E245" t="str">
        <f t="shared" si="50"/>
        <v/>
      </c>
      <c r="F245" t="str">
        <f t="shared" si="51"/>
        <v/>
      </c>
      <c r="G245" t="str">
        <f t="shared" si="40"/>
        <v/>
      </c>
      <c r="H245" t="str">
        <f t="shared" si="42"/>
        <v/>
      </c>
      <c r="I245" t="str">
        <f t="shared" si="43"/>
        <v/>
      </c>
      <c r="J245" t="str">
        <f t="shared" si="44"/>
        <v/>
      </c>
      <c r="K245" t="str">
        <f t="shared" si="45"/>
        <v/>
      </c>
      <c r="L245" t="str">
        <f t="shared" si="41"/>
        <v/>
      </c>
      <c r="M245" t="str">
        <f t="shared" si="46"/>
        <v/>
      </c>
      <c r="N245" t="str">
        <f t="shared" si="47"/>
        <v/>
      </c>
      <c r="O245" t="str">
        <f t="shared" si="48"/>
        <v/>
      </c>
      <c r="P245" t="str">
        <f t="shared" si="49"/>
        <v/>
      </c>
    </row>
    <row r="246" spans="5:16" x14ac:dyDescent="0.25">
      <c r="E246" t="str">
        <f t="shared" si="50"/>
        <v/>
      </c>
      <c r="F246" t="str">
        <f t="shared" si="51"/>
        <v/>
      </c>
      <c r="G246" t="str">
        <f t="shared" si="40"/>
        <v/>
      </c>
      <c r="H246" t="str">
        <f t="shared" si="42"/>
        <v/>
      </c>
      <c r="I246" t="str">
        <f t="shared" si="43"/>
        <v/>
      </c>
      <c r="J246" t="str">
        <f t="shared" si="44"/>
        <v/>
      </c>
      <c r="K246" t="str">
        <f t="shared" si="45"/>
        <v/>
      </c>
      <c r="L246" t="str">
        <f t="shared" si="41"/>
        <v/>
      </c>
      <c r="M246" t="str">
        <f t="shared" si="46"/>
        <v/>
      </c>
      <c r="N246" t="str">
        <f t="shared" si="47"/>
        <v/>
      </c>
      <c r="O246" t="str">
        <f t="shared" si="48"/>
        <v/>
      </c>
      <c r="P246" t="str">
        <f t="shared" si="49"/>
        <v/>
      </c>
    </row>
    <row r="247" spans="5:16" x14ac:dyDescent="0.25">
      <c r="E247" t="str">
        <f t="shared" si="50"/>
        <v/>
      </c>
      <c r="F247" t="str">
        <f t="shared" si="51"/>
        <v/>
      </c>
      <c r="G247" t="str">
        <f t="shared" si="40"/>
        <v/>
      </c>
      <c r="H247" t="str">
        <f t="shared" si="42"/>
        <v/>
      </c>
      <c r="I247" t="str">
        <f t="shared" si="43"/>
        <v/>
      </c>
      <c r="J247" t="str">
        <f t="shared" si="44"/>
        <v/>
      </c>
      <c r="K247" t="str">
        <f t="shared" si="45"/>
        <v/>
      </c>
      <c r="L247" t="str">
        <f t="shared" si="41"/>
        <v/>
      </c>
      <c r="M247" t="str">
        <f t="shared" si="46"/>
        <v/>
      </c>
      <c r="N247" t="str">
        <f t="shared" si="47"/>
        <v/>
      </c>
      <c r="O247" t="str">
        <f t="shared" si="48"/>
        <v/>
      </c>
      <c r="P247" t="str">
        <f t="shared" si="49"/>
        <v/>
      </c>
    </row>
    <row r="248" spans="5:16" x14ac:dyDescent="0.25">
      <c r="E248" t="str">
        <f t="shared" si="50"/>
        <v/>
      </c>
      <c r="F248" t="str">
        <f t="shared" si="51"/>
        <v/>
      </c>
      <c r="G248" t="str">
        <f t="shared" si="40"/>
        <v/>
      </c>
      <c r="H248" t="str">
        <f t="shared" si="42"/>
        <v/>
      </c>
      <c r="I248" t="str">
        <f t="shared" si="43"/>
        <v/>
      </c>
      <c r="J248" t="str">
        <f t="shared" si="44"/>
        <v/>
      </c>
      <c r="K248" t="str">
        <f t="shared" si="45"/>
        <v/>
      </c>
      <c r="L248" t="str">
        <f t="shared" si="41"/>
        <v/>
      </c>
      <c r="M248" t="str">
        <f t="shared" si="46"/>
        <v/>
      </c>
      <c r="N248" t="str">
        <f t="shared" si="47"/>
        <v/>
      </c>
      <c r="O248" t="str">
        <f t="shared" si="48"/>
        <v/>
      </c>
      <c r="P248" t="str">
        <f t="shared" si="49"/>
        <v/>
      </c>
    </row>
    <row r="249" spans="5:16" x14ac:dyDescent="0.25">
      <c r="E249" t="str">
        <f t="shared" si="50"/>
        <v/>
      </c>
      <c r="F249" t="str">
        <f t="shared" si="51"/>
        <v/>
      </c>
      <c r="G249" t="str">
        <f t="shared" si="40"/>
        <v/>
      </c>
      <c r="H249" t="str">
        <f t="shared" si="42"/>
        <v/>
      </c>
      <c r="I249" t="str">
        <f t="shared" si="43"/>
        <v/>
      </c>
      <c r="J249" t="str">
        <f t="shared" si="44"/>
        <v/>
      </c>
      <c r="K249" t="str">
        <f t="shared" si="45"/>
        <v/>
      </c>
      <c r="L249" t="str">
        <f t="shared" si="41"/>
        <v/>
      </c>
      <c r="M249" t="str">
        <f t="shared" si="46"/>
        <v/>
      </c>
      <c r="N249" t="str">
        <f t="shared" si="47"/>
        <v/>
      </c>
      <c r="O249" t="str">
        <f t="shared" si="48"/>
        <v/>
      </c>
      <c r="P249" t="str">
        <f t="shared" si="49"/>
        <v/>
      </c>
    </row>
    <row r="250" spans="5:16" x14ac:dyDescent="0.25">
      <c r="E250" t="str">
        <f t="shared" si="50"/>
        <v/>
      </c>
      <c r="F250" t="str">
        <f t="shared" si="51"/>
        <v/>
      </c>
      <c r="G250" t="str">
        <f t="shared" si="40"/>
        <v/>
      </c>
      <c r="H250" t="str">
        <f t="shared" si="42"/>
        <v/>
      </c>
      <c r="I250" t="str">
        <f t="shared" si="43"/>
        <v/>
      </c>
      <c r="J250" t="str">
        <f t="shared" si="44"/>
        <v/>
      </c>
      <c r="K250" t="str">
        <f t="shared" si="45"/>
        <v/>
      </c>
      <c r="L250" t="str">
        <f t="shared" si="41"/>
        <v/>
      </c>
      <c r="M250" t="str">
        <f t="shared" si="46"/>
        <v/>
      </c>
      <c r="N250" t="str">
        <f t="shared" si="47"/>
        <v/>
      </c>
      <c r="O250" t="str">
        <f t="shared" si="48"/>
        <v/>
      </c>
      <c r="P250" t="str">
        <f t="shared" si="49"/>
        <v/>
      </c>
    </row>
    <row r="251" spans="5:16" x14ac:dyDescent="0.25">
      <c r="E251" t="str">
        <f t="shared" si="50"/>
        <v/>
      </c>
      <c r="F251" t="str">
        <f t="shared" si="51"/>
        <v/>
      </c>
      <c r="G251" t="str">
        <f t="shared" si="40"/>
        <v/>
      </c>
      <c r="H251" t="str">
        <f t="shared" si="42"/>
        <v/>
      </c>
      <c r="I251" t="str">
        <f t="shared" si="43"/>
        <v/>
      </c>
      <c r="J251" t="str">
        <f t="shared" si="44"/>
        <v/>
      </c>
      <c r="K251" t="str">
        <f t="shared" si="45"/>
        <v/>
      </c>
      <c r="L251" t="str">
        <f t="shared" si="41"/>
        <v/>
      </c>
      <c r="M251" t="str">
        <f t="shared" si="46"/>
        <v/>
      </c>
      <c r="N251" t="str">
        <f t="shared" si="47"/>
        <v/>
      </c>
      <c r="O251" t="str">
        <f t="shared" si="48"/>
        <v/>
      </c>
      <c r="P251" t="str">
        <f t="shared" si="49"/>
        <v/>
      </c>
    </row>
    <row r="252" spans="5:16" x14ac:dyDescent="0.25">
      <c r="E252" t="str">
        <f t="shared" si="50"/>
        <v/>
      </c>
      <c r="F252" t="str">
        <f t="shared" si="51"/>
        <v/>
      </c>
      <c r="G252" t="str">
        <f t="shared" si="40"/>
        <v/>
      </c>
      <c r="H252" t="str">
        <f t="shared" si="42"/>
        <v/>
      </c>
      <c r="I252" t="str">
        <f t="shared" si="43"/>
        <v/>
      </c>
      <c r="J252" t="str">
        <f t="shared" si="44"/>
        <v/>
      </c>
      <c r="K252" t="str">
        <f t="shared" si="45"/>
        <v/>
      </c>
      <c r="L252" t="str">
        <f t="shared" si="41"/>
        <v/>
      </c>
      <c r="M252" t="str">
        <f t="shared" si="46"/>
        <v/>
      </c>
      <c r="N252" t="str">
        <f t="shared" si="47"/>
        <v/>
      </c>
      <c r="O252" t="str">
        <f t="shared" si="48"/>
        <v/>
      </c>
      <c r="P252" t="str">
        <f t="shared" si="49"/>
        <v/>
      </c>
    </row>
    <row r="253" spans="5:16" x14ac:dyDescent="0.25">
      <c r="E253" t="str">
        <f t="shared" si="50"/>
        <v/>
      </c>
      <c r="F253" t="str">
        <f t="shared" si="51"/>
        <v/>
      </c>
      <c r="G253" t="str">
        <f t="shared" si="40"/>
        <v/>
      </c>
      <c r="H253" t="str">
        <f t="shared" si="42"/>
        <v/>
      </c>
      <c r="I253" t="str">
        <f t="shared" si="43"/>
        <v/>
      </c>
      <c r="J253" t="str">
        <f t="shared" si="44"/>
        <v/>
      </c>
      <c r="K253" t="str">
        <f t="shared" si="45"/>
        <v/>
      </c>
      <c r="L253" t="str">
        <f t="shared" si="41"/>
        <v/>
      </c>
      <c r="M253" t="str">
        <f t="shared" si="46"/>
        <v/>
      </c>
      <c r="N253" t="str">
        <f t="shared" si="47"/>
        <v/>
      </c>
      <c r="O253" t="str">
        <f t="shared" si="48"/>
        <v/>
      </c>
      <c r="P253" t="str">
        <f t="shared" si="49"/>
        <v/>
      </c>
    </row>
    <row r="254" spans="5:16" x14ac:dyDescent="0.25">
      <c r="E254" t="str">
        <f t="shared" si="50"/>
        <v/>
      </c>
      <c r="F254" t="str">
        <f t="shared" si="51"/>
        <v/>
      </c>
      <c r="G254" t="str">
        <f t="shared" si="40"/>
        <v/>
      </c>
      <c r="H254" t="str">
        <f t="shared" si="42"/>
        <v/>
      </c>
      <c r="I254" t="str">
        <f t="shared" si="43"/>
        <v/>
      </c>
      <c r="J254" t="str">
        <f t="shared" si="44"/>
        <v/>
      </c>
      <c r="K254" t="str">
        <f t="shared" si="45"/>
        <v/>
      </c>
      <c r="L254" t="str">
        <f t="shared" si="41"/>
        <v/>
      </c>
      <c r="M254" t="str">
        <f t="shared" si="46"/>
        <v/>
      </c>
      <c r="N254" t="str">
        <f t="shared" si="47"/>
        <v/>
      </c>
      <c r="O254" t="str">
        <f t="shared" si="48"/>
        <v/>
      </c>
      <c r="P254" t="str">
        <f t="shared" si="49"/>
        <v/>
      </c>
    </row>
    <row r="255" spans="5:16" x14ac:dyDescent="0.25">
      <c r="E255" t="str">
        <f t="shared" si="50"/>
        <v/>
      </c>
      <c r="F255" t="str">
        <f t="shared" si="51"/>
        <v/>
      </c>
      <c r="G255" t="str">
        <f t="shared" si="40"/>
        <v/>
      </c>
      <c r="H255" t="str">
        <f t="shared" si="42"/>
        <v/>
      </c>
      <c r="I255" t="str">
        <f t="shared" si="43"/>
        <v/>
      </c>
      <c r="J255" t="str">
        <f t="shared" si="44"/>
        <v/>
      </c>
      <c r="K255" t="str">
        <f t="shared" si="45"/>
        <v/>
      </c>
      <c r="L255" t="str">
        <f t="shared" si="41"/>
        <v/>
      </c>
      <c r="M255" t="str">
        <f t="shared" si="46"/>
        <v/>
      </c>
      <c r="N255" t="str">
        <f t="shared" si="47"/>
        <v/>
      </c>
      <c r="O255" t="str">
        <f t="shared" si="48"/>
        <v/>
      </c>
      <c r="P255" t="str">
        <f t="shared" si="49"/>
        <v/>
      </c>
    </row>
    <row r="256" spans="5:16" x14ac:dyDescent="0.25">
      <c r="E256" t="str">
        <f t="shared" si="50"/>
        <v/>
      </c>
      <c r="F256" t="str">
        <f t="shared" si="51"/>
        <v/>
      </c>
      <c r="G256" t="str">
        <f t="shared" si="40"/>
        <v/>
      </c>
      <c r="H256" t="str">
        <f t="shared" si="42"/>
        <v/>
      </c>
      <c r="I256" t="str">
        <f t="shared" si="43"/>
        <v/>
      </c>
      <c r="J256" t="str">
        <f t="shared" si="44"/>
        <v/>
      </c>
      <c r="K256" t="str">
        <f t="shared" si="45"/>
        <v/>
      </c>
      <c r="L256" t="str">
        <f t="shared" si="41"/>
        <v/>
      </c>
      <c r="M256" t="str">
        <f t="shared" si="46"/>
        <v/>
      </c>
      <c r="N256" t="str">
        <f t="shared" si="47"/>
        <v/>
      </c>
      <c r="O256" t="str">
        <f t="shared" si="48"/>
        <v/>
      </c>
      <c r="P256" t="str">
        <f t="shared" si="49"/>
        <v/>
      </c>
    </row>
    <row r="257" spans="5:16" x14ac:dyDescent="0.25">
      <c r="E257" t="str">
        <f t="shared" si="50"/>
        <v/>
      </c>
      <c r="F257" t="str">
        <f t="shared" si="51"/>
        <v/>
      </c>
      <c r="G257" t="str">
        <f t="shared" ref="G257:G320" si="52">IF(ISNUMBER(F257),IF(F257&gt;1.05,"Long","Short"),"")</f>
        <v/>
      </c>
      <c r="H257" t="str">
        <f t="shared" si="42"/>
        <v/>
      </c>
      <c r="I257" t="str">
        <f t="shared" si="43"/>
        <v/>
      </c>
      <c r="J257" t="str">
        <f t="shared" si="44"/>
        <v/>
      </c>
      <c r="K257" t="str">
        <f t="shared" si="45"/>
        <v/>
      </c>
      <c r="L257" t="str">
        <f t="shared" si="41"/>
        <v/>
      </c>
      <c r="M257" t="str">
        <f t="shared" si="46"/>
        <v/>
      </c>
      <c r="N257" t="str">
        <f t="shared" si="47"/>
        <v/>
      </c>
      <c r="O257" t="str">
        <f t="shared" si="48"/>
        <v/>
      </c>
      <c r="P257" t="str">
        <f t="shared" si="49"/>
        <v/>
      </c>
    </row>
    <row r="258" spans="5:16" x14ac:dyDescent="0.25">
      <c r="E258" t="str">
        <f t="shared" si="50"/>
        <v/>
      </c>
      <c r="F258" t="str">
        <f t="shared" si="51"/>
        <v/>
      </c>
      <c r="G258" t="str">
        <f t="shared" si="52"/>
        <v/>
      </c>
      <c r="H258" t="str">
        <f t="shared" si="42"/>
        <v/>
      </c>
      <c r="I258" t="str">
        <f t="shared" si="43"/>
        <v/>
      </c>
      <c r="J258" t="str">
        <f t="shared" si="44"/>
        <v/>
      </c>
      <c r="K258" t="str">
        <f t="shared" si="45"/>
        <v/>
      </c>
      <c r="L258" t="str">
        <f t="shared" si="41"/>
        <v/>
      </c>
      <c r="M258" t="str">
        <f t="shared" si="46"/>
        <v/>
      </c>
      <c r="N258" t="str">
        <f t="shared" si="47"/>
        <v/>
      </c>
      <c r="O258" t="str">
        <f t="shared" si="48"/>
        <v/>
      </c>
      <c r="P258" t="str">
        <f t="shared" si="49"/>
        <v/>
      </c>
    </row>
    <row r="259" spans="5:16" x14ac:dyDescent="0.25">
      <c r="E259" t="str">
        <f t="shared" si="50"/>
        <v/>
      </c>
      <c r="F259" t="str">
        <f t="shared" si="51"/>
        <v/>
      </c>
      <c r="G259" t="str">
        <f t="shared" si="52"/>
        <v/>
      </c>
      <c r="H259" t="str">
        <f t="shared" si="42"/>
        <v/>
      </c>
      <c r="I259" t="str">
        <f t="shared" si="43"/>
        <v/>
      </c>
      <c r="J259" t="str">
        <f t="shared" si="44"/>
        <v/>
      </c>
      <c r="K259" t="str">
        <f t="shared" si="45"/>
        <v/>
      </c>
      <c r="L259" t="str">
        <f t="shared" si="41"/>
        <v/>
      </c>
      <c r="M259" t="str">
        <f t="shared" si="46"/>
        <v/>
      </c>
      <c r="N259" t="str">
        <f t="shared" si="47"/>
        <v/>
      </c>
      <c r="O259" t="str">
        <f t="shared" si="48"/>
        <v/>
      </c>
      <c r="P259" t="str">
        <f t="shared" si="49"/>
        <v/>
      </c>
    </row>
    <row r="260" spans="5:16" x14ac:dyDescent="0.25">
      <c r="E260" t="str">
        <f t="shared" si="50"/>
        <v/>
      </c>
      <c r="F260" t="str">
        <f t="shared" si="51"/>
        <v/>
      </c>
      <c r="G260" t="str">
        <f t="shared" si="52"/>
        <v/>
      </c>
      <c r="H260" t="str">
        <f t="shared" si="42"/>
        <v/>
      </c>
      <c r="I260" t="str">
        <f t="shared" si="43"/>
        <v/>
      </c>
      <c r="J260" t="str">
        <f t="shared" si="44"/>
        <v/>
      </c>
      <c r="K260" t="str">
        <f t="shared" si="45"/>
        <v/>
      </c>
      <c r="L260" t="str">
        <f t="shared" si="41"/>
        <v/>
      </c>
      <c r="M260" t="str">
        <f t="shared" si="46"/>
        <v/>
      </c>
      <c r="N260" t="str">
        <f t="shared" si="47"/>
        <v/>
      </c>
      <c r="O260" t="str">
        <f t="shared" si="48"/>
        <v/>
      </c>
      <c r="P260" t="str">
        <f t="shared" si="49"/>
        <v/>
      </c>
    </row>
    <row r="261" spans="5:16" x14ac:dyDescent="0.25">
      <c r="E261" t="str">
        <f t="shared" si="50"/>
        <v/>
      </c>
      <c r="F261" t="str">
        <f t="shared" si="51"/>
        <v/>
      </c>
      <c r="G261" t="str">
        <f t="shared" si="52"/>
        <v/>
      </c>
      <c r="H261" t="str">
        <f t="shared" si="42"/>
        <v/>
      </c>
      <c r="I261" t="str">
        <f t="shared" si="43"/>
        <v/>
      </c>
      <c r="J261" t="str">
        <f t="shared" si="44"/>
        <v/>
      </c>
      <c r="K261" t="str">
        <f t="shared" si="45"/>
        <v/>
      </c>
      <c r="L261" t="str">
        <f t="shared" si="41"/>
        <v/>
      </c>
      <c r="M261" t="str">
        <f t="shared" si="46"/>
        <v/>
      </c>
      <c r="N261" t="str">
        <f t="shared" si="47"/>
        <v/>
      </c>
      <c r="O261" t="str">
        <f t="shared" si="48"/>
        <v/>
      </c>
      <c r="P261" t="str">
        <f t="shared" si="49"/>
        <v/>
      </c>
    </row>
    <row r="262" spans="5:16" x14ac:dyDescent="0.25">
      <c r="E262" t="str">
        <f t="shared" si="50"/>
        <v/>
      </c>
      <c r="F262" t="str">
        <f t="shared" si="51"/>
        <v/>
      </c>
      <c r="G262" t="str">
        <f t="shared" si="52"/>
        <v/>
      </c>
      <c r="H262" t="str">
        <f t="shared" si="42"/>
        <v/>
      </c>
      <c r="I262" t="str">
        <f t="shared" si="43"/>
        <v/>
      </c>
      <c r="J262" t="str">
        <f t="shared" si="44"/>
        <v/>
      </c>
      <c r="K262" t="str">
        <f t="shared" si="45"/>
        <v/>
      </c>
      <c r="L262" t="str">
        <f t="shared" si="41"/>
        <v/>
      </c>
      <c r="M262" t="str">
        <f t="shared" si="46"/>
        <v/>
      </c>
      <c r="N262" t="str">
        <f t="shared" si="47"/>
        <v/>
      </c>
      <c r="O262" t="str">
        <f t="shared" si="48"/>
        <v/>
      </c>
      <c r="P262" t="str">
        <f t="shared" si="49"/>
        <v/>
      </c>
    </row>
    <row r="263" spans="5:16" x14ac:dyDescent="0.25">
      <c r="E263" t="str">
        <f t="shared" si="50"/>
        <v/>
      </c>
      <c r="F263" t="str">
        <f t="shared" si="51"/>
        <v/>
      </c>
      <c r="G263" t="str">
        <f t="shared" si="52"/>
        <v/>
      </c>
      <c r="H263" t="str">
        <f t="shared" si="42"/>
        <v/>
      </c>
      <c r="I263" t="str">
        <f t="shared" si="43"/>
        <v/>
      </c>
      <c r="J263" t="str">
        <f t="shared" si="44"/>
        <v/>
      </c>
      <c r="K263" t="str">
        <f t="shared" si="45"/>
        <v/>
      </c>
      <c r="L263" t="str">
        <f t="shared" si="41"/>
        <v/>
      </c>
      <c r="M263" t="str">
        <f t="shared" si="46"/>
        <v/>
      </c>
      <c r="N263" t="str">
        <f t="shared" si="47"/>
        <v/>
      </c>
      <c r="O263" t="str">
        <f t="shared" si="48"/>
        <v/>
      </c>
      <c r="P263" t="str">
        <f t="shared" si="49"/>
        <v/>
      </c>
    </row>
    <row r="264" spans="5:16" x14ac:dyDescent="0.25">
      <c r="E264" t="str">
        <f t="shared" si="50"/>
        <v/>
      </c>
      <c r="F264" t="str">
        <f t="shared" si="51"/>
        <v/>
      </c>
      <c r="G264" t="str">
        <f t="shared" si="52"/>
        <v/>
      </c>
      <c r="H264" t="str">
        <f t="shared" si="42"/>
        <v/>
      </c>
      <c r="I264" t="str">
        <f t="shared" si="43"/>
        <v/>
      </c>
      <c r="J264" t="str">
        <f t="shared" si="44"/>
        <v/>
      </c>
      <c r="K264" t="str">
        <f t="shared" si="45"/>
        <v/>
      </c>
      <c r="L264" t="str">
        <f t="shared" si="41"/>
        <v/>
      </c>
      <c r="M264" t="str">
        <f t="shared" si="46"/>
        <v/>
      </c>
      <c r="N264" t="str">
        <f t="shared" si="47"/>
        <v/>
      </c>
      <c r="O264" t="str">
        <f t="shared" si="48"/>
        <v/>
      </c>
      <c r="P264" t="str">
        <f t="shared" si="49"/>
        <v/>
      </c>
    </row>
    <row r="265" spans="5:16" x14ac:dyDescent="0.25">
      <c r="E265" t="str">
        <f t="shared" si="50"/>
        <v/>
      </c>
      <c r="F265" t="str">
        <f>IF(E265=1,(#REF!-#REF!),"")</f>
        <v/>
      </c>
      <c r="G265" t="str">
        <f t="shared" si="52"/>
        <v/>
      </c>
      <c r="H265" t="str">
        <f t="shared" si="42"/>
        <v/>
      </c>
      <c r="I265" t="str">
        <f t="shared" si="43"/>
        <v/>
      </c>
      <c r="J265" t="str">
        <f t="shared" si="44"/>
        <v/>
      </c>
      <c r="K265" t="str">
        <f t="shared" si="45"/>
        <v/>
      </c>
      <c r="L265" t="str">
        <f t="shared" si="41"/>
        <v/>
      </c>
      <c r="M265" t="str">
        <f t="shared" si="46"/>
        <v/>
      </c>
      <c r="N265" t="str">
        <f t="shared" si="47"/>
        <v/>
      </c>
      <c r="O265" t="str">
        <f t="shared" si="48"/>
        <v/>
      </c>
      <c r="P265" t="str">
        <f t="shared" si="49"/>
        <v/>
      </c>
    </row>
    <row r="266" spans="5:16" x14ac:dyDescent="0.25">
      <c r="E266" t="str">
        <f t="shared" si="50"/>
        <v/>
      </c>
      <c r="F266" t="str">
        <f>IF(E266=1,(B265-#REF!),"")</f>
        <v/>
      </c>
      <c r="G266" t="str">
        <f t="shared" si="52"/>
        <v/>
      </c>
      <c r="H266" t="str">
        <f t="shared" si="42"/>
        <v/>
      </c>
      <c r="I266" t="str">
        <f t="shared" si="43"/>
        <v/>
      </c>
      <c r="J266" t="str">
        <f t="shared" si="44"/>
        <v/>
      </c>
      <c r="K266" t="str">
        <f t="shared" si="45"/>
        <v/>
      </c>
      <c r="L266" t="str">
        <f t="shared" si="41"/>
        <v/>
      </c>
      <c r="M266" t="str">
        <f t="shared" si="46"/>
        <v/>
      </c>
      <c r="N266" t="str">
        <f t="shared" si="47"/>
        <v/>
      </c>
      <c r="O266" t="str">
        <f t="shared" si="48"/>
        <v/>
      </c>
      <c r="P266" t="str">
        <f t="shared" si="49"/>
        <v/>
      </c>
    </row>
    <row r="267" spans="5:16" x14ac:dyDescent="0.25">
      <c r="E267" t="str">
        <f t="shared" si="50"/>
        <v/>
      </c>
      <c r="F267" t="str">
        <f t="shared" si="51"/>
        <v/>
      </c>
      <c r="G267" t="str">
        <f t="shared" si="52"/>
        <v/>
      </c>
      <c r="H267" t="str">
        <f t="shared" si="42"/>
        <v/>
      </c>
      <c r="I267" t="str">
        <f t="shared" si="43"/>
        <v/>
      </c>
      <c r="J267" t="str">
        <f t="shared" si="44"/>
        <v/>
      </c>
      <c r="K267" t="str">
        <f t="shared" si="45"/>
        <v/>
      </c>
      <c r="L267" t="str">
        <f t="shared" si="41"/>
        <v/>
      </c>
      <c r="M267" t="str">
        <f t="shared" si="46"/>
        <v/>
      </c>
      <c r="N267" t="str">
        <f t="shared" si="47"/>
        <v/>
      </c>
      <c r="O267" t="str">
        <f t="shared" si="48"/>
        <v/>
      </c>
      <c r="P267" t="str">
        <f t="shared" si="49"/>
        <v/>
      </c>
    </row>
    <row r="268" spans="5:16" x14ac:dyDescent="0.25">
      <c r="E268" t="str">
        <f t="shared" si="50"/>
        <v/>
      </c>
      <c r="F268" t="str">
        <f t="shared" si="51"/>
        <v/>
      </c>
      <c r="G268" t="str">
        <f t="shared" si="52"/>
        <v/>
      </c>
      <c r="H268" t="str">
        <f t="shared" si="42"/>
        <v/>
      </c>
      <c r="I268" t="str">
        <f t="shared" si="43"/>
        <v/>
      </c>
      <c r="J268" t="str">
        <f t="shared" si="44"/>
        <v/>
      </c>
      <c r="K268" t="str">
        <f t="shared" si="45"/>
        <v/>
      </c>
      <c r="L268" t="str">
        <f t="shared" si="41"/>
        <v/>
      </c>
      <c r="M268" t="str">
        <f t="shared" si="46"/>
        <v/>
      </c>
      <c r="N268" t="str">
        <f t="shared" si="47"/>
        <v/>
      </c>
      <c r="O268" t="str">
        <f t="shared" si="48"/>
        <v/>
      </c>
      <c r="P268" t="str">
        <f t="shared" si="49"/>
        <v/>
      </c>
    </row>
    <row r="269" spans="5:16" x14ac:dyDescent="0.25">
      <c r="E269" t="str">
        <f t="shared" si="50"/>
        <v/>
      </c>
      <c r="F269" t="str">
        <f t="shared" si="51"/>
        <v/>
      </c>
      <c r="G269" t="str">
        <f t="shared" si="52"/>
        <v/>
      </c>
      <c r="H269" t="str">
        <f t="shared" si="42"/>
        <v/>
      </c>
      <c r="I269" t="str">
        <f t="shared" si="43"/>
        <v/>
      </c>
      <c r="J269" t="str">
        <f t="shared" si="44"/>
        <v/>
      </c>
      <c r="K269" t="str">
        <f t="shared" si="45"/>
        <v/>
      </c>
      <c r="L269" t="str">
        <f t="shared" si="41"/>
        <v/>
      </c>
      <c r="M269" t="str">
        <f t="shared" si="46"/>
        <v/>
      </c>
      <c r="N269" t="str">
        <f t="shared" si="47"/>
        <v/>
      </c>
      <c r="O269" t="str">
        <f t="shared" si="48"/>
        <v/>
      </c>
      <c r="P269" t="str">
        <f t="shared" si="49"/>
        <v/>
      </c>
    </row>
    <row r="270" spans="5:16" x14ac:dyDescent="0.25">
      <c r="E270" t="str">
        <f t="shared" si="50"/>
        <v/>
      </c>
      <c r="F270" t="str">
        <f t="shared" si="51"/>
        <v/>
      </c>
      <c r="G270" t="str">
        <f t="shared" si="52"/>
        <v/>
      </c>
      <c r="H270" t="str">
        <f t="shared" si="42"/>
        <v/>
      </c>
      <c r="I270" t="str">
        <f t="shared" si="43"/>
        <v/>
      </c>
      <c r="J270" t="str">
        <f t="shared" si="44"/>
        <v/>
      </c>
      <c r="K270" t="str">
        <f t="shared" si="45"/>
        <v/>
      </c>
      <c r="L270" t="str">
        <f t="shared" si="41"/>
        <v/>
      </c>
      <c r="M270" t="str">
        <f t="shared" si="46"/>
        <v/>
      </c>
      <c r="N270" t="str">
        <f t="shared" si="47"/>
        <v/>
      </c>
      <c r="O270" t="str">
        <f t="shared" si="48"/>
        <v/>
      </c>
      <c r="P270" t="str">
        <f t="shared" si="49"/>
        <v/>
      </c>
    </row>
    <row r="271" spans="5:16" x14ac:dyDescent="0.25">
      <c r="E271" t="str">
        <f t="shared" si="50"/>
        <v/>
      </c>
      <c r="F271" t="str">
        <f t="shared" si="51"/>
        <v/>
      </c>
      <c r="G271" t="str">
        <f t="shared" si="52"/>
        <v/>
      </c>
      <c r="H271" t="str">
        <f t="shared" si="42"/>
        <v/>
      </c>
      <c r="I271" t="str">
        <f t="shared" si="43"/>
        <v/>
      </c>
      <c r="J271" t="str">
        <f t="shared" si="44"/>
        <v/>
      </c>
      <c r="K271" t="str">
        <f t="shared" si="45"/>
        <v/>
      </c>
      <c r="L271" t="str">
        <f t="shared" si="41"/>
        <v/>
      </c>
      <c r="M271" t="str">
        <f t="shared" si="46"/>
        <v/>
      </c>
      <c r="N271" t="str">
        <f t="shared" si="47"/>
        <v/>
      </c>
      <c r="O271" t="str">
        <f t="shared" si="48"/>
        <v/>
      </c>
      <c r="P271" t="str">
        <f t="shared" si="49"/>
        <v/>
      </c>
    </row>
    <row r="272" spans="5:16" x14ac:dyDescent="0.25">
      <c r="E272" t="str">
        <f t="shared" si="50"/>
        <v/>
      </c>
      <c r="F272" t="str">
        <f t="shared" si="51"/>
        <v/>
      </c>
      <c r="G272" t="str">
        <f t="shared" si="52"/>
        <v/>
      </c>
      <c r="H272" t="str">
        <f t="shared" si="42"/>
        <v/>
      </c>
      <c r="I272" t="str">
        <f t="shared" si="43"/>
        <v/>
      </c>
      <c r="J272" t="str">
        <f t="shared" si="44"/>
        <v/>
      </c>
      <c r="K272" t="str">
        <f t="shared" si="45"/>
        <v/>
      </c>
      <c r="L272" t="str">
        <f t="shared" si="41"/>
        <v/>
      </c>
      <c r="M272" t="str">
        <f t="shared" si="46"/>
        <v/>
      </c>
      <c r="N272" t="str">
        <f t="shared" si="47"/>
        <v/>
      </c>
      <c r="O272" t="str">
        <f t="shared" si="48"/>
        <v/>
      </c>
      <c r="P272" t="str">
        <f t="shared" si="49"/>
        <v/>
      </c>
    </row>
    <row r="273" spans="5:16" x14ac:dyDescent="0.25">
      <c r="E273" t="str">
        <f t="shared" si="50"/>
        <v/>
      </c>
      <c r="F273" t="str">
        <f t="shared" si="51"/>
        <v/>
      </c>
      <c r="G273" t="str">
        <f t="shared" si="52"/>
        <v/>
      </c>
      <c r="H273" t="str">
        <f t="shared" si="42"/>
        <v/>
      </c>
      <c r="I273" t="str">
        <f t="shared" si="43"/>
        <v/>
      </c>
      <c r="J273" t="str">
        <f t="shared" si="44"/>
        <v/>
      </c>
      <c r="K273" t="str">
        <f t="shared" si="45"/>
        <v/>
      </c>
      <c r="L273" t="str">
        <f t="shared" si="41"/>
        <v/>
      </c>
      <c r="M273" t="str">
        <f t="shared" si="46"/>
        <v/>
      </c>
      <c r="N273" t="str">
        <f t="shared" si="47"/>
        <v/>
      </c>
      <c r="O273" t="str">
        <f t="shared" si="48"/>
        <v/>
      </c>
      <c r="P273" t="str">
        <f t="shared" si="49"/>
        <v/>
      </c>
    </row>
    <row r="274" spans="5:16" x14ac:dyDescent="0.25">
      <c r="E274" t="str">
        <f t="shared" si="50"/>
        <v/>
      </c>
      <c r="F274" t="str">
        <f t="shared" si="51"/>
        <v/>
      </c>
      <c r="G274" t="str">
        <f t="shared" si="52"/>
        <v/>
      </c>
      <c r="H274" t="str">
        <f t="shared" si="42"/>
        <v/>
      </c>
      <c r="I274" t="str">
        <f t="shared" si="43"/>
        <v/>
      </c>
      <c r="J274" t="str">
        <f t="shared" si="44"/>
        <v/>
      </c>
      <c r="K274" t="str">
        <f t="shared" si="45"/>
        <v/>
      </c>
      <c r="L274" t="str">
        <f t="shared" si="41"/>
        <v/>
      </c>
      <c r="M274" t="str">
        <f t="shared" si="46"/>
        <v/>
      </c>
      <c r="N274" t="str">
        <f t="shared" si="47"/>
        <v/>
      </c>
      <c r="O274" t="str">
        <f t="shared" si="48"/>
        <v/>
      </c>
      <c r="P274" t="str">
        <f t="shared" si="49"/>
        <v/>
      </c>
    </row>
    <row r="275" spans="5:16" x14ac:dyDescent="0.25">
      <c r="E275" t="str">
        <f t="shared" si="50"/>
        <v/>
      </c>
      <c r="F275" t="str">
        <f t="shared" si="51"/>
        <v/>
      </c>
      <c r="G275" t="str">
        <f t="shared" si="52"/>
        <v/>
      </c>
      <c r="H275" t="str">
        <f t="shared" si="42"/>
        <v/>
      </c>
      <c r="I275" t="str">
        <f t="shared" si="43"/>
        <v/>
      </c>
      <c r="J275" t="str">
        <f t="shared" si="44"/>
        <v/>
      </c>
      <c r="K275" t="str">
        <f t="shared" si="45"/>
        <v/>
      </c>
      <c r="L275" t="str">
        <f t="shared" si="41"/>
        <v/>
      </c>
      <c r="M275" t="str">
        <f t="shared" si="46"/>
        <v/>
      </c>
      <c r="N275" t="str">
        <f t="shared" si="47"/>
        <v/>
      </c>
      <c r="O275" t="str">
        <f t="shared" si="48"/>
        <v/>
      </c>
      <c r="P275" t="str">
        <f t="shared" si="49"/>
        <v/>
      </c>
    </row>
    <row r="276" spans="5:16" x14ac:dyDescent="0.25">
      <c r="E276" t="str">
        <f t="shared" si="50"/>
        <v/>
      </c>
      <c r="F276" t="str">
        <f t="shared" si="51"/>
        <v/>
      </c>
      <c r="G276" t="str">
        <f t="shared" si="52"/>
        <v/>
      </c>
      <c r="H276" t="str">
        <f t="shared" si="42"/>
        <v/>
      </c>
      <c r="I276" t="str">
        <f t="shared" si="43"/>
        <v/>
      </c>
      <c r="J276" t="str">
        <f t="shared" si="44"/>
        <v/>
      </c>
      <c r="K276" t="str">
        <f t="shared" si="45"/>
        <v/>
      </c>
      <c r="L276" t="str">
        <f t="shared" si="41"/>
        <v/>
      </c>
      <c r="M276" t="str">
        <f t="shared" si="46"/>
        <v/>
      </c>
      <c r="N276" t="str">
        <f t="shared" si="47"/>
        <v/>
      </c>
      <c r="O276" t="str">
        <f t="shared" si="48"/>
        <v/>
      </c>
      <c r="P276" t="str">
        <f t="shared" si="49"/>
        <v/>
      </c>
    </row>
    <row r="277" spans="5:16" x14ac:dyDescent="0.25">
      <c r="E277" t="str">
        <f t="shared" si="50"/>
        <v/>
      </c>
      <c r="F277" t="str">
        <f t="shared" si="51"/>
        <v/>
      </c>
      <c r="G277" t="str">
        <f t="shared" si="52"/>
        <v/>
      </c>
      <c r="H277" t="str">
        <f t="shared" si="42"/>
        <v/>
      </c>
      <c r="I277" t="str">
        <f t="shared" si="43"/>
        <v/>
      </c>
      <c r="J277" t="str">
        <f t="shared" si="44"/>
        <v/>
      </c>
      <c r="K277" t="str">
        <f t="shared" si="45"/>
        <v/>
      </c>
      <c r="L277" t="str">
        <f t="shared" si="41"/>
        <v/>
      </c>
      <c r="M277" t="str">
        <f t="shared" si="46"/>
        <v/>
      </c>
      <c r="N277" t="str">
        <f t="shared" si="47"/>
        <v/>
      </c>
      <c r="O277" t="str">
        <f t="shared" si="48"/>
        <v/>
      </c>
      <c r="P277" t="str">
        <f t="shared" si="49"/>
        <v/>
      </c>
    </row>
    <row r="278" spans="5:16" x14ac:dyDescent="0.25">
      <c r="E278" t="str">
        <f t="shared" si="50"/>
        <v/>
      </c>
      <c r="F278" t="str">
        <f t="shared" si="51"/>
        <v/>
      </c>
      <c r="G278" t="str">
        <f t="shared" si="52"/>
        <v/>
      </c>
      <c r="H278" t="str">
        <f t="shared" si="42"/>
        <v/>
      </c>
      <c r="I278" t="str">
        <f t="shared" si="43"/>
        <v/>
      </c>
      <c r="J278" t="str">
        <f t="shared" si="44"/>
        <v/>
      </c>
      <c r="K278" t="str">
        <f t="shared" si="45"/>
        <v/>
      </c>
      <c r="L278" t="str">
        <f t="shared" ref="L278:L341" si="53">IF(ISNUMBER(F278),AND(F278&gt;0.75,F278&lt;1.05),"")</f>
        <v/>
      </c>
      <c r="M278" t="str">
        <f t="shared" si="46"/>
        <v/>
      </c>
      <c r="N278" t="str">
        <f t="shared" si="47"/>
        <v/>
      </c>
      <c r="O278" t="str">
        <f t="shared" si="48"/>
        <v/>
      </c>
      <c r="P278" t="str">
        <f t="shared" si="49"/>
        <v/>
      </c>
    </row>
    <row r="279" spans="5:16" x14ac:dyDescent="0.25">
      <c r="E279" t="str">
        <f t="shared" si="50"/>
        <v/>
      </c>
      <c r="F279" t="str">
        <f t="shared" si="51"/>
        <v/>
      </c>
      <c r="G279" t="str">
        <f t="shared" si="52"/>
        <v/>
      </c>
      <c r="H279" t="str">
        <f t="shared" ref="H279:H342" si="54">IF(ISNUMBER(F279),IF(AND(F279*1000&gt;570,F279*1000&lt;720),"Likely","Less Likely"),"")</f>
        <v/>
      </c>
      <c r="I279" t="str">
        <f t="shared" ref="I279:I342" si="55">IF(ISNUMBER(F279),IF(AND(F279*1000&gt;410,F279*1000&lt;560),"Likely","Less Likely"),"")</f>
        <v/>
      </c>
      <c r="J279" t="str">
        <f t="shared" ref="J279:J342" si="56">IF(ISNUMBER(F279),IF(AND(F279*1000&gt;350,F279*1000&lt;590),"Likely","Less Likely"),"")</f>
        <v/>
      </c>
      <c r="K279" t="str">
        <f t="shared" ref="K279:K342" si="57">IF(ISNUMBER(F279),IF(AND(F279*1000&gt;420,F279*1000&lt;700),"Likely","Less Likely"),"")</f>
        <v/>
      </c>
      <c r="L279" t="str">
        <f t="shared" si="53"/>
        <v/>
      </c>
      <c r="M279" t="str">
        <f t="shared" ref="M279:M342" si="58">IF(ISNUMBER(F279),IF(AND(F279*1000&gt;600,F279*1000&lt;650),"Likely","Less Likely"),"")</f>
        <v/>
      </c>
      <c r="N279" t="str">
        <f t="shared" ref="N279:N342" si="59">IF(ISNUMBER(F279),IF(AND(F279*1000&gt;450,F279*1000&lt;500),"Likely","Less Likely"),"")</f>
        <v/>
      </c>
      <c r="O279" t="str">
        <f t="shared" ref="O279:O342" si="60">IF(ISNUMBER(F279),IF(AND(F279*1000&gt;400,F279*1000&lt;550),"Likely","Less Likely"),"")</f>
        <v/>
      </c>
      <c r="P279" t="str">
        <f t="shared" ref="P279:P342" si="61">IF(ISNUMBER(F279),IF(AND(F279*1000&gt;500,F279*1000&lt;600),"Likely","Less Likely"),"")</f>
        <v/>
      </c>
    </row>
    <row r="280" spans="5:16" x14ac:dyDescent="0.25">
      <c r="E280" t="str">
        <f t="shared" ref="E280:E343" si="62">IF(ISNUMBER(SEARCH("xxx",B280)),1,"")</f>
        <v/>
      </c>
      <c r="F280" t="str">
        <f t="shared" si="51"/>
        <v/>
      </c>
      <c r="G280" t="str">
        <f t="shared" si="52"/>
        <v/>
      </c>
      <c r="H280" t="str">
        <f t="shared" si="54"/>
        <v/>
      </c>
      <c r="I280" t="str">
        <f t="shared" si="55"/>
        <v/>
      </c>
      <c r="J280" t="str">
        <f t="shared" si="56"/>
        <v/>
      </c>
      <c r="K280" t="str">
        <f t="shared" si="57"/>
        <v/>
      </c>
      <c r="L280" t="str">
        <f t="shared" si="53"/>
        <v/>
      </c>
      <c r="M280" t="str">
        <f t="shared" si="58"/>
        <v/>
      </c>
      <c r="N280" t="str">
        <f t="shared" si="59"/>
        <v/>
      </c>
      <c r="O280" t="str">
        <f t="shared" si="60"/>
        <v/>
      </c>
      <c r="P280" t="str">
        <f t="shared" si="61"/>
        <v/>
      </c>
    </row>
    <row r="281" spans="5:16" x14ac:dyDescent="0.25">
      <c r="E281" t="str">
        <f t="shared" si="62"/>
        <v/>
      </c>
      <c r="F281" t="str">
        <f t="shared" si="51"/>
        <v/>
      </c>
      <c r="G281" t="str">
        <f t="shared" si="52"/>
        <v/>
      </c>
      <c r="H281" t="str">
        <f t="shared" si="54"/>
        <v/>
      </c>
      <c r="I281" t="str">
        <f t="shared" si="55"/>
        <v/>
      </c>
      <c r="J281" t="str">
        <f t="shared" si="56"/>
        <v/>
      </c>
      <c r="K281" t="str">
        <f t="shared" si="57"/>
        <v/>
      </c>
      <c r="L281" t="str">
        <f t="shared" si="53"/>
        <v/>
      </c>
      <c r="M281" t="str">
        <f t="shared" si="58"/>
        <v/>
      </c>
      <c r="N281" t="str">
        <f t="shared" si="59"/>
        <v/>
      </c>
      <c r="O281" t="str">
        <f t="shared" si="60"/>
        <v/>
      </c>
      <c r="P281" t="str">
        <f t="shared" si="61"/>
        <v/>
      </c>
    </row>
    <row r="282" spans="5:16" x14ac:dyDescent="0.25">
      <c r="E282" t="str">
        <f t="shared" si="62"/>
        <v/>
      </c>
      <c r="F282" t="str">
        <f t="shared" si="51"/>
        <v/>
      </c>
      <c r="G282" t="str">
        <f t="shared" si="52"/>
        <v/>
      </c>
      <c r="H282" t="str">
        <f t="shared" si="54"/>
        <v/>
      </c>
      <c r="I282" t="str">
        <f t="shared" si="55"/>
        <v/>
      </c>
      <c r="J282" t="str">
        <f t="shared" si="56"/>
        <v/>
      </c>
      <c r="K282" t="str">
        <f t="shared" si="57"/>
        <v/>
      </c>
      <c r="L282" t="str">
        <f t="shared" si="53"/>
        <v/>
      </c>
      <c r="M282" t="str">
        <f t="shared" si="58"/>
        <v/>
      </c>
      <c r="N282" t="str">
        <f t="shared" si="59"/>
        <v/>
      </c>
      <c r="O282" t="str">
        <f t="shared" si="60"/>
        <v/>
      </c>
      <c r="P282" t="str">
        <f t="shared" si="61"/>
        <v/>
      </c>
    </row>
    <row r="283" spans="5:16" x14ac:dyDescent="0.25">
      <c r="E283" t="str">
        <f t="shared" si="62"/>
        <v/>
      </c>
      <c r="F283" t="str">
        <f t="shared" si="51"/>
        <v/>
      </c>
      <c r="G283" t="str">
        <f t="shared" si="52"/>
        <v/>
      </c>
      <c r="H283" t="str">
        <f t="shared" si="54"/>
        <v/>
      </c>
      <c r="I283" t="str">
        <f t="shared" si="55"/>
        <v/>
      </c>
      <c r="J283" t="str">
        <f t="shared" si="56"/>
        <v/>
      </c>
      <c r="K283" t="str">
        <f t="shared" si="57"/>
        <v/>
      </c>
      <c r="L283" t="str">
        <f t="shared" si="53"/>
        <v/>
      </c>
      <c r="M283" t="str">
        <f t="shared" si="58"/>
        <v/>
      </c>
      <c r="N283" t="str">
        <f t="shared" si="59"/>
        <v/>
      </c>
      <c r="O283" t="str">
        <f t="shared" si="60"/>
        <v/>
      </c>
      <c r="P283" t="str">
        <f t="shared" si="61"/>
        <v/>
      </c>
    </row>
    <row r="284" spans="5:16" x14ac:dyDescent="0.25">
      <c r="E284" t="str">
        <f t="shared" si="62"/>
        <v/>
      </c>
      <c r="F284" t="str">
        <f t="shared" si="51"/>
        <v/>
      </c>
      <c r="G284" t="str">
        <f t="shared" si="52"/>
        <v/>
      </c>
      <c r="H284" t="str">
        <f t="shared" si="54"/>
        <v/>
      </c>
      <c r="I284" t="str">
        <f t="shared" si="55"/>
        <v/>
      </c>
      <c r="J284" t="str">
        <f t="shared" si="56"/>
        <v/>
      </c>
      <c r="K284" t="str">
        <f t="shared" si="57"/>
        <v/>
      </c>
      <c r="L284" t="str">
        <f t="shared" si="53"/>
        <v/>
      </c>
      <c r="M284" t="str">
        <f t="shared" si="58"/>
        <v/>
      </c>
      <c r="N284" t="str">
        <f t="shared" si="59"/>
        <v/>
      </c>
      <c r="O284" t="str">
        <f t="shared" si="60"/>
        <v/>
      </c>
      <c r="P284" t="str">
        <f t="shared" si="61"/>
        <v/>
      </c>
    </row>
    <row r="285" spans="5:16" x14ac:dyDescent="0.25">
      <c r="E285" t="str">
        <f t="shared" si="62"/>
        <v/>
      </c>
      <c r="F285" t="str">
        <f t="shared" si="51"/>
        <v/>
      </c>
      <c r="G285" t="str">
        <f t="shared" si="52"/>
        <v/>
      </c>
      <c r="H285" t="str">
        <f t="shared" si="54"/>
        <v/>
      </c>
      <c r="I285" t="str">
        <f t="shared" si="55"/>
        <v/>
      </c>
      <c r="J285" t="str">
        <f t="shared" si="56"/>
        <v/>
      </c>
      <c r="K285" t="str">
        <f t="shared" si="57"/>
        <v/>
      </c>
      <c r="L285" t="str">
        <f t="shared" si="53"/>
        <v/>
      </c>
      <c r="M285" t="str">
        <f t="shared" si="58"/>
        <v/>
      </c>
      <c r="N285" t="str">
        <f t="shared" si="59"/>
        <v/>
      </c>
      <c r="O285" t="str">
        <f t="shared" si="60"/>
        <v/>
      </c>
      <c r="P285" t="str">
        <f t="shared" si="61"/>
        <v/>
      </c>
    </row>
    <row r="286" spans="5:16" x14ac:dyDescent="0.25">
      <c r="E286" t="str">
        <f t="shared" si="62"/>
        <v/>
      </c>
      <c r="F286" t="str">
        <f t="shared" si="51"/>
        <v/>
      </c>
      <c r="G286" t="str">
        <f t="shared" si="52"/>
        <v/>
      </c>
      <c r="H286" t="str">
        <f t="shared" si="54"/>
        <v/>
      </c>
      <c r="I286" t="str">
        <f t="shared" si="55"/>
        <v/>
      </c>
      <c r="J286" t="str">
        <f t="shared" si="56"/>
        <v/>
      </c>
      <c r="K286" t="str">
        <f t="shared" si="57"/>
        <v/>
      </c>
      <c r="L286" t="str">
        <f t="shared" si="53"/>
        <v/>
      </c>
      <c r="M286" t="str">
        <f t="shared" si="58"/>
        <v/>
      </c>
      <c r="N286" t="str">
        <f t="shared" si="59"/>
        <v/>
      </c>
      <c r="O286" t="str">
        <f t="shared" si="60"/>
        <v/>
      </c>
      <c r="P286" t="str">
        <f t="shared" si="61"/>
        <v/>
      </c>
    </row>
    <row r="287" spans="5:16" x14ac:dyDescent="0.25">
      <c r="E287" t="str">
        <f t="shared" si="62"/>
        <v/>
      </c>
      <c r="F287" t="str">
        <f>IF(E287=1,(#REF!-#REF!),"")</f>
        <v/>
      </c>
      <c r="G287" t="str">
        <f t="shared" si="52"/>
        <v/>
      </c>
      <c r="H287" t="str">
        <f t="shared" si="54"/>
        <v/>
      </c>
      <c r="I287" t="str">
        <f t="shared" si="55"/>
        <v/>
      </c>
      <c r="J287" t="str">
        <f t="shared" si="56"/>
        <v/>
      </c>
      <c r="K287" t="str">
        <f t="shared" si="57"/>
        <v/>
      </c>
      <c r="L287" t="str">
        <f t="shared" si="53"/>
        <v/>
      </c>
      <c r="M287" t="str">
        <f t="shared" si="58"/>
        <v/>
      </c>
      <c r="N287" t="str">
        <f t="shared" si="59"/>
        <v/>
      </c>
      <c r="O287" t="str">
        <f t="shared" si="60"/>
        <v/>
      </c>
      <c r="P287" t="str">
        <f t="shared" si="61"/>
        <v/>
      </c>
    </row>
    <row r="288" spans="5:16" x14ac:dyDescent="0.25">
      <c r="E288" t="str">
        <f t="shared" si="62"/>
        <v/>
      </c>
      <c r="F288" t="str">
        <f>IF(E288=1,(B287-#REF!),"")</f>
        <v/>
      </c>
      <c r="G288" t="str">
        <f t="shared" si="52"/>
        <v/>
      </c>
      <c r="H288" t="str">
        <f t="shared" si="54"/>
        <v/>
      </c>
      <c r="I288" t="str">
        <f t="shared" si="55"/>
        <v/>
      </c>
      <c r="J288" t="str">
        <f t="shared" si="56"/>
        <v/>
      </c>
      <c r="K288" t="str">
        <f t="shared" si="57"/>
        <v/>
      </c>
      <c r="L288" t="str">
        <f t="shared" si="53"/>
        <v/>
      </c>
      <c r="M288" t="str">
        <f t="shared" si="58"/>
        <v/>
      </c>
      <c r="N288" t="str">
        <f t="shared" si="59"/>
        <v/>
      </c>
      <c r="O288" t="str">
        <f t="shared" si="60"/>
        <v/>
      </c>
      <c r="P288" t="str">
        <f t="shared" si="61"/>
        <v/>
      </c>
    </row>
    <row r="289" spans="5:16" x14ac:dyDescent="0.25">
      <c r="E289" t="str">
        <f t="shared" si="62"/>
        <v/>
      </c>
      <c r="F289" t="str">
        <f t="shared" ref="F289:F352" si="63">IF(E289=1,(B288-B287),"")</f>
        <v/>
      </c>
      <c r="G289" t="str">
        <f t="shared" si="52"/>
        <v/>
      </c>
      <c r="H289" t="str">
        <f t="shared" si="54"/>
        <v/>
      </c>
      <c r="I289" t="str">
        <f t="shared" si="55"/>
        <v/>
      </c>
      <c r="J289" t="str">
        <f t="shared" si="56"/>
        <v/>
      </c>
      <c r="K289" t="str">
        <f t="shared" si="57"/>
        <v/>
      </c>
      <c r="L289" t="str">
        <f t="shared" si="53"/>
        <v/>
      </c>
      <c r="M289" t="str">
        <f t="shared" si="58"/>
        <v/>
      </c>
      <c r="N289" t="str">
        <f t="shared" si="59"/>
        <v/>
      </c>
      <c r="O289" t="str">
        <f t="shared" si="60"/>
        <v/>
      </c>
      <c r="P289" t="str">
        <f t="shared" si="61"/>
        <v/>
      </c>
    </row>
    <row r="290" spans="5:16" x14ac:dyDescent="0.25">
      <c r="E290" t="str">
        <f t="shared" si="62"/>
        <v/>
      </c>
      <c r="F290" t="str">
        <f t="shared" si="63"/>
        <v/>
      </c>
      <c r="G290" t="str">
        <f t="shared" si="52"/>
        <v/>
      </c>
      <c r="H290" t="str">
        <f t="shared" si="54"/>
        <v/>
      </c>
      <c r="I290" t="str">
        <f t="shared" si="55"/>
        <v/>
      </c>
      <c r="J290" t="str">
        <f t="shared" si="56"/>
        <v/>
      </c>
      <c r="K290" t="str">
        <f t="shared" si="57"/>
        <v/>
      </c>
      <c r="L290" t="str">
        <f t="shared" si="53"/>
        <v/>
      </c>
      <c r="M290" t="str">
        <f t="shared" si="58"/>
        <v/>
      </c>
      <c r="N290" t="str">
        <f t="shared" si="59"/>
        <v/>
      </c>
      <c r="O290" t="str">
        <f t="shared" si="60"/>
        <v/>
      </c>
      <c r="P290" t="str">
        <f t="shared" si="61"/>
        <v/>
      </c>
    </row>
    <row r="291" spans="5:16" x14ac:dyDescent="0.25">
      <c r="E291" t="str">
        <f t="shared" si="62"/>
        <v/>
      </c>
      <c r="F291" t="str">
        <f t="shared" si="63"/>
        <v/>
      </c>
      <c r="G291" t="str">
        <f t="shared" si="52"/>
        <v/>
      </c>
      <c r="H291" t="str">
        <f t="shared" si="54"/>
        <v/>
      </c>
      <c r="I291" t="str">
        <f t="shared" si="55"/>
        <v/>
      </c>
      <c r="J291" t="str">
        <f t="shared" si="56"/>
        <v/>
      </c>
      <c r="K291" t="str">
        <f t="shared" si="57"/>
        <v/>
      </c>
      <c r="L291" t="str">
        <f t="shared" si="53"/>
        <v/>
      </c>
      <c r="M291" t="str">
        <f t="shared" si="58"/>
        <v/>
      </c>
      <c r="N291" t="str">
        <f t="shared" si="59"/>
        <v/>
      </c>
      <c r="O291" t="str">
        <f t="shared" si="60"/>
        <v/>
      </c>
      <c r="P291" t="str">
        <f t="shared" si="61"/>
        <v/>
      </c>
    </row>
    <row r="292" spans="5:16" x14ac:dyDescent="0.25">
      <c r="E292" t="str">
        <f t="shared" si="62"/>
        <v/>
      </c>
      <c r="F292" t="str">
        <f t="shared" si="63"/>
        <v/>
      </c>
      <c r="G292" t="str">
        <f t="shared" si="52"/>
        <v/>
      </c>
      <c r="H292" t="str">
        <f t="shared" si="54"/>
        <v/>
      </c>
      <c r="I292" t="str">
        <f t="shared" si="55"/>
        <v/>
      </c>
      <c r="J292" t="str">
        <f t="shared" si="56"/>
        <v/>
      </c>
      <c r="K292" t="str">
        <f t="shared" si="57"/>
        <v/>
      </c>
      <c r="L292" t="str">
        <f t="shared" si="53"/>
        <v/>
      </c>
      <c r="M292" t="str">
        <f t="shared" si="58"/>
        <v/>
      </c>
      <c r="N292" t="str">
        <f t="shared" si="59"/>
        <v/>
      </c>
      <c r="O292" t="str">
        <f t="shared" si="60"/>
        <v/>
      </c>
      <c r="P292" t="str">
        <f t="shared" si="61"/>
        <v/>
      </c>
    </row>
    <row r="293" spans="5:16" x14ac:dyDescent="0.25">
      <c r="E293" t="str">
        <f t="shared" si="62"/>
        <v/>
      </c>
      <c r="F293" t="str">
        <f t="shared" si="63"/>
        <v/>
      </c>
      <c r="G293" t="str">
        <f t="shared" si="52"/>
        <v/>
      </c>
      <c r="H293" t="str">
        <f t="shared" si="54"/>
        <v/>
      </c>
      <c r="I293" t="str">
        <f t="shared" si="55"/>
        <v/>
      </c>
      <c r="J293" t="str">
        <f t="shared" si="56"/>
        <v/>
      </c>
      <c r="K293" t="str">
        <f t="shared" si="57"/>
        <v/>
      </c>
      <c r="L293" t="str">
        <f t="shared" si="53"/>
        <v/>
      </c>
      <c r="M293" t="str">
        <f t="shared" si="58"/>
        <v/>
      </c>
      <c r="N293" t="str">
        <f t="shared" si="59"/>
        <v/>
      </c>
      <c r="O293" t="str">
        <f t="shared" si="60"/>
        <v/>
      </c>
      <c r="P293" t="str">
        <f t="shared" si="61"/>
        <v/>
      </c>
    </row>
    <row r="294" spans="5:16" x14ac:dyDescent="0.25">
      <c r="E294" t="str">
        <f t="shared" si="62"/>
        <v/>
      </c>
      <c r="F294" t="str">
        <f t="shared" si="63"/>
        <v/>
      </c>
      <c r="G294" t="str">
        <f t="shared" si="52"/>
        <v/>
      </c>
      <c r="H294" t="str">
        <f t="shared" si="54"/>
        <v/>
      </c>
      <c r="I294" t="str">
        <f t="shared" si="55"/>
        <v/>
      </c>
      <c r="J294" t="str">
        <f t="shared" si="56"/>
        <v/>
      </c>
      <c r="K294" t="str">
        <f t="shared" si="57"/>
        <v/>
      </c>
      <c r="L294" t="str">
        <f t="shared" si="53"/>
        <v/>
      </c>
      <c r="M294" t="str">
        <f t="shared" si="58"/>
        <v/>
      </c>
      <c r="N294" t="str">
        <f t="shared" si="59"/>
        <v/>
      </c>
      <c r="O294" t="str">
        <f t="shared" si="60"/>
        <v/>
      </c>
      <c r="P294" t="str">
        <f t="shared" si="61"/>
        <v/>
      </c>
    </row>
    <row r="295" spans="5:16" x14ac:dyDescent="0.25">
      <c r="E295" t="str">
        <f t="shared" si="62"/>
        <v/>
      </c>
      <c r="F295" t="str">
        <f t="shared" si="63"/>
        <v/>
      </c>
      <c r="G295" t="str">
        <f t="shared" si="52"/>
        <v/>
      </c>
      <c r="H295" t="str">
        <f t="shared" si="54"/>
        <v/>
      </c>
      <c r="I295" t="str">
        <f t="shared" si="55"/>
        <v/>
      </c>
      <c r="J295" t="str">
        <f t="shared" si="56"/>
        <v/>
      </c>
      <c r="K295" t="str">
        <f t="shared" si="57"/>
        <v/>
      </c>
      <c r="L295" t="str">
        <f t="shared" si="53"/>
        <v/>
      </c>
      <c r="M295" t="str">
        <f t="shared" si="58"/>
        <v/>
      </c>
      <c r="N295" t="str">
        <f t="shared" si="59"/>
        <v/>
      </c>
      <c r="O295" t="str">
        <f t="shared" si="60"/>
        <v/>
      </c>
      <c r="P295" t="str">
        <f t="shared" si="61"/>
        <v/>
      </c>
    </row>
    <row r="296" spans="5:16" x14ac:dyDescent="0.25">
      <c r="E296" t="str">
        <f t="shared" si="62"/>
        <v/>
      </c>
      <c r="F296" t="str">
        <f t="shared" si="63"/>
        <v/>
      </c>
      <c r="G296" t="str">
        <f t="shared" si="52"/>
        <v/>
      </c>
      <c r="H296" t="str">
        <f t="shared" si="54"/>
        <v/>
      </c>
      <c r="I296" t="str">
        <f t="shared" si="55"/>
        <v/>
      </c>
      <c r="J296" t="str">
        <f t="shared" si="56"/>
        <v/>
      </c>
      <c r="K296" t="str">
        <f t="shared" si="57"/>
        <v/>
      </c>
      <c r="L296" t="str">
        <f t="shared" si="53"/>
        <v/>
      </c>
      <c r="M296" t="str">
        <f t="shared" si="58"/>
        <v/>
      </c>
      <c r="N296" t="str">
        <f t="shared" si="59"/>
        <v/>
      </c>
      <c r="O296" t="str">
        <f t="shared" si="60"/>
        <v/>
      </c>
      <c r="P296" t="str">
        <f t="shared" si="61"/>
        <v/>
      </c>
    </row>
    <row r="297" spans="5:16" x14ac:dyDescent="0.25">
      <c r="E297" t="str">
        <f t="shared" si="62"/>
        <v/>
      </c>
      <c r="F297" t="str">
        <f t="shared" si="63"/>
        <v/>
      </c>
      <c r="G297" t="str">
        <f t="shared" si="52"/>
        <v/>
      </c>
      <c r="H297" t="str">
        <f t="shared" si="54"/>
        <v/>
      </c>
      <c r="I297" t="str">
        <f t="shared" si="55"/>
        <v/>
      </c>
      <c r="J297" t="str">
        <f t="shared" si="56"/>
        <v/>
      </c>
      <c r="K297" t="str">
        <f t="shared" si="57"/>
        <v/>
      </c>
      <c r="L297" t="str">
        <f t="shared" si="53"/>
        <v/>
      </c>
      <c r="M297" t="str">
        <f t="shared" si="58"/>
        <v/>
      </c>
      <c r="N297" t="str">
        <f t="shared" si="59"/>
        <v/>
      </c>
      <c r="O297" t="str">
        <f t="shared" si="60"/>
        <v/>
      </c>
      <c r="P297" t="str">
        <f t="shared" si="61"/>
        <v/>
      </c>
    </row>
    <row r="298" spans="5:16" x14ac:dyDescent="0.25">
      <c r="E298" t="str">
        <f t="shared" si="62"/>
        <v/>
      </c>
      <c r="F298" t="str">
        <f t="shared" si="63"/>
        <v/>
      </c>
      <c r="G298" t="str">
        <f t="shared" si="52"/>
        <v/>
      </c>
      <c r="H298" t="str">
        <f t="shared" si="54"/>
        <v/>
      </c>
      <c r="I298" t="str">
        <f t="shared" si="55"/>
        <v/>
      </c>
      <c r="J298" t="str">
        <f t="shared" si="56"/>
        <v/>
      </c>
      <c r="K298" t="str">
        <f t="shared" si="57"/>
        <v/>
      </c>
      <c r="L298" t="str">
        <f t="shared" si="53"/>
        <v/>
      </c>
      <c r="M298" t="str">
        <f t="shared" si="58"/>
        <v/>
      </c>
      <c r="N298" t="str">
        <f t="shared" si="59"/>
        <v/>
      </c>
      <c r="O298" t="str">
        <f t="shared" si="60"/>
        <v/>
      </c>
      <c r="P298" t="str">
        <f t="shared" si="61"/>
        <v/>
      </c>
    </row>
    <row r="299" spans="5:16" x14ac:dyDescent="0.25">
      <c r="E299" t="str">
        <f t="shared" si="62"/>
        <v/>
      </c>
      <c r="F299" t="str">
        <f t="shared" si="63"/>
        <v/>
      </c>
      <c r="G299" t="str">
        <f t="shared" si="52"/>
        <v/>
      </c>
      <c r="H299" t="str">
        <f t="shared" si="54"/>
        <v/>
      </c>
      <c r="I299" t="str">
        <f t="shared" si="55"/>
        <v/>
      </c>
      <c r="J299" t="str">
        <f t="shared" si="56"/>
        <v/>
      </c>
      <c r="K299" t="str">
        <f t="shared" si="57"/>
        <v/>
      </c>
      <c r="L299" t="str">
        <f t="shared" si="53"/>
        <v/>
      </c>
      <c r="M299" t="str">
        <f t="shared" si="58"/>
        <v/>
      </c>
      <c r="N299" t="str">
        <f t="shared" si="59"/>
        <v/>
      </c>
      <c r="O299" t="str">
        <f t="shared" si="60"/>
        <v/>
      </c>
      <c r="P299" t="str">
        <f t="shared" si="61"/>
        <v/>
      </c>
    </row>
    <row r="300" spans="5:16" x14ac:dyDescent="0.25">
      <c r="E300" t="str">
        <f t="shared" si="62"/>
        <v/>
      </c>
      <c r="F300" t="str">
        <f t="shared" si="63"/>
        <v/>
      </c>
      <c r="G300" t="str">
        <f t="shared" si="52"/>
        <v/>
      </c>
      <c r="H300" t="str">
        <f t="shared" si="54"/>
        <v/>
      </c>
      <c r="I300" t="str">
        <f t="shared" si="55"/>
        <v/>
      </c>
      <c r="J300" t="str">
        <f t="shared" si="56"/>
        <v/>
      </c>
      <c r="K300" t="str">
        <f t="shared" si="57"/>
        <v/>
      </c>
      <c r="L300" t="str">
        <f t="shared" si="53"/>
        <v/>
      </c>
      <c r="M300" t="str">
        <f t="shared" si="58"/>
        <v/>
      </c>
      <c r="N300" t="str">
        <f t="shared" si="59"/>
        <v/>
      </c>
      <c r="O300" t="str">
        <f t="shared" si="60"/>
        <v/>
      </c>
      <c r="P300" t="str">
        <f t="shared" si="61"/>
        <v/>
      </c>
    </row>
    <row r="301" spans="5:16" x14ac:dyDescent="0.25">
      <c r="E301" t="str">
        <f t="shared" si="62"/>
        <v/>
      </c>
      <c r="F301" t="str">
        <f t="shared" si="63"/>
        <v/>
      </c>
      <c r="G301" t="str">
        <f t="shared" si="52"/>
        <v/>
      </c>
      <c r="H301" t="str">
        <f t="shared" si="54"/>
        <v/>
      </c>
      <c r="I301" t="str">
        <f t="shared" si="55"/>
        <v/>
      </c>
      <c r="J301" t="str">
        <f t="shared" si="56"/>
        <v/>
      </c>
      <c r="K301" t="str">
        <f t="shared" si="57"/>
        <v/>
      </c>
      <c r="L301" t="str">
        <f t="shared" si="53"/>
        <v/>
      </c>
      <c r="M301" t="str">
        <f t="shared" si="58"/>
        <v/>
      </c>
      <c r="N301" t="str">
        <f t="shared" si="59"/>
        <v/>
      </c>
      <c r="O301" t="str">
        <f t="shared" si="60"/>
        <v/>
      </c>
      <c r="P301" t="str">
        <f t="shared" si="61"/>
        <v/>
      </c>
    </row>
    <row r="302" spans="5:16" x14ac:dyDescent="0.25">
      <c r="E302" t="str">
        <f t="shared" si="62"/>
        <v/>
      </c>
      <c r="F302" t="str">
        <f t="shared" si="63"/>
        <v/>
      </c>
      <c r="G302" t="str">
        <f t="shared" si="52"/>
        <v/>
      </c>
      <c r="H302" t="str">
        <f t="shared" si="54"/>
        <v/>
      </c>
      <c r="I302" t="str">
        <f t="shared" si="55"/>
        <v/>
      </c>
      <c r="J302" t="str">
        <f t="shared" si="56"/>
        <v/>
      </c>
      <c r="K302" t="str">
        <f t="shared" si="57"/>
        <v/>
      </c>
      <c r="L302" t="str">
        <f t="shared" si="53"/>
        <v/>
      </c>
      <c r="M302" t="str">
        <f t="shared" si="58"/>
        <v/>
      </c>
      <c r="N302" t="str">
        <f t="shared" si="59"/>
        <v/>
      </c>
      <c r="O302" t="str">
        <f t="shared" si="60"/>
        <v/>
      </c>
      <c r="P302" t="str">
        <f t="shared" si="61"/>
        <v/>
      </c>
    </row>
    <row r="303" spans="5:16" x14ac:dyDescent="0.25">
      <c r="E303" t="str">
        <f t="shared" si="62"/>
        <v/>
      </c>
      <c r="F303" t="str">
        <f t="shared" si="63"/>
        <v/>
      </c>
      <c r="G303" t="str">
        <f t="shared" si="52"/>
        <v/>
      </c>
      <c r="H303" t="str">
        <f t="shared" si="54"/>
        <v/>
      </c>
      <c r="I303" t="str">
        <f t="shared" si="55"/>
        <v/>
      </c>
      <c r="J303" t="str">
        <f t="shared" si="56"/>
        <v/>
      </c>
      <c r="K303" t="str">
        <f t="shared" si="57"/>
        <v/>
      </c>
      <c r="L303" t="str">
        <f t="shared" si="53"/>
        <v/>
      </c>
      <c r="M303" t="str">
        <f t="shared" si="58"/>
        <v/>
      </c>
      <c r="N303" t="str">
        <f t="shared" si="59"/>
        <v/>
      </c>
      <c r="O303" t="str">
        <f t="shared" si="60"/>
        <v/>
      </c>
      <c r="P303" t="str">
        <f t="shared" si="61"/>
        <v/>
      </c>
    </row>
    <row r="304" spans="5:16" x14ac:dyDescent="0.25">
      <c r="E304" t="str">
        <f t="shared" si="62"/>
        <v/>
      </c>
      <c r="F304" t="str">
        <f t="shared" si="63"/>
        <v/>
      </c>
      <c r="G304" t="str">
        <f t="shared" si="52"/>
        <v/>
      </c>
      <c r="H304" t="str">
        <f t="shared" si="54"/>
        <v/>
      </c>
      <c r="I304" t="str">
        <f t="shared" si="55"/>
        <v/>
      </c>
      <c r="J304" t="str">
        <f t="shared" si="56"/>
        <v/>
      </c>
      <c r="K304" t="str">
        <f t="shared" si="57"/>
        <v/>
      </c>
      <c r="L304" t="str">
        <f t="shared" si="53"/>
        <v/>
      </c>
      <c r="M304" t="str">
        <f t="shared" si="58"/>
        <v/>
      </c>
      <c r="N304" t="str">
        <f t="shared" si="59"/>
        <v/>
      </c>
      <c r="O304" t="str">
        <f t="shared" si="60"/>
        <v/>
      </c>
      <c r="P304" t="str">
        <f t="shared" si="61"/>
        <v/>
      </c>
    </row>
    <row r="305" spans="5:16" x14ac:dyDescent="0.25">
      <c r="E305" t="str">
        <f t="shared" si="62"/>
        <v/>
      </c>
      <c r="F305" t="str">
        <f t="shared" si="63"/>
        <v/>
      </c>
      <c r="G305" t="str">
        <f t="shared" si="52"/>
        <v/>
      </c>
      <c r="H305" t="str">
        <f t="shared" si="54"/>
        <v/>
      </c>
      <c r="I305" t="str">
        <f t="shared" si="55"/>
        <v/>
      </c>
      <c r="J305" t="str">
        <f t="shared" si="56"/>
        <v/>
      </c>
      <c r="K305" t="str">
        <f t="shared" si="57"/>
        <v/>
      </c>
      <c r="L305" t="str">
        <f t="shared" si="53"/>
        <v/>
      </c>
      <c r="M305" t="str">
        <f t="shared" si="58"/>
        <v/>
      </c>
      <c r="N305" t="str">
        <f t="shared" si="59"/>
        <v/>
      </c>
      <c r="O305" t="str">
        <f t="shared" si="60"/>
        <v/>
      </c>
      <c r="P305" t="str">
        <f t="shared" si="61"/>
        <v/>
      </c>
    </row>
    <row r="306" spans="5:16" x14ac:dyDescent="0.25">
      <c r="E306" t="str">
        <f t="shared" si="62"/>
        <v/>
      </c>
      <c r="F306" t="str">
        <f t="shared" si="63"/>
        <v/>
      </c>
      <c r="G306" t="str">
        <f t="shared" si="52"/>
        <v/>
      </c>
      <c r="H306" t="str">
        <f t="shared" si="54"/>
        <v/>
      </c>
      <c r="I306" t="str">
        <f t="shared" si="55"/>
        <v/>
      </c>
      <c r="J306" t="str">
        <f t="shared" si="56"/>
        <v/>
      </c>
      <c r="K306" t="str">
        <f t="shared" si="57"/>
        <v/>
      </c>
      <c r="L306" t="str">
        <f t="shared" si="53"/>
        <v/>
      </c>
      <c r="M306" t="str">
        <f t="shared" si="58"/>
        <v/>
      </c>
      <c r="N306" t="str">
        <f t="shared" si="59"/>
        <v/>
      </c>
      <c r="O306" t="str">
        <f t="shared" si="60"/>
        <v/>
      </c>
      <c r="P306" t="str">
        <f t="shared" si="61"/>
        <v/>
      </c>
    </row>
    <row r="307" spans="5:16" x14ac:dyDescent="0.25">
      <c r="E307" t="str">
        <f t="shared" si="62"/>
        <v/>
      </c>
      <c r="F307" t="str">
        <f t="shared" si="63"/>
        <v/>
      </c>
      <c r="G307" t="str">
        <f t="shared" si="52"/>
        <v/>
      </c>
      <c r="H307" t="str">
        <f t="shared" si="54"/>
        <v/>
      </c>
      <c r="I307" t="str">
        <f t="shared" si="55"/>
        <v/>
      </c>
      <c r="J307" t="str">
        <f t="shared" si="56"/>
        <v/>
      </c>
      <c r="K307" t="str">
        <f t="shared" si="57"/>
        <v/>
      </c>
      <c r="L307" t="str">
        <f t="shared" si="53"/>
        <v/>
      </c>
      <c r="M307" t="str">
        <f t="shared" si="58"/>
        <v/>
      </c>
      <c r="N307" t="str">
        <f t="shared" si="59"/>
        <v/>
      </c>
      <c r="O307" t="str">
        <f t="shared" si="60"/>
        <v/>
      </c>
      <c r="P307" t="str">
        <f t="shared" si="61"/>
        <v/>
      </c>
    </row>
    <row r="308" spans="5:16" x14ac:dyDescent="0.25">
      <c r="E308" t="str">
        <f t="shared" si="62"/>
        <v/>
      </c>
      <c r="F308" t="str">
        <f t="shared" si="63"/>
        <v/>
      </c>
      <c r="G308" t="str">
        <f t="shared" si="52"/>
        <v/>
      </c>
      <c r="H308" t="str">
        <f t="shared" si="54"/>
        <v/>
      </c>
      <c r="I308" t="str">
        <f t="shared" si="55"/>
        <v/>
      </c>
      <c r="J308" t="str">
        <f t="shared" si="56"/>
        <v/>
      </c>
      <c r="K308" t="str">
        <f t="shared" si="57"/>
        <v/>
      </c>
      <c r="L308" t="str">
        <f t="shared" si="53"/>
        <v/>
      </c>
      <c r="M308" t="str">
        <f t="shared" si="58"/>
        <v/>
      </c>
      <c r="N308" t="str">
        <f t="shared" si="59"/>
        <v/>
      </c>
      <c r="O308" t="str">
        <f t="shared" si="60"/>
        <v/>
      </c>
      <c r="P308" t="str">
        <f t="shared" si="61"/>
        <v/>
      </c>
    </row>
    <row r="309" spans="5:16" x14ac:dyDescent="0.25">
      <c r="E309" t="str">
        <f t="shared" si="62"/>
        <v/>
      </c>
      <c r="F309" t="str">
        <f>IF(E309=1,(#REF!-#REF!),"")</f>
        <v/>
      </c>
      <c r="G309" t="str">
        <f t="shared" si="52"/>
        <v/>
      </c>
      <c r="H309" t="str">
        <f t="shared" si="54"/>
        <v/>
      </c>
      <c r="I309" t="str">
        <f t="shared" si="55"/>
        <v/>
      </c>
      <c r="J309" t="str">
        <f t="shared" si="56"/>
        <v/>
      </c>
      <c r="K309" t="str">
        <f t="shared" si="57"/>
        <v/>
      </c>
      <c r="L309" t="str">
        <f t="shared" si="53"/>
        <v/>
      </c>
      <c r="M309" t="str">
        <f t="shared" si="58"/>
        <v/>
      </c>
      <c r="N309" t="str">
        <f t="shared" si="59"/>
        <v/>
      </c>
      <c r="O309" t="str">
        <f t="shared" si="60"/>
        <v/>
      </c>
      <c r="P309" t="str">
        <f t="shared" si="61"/>
        <v/>
      </c>
    </row>
    <row r="310" spans="5:16" x14ac:dyDescent="0.25">
      <c r="E310" t="str">
        <f t="shared" si="62"/>
        <v/>
      </c>
      <c r="F310" t="str">
        <f>IF(E310=1,(B309-#REF!),"")</f>
        <v/>
      </c>
      <c r="G310" t="str">
        <f t="shared" si="52"/>
        <v/>
      </c>
      <c r="H310" t="str">
        <f t="shared" si="54"/>
        <v/>
      </c>
      <c r="I310" t="str">
        <f t="shared" si="55"/>
        <v/>
      </c>
      <c r="J310" t="str">
        <f t="shared" si="56"/>
        <v/>
      </c>
      <c r="K310" t="str">
        <f t="shared" si="57"/>
        <v/>
      </c>
      <c r="L310" t="str">
        <f t="shared" si="53"/>
        <v/>
      </c>
      <c r="M310" t="str">
        <f t="shared" si="58"/>
        <v/>
      </c>
      <c r="N310" t="str">
        <f t="shared" si="59"/>
        <v/>
      </c>
      <c r="O310" t="str">
        <f t="shared" si="60"/>
        <v/>
      </c>
      <c r="P310" t="str">
        <f t="shared" si="61"/>
        <v/>
      </c>
    </row>
    <row r="311" spans="5:16" x14ac:dyDescent="0.25">
      <c r="E311" t="str">
        <f t="shared" si="62"/>
        <v/>
      </c>
      <c r="F311" t="str">
        <f t="shared" si="63"/>
        <v/>
      </c>
      <c r="G311" t="str">
        <f t="shared" si="52"/>
        <v/>
      </c>
      <c r="H311" t="str">
        <f t="shared" si="54"/>
        <v/>
      </c>
      <c r="I311" t="str">
        <f t="shared" si="55"/>
        <v/>
      </c>
      <c r="J311" t="str">
        <f t="shared" si="56"/>
        <v/>
      </c>
      <c r="K311" t="str">
        <f t="shared" si="57"/>
        <v/>
      </c>
      <c r="L311" t="str">
        <f t="shared" si="53"/>
        <v/>
      </c>
      <c r="M311" t="str">
        <f t="shared" si="58"/>
        <v/>
      </c>
      <c r="N311" t="str">
        <f t="shared" si="59"/>
        <v/>
      </c>
      <c r="O311" t="str">
        <f t="shared" si="60"/>
        <v/>
      </c>
      <c r="P311" t="str">
        <f t="shared" si="61"/>
        <v/>
      </c>
    </row>
    <row r="312" spans="5:16" x14ac:dyDescent="0.25">
      <c r="E312" t="str">
        <f t="shared" si="62"/>
        <v/>
      </c>
      <c r="F312" t="str">
        <f t="shared" si="63"/>
        <v/>
      </c>
      <c r="G312" t="str">
        <f t="shared" si="52"/>
        <v/>
      </c>
      <c r="H312" t="str">
        <f t="shared" si="54"/>
        <v/>
      </c>
      <c r="I312" t="str">
        <f t="shared" si="55"/>
        <v/>
      </c>
      <c r="J312" t="str">
        <f t="shared" si="56"/>
        <v/>
      </c>
      <c r="K312" t="str">
        <f t="shared" si="57"/>
        <v/>
      </c>
      <c r="L312" t="str">
        <f t="shared" si="53"/>
        <v/>
      </c>
      <c r="M312" t="str">
        <f t="shared" si="58"/>
        <v/>
      </c>
      <c r="N312" t="str">
        <f t="shared" si="59"/>
        <v/>
      </c>
      <c r="O312" t="str">
        <f t="shared" si="60"/>
        <v/>
      </c>
      <c r="P312" t="str">
        <f t="shared" si="61"/>
        <v/>
      </c>
    </row>
    <row r="313" spans="5:16" x14ac:dyDescent="0.25">
      <c r="E313" t="str">
        <f t="shared" si="62"/>
        <v/>
      </c>
      <c r="F313" t="str">
        <f t="shared" si="63"/>
        <v/>
      </c>
      <c r="G313" t="str">
        <f t="shared" si="52"/>
        <v/>
      </c>
      <c r="H313" t="str">
        <f t="shared" si="54"/>
        <v/>
      </c>
      <c r="I313" t="str">
        <f t="shared" si="55"/>
        <v/>
      </c>
      <c r="J313" t="str">
        <f t="shared" si="56"/>
        <v/>
      </c>
      <c r="K313" t="str">
        <f t="shared" si="57"/>
        <v/>
      </c>
      <c r="L313" t="str">
        <f t="shared" si="53"/>
        <v/>
      </c>
      <c r="M313" t="str">
        <f t="shared" si="58"/>
        <v/>
      </c>
      <c r="N313" t="str">
        <f t="shared" si="59"/>
        <v/>
      </c>
      <c r="O313" t="str">
        <f t="shared" si="60"/>
        <v/>
      </c>
      <c r="P313" t="str">
        <f t="shared" si="61"/>
        <v/>
      </c>
    </row>
    <row r="314" spans="5:16" x14ac:dyDescent="0.25">
      <c r="E314" t="str">
        <f t="shared" si="62"/>
        <v/>
      </c>
      <c r="F314" t="str">
        <f t="shared" si="63"/>
        <v/>
      </c>
      <c r="G314" t="str">
        <f t="shared" si="52"/>
        <v/>
      </c>
      <c r="H314" t="str">
        <f t="shared" si="54"/>
        <v/>
      </c>
      <c r="I314" t="str">
        <f t="shared" si="55"/>
        <v/>
      </c>
      <c r="J314" t="str">
        <f t="shared" si="56"/>
        <v/>
      </c>
      <c r="K314" t="str">
        <f t="shared" si="57"/>
        <v/>
      </c>
      <c r="L314" t="str">
        <f t="shared" si="53"/>
        <v/>
      </c>
      <c r="M314" t="str">
        <f t="shared" si="58"/>
        <v/>
      </c>
      <c r="N314" t="str">
        <f t="shared" si="59"/>
        <v/>
      </c>
      <c r="O314" t="str">
        <f t="shared" si="60"/>
        <v/>
      </c>
      <c r="P314" t="str">
        <f t="shared" si="61"/>
        <v/>
      </c>
    </row>
    <row r="315" spans="5:16" x14ac:dyDescent="0.25">
      <c r="E315" t="str">
        <f t="shared" si="62"/>
        <v/>
      </c>
      <c r="F315" t="str">
        <f t="shared" si="63"/>
        <v/>
      </c>
      <c r="G315" t="str">
        <f t="shared" si="52"/>
        <v/>
      </c>
      <c r="H315" t="str">
        <f t="shared" si="54"/>
        <v/>
      </c>
      <c r="I315" t="str">
        <f t="shared" si="55"/>
        <v/>
      </c>
      <c r="J315" t="str">
        <f t="shared" si="56"/>
        <v/>
      </c>
      <c r="K315" t="str">
        <f t="shared" si="57"/>
        <v/>
      </c>
      <c r="L315" t="str">
        <f t="shared" si="53"/>
        <v/>
      </c>
      <c r="M315" t="str">
        <f t="shared" si="58"/>
        <v/>
      </c>
      <c r="N315" t="str">
        <f t="shared" si="59"/>
        <v/>
      </c>
      <c r="O315" t="str">
        <f t="shared" si="60"/>
        <v/>
      </c>
      <c r="P315" t="str">
        <f t="shared" si="61"/>
        <v/>
      </c>
    </row>
    <row r="316" spans="5:16" x14ac:dyDescent="0.25">
      <c r="E316" t="str">
        <f t="shared" si="62"/>
        <v/>
      </c>
      <c r="F316" t="str">
        <f t="shared" si="63"/>
        <v/>
      </c>
      <c r="G316" t="str">
        <f t="shared" si="52"/>
        <v/>
      </c>
      <c r="H316" t="str">
        <f t="shared" si="54"/>
        <v/>
      </c>
      <c r="I316" t="str">
        <f t="shared" si="55"/>
        <v/>
      </c>
      <c r="J316" t="str">
        <f t="shared" si="56"/>
        <v/>
      </c>
      <c r="K316" t="str">
        <f t="shared" si="57"/>
        <v/>
      </c>
      <c r="L316" t="str">
        <f t="shared" si="53"/>
        <v/>
      </c>
      <c r="M316" t="str">
        <f t="shared" si="58"/>
        <v/>
      </c>
      <c r="N316" t="str">
        <f t="shared" si="59"/>
        <v/>
      </c>
      <c r="O316" t="str">
        <f t="shared" si="60"/>
        <v/>
      </c>
      <c r="P316" t="str">
        <f t="shared" si="61"/>
        <v/>
      </c>
    </row>
    <row r="317" spans="5:16" x14ac:dyDescent="0.25">
      <c r="E317" t="str">
        <f t="shared" si="62"/>
        <v/>
      </c>
      <c r="F317" t="str">
        <f t="shared" si="63"/>
        <v/>
      </c>
      <c r="G317" t="str">
        <f t="shared" si="52"/>
        <v/>
      </c>
      <c r="H317" t="str">
        <f t="shared" si="54"/>
        <v/>
      </c>
      <c r="I317" t="str">
        <f t="shared" si="55"/>
        <v/>
      </c>
      <c r="J317" t="str">
        <f t="shared" si="56"/>
        <v/>
      </c>
      <c r="K317" t="str">
        <f t="shared" si="57"/>
        <v/>
      </c>
      <c r="L317" t="str">
        <f t="shared" si="53"/>
        <v/>
      </c>
      <c r="M317" t="str">
        <f t="shared" si="58"/>
        <v/>
      </c>
      <c r="N317" t="str">
        <f t="shared" si="59"/>
        <v/>
      </c>
      <c r="O317" t="str">
        <f t="shared" si="60"/>
        <v/>
      </c>
      <c r="P317" t="str">
        <f t="shared" si="61"/>
        <v/>
      </c>
    </row>
    <row r="318" spans="5:16" x14ac:dyDescent="0.25">
      <c r="E318" t="str">
        <f t="shared" si="62"/>
        <v/>
      </c>
      <c r="F318" t="str">
        <f t="shared" si="63"/>
        <v/>
      </c>
      <c r="G318" t="str">
        <f t="shared" si="52"/>
        <v/>
      </c>
      <c r="H318" t="str">
        <f t="shared" si="54"/>
        <v/>
      </c>
      <c r="I318" t="str">
        <f t="shared" si="55"/>
        <v/>
      </c>
      <c r="J318" t="str">
        <f t="shared" si="56"/>
        <v/>
      </c>
      <c r="K318" t="str">
        <f t="shared" si="57"/>
        <v/>
      </c>
      <c r="L318" t="str">
        <f t="shared" si="53"/>
        <v/>
      </c>
      <c r="M318" t="str">
        <f t="shared" si="58"/>
        <v/>
      </c>
      <c r="N318" t="str">
        <f t="shared" si="59"/>
        <v/>
      </c>
      <c r="O318" t="str">
        <f t="shared" si="60"/>
        <v/>
      </c>
      <c r="P318" t="str">
        <f t="shared" si="61"/>
        <v/>
      </c>
    </row>
    <row r="319" spans="5:16" x14ac:dyDescent="0.25">
      <c r="E319" t="str">
        <f t="shared" si="62"/>
        <v/>
      </c>
      <c r="F319" t="str">
        <f t="shared" si="63"/>
        <v/>
      </c>
      <c r="G319" t="str">
        <f t="shared" si="52"/>
        <v/>
      </c>
      <c r="H319" t="str">
        <f t="shared" si="54"/>
        <v/>
      </c>
      <c r="I319" t="str">
        <f t="shared" si="55"/>
        <v/>
      </c>
      <c r="J319" t="str">
        <f t="shared" si="56"/>
        <v/>
      </c>
      <c r="K319" t="str">
        <f t="shared" si="57"/>
        <v/>
      </c>
      <c r="L319" t="str">
        <f t="shared" si="53"/>
        <v/>
      </c>
      <c r="M319" t="str">
        <f t="shared" si="58"/>
        <v/>
      </c>
      <c r="N319" t="str">
        <f t="shared" si="59"/>
        <v/>
      </c>
      <c r="O319" t="str">
        <f t="shared" si="60"/>
        <v/>
      </c>
      <c r="P319" t="str">
        <f t="shared" si="61"/>
        <v/>
      </c>
    </row>
    <row r="320" spans="5:16" x14ac:dyDescent="0.25">
      <c r="E320" t="str">
        <f t="shared" si="62"/>
        <v/>
      </c>
      <c r="F320" t="str">
        <f t="shared" si="63"/>
        <v/>
      </c>
      <c r="G320" t="str">
        <f t="shared" si="52"/>
        <v/>
      </c>
      <c r="H320" t="str">
        <f t="shared" si="54"/>
        <v/>
      </c>
      <c r="I320" t="str">
        <f t="shared" si="55"/>
        <v/>
      </c>
      <c r="J320" t="str">
        <f t="shared" si="56"/>
        <v/>
      </c>
      <c r="K320" t="str">
        <f t="shared" si="57"/>
        <v/>
      </c>
      <c r="L320" t="str">
        <f t="shared" si="53"/>
        <v/>
      </c>
      <c r="M320" t="str">
        <f t="shared" si="58"/>
        <v/>
      </c>
      <c r="N320" t="str">
        <f t="shared" si="59"/>
        <v/>
      </c>
      <c r="O320" t="str">
        <f t="shared" si="60"/>
        <v/>
      </c>
      <c r="P320" t="str">
        <f t="shared" si="61"/>
        <v/>
      </c>
    </row>
    <row r="321" spans="5:16" x14ac:dyDescent="0.25">
      <c r="E321" t="str">
        <f t="shared" si="62"/>
        <v/>
      </c>
      <c r="F321" t="str">
        <f t="shared" si="63"/>
        <v/>
      </c>
      <c r="G321" t="str">
        <f t="shared" ref="G321:G384" si="64">IF(ISNUMBER(F321),IF(F321&gt;1.05,"Long","Short"),"")</f>
        <v/>
      </c>
      <c r="H321" t="str">
        <f t="shared" si="54"/>
        <v/>
      </c>
      <c r="I321" t="str">
        <f t="shared" si="55"/>
        <v/>
      </c>
      <c r="J321" t="str">
        <f t="shared" si="56"/>
        <v/>
      </c>
      <c r="K321" t="str">
        <f t="shared" si="57"/>
        <v/>
      </c>
      <c r="L321" t="str">
        <f t="shared" si="53"/>
        <v/>
      </c>
      <c r="M321" t="str">
        <f t="shared" si="58"/>
        <v/>
      </c>
      <c r="N321" t="str">
        <f t="shared" si="59"/>
        <v/>
      </c>
      <c r="O321" t="str">
        <f t="shared" si="60"/>
        <v/>
      </c>
      <c r="P321" t="str">
        <f t="shared" si="61"/>
        <v/>
      </c>
    </row>
    <row r="322" spans="5:16" x14ac:dyDescent="0.25">
      <c r="E322" t="str">
        <f t="shared" si="62"/>
        <v/>
      </c>
      <c r="F322" t="str">
        <f t="shared" si="63"/>
        <v/>
      </c>
      <c r="G322" t="str">
        <f t="shared" si="64"/>
        <v/>
      </c>
      <c r="H322" t="str">
        <f t="shared" si="54"/>
        <v/>
      </c>
      <c r="I322" t="str">
        <f t="shared" si="55"/>
        <v/>
      </c>
      <c r="J322" t="str">
        <f t="shared" si="56"/>
        <v/>
      </c>
      <c r="K322" t="str">
        <f t="shared" si="57"/>
        <v/>
      </c>
      <c r="L322" t="str">
        <f t="shared" si="53"/>
        <v/>
      </c>
      <c r="M322" t="str">
        <f t="shared" si="58"/>
        <v/>
      </c>
      <c r="N322" t="str">
        <f t="shared" si="59"/>
        <v/>
      </c>
      <c r="O322" t="str">
        <f t="shared" si="60"/>
        <v/>
      </c>
      <c r="P322" t="str">
        <f t="shared" si="61"/>
        <v/>
      </c>
    </row>
    <row r="323" spans="5:16" x14ac:dyDescent="0.25">
      <c r="E323" t="str">
        <f t="shared" si="62"/>
        <v/>
      </c>
      <c r="F323" t="str">
        <f t="shared" si="63"/>
        <v/>
      </c>
      <c r="G323" t="str">
        <f t="shared" si="64"/>
        <v/>
      </c>
      <c r="H323" t="str">
        <f t="shared" si="54"/>
        <v/>
      </c>
      <c r="I323" t="str">
        <f t="shared" si="55"/>
        <v/>
      </c>
      <c r="J323" t="str">
        <f t="shared" si="56"/>
        <v/>
      </c>
      <c r="K323" t="str">
        <f t="shared" si="57"/>
        <v/>
      </c>
      <c r="L323" t="str">
        <f t="shared" si="53"/>
        <v/>
      </c>
      <c r="M323" t="str">
        <f t="shared" si="58"/>
        <v/>
      </c>
      <c r="N323" t="str">
        <f t="shared" si="59"/>
        <v/>
      </c>
      <c r="O323" t="str">
        <f t="shared" si="60"/>
        <v/>
      </c>
      <c r="P323" t="str">
        <f t="shared" si="61"/>
        <v/>
      </c>
    </row>
    <row r="324" spans="5:16" x14ac:dyDescent="0.25">
      <c r="E324" t="str">
        <f t="shared" si="62"/>
        <v/>
      </c>
      <c r="F324" t="str">
        <f t="shared" si="63"/>
        <v/>
      </c>
      <c r="G324" t="str">
        <f t="shared" si="64"/>
        <v/>
      </c>
      <c r="H324" t="str">
        <f t="shared" si="54"/>
        <v/>
      </c>
      <c r="I324" t="str">
        <f t="shared" si="55"/>
        <v/>
      </c>
      <c r="J324" t="str">
        <f t="shared" si="56"/>
        <v/>
      </c>
      <c r="K324" t="str">
        <f t="shared" si="57"/>
        <v/>
      </c>
      <c r="L324" t="str">
        <f t="shared" si="53"/>
        <v/>
      </c>
      <c r="M324" t="str">
        <f t="shared" si="58"/>
        <v/>
      </c>
      <c r="N324" t="str">
        <f t="shared" si="59"/>
        <v/>
      </c>
      <c r="O324" t="str">
        <f t="shared" si="60"/>
        <v/>
      </c>
      <c r="P324" t="str">
        <f t="shared" si="61"/>
        <v/>
      </c>
    </row>
    <row r="325" spans="5:16" x14ac:dyDescent="0.25">
      <c r="E325" t="str">
        <f t="shared" si="62"/>
        <v/>
      </c>
      <c r="F325" t="str">
        <f t="shared" si="63"/>
        <v/>
      </c>
      <c r="G325" t="str">
        <f t="shared" si="64"/>
        <v/>
      </c>
      <c r="H325" t="str">
        <f t="shared" si="54"/>
        <v/>
      </c>
      <c r="I325" t="str">
        <f t="shared" si="55"/>
        <v/>
      </c>
      <c r="J325" t="str">
        <f t="shared" si="56"/>
        <v/>
      </c>
      <c r="K325" t="str">
        <f t="shared" si="57"/>
        <v/>
      </c>
      <c r="L325" t="str">
        <f t="shared" si="53"/>
        <v/>
      </c>
      <c r="M325" t="str">
        <f t="shared" si="58"/>
        <v/>
      </c>
      <c r="N325" t="str">
        <f t="shared" si="59"/>
        <v/>
      </c>
      <c r="O325" t="str">
        <f t="shared" si="60"/>
        <v/>
      </c>
      <c r="P325" t="str">
        <f t="shared" si="61"/>
        <v/>
      </c>
    </row>
    <row r="326" spans="5:16" x14ac:dyDescent="0.25">
      <c r="E326" t="str">
        <f t="shared" si="62"/>
        <v/>
      </c>
      <c r="F326" t="str">
        <f t="shared" si="63"/>
        <v/>
      </c>
      <c r="G326" t="str">
        <f t="shared" si="64"/>
        <v/>
      </c>
      <c r="H326" t="str">
        <f t="shared" si="54"/>
        <v/>
      </c>
      <c r="I326" t="str">
        <f t="shared" si="55"/>
        <v/>
      </c>
      <c r="J326" t="str">
        <f t="shared" si="56"/>
        <v/>
      </c>
      <c r="K326" t="str">
        <f t="shared" si="57"/>
        <v/>
      </c>
      <c r="L326" t="str">
        <f t="shared" si="53"/>
        <v/>
      </c>
      <c r="M326" t="str">
        <f t="shared" si="58"/>
        <v/>
      </c>
      <c r="N326" t="str">
        <f t="shared" si="59"/>
        <v/>
      </c>
      <c r="O326" t="str">
        <f t="shared" si="60"/>
        <v/>
      </c>
      <c r="P326" t="str">
        <f t="shared" si="61"/>
        <v/>
      </c>
    </row>
    <row r="327" spans="5:16" x14ac:dyDescent="0.25">
      <c r="E327" t="str">
        <f t="shared" si="62"/>
        <v/>
      </c>
      <c r="F327" t="str">
        <f t="shared" si="63"/>
        <v/>
      </c>
      <c r="G327" t="str">
        <f t="shared" si="64"/>
        <v/>
      </c>
      <c r="H327" t="str">
        <f t="shared" si="54"/>
        <v/>
      </c>
      <c r="I327" t="str">
        <f t="shared" si="55"/>
        <v/>
      </c>
      <c r="J327" t="str">
        <f t="shared" si="56"/>
        <v/>
      </c>
      <c r="K327" t="str">
        <f t="shared" si="57"/>
        <v/>
      </c>
      <c r="L327" t="str">
        <f t="shared" si="53"/>
        <v/>
      </c>
      <c r="M327" t="str">
        <f t="shared" si="58"/>
        <v/>
      </c>
      <c r="N327" t="str">
        <f t="shared" si="59"/>
        <v/>
      </c>
      <c r="O327" t="str">
        <f t="shared" si="60"/>
        <v/>
      </c>
      <c r="P327" t="str">
        <f t="shared" si="61"/>
        <v/>
      </c>
    </row>
    <row r="328" spans="5:16" x14ac:dyDescent="0.25">
      <c r="E328" t="str">
        <f t="shared" si="62"/>
        <v/>
      </c>
      <c r="F328" t="str">
        <f t="shared" si="63"/>
        <v/>
      </c>
      <c r="G328" t="str">
        <f t="shared" si="64"/>
        <v/>
      </c>
      <c r="H328" t="str">
        <f t="shared" si="54"/>
        <v/>
      </c>
      <c r="I328" t="str">
        <f t="shared" si="55"/>
        <v/>
      </c>
      <c r="J328" t="str">
        <f t="shared" si="56"/>
        <v/>
      </c>
      <c r="K328" t="str">
        <f t="shared" si="57"/>
        <v/>
      </c>
      <c r="L328" t="str">
        <f t="shared" si="53"/>
        <v/>
      </c>
      <c r="M328" t="str">
        <f t="shared" si="58"/>
        <v/>
      </c>
      <c r="N328" t="str">
        <f t="shared" si="59"/>
        <v/>
      </c>
      <c r="O328" t="str">
        <f t="shared" si="60"/>
        <v/>
      </c>
      <c r="P328" t="str">
        <f t="shared" si="61"/>
        <v/>
      </c>
    </row>
    <row r="329" spans="5:16" x14ac:dyDescent="0.25">
      <c r="E329" t="str">
        <f t="shared" si="62"/>
        <v/>
      </c>
      <c r="F329" t="str">
        <f t="shared" si="63"/>
        <v/>
      </c>
      <c r="G329" t="str">
        <f t="shared" si="64"/>
        <v/>
      </c>
      <c r="H329" t="str">
        <f t="shared" si="54"/>
        <v/>
      </c>
      <c r="I329" t="str">
        <f t="shared" si="55"/>
        <v/>
      </c>
      <c r="J329" t="str">
        <f t="shared" si="56"/>
        <v/>
      </c>
      <c r="K329" t="str">
        <f t="shared" si="57"/>
        <v/>
      </c>
      <c r="L329" t="str">
        <f t="shared" si="53"/>
        <v/>
      </c>
      <c r="M329" t="str">
        <f t="shared" si="58"/>
        <v/>
      </c>
      <c r="N329" t="str">
        <f t="shared" si="59"/>
        <v/>
      </c>
      <c r="O329" t="str">
        <f t="shared" si="60"/>
        <v/>
      </c>
      <c r="P329" t="str">
        <f t="shared" si="61"/>
        <v/>
      </c>
    </row>
    <row r="330" spans="5:16" x14ac:dyDescent="0.25">
      <c r="E330" t="str">
        <f t="shared" si="62"/>
        <v/>
      </c>
      <c r="F330" t="str">
        <f t="shared" si="63"/>
        <v/>
      </c>
      <c r="G330" t="str">
        <f t="shared" si="64"/>
        <v/>
      </c>
      <c r="H330" t="str">
        <f t="shared" si="54"/>
        <v/>
      </c>
      <c r="I330" t="str">
        <f t="shared" si="55"/>
        <v/>
      </c>
      <c r="J330" t="str">
        <f t="shared" si="56"/>
        <v/>
      </c>
      <c r="K330" t="str">
        <f t="shared" si="57"/>
        <v/>
      </c>
      <c r="L330" t="str">
        <f t="shared" si="53"/>
        <v/>
      </c>
      <c r="M330" t="str">
        <f t="shared" si="58"/>
        <v/>
      </c>
      <c r="N330" t="str">
        <f t="shared" si="59"/>
        <v/>
      </c>
      <c r="O330" t="str">
        <f t="shared" si="60"/>
        <v/>
      </c>
      <c r="P330" t="str">
        <f t="shared" si="61"/>
        <v/>
      </c>
    </row>
    <row r="331" spans="5:16" x14ac:dyDescent="0.25">
      <c r="E331" t="str">
        <f t="shared" si="62"/>
        <v/>
      </c>
      <c r="F331" t="str">
        <f>IF(E331=1,(#REF!-#REF!),"")</f>
        <v/>
      </c>
      <c r="G331" t="str">
        <f t="shared" si="64"/>
        <v/>
      </c>
      <c r="H331" t="str">
        <f t="shared" si="54"/>
        <v/>
      </c>
      <c r="I331" t="str">
        <f t="shared" si="55"/>
        <v/>
      </c>
      <c r="J331" t="str">
        <f t="shared" si="56"/>
        <v/>
      </c>
      <c r="K331" t="str">
        <f t="shared" si="57"/>
        <v/>
      </c>
      <c r="L331" t="str">
        <f t="shared" si="53"/>
        <v/>
      </c>
      <c r="M331" t="str">
        <f t="shared" si="58"/>
        <v/>
      </c>
      <c r="N331" t="str">
        <f t="shared" si="59"/>
        <v/>
      </c>
      <c r="O331" t="str">
        <f t="shared" si="60"/>
        <v/>
      </c>
      <c r="P331" t="str">
        <f t="shared" si="61"/>
        <v/>
      </c>
    </row>
    <row r="332" spans="5:16" x14ac:dyDescent="0.25">
      <c r="E332" t="str">
        <f t="shared" si="62"/>
        <v/>
      </c>
      <c r="F332" t="str">
        <f>IF(E332=1,(B331-#REF!),"")</f>
        <v/>
      </c>
      <c r="G332" t="str">
        <f t="shared" si="64"/>
        <v/>
      </c>
      <c r="H332" t="str">
        <f t="shared" si="54"/>
        <v/>
      </c>
      <c r="I332" t="str">
        <f t="shared" si="55"/>
        <v/>
      </c>
      <c r="J332" t="str">
        <f t="shared" si="56"/>
        <v/>
      </c>
      <c r="K332" t="str">
        <f t="shared" si="57"/>
        <v/>
      </c>
      <c r="L332" t="str">
        <f t="shared" si="53"/>
        <v/>
      </c>
      <c r="M332" t="str">
        <f t="shared" si="58"/>
        <v/>
      </c>
      <c r="N332" t="str">
        <f t="shared" si="59"/>
        <v/>
      </c>
      <c r="O332" t="str">
        <f t="shared" si="60"/>
        <v/>
      </c>
      <c r="P332" t="str">
        <f t="shared" si="61"/>
        <v/>
      </c>
    </row>
    <row r="333" spans="5:16" x14ac:dyDescent="0.25">
      <c r="E333" t="str">
        <f t="shared" si="62"/>
        <v/>
      </c>
      <c r="F333" t="str">
        <f t="shared" si="63"/>
        <v/>
      </c>
      <c r="G333" t="str">
        <f t="shared" si="64"/>
        <v/>
      </c>
      <c r="H333" t="str">
        <f t="shared" si="54"/>
        <v/>
      </c>
      <c r="I333" t="str">
        <f t="shared" si="55"/>
        <v/>
      </c>
      <c r="J333" t="str">
        <f t="shared" si="56"/>
        <v/>
      </c>
      <c r="K333" t="str">
        <f t="shared" si="57"/>
        <v/>
      </c>
      <c r="L333" t="str">
        <f t="shared" si="53"/>
        <v/>
      </c>
      <c r="M333" t="str">
        <f t="shared" si="58"/>
        <v/>
      </c>
      <c r="N333" t="str">
        <f t="shared" si="59"/>
        <v/>
      </c>
      <c r="O333" t="str">
        <f t="shared" si="60"/>
        <v/>
      </c>
      <c r="P333" t="str">
        <f t="shared" si="61"/>
        <v/>
      </c>
    </row>
    <row r="334" spans="5:16" x14ac:dyDescent="0.25">
      <c r="E334" t="str">
        <f t="shared" si="62"/>
        <v/>
      </c>
      <c r="F334" t="str">
        <f t="shared" si="63"/>
        <v/>
      </c>
      <c r="G334" t="str">
        <f t="shared" si="64"/>
        <v/>
      </c>
      <c r="H334" t="str">
        <f t="shared" si="54"/>
        <v/>
      </c>
      <c r="I334" t="str">
        <f t="shared" si="55"/>
        <v/>
      </c>
      <c r="J334" t="str">
        <f t="shared" si="56"/>
        <v/>
      </c>
      <c r="K334" t="str">
        <f t="shared" si="57"/>
        <v/>
      </c>
      <c r="L334" t="str">
        <f t="shared" si="53"/>
        <v/>
      </c>
      <c r="M334" t="str">
        <f t="shared" si="58"/>
        <v/>
      </c>
      <c r="N334" t="str">
        <f t="shared" si="59"/>
        <v/>
      </c>
      <c r="O334" t="str">
        <f t="shared" si="60"/>
        <v/>
      </c>
      <c r="P334" t="str">
        <f t="shared" si="61"/>
        <v/>
      </c>
    </row>
    <row r="335" spans="5:16" x14ac:dyDescent="0.25">
      <c r="E335" t="str">
        <f t="shared" si="62"/>
        <v/>
      </c>
      <c r="F335" t="str">
        <f t="shared" si="63"/>
        <v/>
      </c>
      <c r="G335" t="str">
        <f t="shared" si="64"/>
        <v/>
      </c>
      <c r="H335" t="str">
        <f t="shared" si="54"/>
        <v/>
      </c>
      <c r="I335" t="str">
        <f t="shared" si="55"/>
        <v/>
      </c>
      <c r="J335" t="str">
        <f t="shared" si="56"/>
        <v/>
      </c>
      <c r="K335" t="str">
        <f t="shared" si="57"/>
        <v/>
      </c>
      <c r="L335" t="str">
        <f t="shared" si="53"/>
        <v/>
      </c>
      <c r="M335" t="str">
        <f t="shared" si="58"/>
        <v/>
      </c>
      <c r="N335" t="str">
        <f t="shared" si="59"/>
        <v/>
      </c>
      <c r="O335" t="str">
        <f t="shared" si="60"/>
        <v/>
      </c>
      <c r="P335" t="str">
        <f t="shared" si="61"/>
        <v/>
      </c>
    </row>
    <row r="336" spans="5:16" x14ac:dyDescent="0.25">
      <c r="E336" t="str">
        <f t="shared" si="62"/>
        <v/>
      </c>
      <c r="F336" t="str">
        <f t="shared" si="63"/>
        <v/>
      </c>
      <c r="G336" t="str">
        <f t="shared" si="64"/>
        <v/>
      </c>
      <c r="H336" t="str">
        <f t="shared" si="54"/>
        <v/>
      </c>
      <c r="I336" t="str">
        <f t="shared" si="55"/>
        <v/>
      </c>
      <c r="J336" t="str">
        <f t="shared" si="56"/>
        <v/>
      </c>
      <c r="K336" t="str">
        <f t="shared" si="57"/>
        <v/>
      </c>
      <c r="L336" t="str">
        <f t="shared" si="53"/>
        <v/>
      </c>
      <c r="M336" t="str">
        <f t="shared" si="58"/>
        <v/>
      </c>
      <c r="N336" t="str">
        <f t="shared" si="59"/>
        <v/>
      </c>
      <c r="O336" t="str">
        <f t="shared" si="60"/>
        <v/>
      </c>
      <c r="P336" t="str">
        <f t="shared" si="61"/>
        <v/>
      </c>
    </row>
    <row r="337" spans="5:16" x14ac:dyDescent="0.25">
      <c r="E337" t="str">
        <f t="shared" si="62"/>
        <v/>
      </c>
      <c r="F337" t="str">
        <f t="shared" si="63"/>
        <v/>
      </c>
      <c r="G337" t="str">
        <f t="shared" si="64"/>
        <v/>
      </c>
      <c r="H337" t="str">
        <f t="shared" si="54"/>
        <v/>
      </c>
      <c r="I337" t="str">
        <f t="shared" si="55"/>
        <v/>
      </c>
      <c r="J337" t="str">
        <f t="shared" si="56"/>
        <v/>
      </c>
      <c r="K337" t="str">
        <f t="shared" si="57"/>
        <v/>
      </c>
      <c r="L337" t="str">
        <f t="shared" si="53"/>
        <v/>
      </c>
      <c r="M337" t="str">
        <f t="shared" si="58"/>
        <v/>
      </c>
      <c r="N337" t="str">
        <f t="shared" si="59"/>
        <v/>
      </c>
      <c r="O337" t="str">
        <f t="shared" si="60"/>
        <v/>
      </c>
      <c r="P337" t="str">
        <f t="shared" si="61"/>
        <v/>
      </c>
    </row>
    <row r="338" spans="5:16" x14ac:dyDescent="0.25">
      <c r="E338" t="str">
        <f t="shared" si="62"/>
        <v/>
      </c>
      <c r="F338" t="str">
        <f t="shared" si="63"/>
        <v/>
      </c>
      <c r="G338" t="str">
        <f t="shared" si="64"/>
        <v/>
      </c>
      <c r="H338" t="str">
        <f t="shared" si="54"/>
        <v/>
      </c>
      <c r="I338" t="str">
        <f t="shared" si="55"/>
        <v/>
      </c>
      <c r="J338" t="str">
        <f t="shared" si="56"/>
        <v/>
      </c>
      <c r="K338" t="str">
        <f t="shared" si="57"/>
        <v/>
      </c>
      <c r="L338" t="str">
        <f t="shared" si="53"/>
        <v/>
      </c>
      <c r="M338" t="str">
        <f t="shared" si="58"/>
        <v/>
      </c>
      <c r="N338" t="str">
        <f t="shared" si="59"/>
        <v/>
      </c>
      <c r="O338" t="str">
        <f t="shared" si="60"/>
        <v/>
      </c>
      <c r="P338" t="str">
        <f t="shared" si="61"/>
        <v/>
      </c>
    </row>
    <row r="339" spans="5:16" x14ac:dyDescent="0.25">
      <c r="E339" t="str">
        <f t="shared" si="62"/>
        <v/>
      </c>
      <c r="F339" t="str">
        <f t="shared" si="63"/>
        <v/>
      </c>
      <c r="G339" t="str">
        <f t="shared" si="64"/>
        <v/>
      </c>
      <c r="H339" t="str">
        <f t="shared" si="54"/>
        <v/>
      </c>
      <c r="I339" t="str">
        <f t="shared" si="55"/>
        <v/>
      </c>
      <c r="J339" t="str">
        <f t="shared" si="56"/>
        <v/>
      </c>
      <c r="K339" t="str">
        <f t="shared" si="57"/>
        <v/>
      </c>
      <c r="L339" t="str">
        <f t="shared" si="53"/>
        <v/>
      </c>
      <c r="M339" t="str">
        <f t="shared" si="58"/>
        <v/>
      </c>
      <c r="N339" t="str">
        <f t="shared" si="59"/>
        <v/>
      </c>
      <c r="O339" t="str">
        <f t="shared" si="60"/>
        <v/>
      </c>
      <c r="P339" t="str">
        <f t="shared" si="61"/>
        <v/>
      </c>
    </row>
    <row r="340" spans="5:16" x14ac:dyDescent="0.25">
      <c r="E340" t="str">
        <f t="shared" si="62"/>
        <v/>
      </c>
      <c r="F340" t="str">
        <f t="shared" si="63"/>
        <v/>
      </c>
      <c r="G340" t="str">
        <f t="shared" si="64"/>
        <v/>
      </c>
      <c r="H340" t="str">
        <f t="shared" si="54"/>
        <v/>
      </c>
      <c r="I340" t="str">
        <f t="shared" si="55"/>
        <v/>
      </c>
      <c r="J340" t="str">
        <f t="shared" si="56"/>
        <v/>
      </c>
      <c r="K340" t="str">
        <f t="shared" si="57"/>
        <v/>
      </c>
      <c r="L340" t="str">
        <f t="shared" si="53"/>
        <v/>
      </c>
      <c r="M340" t="str">
        <f t="shared" si="58"/>
        <v/>
      </c>
      <c r="N340" t="str">
        <f t="shared" si="59"/>
        <v/>
      </c>
      <c r="O340" t="str">
        <f t="shared" si="60"/>
        <v/>
      </c>
      <c r="P340" t="str">
        <f t="shared" si="61"/>
        <v/>
      </c>
    </row>
    <row r="341" spans="5:16" x14ac:dyDescent="0.25">
      <c r="E341" t="str">
        <f t="shared" si="62"/>
        <v/>
      </c>
      <c r="F341" t="str">
        <f t="shared" si="63"/>
        <v/>
      </c>
      <c r="G341" t="str">
        <f t="shared" si="64"/>
        <v/>
      </c>
      <c r="H341" t="str">
        <f t="shared" si="54"/>
        <v/>
      </c>
      <c r="I341" t="str">
        <f t="shared" si="55"/>
        <v/>
      </c>
      <c r="J341" t="str">
        <f t="shared" si="56"/>
        <v/>
      </c>
      <c r="K341" t="str">
        <f t="shared" si="57"/>
        <v/>
      </c>
      <c r="L341" t="str">
        <f t="shared" si="53"/>
        <v/>
      </c>
      <c r="M341" t="str">
        <f t="shared" si="58"/>
        <v/>
      </c>
      <c r="N341" t="str">
        <f t="shared" si="59"/>
        <v/>
      </c>
      <c r="O341" t="str">
        <f t="shared" si="60"/>
        <v/>
      </c>
      <c r="P341" t="str">
        <f t="shared" si="61"/>
        <v/>
      </c>
    </row>
    <row r="342" spans="5:16" x14ac:dyDescent="0.25">
      <c r="E342" t="str">
        <f t="shared" si="62"/>
        <v/>
      </c>
      <c r="F342" t="str">
        <f t="shared" si="63"/>
        <v/>
      </c>
      <c r="G342" t="str">
        <f t="shared" si="64"/>
        <v/>
      </c>
      <c r="H342" t="str">
        <f t="shared" si="54"/>
        <v/>
      </c>
      <c r="I342" t="str">
        <f t="shared" si="55"/>
        <v/>
      </c>
      <c r="J342" t="str">
        <f t="shared" si="56"/>
        <v/>
      </c>
      <c r="K342" t="str">
        <f t="shared" si="57"/>
        <v/>
      </c>
      <c r="L342" t="str">
        <f t="shared" ref="L342:L405" si="65">IF(ISNUMBER(F342),AND(F342&gt;0.75,F342&lt;1.05),"")</f>
        <v/>
      </c>
      <c r="M342" t="str">
        <f t="shared" si="58"/>
        <v/>
      </c>
      <c r="N342" t="str">
        <f t="shared" si="59"/>
        <v/>
      </c>
      <c r="O342" t="str">
        <f t="shared" si="60"/>
        <v/>
      </c>
      <c r="P342" t="str">
        <f t="shared" si="61"/>
        <v/>
      </c>
    </row>
    <row r="343" spans="5:16" x14ac:dyDescent="0.25">
      <c r="E343" t="str">
        <f t="shared" si="62"/>
        <v/>
      </c>
      <c r="F343" t="str">
        <f t="shared" si="63"/>
        <v/>
      </c>
      <c r="G343" t="str">
        <f t="shared" si="64"/>
        <v/>
      </c>
      <c r="H343" t="str">
        <f t="shared" ref="H343:H406" si="66">IF(ISNUMBER(F343),IF(AND(F343*1000&gt;570,F343*1000&lt;720),"Likely","Less Likely"),"")</f>
        <v/>
      </c>
      <c r="I343" t="str">
        <f t="shared" ref="I343:I406" si="67">IF(ISNUMBER(F343),IF(AND(F343*1000&gt;410,F343*1000&lt;560),"Likely","Less Likely"),"")</f>
        <v/>
      </c>
      <c r="J343" t="str">
        <f t="shared" ref="J343:J406" si="68">IF(ISNUMBER(F343),IF(AND(F343*1000&gt;350,F343*1000&lt;590),"Likely","Less Likely"),"")</f>
        <v/>
      </c>
      <c r="K343" t="str">
        <f t="shared" ref="K343:K406" si="69">IF(ISNUMBER(F343),IF(AND(F343*1000&gt;420,F343*1000&lt;700),"Likely","Less Likely"),"")</f>
        <v/>
      </c>
      <c r="L343" t="str">
        <f t="shared" si="65"/>
        <v/>
      </c>
      <c r="M343" t="str">
        <f t="shared" ref="M343:M406" si="70">IF(ISNUMBER(F343),IF(AND(F343*1000&gt;600,F343*1000&lt;650),"Likely","Less Likely"),"")</f>
        <v/>
      </c>
      <c r="N343" t="str">
        <f t="shared" ref="N343:N406" si="71">IF(ISNUMBER(F343),IF(AND(F343*1000&gt;450,F343*1000&lt;500),"Likely","Less Likely"),"")</f>
        <v/>
      </c>
      <c r="O343" t="str">
        <f t="shared" ref="O343:O406" si="72">IF(ISNUMBER(F343),IF(AND(F343*1000&gt;400,F343*1000&lt;550),"Likely","Less Likely"),"")</f>
        <v/>
      </c>
      <c r="P343" t="str">
        <f t="shared" ref="P343:P406" si="73">IF(ISNUMBER(F343),IF(AND(F343*1000&gt;500,F343*1000&lt;600),"Likely","Less Likely"),"")</f>
        <v/>
      </c>
    </row>
    <row r="344" spans="5:16" x14ac:dyDescent="0.25">
      <c r="E344" t="str">
        <f t="shared" ref="E344:E407" si="74">IF(ISNUMBER(SEARCH("xxx",B344)),1,"")</f>
        <v/>
      </c>
      <c r="F344" t="str">
        <f t="shared" si="63"/>
        <v/>
      </c>
      <c r="G344" t="str">
        <f t="shared" si="64"/>
        <v/>
      </c>
      <c r="H344" t="str">
        <f t="shared" si="66"/>
        <v/>
      </c>
      <c r="I344" t="str">
        <f t="shared" si="67"/>
        <v/>
      </c>
      <c r="J344" t="str">
        <f t="shared" si="68"/>
        <v/>
      </c>
      <c r="K344" t="str">
        <f t="shared" si="69"/>
        <v/>
      </c>
      <c r="L344" t="str">
        <f t="shared" si="65"/>
        <v/>
      </c>
      <c r="M344" t="str">
        <f t="shared" si="70"/>
        <v/>
      </c>
      <c r="N344" t="str">
        <f t="shared" si="71"/>
        <v/>
      </c>
      <c r="O344" t="str">
        <f t="shared" si="72"/>
        <v/>
      </c>
      <c r="P344" t="str">
        <f t="shared" si="73"/>
        <v/>
      </c>
    </row>
    <row r="345" spans="5:16" x14ac:dyDescent="0.25">
      <c r="E345" t="str">
        <f t="shared" si="74"/>
        <v/>
      </c>
      <c r="F345" t="str">
        <f t="shared" si="63"/>
        <v/>
      </c>
      <c r="G345" t="str">
        <f t="shared" si="64"/>
        <v/>
      </c>
      <c r="H345" t="str">
        <f t="shared" si="66"/>
        <v/>
      </c>
      <c r="I345" t="str">
        <f t="shared" si="67"/>
        <v/>
      </c>
      <c r="J345" t="str">
        <f t="shared" si="68"/>
        <v/>
      </c>
      <c r="K345" t="str">
        <f t="shared" si="69"/>
        <v/>
      </c>
      <c r="L345" t="str">
        <f t="shared" si="65"/>
        <v/>
      </c>
      <c r="M345" t="str">
        <f t="shared" si="70"/>
        <v/>
      </c>
      <c r="N345" t="str">
        <f t="shared" si="71"/>
        <v/>
      </c>
      <c r="O345" t="str">
        <f t="shared" si="72"/>
        <v/>
      </c>
      <c r="P345" t="str">
        <f t="shared" si="73"/>
        <v/>
      </c>
    </row>
    <row r="346" spans="5:16" x14ac:dyDescent="0.25">
      <c r="E346" t="str">
        <f t="shared" si="74"/>
        <v/>
      </c>
      <c r="F346" t="str">
        <f t="shared" si="63"/>
        <v/>
      </c>
      <c r="G346" t="str">
        <f t="shared" si="64"/>
        <v/>
      </c>
      <c r="H346" t="str">
        <f t="shared" si="66"/>
        <v/>
      </c>
      <c r="I346" t="str">
        <f t="shared" si="67"/>
        <v/>
      </c>
      <c r="J346" t="str">
        <f t="shared" si="68"/>
        <v/>
      </c>
      <c r="K346" t="str">
        <f t="shared" si="69"/>
        <v/>
      </c>
      <c r="L346" t="str">
        <f t="shared" si="65"/>
        <v/>
      </c>
      <c r="M346" t="str">
        <f t="shared" si="70"/>
        <v/>
      </c>
      <c r="N346" t="str">
        <f t="shared" si="71"/>
        <v/>
      </c>
      <c r="O346" t="str">
        <f t="shared" si="72"/>
        <v/>
      </c>
      <c r="P346" t="str">
        <f t="shared" si="73"/>
        <v/>
      </c>
    </row>
    <row r="347" spans="5:16" x14ac:dyDescent="0.25">
      <c r="E347" t="str">
        <f t="shared" si="74"/>
        <v/>
      </c>
      <c r="F347" t="str">
        <f t="shared" si="63"/>
        <v/>
      </c>
      <c r="G347" t="str">
        <f t="shared" si="64"/>
        <v/>
      </c>
      <c r="H347" t="str">
        <f t="shared" si="66"/>
        <v/>
      </c>
      <c r="I347" t="str">
        <f t="shared" si="67"/>
        <v/>
      </c>
      <c r="J347" t="str">
        <f t="shared" si="68"/>
        <v/>
      </c>
      <c r="K347" t="str">
        <f t="shared" si="69"/>
        <v/>
      </c>
      <c r="L347" t="str">
        <f t="shared" si="65"/>
        <v/>
      </c>
      <c r="M347" t="str">
        <f t="shared" si="70"/>
        <v/>
      </c>
      <c r="N347" t="str">
        <f t="shared" si="71"/>
        <v/>
      </c>
      <c r="O347" t="str">
        <f t="shared" si="72"/>
        <v/>
      </c>
      <c r="P347" t="str">
        <f t="shared" si="73"/>
        <v/>
      </c>
    </row>
    <row r="348" spans="5:16" x14ac:dyDescent="0.25">
      <c r="E348" t="str">
        <f t="shared" si="74"/>
        <v/>
      </c>
      <c r="F348" t="str">
        <f t="shared" si="63"/>
        <v/>
      </c>
      <c r="G348" t="str">
        <f t="shared" si="64"/>
        <v/>
      </c>
      <c r="H348" t="str">
        <f t="shared" si="66"/>
        <v/>
      </c>
      <c r="I348" t="str">
        <f t="shared" si="67"/>
        <v/>
      </c>
      <c r="J348" t="str">
        <f t="shared" si="68"/>
        <v/>
      </c>
      <c r="K348" t="str">
        <f t="shared" si="69"/>
        <v/>
      </c>
      <c r="L348" t="str">
        <f t="shared" si="65"/>
        <v/>
      </c>
      <c r="M348" t="str">
        <f t="shared" si="70"/>
        <v/>
      </c>
      <c r="N348" t="str">
        <f t="shared" si="71"/>
        <v/>
      </c>
      <c r="O348" t="str">
        <f t="shared" si="72"/>
        <v/>
      </c>
      <c r="P348" t="str">
        <f t="shared" si="73"/>
        <v/>
      </c>
    </row>
    <row r="349" spans="5:16" x14ac:dyDescent="0.25">
      <c r="E349" t="str">
        <f t="shared" si="74"/>
        <v/>
      </c>
      <c r="F349" t="str">
        <f t="shared" si="63"/>
        <v/>
      </c>
      <c r="G349" t="str">
        <f t="shared" si="64"/>
        <v/>
      </c>
      <c r="H349" t="str">
        <f t="shared" si="66"/>
        <v/>
      </c>
      <c r="I349" t="str">
        <f t="shared" si="67"/>
        <v/>
      </c>
      <c r="J349" t="str">
        <f t="shared" si="68"/>
        <v/>
      </c>
      <c r="K349" t="str">
        <f t="shared" si="69"/>
        <v/>
      </c>
      <c r="L349" t="str">
        <f t="shared" si="65"/>
        <v/>
      </c>
      <c r="M349" t="str">
        <f t="shared" si="70"/>
        <v/>
      </c>
      <c r="N349" t="str">
        <f t="shared" si="71"/>
        <v/>
      </c>
      <c r="O349" t="str">
        <f t="shared" si="72"/>
        <v/>
      </c>
      <c r="P349" t="str">
        <f t="shared" si="73"/>
        <v/>
      </c>
    </row>
    <row r="350" spans="5:16" x14ac:dyDescent="0.25">
      <c r="E350" t="str">
        <f t="shared" si="74"/>
        <v/>
      </c>
      <c r="F350" t="str">
        <f t="shared" si="63"/>
        <v/>
      </c>
      <c r="G350" t="str">
        <f t="shared" si="64"/>
        <v/>
      </c>
      <c r="H350" t="str">
        <f t="shared" si="66"/>
        <v/>
      </c>
      <c r="I350" t="str">
        <f t="shared" si="67"/>
        <v/>
      </c>
      <c r="J350" t="str">
        <f t="shared" si="68"/>
        <v/>
      </c>
      <c r="K350" t="str">
        <f t="shared" si="69"/>
        <v/>
      </c>
      <c r="L350" t="str">
        <f t="shared" si="65"/>
        <v/>
      </c>
      <c r="M350" t="str">
        <f t="shared" si="70"/>
        <v/>
      </c>
      <c r="N350" t="str">
        <f t="shared" si="71"/>
        <v/>
      </c>
      <c r="O350" t="str">
        <f t="shared" si="72"/>
        <v/>
      </c>
      <c r="P350" t="str">
        <f t="shared" si="73"/>
        <v/>
      </c>
    </row>
    <row r="351" spans="5:16" x14ac:dyDescent="0.25">
      <c r="E351" t="str">
        <f t="shared" si="74"/>
        <v/>
      </c>
      <c r="F351" t="str">
        <f t="shared" si="63"/>
        <v/>
      </c>
      <c r="G351" t="str">
        <f t="shared" si="64"/>
        <v/>
      </c>
      <c r="H351" t="str">
        <f t="shared" si="66"/>
        <v/>
      </c>
      <c r="I351" t="str">
        <f t="shared" si="67"/>
        <v/>
      </c>
      <c r="J351" t="str">
        <f t="shared" si="68"/>
        <v/>
      </c>
      <c r="K351" t="str">
        <f t="shared" si="69"/>
        <v/>
      </c>
      <c r="L351" t="str">
        <f t="shared" si="65"/>
        <v/>
      </c>
      <c r="M351" t="str">
        <f t="shared" si="70"/>
        <v/>
      </c>
      <c r="N351" t="str">
        <f t="shared" si="71"/>
        <v/>
      </c>
      <c r="O351" t="str">
        <f t="shared" si="72"/>
        <v/>
      </c>
      <c r="P351" t="str">
        <f t="shared" si="73"/>
        <v/>
      </c>
    </row>
    <row r="352" spans="5:16" x14ac:dyDescent="0.25">
      <c r="E352" t="str">
        <f t="shared" si="74"/>
        <v/>
      </c>
      <c r="F352" t="str">
        <f t="shared" si="63"/>
        <v/>
      </c>
      <c r="G352" t="str">
        <f t="shared" si="64"/>
        <v/>
      </c>
      <c r="H352" t="str">
        <f t="shared" si="66"/>
        <v/>
      </c>
      <c r="I352" t="str">
        <f t="shared" si="67"/>
        <v/>
      </c>
      <c r="J352" t="str">
        <f t="shared" si="68"/>
        <v/>
      </c>
      <c r="K352" t="str">
        <f t="shared" si="69"/>
        <v/>
      </c>
      <c r="L352" t="str">
        <f t="shared" si="65"/>
        <v/>
      </c>
      <c r="M352" t="str">
        <f t="shared" si="70"/>
        <v/>
      </c>
      <c r="N352" t="str">
        <f t="shared" si="71"/>
        <v/>
      </c>
      <c r="O352" t="str">
        <f t="shared" si="72"/>
        <v/>
      </c>
      <c r="P352" t="str">
        <f t="shared" si="73"/>
        <v/>
      </c>
    </row>
    <row r="353" spans="5:16" x14ac:dyDescent="0.25">
      <c r="E353" t="str">
        <f t="shared" si="74"/>
        <v/>
      </c>
      <c r="F353" t="str">
        <f>IF(E353=1,(#REF!-#REF!),"")</f>
        <v/>
      </c>
      <c r="G353" t="str">
        <f t="shared" si="64"/>
        <v/>
      </c>
      <c r="H353" t="str">
        <f t="shared" si="66"/>
        <v/>
      </c>
      <c r="I353" t="str">
        <f t="shared" si="67"/>
        <v/>
      </c>
      <c r="J353" t="str">
        <f t="shared" si="68"/>
        <v/>
      </c>
      <c r="K353" t="str">
        <f t="shared" si="69"/>
        <v/>
      </c>
      <c r="L353" t="str">
        <f t="shared" si="65"/>
        <v/>
      </c>
      <c r="M353" t="str">
        <f t="shared" si="70"/>
        <v/>
      </c>
      <c r="N353" t="str">
        <f t="shared" si="71"/>
        <v/>
      </c>
      <c r="O353" t="str">
        <f t="shared" si="72"/>
        <v/>
      </c>
      <c r="P353" t="str">
        <f t="shared" si="73"/>
        <v/>
      </c>
    </row>
    <row r="354" spans="5:16" x14ac:dyDescent="0.25">
      <c r="E354" t="str">
        <f t="shared" si="74"/>
        <v/>
      </c>
      <c r="F354" t="str">
        <f>IF(E354=1,(B353-#REF!),"")</f>
        <v/>
      </c>
      <c r="G354" t="str">
        <f t="shared" si="64"/>
        <v/>
      </c>
      <c r="H354" t="str">
        <f t="shared" si="66"/>
        <v/>
      </c>
      <c r="I354" t="str">
        <f t="shared" si="67"/>
        <v/>
      </c>
      <c r="J354" t="str">
        <f t="shared" si="68"/>
        <v/>
      </c>
      <c r="K354" t="str">
        <f t="shared" si="69"/>
        <v/>
      </c>
      <c r="L354" t="str">
        <f t="shared" si="65"/>
        <v/>
      </c>
      <c r="M354" t="str">
        <f t="shared" si="70"/>
        <v/>
      </c>
      <c r="N354" t="str">
        <f t="shared" si="71"/>
        <v/>
      </c>
      <c r="O354" t="str">
        <f t="shared" si="72"/>
        <v/>
      </c>
      <c r="P354" t="str">
        <f t="shared" si="73"/>
        <v/>
      </c>
    </row>
    <row r="355" spans="5:16" x14ac:dyDescent="0.25">
      <c r="E355" t="str">
        <f t="shared" si="74"/>
        <v/>
      </c>
      <c r="F355" t="str">
        <f t="shared" ref="F355:F418" si="75">IF(E355=1,(B354-B353),"")</f>
        <v/>
      </c>
      <c r="G355" t="str">
        <f t="shared" si="64"/>
        <v/>
      </c>
      <c r="H355" t="str">
        <f t="shared" si="66"/>
        <v/>
      </c>
      <c r="I355" t="str">
        <f t="shared" si="67"/>
        <v/>
      </c>
      <c r="J355" t="str">
        <f t="shared" si="68"/>
        <v/>
      </c>
      <c r="K355" t="str">
        <f t="shared" si="69"/>
        <v/>
      </c>
      <c r="L355" t="str">
        <f t="shared" si="65"/>
        <v/>
      </c>
      <c r="M355" t="str">
        <f t="shared" si="70"/>
        <v/>
      </c>
      <c r="N355" t="str">
        <f t="shared" si="71"/>
        <v/>
      </c>
      <c r="O355" t="str">
        <f t="shared" si="72"/>
        <v/>
      </c>
      <c r="P355" t="str">
        <f t="shared" si="73"/>
        <v/>
      </c>
    </row>
    <row r="356" spans="5:16" x14ac:dyDescent="0.25">
      <c r="E356" t="str">
        <f t="shared" si="74"/>
        <v/>
      </c>
      <c r="F356" t="str">
        <f t="shared" si="75"/>
        <v/>
      </c>
      <c r="G356" t="str">
        <f t="shared" si="64"/>
        <v/>
      </c>
      <c r="H356" t="str">
        <f t="shared" si="66"/>
        <v/>
      </c>
      <c r="I356" t="str">
        <f t="shared" si="67"/>
        <v/>
      </c>
      <c r="J356" t="str">
        <f t="shared" si="68"/>
        <v/>
      </c>
      <c r="K356" t="str">
        <f t="shared" si="69"/>
        <v/>
      </c>
      <c r="L356" t="str">
        <f t="shared" si="65"/>
        <v/>
      </c>
      <c r="M356" t="str">
        <f t="shared" si="70"/>
        <v/>
      </c>
      <c r="N356" t="str">
        <f t="shared" si="71"/>
        <v/>
      </c>
      <c r="O356" t="str">
        <f t="shared" si="72"/>
        <v/>
      </c>
      <c r="P356" t="str">
        <f t="shared" si="73"/>
        <v/>
      </c>
    </row>
    <row r="357" spans="5:16" x14ac:dyDescent="0.25">
      <c r="E357" t="str">
        <f t="shared" si="74"/>
        <v/>
      </c>
      <c r="F357" t="str">
        <f t="shared" si="75"/>
        <v/>
      </c>
      <c r="G357" t="str">
        <f t="shared" si="64"/>
        <v/>
      </c>
      <c r="H357" t="str">
        <f t="shared" si="66"/>
        <v/>
      </c>
      <c r="I357" t="str">
        <f t="shared" si="67"/>
        <v/>
      </c>
      <c r="J357" t="str">
        <f t="shared" si="68"/>
        <v/>
      </c>
      <c r="K357" t="str">
        <f t="shared" si="69"/>
        <v/>
      </c>
      <c r="L357" t="str">
        <f t="shared" si="65"/>
        <v/>
      </c>
      <c r="M357" t="str">
        <f t="shared" si="70"/>
        <v/>
      </c>
      <c r="N357" t="str">
        <f t="shared" si="71"/>
        <v/>
      </c>
      <c r="O357" t="str">
        <f t="shared" si="72"/>
        <v/>
      </c>
      <c r="P357" t="str">
        <f t="shared" si="73"/>
        <v/>
      </c>
    </row>
    <row r="358" spans="5:16" x14ac:dyDescent="0.25">
      <c r="E358" t="str">
        <f t="shared" si="74"/>
        <v/>
      </c>
      <c r="F358" t="str">
        <f t="shared" si="75"/>
        <v/>
      </c>
      <c r="G358" t="str">
        <f t="shared" si="64"/>
        <v/>
      </c>
      <c r="H358" t="str">
        <f t="shared" si="66"/>
        <v/>
      </c>
      <c r="I358" t="str">
        <f t="shared" si="67"/>
        <v/>
      </c>
      <c r="J358" t="str">
        <f t="shared" si="68"/>
        <v/>
      </c>
      <c r="K358" t="str">
        <f t="shared" si="69"/>
        <v/>
      </c>
      <c r="L358" t="str">
        <f t="shared" si="65"/>
        <v/>
      </c>
      <c r="M358" t="str">
        <f t="shared" si="70"/>
        <v/>
      </c>
      <c r="N358" t="str">
        <f t="shared" si="71"/>
        <v/>
      </c>
      <c r="O358" t="str">
        <f t="shared" si="72"/>
        <v/>
      </c>
      <c r="P358" t="str">
        <f t="shared" si="73"/>
        <v/>
      </c>
    </row>
    <row r="359" spans="5:16" x14ac:dyDescent="0.25">
      <c r="E359" t="str">
        <f t="shared" si="74"/>
        <v/>
      </c>
      <c r="F359" t="str">
        <f t="shared" si="75"/>
        <v/>
      </c>
      <c r="G359" t="str">
        <f t="shared" si="64"/>
        <v/>
      </c>
      <c r="H359" t="str">
        <f t="shared" si="66"/>
        <v/>
      </c>
      <c r="I359" t="str">
        <f t="shared" si="67"/>
        <v/>
      </c>
      <c r="J359" t="str">
        <f t="shared" si="68"/>
        <v/>
      </c>
      <c r="K359" t="str">
        <f t="shared" si="69"/>
        <v/>
      </c>
      <c r="L359" t="str">
        <f t="shared" si="65"/>
        <v/>
      </c>
      <c r="M359" t="str">
        <f t="shared" si="70"/>
        <v/>
      </c>
      <c r="N359" t="str">
        <f t="shared" si="71"/>
        <v/>
      </c>
      <c r="O359" t="str">
        <f t="shared" si="72"/>
        <v/>
      </c>
      <c r="P359" t="str">
        <f t="shared" si="73"/>
        <v/>
      </c>
    </row>
    <row r="360" spans="5:16" x14ac:dyDescent="0.25">
      <c r="E360" t="str">
        <f t="shared" si="74"/>
        <v/>
      </c>
      <c r="F360" t="str">
        <f t="shared" si="75"/>
        <v/>
      </c>
      <c r="G360" t="str">
        <f t="shared" si="64"/>
        <v/>
      </c>
      <c r="H360" t="str">
        <f t="shared" si="66"/>
        <v/>
      </c>
      <c r="I360" t="str">
        <f t="shared" si="67"/>
        <v/>
      </c>
      <c r="J360" t="str">
        <f t="shared" si="68"/>
        <v/>
      </c>
      <c r="K360" t="str">
        <f t="shared" si="69"/>
        <v/>
      </c>
      <c r="L360" t="str">
        <f t="shared" si="65"/>
        <v/>
      </c>
      <c r="M360" t="str">
        <f t="shared" si="70"/>
        <v/>
      </c>
      <c r="N360" t="str">
        <f t="shared" si="71"/>
        <v/>
      </c>
      <c r="O360" t="str">
        <f t="shared" si="72"/>
        <v/>
      </c>
      <c r="P360" t="str">
        <f t="shared" si="73"/>
        <v/>
      </c>
    </row>
    <row r="361" spans="5:16" x14ac:dyDescent="0.25">
      <c r="E361" t="str">
        <f t="shared" si="74"/>
        <v/>
      </c>
      <c r="F361" t="str">
        <f t="shared" si="75"/>
        <v/>
      </c>
      <c r="G361" t="str">
        <f t="shared" si="64"/>
        <v/>
      </c>
      <c r="H361" t="str">
        <f t="shared" si="66"/>
        <v/>
      </c>
      <c r="I361" t="str">
        <f t="shared" si="67"/>
        <v/>
      </c>
      <c r="J361" t="str">
        <f t="shared" si="68"/>
        <v/>
      </c>
      <c r="K361" t="str">
        <f t="shared" si="69"/>
        <v/>
      </c>
      <c r="L361" t="str">
        <f t="shared" si="65"/>
        <v/>
      </c>
      <c r="M361" t="str">
        <f t="shared" si="70"/>
        <v/>
      </c>
      <c r="N361" t="str">
        <f t="shared" si="71"/>
        <v/>
      </c>
      <c r="O361" t="str">
        <f t="shared" si="72"/>
        <v/>
      </c>
      <c r="P361" t="str">
        <f t="shared" si="73"/>
        <v/>
      </c>
    </row>
    <row r="362" spans="5:16" x14ac:dyDescent="0.25">
      <c r="E362" t="str">
        <f t="shared" si="74"/>
        <v/>
      </c>
      <c r="F362" t="str">
        <f t="shared" si="75"/>
        <v/>
      </c>
      <c r="G362" t="str">
        <f t="shared" si="64"/>
        <v/>
      </c>
      <c r="H362" t="str">
        <f t="shared" si="66"/>
        <v/>
      </c>
      <c r="I362" t="str">
        <f t="shared" si="67"/>
        <v/>
      </c>
      <c r="J362" t="str">
        <f t="shared" si="68"/>
        <v/>
      </c>
      <c r="K362" t="str">
        <f t="shared" si="69"/>
        <v/>
      </c>
      <c r="L362" t="str">
        <f t="shared" si="65"/>
        <v/>
      </c>
      <c r="M362" t="str">
        <f t="shared" si="70"/>
        <v/>
      </c>
      <c r="N362" t="str">
        <f t="shared" si="71"/>
        <v/>
      </c>
      <c r="O362" t="str">
        <f t="shared" si="72"/>
        <v/>
      </c>
      <c r="P362" t="str">
        <f t="shared" si="73"/>
        <v/>
      </c>
    </row>
    <row r="363" spans="5:16" x14ac:dyDescent="0.25">
      <c r="E363" t="str">
        <f t="shared" si="74"/>
        <v/>
      </c>
      <c r="F363" t="str">
        <f t="shared" si="75"/>
        <v/>
      </c>
      <c r="G363" t="str">
        <f t="shared" si="64"/>
        <v/>
      </c>
      <c r="H363" t="str">
        <f t="shared" si="66"/>
        <v/>
      </c>
      <c r="I363" t="str">
        <f t="shared" si="67"/>
        <v/>
      </c>
      <c r="J363" t="str">
        <f t="shared" si="68"/>
        <v/>
      </c>
      <c r="K363" t="str">
        <f t="shared" si="69"/>
        <v/>
      </c>
      <c r="L363" t="str">
        <f t="shared" si="65"/>
        <v/>
      </c>
      <c r="M363" t="str">
        <f t="shared" si="70"/>
        <v/>
      </c>
      <c r="N363" t="str">
        <f t="shared" si="71"/>
        <v/>
      </c>
      <c r="O363" t="str">
        <f t="shared" si="72"/>
        <v/>
      </c>
      <c r="P363" t="str">
        <f t="shared" si="73"/>
        <v/>
      </c>
    </row>
    <row r="364" spans="5:16" x14ac:dyDescent="0.25">
      <c r="E364" t="str">
        <f t="shared" si="74"/>
        <v/>
      </c>
      <c r="F364" t="str">
        <f t="shared" si="75"/>
        <v/>
      </c>
      <c r="G364" t="str">
        <f t="shared" si="64"/>
        <v/>
      </c>
      <c r="H364" t="str">
        <f t="shared" si="66"/>
        <v/>
      </c>
      <c r="I364" t="str">
        <f t="shared" si="67"/>
        <v/>
      </c>
      <c r="J364" t="str">
        <f t="shared" si="68"/>
        <v/>
      </c>
      <c r="K364" t="str">
        <f t="shared" si="69"/>
        <v/>
      </c>
      <c r="L364" t="str">
        <f t="shared" si="65"/>
        <v/>
      </c>
      <c r="M364" t="str">
        <f t="shared" si="70"/>
        <v/>
      </c>
      <c r="N364" t="str">
        <f t="shared" si="71"/>
        <v/>
      </c>
      <c r="O364" t="str">
        <f t="shared" si="72"/>
        <v/>
      </c>
      <c r="P364" t="str">
        <f t="shared" si="73"/>
        <v/>
      </c>
    </row>
    <row r="365" spans="5:16" x14ac:dyDescent="0.25">
      <c r="E365" t="str">
        <f t="shared" si="74"/>
        <v/>
      </c>
      <c r="F365" t="str">
        <f t="shared" si="75"/>
        <v/>
      </c>
      <c r="G365" t="str">
        <f t="shared" si="64"/>
        <v/>
      </c>
      <c r="H365" t="str">
        <f t="shared" si="66"/>
        <v/>
      </c>
      <c r="I365" t="str">
        <f t="shared" si="67"/>
        <v/>
      </c>
      <c r="J365" t="str">
        <f t="shared" si="68"/>
        <v/>
      </c>
      <c r="K365" t="str">
        <f t="shared" si="69"/>
        <v/>
      </c>
      <c r="L365" t="str">
        <f t="shared" si="65"/>
        <v/>
      </c>
      <c r="M365" t="str">
        <f t="shared" si="70"/>
        <v/>
      </c>
      <c r="N365" t="str">
        <f t="shared" si="71"/>
        <v/>
      </c>
      <c r="O365" t="str">
        <f t="shared" si="72"/>
        <v/>
      </c>
      <c r="P365" t="str">
        <f t="shared" si="73"/>
        <v/>
      </c>
    </row>
    <row r="366" spans="5:16" x14ac:dyDescent="0.25">
      <c r="E366" t="str">
        <f t="shared" si="74"/>
        <v/>
      </c>
      <c r="F366" t="str">
        <f t="shared" si="75"/>
        <v/>
      </c>
      <c r="G366" t="str">
        <f t="shared" si="64"/>
        <v/>
      </c>
      <c r="H366" t="str">
        <f t="shared" si="66"/>
        <v/>
      </c>
      <c r="I366" t="str">
        <f t="shared" si="67"/>
        <v/>
      </c>
      <c r="J366" t="str">
        <f t="shared" si="68"/>
        <v/>
      </c>
      <c r="K366" t="str">
        <f t="shared" si="69"/>
        <v/>
      </c>
      <c r="L366" t="str">
        <f t="shared" si="65"/>
        <v/>
      </c>
      <c r="M366" t="str">
        <f t="shared" si="70"/>
        <v/>
      </c>
      <c r="N366" t="str">
        <f t="shared" si="71"/>
        <v/>
      </c>
      <c r="O366" t="str">
        <f t="shared" si="72"/>
        <v/>
      </c>
      <c r="P366" t="str">
        <f t="shared" si="73"/>
        <v/>
      </c>
    </row>
    <row r="367" spans="5:16" x14ac:dyDescent="0.25">
      <c r="E367" t="str">
        <f t="shared" si="74"/>
        <v/>
      </c>
      <c r="F367" t="str">
        <f t="shared" si="75"/>
        <v/>
      </c>
      <c r="G367" t="str">
        <f t="shared" si="64"/>
        <v/>
      </c>
      <c r="H367" t="str">
        <f t="shared" si="66"/>
        <v/>
      </c>
      <c r="I367" t="str">
        <f t="shared" si="67"/>
        <v/>
      </c>
      <c r="J367" t="str">
        <f t="shared" si="68"/>
        <v/>
      </c>
      <c r="K367" t="str">
        <f t="shared" si="69"/>
        <v/>
      </c>
      <c r="L367" t="str">
        <f t="shared" si="65"/>
        <v/>
      </c>
      <c r="M367" t="str">
        <f t="shared" si="70"/>
        <v/>
      </c>
      <c r="N367" t="str">
        <f t="shared" si="71"/>
        <v/>
      </c>
      <c r="O367" t="str">
        <f t="shared" si="72"/>
        <v/>
      </c>
      <c r="P367" t="str">
        <f t="shared" si="73"/>
        <v/>
      </c>
    </row>
    <row r="368" spans="5:16" x14ac:dyDescent="0.25">
      <c r="E368" t="str">
        <f t="shared" si="74"/>
        <v/>
      </c>
      <c r="F368" t="str">
        <f t="shared" si="75"/>
        <v/>
      </c>
      <c r="G368" t="str">
        <f t="shared" si="64"/>
        <v/>
      </c>
      <c r="H368" t="str">
        <f t="shared" si="66"/>
        <v/>
      </c>
      <c r="I368" t="str">
        <f t="shared" si="67"/>
        <v/>
      </c>
      <c r="J368" t="str">
        <f t="shared" si="68"/>
        <v/>
      </c>
      <c r="K368" t="str">
        <f t="shared" si="69"/>
        <v/>
      </c>
      <c r="L368" t="str">
        <f t="shared" si="65"/>
        <v/>
      </c>
      <c r="M368" t="str">
        <f t="shared" si="70"/>
        <v/>
      </c>
      <c r="N368" t="str">
        <f t="shared" si="71"/>
        <v/>
      </c>
      <c r="O368" t="str">
        <f t="shared" si="72"/>
        <v/>
      </c>
      <c r="P368" t="str">
        <f t="shared" si="73"/>
        <v/>
      </c>
    </row>
    <row r="369" spans="5:16" x14ac:dyDescent="0.25">
      <c r="E369" t="str">
        <f t="shared" si="74"/>
        <v/>
      </c>
      <c r="F369" t="str">
        <f t="shared" si="75"/>
        <v/>
      </c>
      <c r="G369" t="str">
        <f t="shared" si="64"/>
        <v/>
      </c>
      <c r="H369" t="str">
        <f t="shared" si="66"/>
        <v/>
      </c>
      <c r="I369" t="str">
        <f t="shared" si="67"/>
        <v/>
      </c>
      <c r="J369" t="str">
        <f t="shared" si="68"/>
        <v/>
      </c>
      <c r="K369" t="str">
        <f t="shared" si="69"/>
        <v/>
      </c>
      <c r="L369" t="str">
        <f t="shared" si="65"/>
        <v/>
      </c>
      <c r="M369" t="str">
        <f t="shared" si="70"/>
        <v/>
      </c>
      <c r="N369" t="str">
        <f t="shared" si="71"/>
        <v/>
      </c>
      <c r="O369" t="str">
        <f t="shared" si="72"/>
        <v/>
      </c>
      <c r="P369" t="str">
        <f t="shared" si="73"/>
        <v/>
      </c>
    </row>
    <row r="370" spans="5:16" x14ac:dyDescent="0.25">
      <c r="E370" t="str">
        <f t="shared" si="74"/>
        <v/>
      </c>
      <c r="F370" t="str">
        <f t="shared" si="75"/>
        <v/>
      </c>
      <c r="G370" t="str">
        <f t="shared" si="64"/>
        <v/>
      </c>
      <c r="H370" t="str">
        <f t="shared" si="66"/>
        <v/>
      </c>
      <c r="I370" t="str">
        <f t="shared" si="67"/>
        <v/>
      </c>
      <c r="J370" t="str">
        <f t="shared" si="68"/>
        <v/>
      </c>
      <c r="K370" t="str">
        <f t="shared" si="69"/>
        <v/>
      </c>
      <c r="L370" t="str">
        <f t="shared" si="65"/>
        <v/>
      </c>
      <c r="M370" t="str">
        <f t="shared" si="70"/>
        <v/>
      </c>
      <c r="N370" t="str">
        <f t="shared" si="71"/>
        <v/>
      </c>
      <c r="O370" t="str">
        <f t="shared" si="72"/>
        <v/>
      </c>
      <c r="P370" t="str">
        <f t="shared" si="73"/>
        <v/>
      </c>
    </row>
    <row r="371" spans="5:16" x14ac:dyDescent="0.25">
      <c r="E371" t="str">
        <f t="shared" si="74"/>
        <v/>
      </c>
      <c r="F371" t="str">
        <f t="shared" si="75"/>
        <v/>
      </c>
      <c r="G371" t="str">
        <f t="shared" si="64"/>
        <v/>
      </c>
      <c r="H371" t="str">
        <f t="shared" si="66"/>
        <v/>
      </c>
      <c r="I371" t="str">
        <f t="shared" si="67"/>
        <v/>
      </c>
      <c r="J371" t="str">
        <f t="shared" si="68"/>
        <v/>
      </c>
      <c r="K371" t="str">
        <f t="shared" si="69"/>
        <v/>
      </c>
      <c r="L371" t="str">
        <f t="shared" si="65"/>
        <v/>
      </c>
      <c r="M371" t="str">
        <f t="shared" si="70"/>
        <v/>
      </c>
      <c r="N371" t="str">
        <f t="shared" si="71"/>
        <v/>
      </c>
      <c r="O371" t="str">
        <f t="shared" si="72"/>
        <v/>
      </c>
      <c r="P371" t="str">
        <f t="shared" si="73"/>
        <v/>
      </c>
    </row>
    <row r="372" spans="5:16" x14ac:dyDescent="0.25">
      <c r="E372" t="str">
        <f t="shared" si="74"/>
        <v/>
      </c>
      <c r="F372" t="str">
        <f t="shared" si="75"/>
        <v/>
      </c>
      <c r="G372" t="str">
        <f t="shared" si="64"/>
        <v/>
      </c>
      <c r="H372" t="str">
        <f t="shared" si="66"/>
        <v/>
      </c>
      <c r="I372" t="str">
        <f t="shared" si="67"/>
        <v/>
      </c>
      <c r="J372" t="str">
        <f t="shared" si="68"/>
        <v/>
      </c>
      <c r="K372" t="str">
        <f t="shared" si="69"/>
        <v/>
      </c>
      <c r="L372" t="str">
        <f t="shared" si="65"/>
        <v/>
      </c>
      <c r="M372" t="str">
        <f t="shared" si="70"/>
        <v/>
      </c>
      <c r="N372" t="str">
        <f t="shared" si="71"/>
        <v/>
      </c>
      <c r="O372" t="str">
        <f t="shared" si="72"/>
        <v/>
      </c>
      <c r="P372" t="str">
        <f t="shared" si="73"/>
        <v/>
      </c>
    </row>
    <row r="373" spans="5:16" x14ac:dyDescent="0.25">
      <c r="E373" t="str">
        <f t="shared" si="74"/>
        <v/>
      </c>
      <c r="F373" t="str">
        <f t="shared" si="75"/>
        <v/>
      </c>
      <c r="G373" t="str">
        <f t="shared" si="64"/>
        <v/>
      </c>
      <c r="H373" t="str">
        <f t="shared" si="66"/>
        <v/>
      </c>
      <c r="I373" t="str">
        <f t="shared" si="67"/>
        <v/>
      </c>
      <c r="J373" t="str">
        <f t="shared" si="68"/>
        <v/>
      </c>
      <c r="K373" t="str">
        <f t="shared" si="69"/>
        <v/>
      </c>
      <c r="L373" t="str">
        <f t="shared" si="65"/>
        <v/>
      </c>
      <c r="M373" t="str">
        <f t="shared" si="70"/>
        <v/>
      </c>
      <c r="N373" t="str">
        <f t="shared" si="71"/>
        <v/>
      </c>
      <c r="O373" t="str">
        <f t="shared" si="72"/>
        <v/>
      </c>
      <c r="P373" t="str">
        <f t="shared" si="73"/>
        <v/>
      </c>
    </row>
    <row r="374" spans="5:16" x14ac:dyDescent="0.25">
      <c r="E374" t="str">
        <f t="shared" si="74"/>
        <v/>
      </c>
      <c r="F374" t="str">
        <f t="shared" si="75"/>
        <v/>
      </c>
      <c r="G374" t="str">
        <f t="shared" si="64"/>
        <v/>
      </c>
      <c r="H374" t="str">
        <f t="shared" si="66"/>
        <v/>
      </c>
      <c r="I374" t="str">
        <f t="shared" si="67"/>
        <v/>
      </c>
      <c r="J374" t="str">
        <f t="shared" si="68"/>
        <v/>
      </c>
      <c r="K374" t="str">
        <f t="shared" si="69"/>
        <v/>
      </c>
      <c r="L374" t="str">
        <f t="shared" si="65"/>
        <v/>
      </c>
      <c r="M374" t="str">
        <f t="shared" si="70"/>
        <v/>
      </c>
      <c r="N374" t="str">
        <f t="shared" si="71"/>
        <v/>
      </c>
      <c r="O374" t="str">
        <f t="shared" si="72"/>
        <v/>
      </c>
      <c r="P374" t="str">
        <f t="shared" si="73"/>
        <v/>
      </c>
    </row>
    <row r="375" spans="5:16" x14ac:dyDescent="0.25">
      <c r="E375" t="str">
        <f t="shared" si="74"/>
        <v/>
      </c>
      <c r="F375" t="str">
        <f>IF(E375=1,(#REF!-#REF!),"")</f>
        <v/>
      </c>
      <c r="G375" t="str">
        <f t="shared" si="64"/>
        <v/>
      </c>
      <c r="H375" t="str">
        <f t="shared" si="66"/>
        <v/>
      </c>
      <c r="I375" t="str">
        <f t="shared" si="67"/>
        <v/>
      </c>
      <c r="J375" t="str">
        <f t="shared" si="68"/>
        <v/>
      </c>
      <c r="K375" t="str">
        <f t="shared" si="69"/>
        <v/>
      </c>
      <c r="L375" t="str">
        <f t="shared" si="65"/>
        <v/>
      </c>
      <c r="M375" t="str">
        <f t="shared" si="70"/>
        <v/>
      </c>
      <c r="N375" t="str">
        <f t="shared" si="71"/>
        <v/>
      </c>
      <c r="O375" t="str">
        <f t="shared" si="72"/>
        <v/>
      </c>
      <c r="P375" t="str">
        <f t="shared" si="73"/>
        <v/>
      </c>
    </row>
    <row r="376" spans="5:16" x14ac:dyDescent="0.25">
      <c r="E376" t="str">
        <f t="shared" si="74"/>
        <v/>
      </c>
      <c r="F376" t="str">
        <f>IF(E376=1,(B375-#REF!),"")</f>
        <v/>
      </c>
      <c r="G376" t="str">
        <f t="shared" si="64"/>
        <v/>
      </c>
      <c r="H376" t="str">
        <f t="shared" si="66"/>
        <v/>
      </c>
      <c r="I376" t="str">
        <f t="shared" si="67"/>
        <v/>
      </c>
      <c r="J376" t="str">
        <f t="shared" si="68"/>
        <v/>
      </c>
      <c r="K376" t="str">
        <f t="shared" si="69"/>
        <v/>
      </c>
      <c r="L376" t="str">
        <f t="shared" si="65"/>
        <v/>
      </c>
      <c r="M376" t="str">
        <f t="shared" si="70"/>
        <v/>
      </c>
      <c r="N376" t="str">
        <f t="shared" si="71"/>
        <v/>
      </c>
      <c r="O376" t="str">
        <f t="shared" si="72"/>
        <v/>
      </c>
      <c r="P376" t="str">
        <f t="shared" si="73"/>
        <v/>
      </c>
    </row>
    <row r="377" spans="5:16" x14ac:dyDescent="0.25">
      <c r="E377" t="str">
        <f t="shared" si="74"/>
        <v/>
      </c>
      <c r="F377" t="str">
        <f t="shared" si="75"/>
        <v/>
      </c>
      <c r="G377" t="str">
        <f t="shared" si="64"/>
        <v/>
      </c>
      <c r="H377" t="str">
        <f t="shared" si="66"/>
        <v/>
      </c>
      <c r="I377" t="str">
        <f t="shared" si="67"/>
        <v/>
      </c>
      <c r="J377" t="str">
        <f t="shared" si="68"/>
        <v/>
      </c>
      <c r="K377" t="str">
        <f t="shared" si="69"/>
        <v/>
      </c>
      <c r="L377" t="str">
        <f t="shared" si="65"/>
        <v/>
      </c>
      <c r="M377" t="str">
        <f t="shared" si="70"/>
        <v/>
      </c>
      <c r="N377" t="str">
        <f t="shared" si="71"/>
        <v/>
      </c>
      <c r="O377" t="str">
        <f t="shared" si="72"/>
        <v/>
      </c>
      <c r="P377" t="str">
        <f t="shared" si="73"/>
        <v/>
      </c>
    </row>
    <row r="378" spans="5:16" x14ac:dyDescent="0.25">
      <c r="E378" t="str">
        <f t="shared" si="74"/>
        <v/>
      </c>
      <c r="F378" t="str">
        <f t="shared" si="75"/>
        <v/>
      </c>
      <c r="G378" t="str">
        <f t="shared" si="64"/>
        <v/>
      </c>
      <c r="H378" t="str">
        <f t="shared" si="66"/>
        <v/>
      </c>
      <c r="I378" t="str">
        <f t="shared" si="67"/>
        <v/>
      </c>
      <c r="J378" t="str">
        <f t="shared" si="68"/>
        <v/>
      </c>
      <c r="K378" t="str">
        <f t="shared" si="69"/>
        <v/>
      </c>
      <c r="L378" t="str">
        <f t="shared" si="65"/>
        <v/>
      </c>
      <c r="M378" t="str">
        <f t="shared" si="70"/>
        <v/>
      </c>
      <c r="N378" t="str">
        <f t="shared" si="71"/>
        <v/>
      </c>
      <c r="O378" t="str">
        <f t="shared" si="72"/>
        <v/>
      </c>
      <c r="P378" t="str">
        <f t="shared" si="73"/>
        <v/>
      </c>
    </row>
    <row r="379" spans="5:16" x14ac:dyDescent="0.25">
      <c r="E379" t="str">
        <f t="shared" si="74"/>
        <v/>
      </c>
      <c r="F379" t="str">
        <f t="shared" si="75"/>
        <v/>
      </c>
      <c r="G379" t="str">
        <f t="shared" si="64"/>
        <v/>
      </c>
      <c r="H379" t="str">
        <f t="shared" si="66"/>
        <v/>
      </c>
      <c r="I379" t="str">
        <f t="shared" si="67"/>
        <v/>
      </c>
      <c r="J379" t="str">
        <f t="shared" si="68"/>
        <v/>
      </c>
      <c r="K379" t="str">
        <f t="shared" si="69"/>
        <v/>
      </c>
      <c r="L379" t="str">
        <f t="shared" si="65"/>
        <v/>
      </c>
      <c r="M379" t="str">
        <f t="shared" si="70"/>
        <v/>
      </c>
      <c r="N379" t="str">
        <f t="shared" si="71"/>
        <v/>
      </c>
      <c r="O379" t="str">
        <f t="shared" si="72"/>
        <v/>
      </c>
      <c r="P379" t="str">
        <f t="shared" si="73"/>
        <v/>
      </c>
    </row>
    <row r="380" spans="5:16" x14ac:dyDescent="0.25">
      <c r="E380" t="str">
        <f t="shared" si="74"/>
        <v/>
      </c>
      <c r="F380" t="str">
        <f t="shared" si="75"/>
        <v/>
      </c>
      <c r="G380" t="str">
        <f t="shared" si="64"/>
        <v/>
      </c>
      <c r="H380" t="str">
        <f t="shared" si="66"/>
        <v/>
      </c>
      <c r="I380" t="str">
        <f t="shared" si="67"/>
        <v/>
      </c>
      <c r="J380" t="str">
        <f t="shared" si="68"/>
        <v/>
      </c>
      <c r="K380" t="str">
        <f t="shared" si="69"/>
        <v/>
      </c>
      <c r="L380" t="str">
        <f t="shared" si="65"/>
        <v/>
      </c>
      <c r="M380" t="str">
        <f t="shared" si="70"/>
        <v/>
      </c>
      <c r="N380" t="str">
        <f t="shared" si="71"/>
        <v/>
      </c>
      <c r="O380" t="str">
        <f t="shared" si="72"/>
        <v/>
      </c>
      <c r="P380" t="str">
        <f t="shared" si="73"/>
        <v/>
      </c>
    </row>
    <row r="381" spans="5:16" x14ac:dyDescent="0.25">
      <c r="E381" t="str">
        <f t="shared" si="74"/>
        <v/>
      </c>
      <c r="F381" t="str">
        <f t="shared" si="75"/>
        <v/>
      </c>
      <c r="G381" t="str">
        <f t="shared" si="64"/>
        <v/>
      </c>
      <c r="H381" t="str">
        <f t="shared" si="66"/>
        <v/>
      </c>
      <c r="I381" t="str">
        <f t="shared" si="67"/>
        <v/>
      </c>
      <c r="J381" t="str">
        <f t="shared" si="68"/>
        <v/>
      </c>
      <c r="K381" t="str">
        <f t="shared" si="69"/>
        <v/>
      </c>
      <c r="L381" t="str">
        <f t="shared" si="65"/>
        <v/>
      </c>
      <c r="M381" t="str">
        <f t="shared" si="70"/>
        <v/>
      </c>
      <c r="N381" t="str">
        <f t="shared" si="71"/>
        <v/>
      </c>
      <c r="O381" t="str">
        <f t="shared" si="72"/>
        <v/>
      </c>
      <c r="P381" t="str">
        <f t="shared" si="73"/>
        <v/>
      </c>
    </row>
    <row r="382" spans="5:16" x14ac:dyDescent="0.25">
      <c r="E382" t="str">
        <f t="shared" si="74"/>
        <v/>
      </c>
      <c r="F382" t="str">
        <f t="shared" si="75"/>
        <v/>
      </c>
      <c r="G382" t="str">
        <f t="shared" si="64"/>
        <v/>
      </c>
      <c r="H382" t="str">
        <f t="shared" si="66"/>
        <v/>
      </c>
      <c r="I382" t="str">
        <f t="shared" si="67"/>
        <v/>
      </c>
      <c r="J382" t="str">
        <f t="shared" si="68"/>
        <v/>
      </c>
      <c r="K382" t="str">
        <f t="shared" si="69"/>
        <v/>
      </c>
      <c r="L382" t="str">
        <f t="shared" si="65"/>
        <v/>
      </c>
      <c r="M382" t="str">
        <f t="shared" si="70"/>
        <v/>
      </c>
      <c r="N382" t="str">
        <f t="shared" si="71"/>
        <v/>
      </c>
      <c r="O382" t="str">
        <f t="shared" si="72"/>
        <v/>
      </c>
      <c r="P382" t="str">
        <f t="shared" si="73"/>
        <v/>
      </c>
    </row>
    <row r="383" spans="5:16" x14ac:dyDescent="0.25">
      <c r="E383" t="str">
        <f t="shared" si="74"/>
        <v/>
      </c>
      <c r="F383" t="str">
        <f t="shared" si="75"/>
        <v/>
      </c>
      <c r="G383" t="str">
        <f t="shared" si="64"/>
        <v/>
      </c>
      <c r="H383" t="str">
        <f t="shared" si="66"/>
        <v/>
      </c>
      <c r="I383" t="str">
        <f t="shared" si="67"/>
        <v/>
      </c>
      <c r="J383" t="str">
        <f t="shared" si="68"/>
        <v/>
      </c>
      <c r="K383" t="str">
        <f t="shared" si="69"/>
        <v/>
      </c>
      <c r="L383" t="str">
        <f t="shared" si="65"/>
        <v/>
      </c>
      <c r="M383" t="str">
        <f t="shared" si="70"/>
        <v/>
      </c>
      <c r="N383" t="str">
        <f t="shared" si="71"/>
        <v/>
      </c>
      <c r="O383" t="str">
        <f t="shared" si="72"/>
        <v/>
      </c>
      <c r="P383" t="str">
        <f t="shared" si="73"/>
        <v/>
      </c>
    </row>
    <row r="384" spans="5:16" x14ac:dyDescent="0.25">
      <c r="E384" t="str">
        <f t="shared" si="74"/>
        <v/>
      </c>
      <c r="F384" t="str">
        <f t="shared" si="75"/>
        <v/>
      </c>
      <c r="G384" t="str">
        <f t="shared" si="64"/>
        <v/>
      </c>
      <c r="H384" t="str">
        <f t="shared" si="66"/>
        <v/>
      </c>
      <c r="I384" t="str">
        <f t="shared" si="67"/>
        <v/>
      </c>
      <c r="J384" t="str">
        <f t="shared" si="68"/>
        <v/>
      </c>
      <c r="K384" t="str">
        <f t="shared" si="69"/>
        <v/>
      </c>
      <c r="L384" t="str">
        <f t="shared" si="65"/>
        <v/>
      </c>
      <c r="M384" t="str">
        <f t="shared" si="70"/>
        <v/>
      </c>
      <c r="N384" t="str">
        <f t="shared" si="71"/>
        <v/>
      </c>
      <c r="O384" t="str">
        <f t="shared" si="72"/>
        <v/>
      </c>
      <c r="P384" t="str">
        <f t="shared" si="73"/>
        <v/>
      </c>
    </row>
    <row r="385" spans="5:16" x14ac:dyDescent="0.25">
      <c r="E385" t="str">
        <f t="shared" si="74"/>
        <v/>
      </c>
      <c r="F385" t="str">
        <f t="shared" si="75"/>
        <v/>
      </c>
      <c r="G385" t="str">
        <f t="shared" ref="G385:G448" si="76">IF(ISNUMBER(F385),IF(F385&gt;1.05,"Long","Short"),"")</f>
        <v/>
      </c>
      <c r="H385" t="str">
        <f t="shared" si="66"/>
        <v/>
      </c>
      <c r="I385" t="str">
        <f t="shared" si="67"/>
        <v/>
      </c>
      <c r="J385" t="str">
        <f t="shared" si="68"/>
        <v/>
      </c>
      <c r="K385" t="str">
        <f t="shared" si="69"/>
        <v/>
      </c>
      <c r="L385" t="str">
        <f t="shared" si="65"/>
        <v/>
      </c>
      <c r="M385" t="str">
        <f t="shared" si="70"/>
        <v/>
      </c>
      <c r="N385" t="str">
        <f t="shared" si="71"/>
        <v/>
      </c>
      <c r="O385" t="str">
        <f t="shared" si="72"/>
        <v/>
      </c>
      <c r="P385" t="str">
        <f t="shared" si="73"/>
        <v/>
      </c>
    </row>
    <row r="386" spans="5:16" x14ac:dyDescent="0.25">
      <c r="E386" t="str">
        <f t="shared" si="74"/>
        <v/>
      </c>
      <c r="F386" t="str">
        <f t="shared" si="75"/>
        <v/>
      </c>
      <c r="G386" t="str">
        <f t="shared" si="76"/>
        <v/>
      </c>
      <c r="H386" t="str">
        <f t="shared" si="66"/>
        <v/>
      </c>
      <c r="I386" t="str">
        <f t="shared" si="67"/>
        <v/>
      </c>
      <c r="J386" t="str">
        <f t="shared" si="68"/>
        <v/>
      </c>
      <c r="K386" t="str">
        <f t="shared" si="69"/>
        <v/>
      </c>
      <c r="L386" t="str">
        <f t="shared" si="65"/>
        <v/>
      </c>
      <c r="M386" t="str">
        <f t="shared" si="70"/>
        <v/>
      </c>
      <c r="N386" t="str">
        <f t="shared" si="71"/>
        <v/>
      </c>
      <c r="O386" t="str">
        <f t="shared" si="72"/>
        <v/>
      </c>
      <c r="P386" t="str">
        <f t="shared" si="73"/>
        <v/>
      </c>
    </row>
    <row r="387" spans="5:16" x14ac:dyDescent="0.25">
      <c r="E387" t="str">
        <f t="shared" si="74"/>
        <v/>
      </c>
      <c r="F387" t="str">
        <f t="shared" si="75"/>
        <v/>
      </c>
      <c r="G387" t="str">
        <f t="shared" si="76"/>
        <v/>
      </c>
      <c r="H387" t="str">
        <f t="shared" si="66"/>
        <v/>
      </c>
      <c r="I387" t="str">
        <f t="shared" si="67"/>
        <v/>
      </c>
      <c r="J387" t="str">
        <f t="shared" si="68"/>
        <v/>
      </c>
      <c r="K387" t="str">
        <f t="shared" si="69"/>
        <v/>
      </c>
      <c r="L387" t="str">
        <f t="shared" si="65"/>
        <v/>
      </c>
      <c r="M387" t="str">
        <f t="shared" si="70"/>
        <v/>
      </c>
      <c r="N387" t="str">
        <f t="shared" si="71"/>
        <v/>
      </c>
      <c r="O387" t="str">
        <f t="shared" si="72"/>
        <v/>
      </c>
      <c r="P387" t="str">
        <f t="shared" si="73"/>
        <v/>
      </c>
    </row>
    <row r="388" spans="5:16" x14ac:dyDescent="0.25">
      <c r="E388" t="str">
        <f t="shared" si="74"/>
        <v/>
      </c>
      <c r="F388" t="str">
        <f t="shared" si="75"/>
        <v/>
      </c>
      <c r="G388" t="str">
        <f t="shared" si="76"/>
        <v/>
      </c>
      <c r="H388" t="str">
        <f t="shared" si="66"/>
        <v/>
      </c>
      <c r="I388" t="str">
        <f t="shared" si="67"/>
        <v/>
      </c>
      <c r="J388" t="str">
        <f t="shared" si="68"/>
        <v/>
      </c>
      <c r="K388" t="str">
        <f t="shared" si="69"/>
        <v/>
      </c>
      <c r="L388" t="str">
        <f t="shared" si="65"/>
        <v/>
      </c>
      <c r="M388" t="str">
        <f t="shared" si="70"/>
        <v/>
      </c>
      <c r="N388" t="str">
        <f t="shared" si="71"/>
        <v/>
      </c>
      <c r="O388" t="str">
        <f t="shared" si="72"/>
        <v/>
      </c>
      <c r="P388" t="str">
        <f t="shared" si="73"/>
        <v/>
      </c>
    </row>
    <row r="389" spans="5:16" x14ac:dyDescent="0.25">
      <c r="E389" t="str">
        <f t="shared" si="74"/>
        <v/>
      </c>
      <c r="F389" t="str">
        <f t="shared" si="75"/>
        <v/>
      </c>
      <c r="G389" t="str">
        <f t="shared" si="76"/>
        <v/>
      </c>
      <c r="H389" t="str">
        <f t="shared" si="66"/>
        <v/>
      </c>
      <c r="I389" t="str">
        <f t="shared" si="67"/>
        <v/>
      </c>
      <c r="J389" t="str">
        <f t="shared" si="68"/>
        <v/>
      </c>
      <c r="K389" t="str">
        <f t="shared" si="69"/>
        <v/>
      </c>
      <c r="L389" t="str">
        <f t="shared" si="65"/>
        <v/>
      </c>
      <c r="M389" t="str">
        <f t="shared" si="70"/>
        <v/>
      </c>
      <c r="N389" t="str">
        <f t="shared" si="71"/>
        <v/>
      </c>
      <c r="O389" t="str">
        <f t="shared" si="72"/>
        <v/>
      </c>
      <c r="P389" t="str">
        <f t="shared" si="73"/>
        <v/>
      </c>
    </row>
    <row r="390" spans="5:16" x14ac:dyDescent="0.25">
      <c r="E390" t="str">
        <f t="shared" si="74"/>
        <v/>
      </c>
      <c r="F390" t="str">
        <f t="shared" si="75"/>
        <v/>
      </c>
      <c r="G390" t="str">
        <f t="shared" si="76"/>
        <v/>
      </c>
      <c r="H390" t="str">
        <f t="shared" si="66"/>
        <v/>
      </c>
      <c r="I390" t="str">
        <f t="shared" si="67"/>
        <v/>
      </c>
      <c r="J390" t="str">
        <f t="shared" si="68"/>
        <v/>
      </c>
      <c r="K390" t="str">
        <f t="shared" si="69"/>
        <v/>
      </c>
      <c r="L390" t="str">
        <f t="shared" si="65"/>
        <v/>
      </c>
      <c r="M390" t="str">
        <f t="shared" si="70"/>
        <v/>
      </c>
      <c r="N390" t="str">
        <f t="shared" si="71"/>
        <v/>
      </c>
      <c r="O390" t="str">
        <f t="shared" si="72"/>
        <v/>
      </c>
      <c r="P390" t="str">
        <f t="shared" si="73"/>
        <v/>
      </c>
    </row>
    <row r="391" spans="5:16" x14ac:dyDescent="0.25">
      <c r="E391" t="str">
        <f t="shared" si="74"/>
        <v/>
      </c>
      <c r="F391" t="str">
        <f t="shared" si="75"/>
        <v/>
      </c>
      <c r="G391" t="str">
        <f t="shared" si="76"/>
        <v/>
      </c>
      <c r="H391" t="str">
        <f t="shared" si="66"/>
        <v/>
      </c>
      <c r="I391" t="str">
        <f t="shared" si="67"/>
        <v/>
      </c>
      <c r="J391" t="str">
        <f t="shared" si="68"/>
        <v/>
      </c>
      <c r="K391" t="str">
        <f t="shared" si="69"/>
        <v/>
      </c>
      <c r="L391" t="str">
        <f t="shared" si="65"/>
        <v/>
      </c>
      <c r="M391" t="str">
        <f t="shared" si="70"/>
        <v/>
      </c>
      <c r="N391" t="str">
        <f t="shared" si="71"/>
        <v/>
      </c>
      <c r="O391" t="str">
        <f t="shared" si="72"/>
        <v/>
      </c>
      <c r="P391" t="str">
        <f t="shared" si="73"/>
        <v/>
      </c>
    </row>
    <row r="392" spans="5:16" x14ac:dyDescent="0.25">
      <c r="E392" t="str">
        <f t="shared" si="74"/>
        <v/>
      </c>
      <c r="F392" t="str">
        <f t="shared" si="75"/>
        <v/>
      </c>
      <c r="G392" t="str">
        <f t="shared" si="76"/>
        <v/>
      </c>
      <c r="H392" t="str">
        <f t="shared" si="66"/>
        <v/>
      </c>
      <c r="I392" t="str">
        <f t="shared" si="67"/>
        <v/>
      </c>
      <c r="J392" t="str">
        <f t="shared" si="68"/>
        <v/>
      </c>
      <c r="K392" t="str">
        <f t="shared" si="69"/>
        <v/>
      </c>
      <c r="L392" t="str">
        <f t="shared" si="65"/>
        <v/>
      </c>
      <c r="M392" t="str">
        <f t="shared" si="70"/>
        <v/>
      </c>
      <c r="N392" t="str">
        <f t="shared" si="71"/>
        <v/>
      </c>
      <c r="O392" t="str">
        <f t="shared" si="72"/>
        <v/>
      </c>
      <c r="P392" t="str">
        <f t="shared" si="73"/>
        <v/>
      </c>
    </row>
    <row r="393" spans="5:16" x14ac:dyDescent="0.25">
      <c r="E393" t="str">
        <f t="shared" si="74"/>
        <v/>
      </c>
      <c r="F393" t="str">
        <f t="shared" si="75"/>
        <v/>
      </c>
      <c r="G393" t="str">
        <f t="shared" si="76"/>
        <v/>
      </c>
      <c r="H393" t="str">
        <f t="shared" si="66"/>
        <v/>
      </c>
      <c r="I393" t="str">
        <f t="shared" si="67"/>
        <v/>
      </c>
      <c r="J393" t="str">
        <f t="shared" si="68"/>
        <v/>
      </c>
      <c r="K393" t="str">
        <f t="shared" si="69"/>
        <v/>
      </c>
      <c r="L393" t="str">
        <f t="shared" si="65"/>
        <v/>
      </c>
      <c r="M393" t="str">
        <f t="shared" si="70"/>
        <v/>
      </c>
      <c r="N393" t="str">
        <f t="shared" si="71"/>
        <v/>
      </c>
      <c r="O393" t="str">
        <f t="shared" si="72"/>
        <v/>
      </c>
      <c r="P393" t="str">
        <f t="shared" si="73"/>
        <v/>
      </c>
    </row>
    <row r="394" spans="5:16" x14ac:dyDescent="0.25">
      <c r="E394" t="str">
        <f t="shared" si="74"/>
        <v/>
      </c>
      <c r="F394" t="str">
        <f t="shared" si="75"/>
        <v/>
      </c>
      <c r="G394" t="str">
        <f t="shared" si="76"/>
        <v/>
      </c>
      <c r="H394" t="str">
        <f t="shared" si="66"/>
        <v/>
      </c>
      <c r="I394" t="str">
        <f t="shared" si="67"/>
        <v/>
      </c>
      <c r="J394" t="str">
        <f t="shared" si="68"/>
        <v/>
      </c>
      <c r="K394" t="str">
        <f t="shared" si="69"/>
        <v/>
      </c>
      <c r="L394" t="str">
        <f t="shared" si="65"/>
        <v/>
      </c>
      <c r="M394" t="str">
        <f t="shared" si="70"/>
        <v/>
      </c>
      <c r="N394" t="str">
        <f t="shared" si="71"/>
        <v/>
      </c>
      <c r="O394" t="str">
        <f t="shared" si="72"/>
        <v/>
      </c>
      <c r="P394" t="str">
        <f t="shared" si="73"/>
        <v/>
      </c>
    </row>
    <row r="395" spans="5:16" x14ac:dyDescent="0.25">
      <c r="E395" t="str">
        <f t="shared" si="74"/>
        <v/>
      </c>
      <c r="F395" t="str">
        <f t="shared" si="75"/>
        <v/>
      </c>
      <c r="G395" t="str">
        <f t="shared" si="76"/>
        <v/>
      </c>
      <c r="H395" t="str">
        <f t="shared" si="66"/>
        <v/>
      </c>
      <c r="I395" t="str">
        <f t="shared" si="67"/>
        <v/>
      </c>
      <c r="J395" t="str">
        <f t="shared" si="68"/>
        <v/>
      </c>
      <c r="K395" t="str">
        <f t="shared" si="69"/>
        <v/>
      </c>
      <c r="L395" t="str">
        <f t="shared" si="65"/>
        <v/>
      </c>
      <c r="M395" t="str">
        <f t="shared" si="70"/>
        <v/>
      </c>
      <c r="N395" t="str">
        <f t="shared" si="71"/>
        <v/>
      </c>
      <c r="O395" t="str">
        <f t="shared" si="72"/>
        <v/>
      </c>
      <c r="P395" t="str">
        <f t="shared" si="73"/>
        <v/>
      </c>
    </row>
    <row r="396" spans="5:16" x14ac:dyDescent="0.25">
      <c r="E396" t="str">
        <f t="shared" si="74"/>
        <v/>
      </c>
      <c r="F396" t="str">
        <f t="shared" si="75"/>
        <v/>
      </c>
      <c r="G396" t="str">
        <f t="shared" si="76"/>
        <v/>
      </c>
      <c r="H396" t="str">
        <f t="shared" si="66"/>
        <v/>
      </c>
      <c r="I396" t="str">
        <f t="shared" si="67"/>
        <v/>
      </c>
      <c r="J396" t="str">
        <f t="shared" si="68"/>
        <v/>
      </c>
      <c r="K396" t="str">
        <f t="shared" si="69"/>
        <v/>
      </c>
      <c r="L396" t="str">
        <f t="shared" si="65"/>
        <v/>
      </c>
      <c r="M396" t="str">
        <f t="shared" si="70"/>
        <v/>
      </c>
      <c r="N396" t="str">
        <f t="shared" si="71"/>
        <v/>
      </c>
      <c r="O396" t="str">
        <f t="shared" si="72"/>
        <v/>
      </c>
      <c r="P396" t="str">
        <f t="shared" si="73"/>
        <v/>
      </c>
    </row>
    <row r="397" spans="5:16" x14ac:dyDescent="0.25">
      <c r="E397" t="str">
        <f t="shared" si="74"/>
        <v/>
      </c>
      <c r="F397" t="str">
        <f>IF(E397=1,(#REF!-#REF!),"")</f>
        <v/>
      </c>
      <c r="G397" t="str">
        <f t="shared" si="76"/>
        <v/>
      </c>
      <c r="H397" t="str">
        <f t="shared" si="66"/>
        <v/>
      </c>
      <c r="I397" t="str">
        <f t="shared" si="67"/>
        <v/>
      </c>
      <c r="J397" t="str">
        <f t="shared" si="68"/>
        <v/>
      </c>
      <c r="K397" t="str">
        <f t="shared" si="69"/>
        <v/>
      </c>
      <c r="L397" t="str">
        <f t="shared" si="65"/>
        <v/>
      </c>
      <c r="M397" t="str">
        <f t="shared" si="70"/>
        <v/>
      </c>
      <c r="N397" t="str">
        <f t="shared" si="71"/>
        <v/>
      </c>
      <c r="O397" t="str">
        <f t="shared" si="72"/>
        <v/>
      </c>
      <c r="P397" t="str">
        <f t="shared" si="73"/>
        <v/>
      </c>
    </row>
    <row r="398" spans="5:16" x14ac:dyDescent="0.25">
      <c r="E398" t="str">
        <f t="shared" si="74"/>
        <v/>
      </c>
      <c r="F398" t="str">
        <f>IF(E398=1,(B397-#REF!),"")</f>
        <v/>
      </c>
      <c r="G398" t="str">
        <f t="shared" si="76"/>
        <v/>
      </c>
      <c r="H398" t="str">
        <f t="shared" si="66"/>
        <v/>
      </c>
      <c r="I398" t="str">
        <f t="shared" si="67"/>
        <v/>
      </c>
      <c r="J398" t="str">
        <f t="shared" si="68"/>
        <v/>
      </c>
      <c r="K398" t="str">
        <f t="shared" si="69"/>
        <v/>
      </c>
      <c r="L398" t="str">
        <f t="shared" si="65"/>
        <v/>
      </c>
      <c r="M398" t="str">
        <f t="shared" si="70"/>
        <v/>
      </c>
      <c r="N398" t="str">
        <f t="shared" si="71"/>
        <v/>
      </c>
      <c r="O398" t="str">
        <f t="shared" si="72"/>
        <v/>
      </c>
      <c r="P398" t="str">
        <f t="shared" si="73"/>
        <v/>
      </c>
    </row>
    <row r="399" spans="5:16" x14ac:dyDescent="0.25">
      <c r="E399" t="str">
        <f t="shared" si="74"/>
        <v/>
      </c>
      <c r="F399" t="str">
        <f t="shared" si="75"/>
        <v/>
      </c>
      <c r="G399" t="str">
        <f t="shared" si="76"/>
        <v/>
      </c>
      <c r="H399" t="str">
        <f t="shared" si="66"/>
        <v/>
      </c>
      <c r="I399" t="str">
        <f t="shared" si="67"/>
        <v/>
      </c>
      <c r="J399" t="str">
        <f t="shared" si="68"/>
        <v/>
      </c>
      <c r="K399" t="str">
        <f t="shared" si="69"/>
        <v/>
      </c>
      <c r="L399" t="str">
        <f t="shared" si="65"/>
        <v/>
      </c>
      <c r="M399" t="str">
        <f t="shared" si="70"/>
        <v/>
      </c>
      <c r="N399" t="str">
        <f t="shared" si="71"/>
        <v/>
      </c>
      <c r="O399" t="str">
        <f t="shared" si="72"/>
        <v/>
      </c>
      <c r="P399" t="str">
        <f t="shared" si="73"/>
        <v/>
      </c>
    </row>
    <row r="400" spans="5:16" x14ac:dyDescent="0.25">
      <c r="E400" t="str">
        <f t="shared" si="74"/>
        <v/>
      </c>
      <c r="F400" t="str">
        <f t="shared" si="75"/>
        <v/>
      </c>
      <c r="G400" t="str">
        <f t="shared" si="76"/>
        <v/>
      </c>
      <c r="H400" t="str">
        <f t="shared" si="66"/>
        <v/>
      </c>
      <c r="I400" t="str">
        <f t="shared" si="67"/>
        <v/>
      </c>
      <c r="J400" t="str">
        <f t="shared" si="68"/>
        <v/>
      </c>
      <c r="K400" t="str">
        <f t="shared" si="69"/>
        <v/>
      </c>
      <c r="L400" t="str">
        <f t="shared" si="65"/>
        <v/>
      </c>
      <c r="M400" t="str">
        <f t="shared" si="70"/>
        <v/>
      </c>
      <c r="N400" t="str">
        <f t="shared" si="71"/>
        <v/>
      </c>
      <c r="O400" t="str">
        <f t="shared" si="72"/>
        <v/>
      </c>
      <c r="P400" t="str">
        <f t="shared" si="73"/>
        <v/>
      </c>
    </row>
    <row r="401" spans="5:16" x14ac:dyDescent="0.25">
      <c r="E401" t="str">
        <f t="shared" si="74"/>
        <v/>
      </c>
      <c r="F401" t="str">
        <f t="shared" si="75"/>
        <v/>
      </c>
      <c r="G401" t="str">
        <f t="shared" si="76"/>
        <v/>
      </c>
      <c r="H401" t="str">
        <f t="shared" si="66"/>
        <v/>
      </c>
      <c r="I401" t="str">
        <f t="shared" si="67"/>
        <v/>
      </c>
      <c r="J401" t="str">
        <f t="shared" si="68"/>
        <v/>
      </c>
      <c r="K401" t="str">
        <f t="shared" si="69"/>
        <v/>
      </c>
      <c r="L401" t="str">
        <f t="shared" si="65"/>
        <v/>
      </c>
      <c r="M401" t="str">
        <f t="shared" si="70"/>
        <v/>
      </c>
      <c r="N401" t="str">
        <f t="shared" si="71"/>
        <v/>
      </c>
      <c r="O401" t="str">
        <f t="shared" si="72"/>
        <v/>
      </c>
      <c r="P401" t="str">
        <f t="shared" si="73"/>
        <v/>
      </c>
    </row>
    <row r="402" spans="5:16" x14ac:dyDescent="0.25">
      <c r="E402" t="str">
        <f t="shared" si="74"/>
        <v/>
      </c>
      <c r="F402" t="str">
        <f t="shared" si="75"/>
        <v/>
      </c>
      <c r="G402" t="str">
        <f t="shared" si="76"/>
        <v/>
      </c>
      <c r="H402" t="str">
        <f t="shared" si="66"/>
        <v/>
      </c>
      <c r="I402" t="str">
        <f t="shared" si="67"/>
        <v/>
      </c>
      <c r="J402" t="str">
        <f t="shared" si="68"/>
        <v/>
      </c>
      <c r="K402" t="str">
        <f t="shared" si="69"/>
        <v/>
      </c>
      <c r="L402" t="str">
        <f t="shared" si="65"/>
        <v/>
      </c>
      <c r="M402" t="str">
        <f t="shared" si="70"/>
        <v/>
      </c>
      <c r="N402" t="str">
        <f t="shared" si="71"/>
        <v/>
      </c>
      <c r="O402" t="str">
        <f t="shared" si="72"/>
        <v/>
      </c>
      <c r="P402" t="str">
        <f t="shared" si="73"/>
        <v/>
      </c>
    </row>
    <row r="403" spans="5:16" x14ac:dyDescent="0.25">
      <c r="E403" t="str">
        <f t="shared" si="74"/>
        <v/>
      </c>
      <c r="F403" t="str">
        <f t="shared" si="75"/>
        <v/>
      </c>
      <c r="G403" t="str">
        <f t="shared" si="76"/>
        <v/>
      </c>
      <c r="H403" t="str">
        <f t="shared" si="66"/>
        <v/>
      </c>
      <c r="I403" t="str">
        <f t="shared" si="67"/>
        <v/>
      </c>
      <c r="J403" t="str">
        <f t="shared" si="68"/>
        <v/>
      </c>
      <c r="K403" t="str">
        <f t="shared" si="69"/>
        <v/>
      </c>
      <c r="L403" t="str">
        <f t="shared" si="65"/>
        <v/>
      </c>
      <c r="M403" t="str">
        <f t="shared" si="70"/>
        <v/>
      </c>
      <c r="N403" t="str">
        <f t="shared" si="71"/>
        <v/>
      </c>
      <c r="O403" t="str">
        <f t="shared" si="72"/>
        <v/>
      </c>
      <c r="P403" t="str">
        <f t="shared" si="73"/>
        <v/>
      </c>
    </row>
    <row r="404" spans="5:16" x14ac:dyDescent="0.25">
      <c r="E404" t="str">
        <f t="shared" si="74"/>
        <v/>
      </c>
      <c r="F404" t="str">
        <f t="shared" si="75"/>
        <v/>
      </c>
      <c r="G404" t="str">
        <f t="shared" si="76"/>
        <v/>
      </c>
      <c r="H404" t="str">
        <f t="shared" si="66"/>
        <v/>
      </c>
      <c r="I404" t="str">
        <f t="shared" si="67"/>
        <v/>
      </c>
      <c r="J404" t="str">
        <f t="shared" si="68"/>
        <v/>
      </c>
      <c r="K404" t="str">
        <f t="shared" si="69"/>
        <v/>
      </c>
      <c r="L404" t="str">
        <f t="shared" si="65"/>
        <v/>
      </c>
      <c r="M404" t="str">
        <f t="shared" si="70"/>
        <v/>
      </c>
      <c r="N404" t="str">
        <f t="shared" si="71"/>
        <v/>
      </c>
      <c r="O404" t="str">
        <f t="shared" si="72"/>
        <v/>
      </c>
      <c r="P404" t="str">
        <f t="shared" si="73"/>
        <v/>
      </c>
    </row>
    <row r="405" spans="5:16" x14ac:dyDescent="0.25">
      <c r="E405" t="str">
        <f t="shared" si="74"/>
        <v/>
      </c>
      <c r="F405" t="str">
        <f t="shared" si="75"/>
        <v/>
      </c>
      <c r="G405" t="str">
        <f t="shared" si="76"/>
        <v/>
      </c>
      <c r="H405" t="str">
        <f t="shared" si="66"/>
        <v/>
      </c>
      <c r="I405" t="str">
        <f t="shared" si="67"/>
        <v/>
      </c>
      <c r="J405" t="str">
        <f t="shared" si="68"/>
        <v/>
      </c>
      <c r="K405" t="str">
        <f t="shared" si="69"/>
        <v/>
      </c>
      <c r="L405" t="str">
        <f t="shared" si="65"/>
        <v/>
      </c>
      <c r="M405" t="str">
        <f t="shared" si="70"/>
        <v/>
      </c>
      <c r="N405" t="str">
        <f t="shared" si="71"/>
        <v/>
      </c>
      <c r="O405" t="str">
        <f t="shared" si="72"/>
        <v/>
      </c>
      <c r="P405" t="str">
        <f t="shared" si="73"/>
        <v/>
      </c>
    </row>
    <row r="406" spans="5:16" x14ac:dyDescent="0.25">
      <c r="E406" t="str">
        <f t="shared" si="74"/>
        <v/>
      </c>
      <c r="F406" t="str">
        <f t="shared" si="75"/>
        <v/>
      </c>
      <c r="G406" t="str">
        <f t="shared" si="76"/>
        <v/>
      </c>
      <c r="H406" t="str">
        <f t="shared" si="66"/>
        <v/>
      </c>
      <c r="I406" t="str">
        <f t="shared" si="67"/>
        <v/>
      </c>
      <c r="J406" t="str">
        <f t="shared" si="68"/>
        <v/>
      </c>
      <c r="K406" t="str">
        <f t="shared" si="69"/>
        <v/>
      </c>
      <c r="L406" t="str">
        <f t="shared" ref="L406:L469" si="77">IF(ISNUMBER(F406),AND(F406&gt;0.75,F406&lt;1.05),"")</f>
        <v/>
      </c>
      <c r="M406" t="str">
        <f t="shared" si="70"/>
        <v/>
      </c>
      <c r="N406" t="str">
        <f t="shared" si="71"/>
        <v/>
      </c>
      <c r="O406" t="str">
        <f t="shared" si="72"/>
        <v/>
      </c>
      <c r="P406" t="str">
        <f t="shared" si="73"/>
        <v/>
      </c>
    </row>
    <row r="407" spans="5:16" x14ac:dyDescent="0.25">
      <c r="E407" t="str">
        <f t="shared" si="74"/>
        <v/>
      </c>
      <c r="F407" t="str">
        <f t="shared" si="75"/>
        <v/>
      </c>
      <c r="G407" t="str">
        <f t="shared" si="76"/>
        <v/>
      </c>
      <c r="H407" t="str">
        <f t="shared" ref="H407:H470" si="78">IF(ISNUMBER(F407),IF(AND(F407*1000&gt;570,F407*1000&lt;720),"Likely","Less Likely"),"")</f>
        <v/>
      </c>
      <c r="I407" t="str">
        <f t="shared" ref="I407:I470" si="79">IF(ISNUMBER(F407),IF(AND(F407*1000&gt;410,F407*1000&lt;560),"Likely","Less Likely"),"")</f>
        <v/>
      </c>
      <c r="J407" t="str">
        <f t="shared" ref="J407:J470" si="80">IF(ISNUMBER(F407),IF(AND(F407*1000&gt;350,F407*1000&lt;590),"Likely","Less Likely"),"")</f>
        <v/>
      </c>
      <c r="K407" t="str">
        <f t="shared" ref="K407:K470" si="81">IF(ISNUMBER(F407),IF(AND(F407*1000&gt;420,F407*1000&lt;700),"Likely","Less Likely"),"")</f>
        <v/>
      </c>
      <c r="L407" t="str">
        <f t="shared" si="77"/>
        <v/>
      </c>
      <c r="M407" t="str">
        <f t="shared" ref="M407:M470" si="82">IF(ISNUMBER(F407),IF(AND(F407*1000&gt;600,F407*1000&lt;650),"Likely","Less Likely"),"")</f>
        <v/>
      </c>
      <c r="N407" t="str">
        <f t="shared" ref="N407:N470" si="83">IF(ISNUMBER(F407),IF(AND(F407*1000&gt;450,F407*1000&lt;500),"Likely","Less Likely"),"")</f>
        <v/>
      </c>
      <c r="O407" t="str">
        <f t="shared" ref="O407:O470" si="84">IF(ISNUMBER(F407),IF(AND(F407*1000&gt;400,F407*1000&lt;550),"Likely","Less Likely"),"")</f>
        <v/>
      </c>
      <c r="P407" t="str">
        <f t="shared" ref="P407:P470" si="85">IF(ISNUMBER(F407),IF(AND(F407*1000&gt;500,F407*1000&lt;600),"Likely","Less Likely"),"")</f>
        <v/>
      </c>
    </row>
    <row r="408" spans="5:16" x14ac:dyDescent="0.25">
      <c r="E408" t="str">
        <f t="shared" ref="E408:E471" si="86">IF(ISNUMBER(SEARCH("xxx",B408)),1,"")</f>
        <v/>
      </c>
      <c r="F408" t="str">
        <f t="shared" si="75"/>
        <v/>
      </c>
      <c r="G408" t="str">
        <f t="shared" si="76"/>
        <v/>
      </c>
      <c r="H408" t="str">
        <f t="shared" si="78"/>
        <v/>
      </c>
      <c r="I408" t="str">
        <f t="shared" si="79"/>
        <v/>
      </c>
      <c r="J408" t="str">
        <f t="shared" si="80"/>
        <v/>
      </c>
      <c r="K408" t="str">
        <f t="shared" si="81"/>
        <v/>
      </c>
      <c r="L408" t="str">
        <f t="shared" si="77"/>
        <v/>
      </c>
      <c r="M408" t="str">
        <f t="shared" si="82"/>
        <v/>
      </c>
      <c r="N408" t="str">
        <f t="shared" si="83"/>
        <v/>
      </c>
      <c r="O408" t="str">
        <f t="shared" si="84"/>
        <v/>
      </c>
      <c r="P408" t="str">
        <f t="shared" si="85"/>
        <v/>
      </c>
    </row>
    <row r="409" spans="5:16" x14ac:dyDescent="0.25">
      <c r="E409" t="str">
        <f t="shared" si="86"/>
        <v/>
      </c>
      <c r="F409" t="str">
        <f t="shared" si="75"/>
        <v/>
      </c>
      <c r="G409" t="str">
        <f t="shared" si="76"/>
        <v/>
      </c>
      <c r="H409" t="str">
        <f t="shared" si="78"/>
        <v/>
      </c>
      <c r="I409" t="str">
        <f t="shared" si="79"/>
        <v/>
      </c>
      <c r="J409" t="str">
        <f t="shared" si="80"/>
        <v/>
      </c>
      <c r="K409" t="str">
        <f t="shared" si="81"/>
        <v/>
      </c>
      <c r="L409" t="str">
        <f t="shared" si="77"/>
        <v/>
      </c>
      <c r="M409" t="str">
        <f t="shared" si="82"/>
        <v/>
      </c>
      <c r="N409" t="str">
        <f t="shared" si="83"/>
        <v/>
      </c>
      <c r="O409" t="str">
        <f t="shared" si="84"/>
        <v/>
      </c>
      <c r="P409" t="str">
        <f t="shared" si="85"/>
        <v/>
      </c>
    </row>
    <row r="410" spans="5:16" x14ac:dyDescent="0.25">
      <c r="E410" t="str">
        <f t="shared" si="86"/>
        <v/>
      </c>
      <c r="F410" t="str">
        <f t="shared" si="75"/>
        <v/>
      </c>
      <c r="G410" t="str">
        <f t="shared" si="76"/>
        <v/>
      </c>
      <c r="H410" t="str">
        <f t="shared" si="78"/>
        <v/>
      </c>
      <c r="I410" t="str">
        <f t="shared" si="79"/>
        <v/>
      </c>
      <c r="J410" t="str">
        <f t="shared" si="80"/>
        <v/>
      </c>
      <c r="K410" t="str">
        <f t="shared" si="81"/>
        <v/>
      </c>
      <c r="L410" t="str">
        <f t="shared" si="77"/>
        <v/>
      </c>
      <c r="M410" t="str">
        <f t="shared" si="82"/>
        <v/>
      </c>
      <c r="N410" t="str">
        <f t="shared" si="83"/>
        <v/>
      </c>
      <c r="O410" t="str">
        <f t="shared" si="84"/>
        <v/>
      </c>
      <c r="P410" t="str">
        <f t="shared" si="85"/>
        <v/>
      </c>
    </row>
    <row r="411" spans="5:16" x14ac:dyDescent="0.25">
      <c r="E411" t="str">
        <f t="shared" si="86"/>
        <v/>
      </c>
      <c r="F411" t="str">
        <f t="shared" si="75"/>
        <v/>
      </c>
      <c r="G411" t="str">
        <f t="shared" si="76"/>
        <v/>
      </c>
      <c r="H411" t="str">
        <f t="shared" si="78"/>
        <v/>
      </c>
      <c r="I411" t="str">
        <f t="shared" si="79"/>
        <v/>
      </c>
      <c r="J411" t="str">
        <f t="shared" si="80"/>
        <v/>
      </c>
      <c r="K411" t="str">
        <f t="shared" si="81"/>
        <v/>
      </c>
      <c r="L411" t="str">
        <f t="shared" si="77"/>
        <v/>
      </c>
      <c r="M411" t="str">
        <f t="shared" si="82"/>
        <v/>
      </c>
      <c r="N411" t="str">
        <f t="shared" si="83"/>
        <v/>
      </c>
      <c r="O411" t="str">
        <f t="shared" si="84"/>
        <v/>
      </c>
      <c r="P411" t="str">
        <f t="shared" si="85"/>
        <v/>
      </c>
    </row>
    <row r="412" spans="5:16" x14ac:dyDescent="0.25">
      <c r="E412" t="str">
        <f t="shared" si="86"/>
        <v/>
      </c>
      <c r="F412" t="str">
        <f t="shared" si="75"/>
        <v/>
      </c>
      <c r="G412" t="str">
        <f t="shared" si="76"/>
        <v/>
      </c>
      <c r="H412" t="str">
        <f t="shared" si="78"/>
        <v/>
      </c>
      <c r="I412" t="str">
        <f t="shared" si="79"/>
        <v/>
      </c>
      <c r="J412" t="str">
        <f t="shared" si="80"/>
        <v/>
      </c>
      <c r="K412" t="str">
        <f t="shared" si="81"/>
        <v/>
      </c>
      <c r="L412" t="str">
        <f t="shared" si="77"/>
        <v/>
      </c>
      <c r="M412" t="str">
        <f t="shared" si="82"/>
        <v/>
      </c>
      <c r="N412" t="str">
        <f t="shared" si="83"/>
        <v/>
      </c>
      <c r="O412" t="str">
        <f t="shared" si="84"/>
        <v/>
      </c>
      <c r="P412" t="str">
        <f t="shared" si="85"/>
        <v/>
      </c>
    </row>
    <row r="413" spans="5:16" x14ac:dyDescent="0.25">
      <c r="E413" t="str">
        <f t="shared" si="86"/>
        <v/>
      </c>
      <c r="F413" t="str">
        <f t="shared" si="75"/>
        <v/>
      </c>
      <c r="G413" t="str">
        <f t="shared" si="76"/>
        <v/>
      </c>
      <c r="H413" t="str">
        <f t="shared" si="78"/>
        <v/>
      </c>
      <c r="I413" t="str">
        <f t="shared" si="79"/>
        <v/>
      </c>
      <c r="J413" t="str">
        <f t="shared" si="80"/>
        <v/>
      </c>
      <c r="K413" t="str">
        <f t="shared" si="81"/>
        <v/>
      </c>
      <c r="L413" t="str">
        <f t="shared" si="77"/>
        <v/>
      </c>
      <c r="M413" t="str">
        <f t="shared" si="82"/>
        <v/>
      </c>
      <c r="N413" t="str">
        <f t="shared" si="83"/>
        <v/>
      </c>
      <c r="O413" t="str">
        <f t="shared" si="84"/>
        <v/>
      </c>
      <c r="P413" t="str">
        <f t="shared" si="85"/>
        <v/>
      </c>
    </row>
    <row r="414" spans="5:16" x14ac:dyDescent="0.25">
      <c r="E414" t="str">
        <f t="shared" si="86"/>
        <v/>
      </c>
      <c r="F414" t="str">
        <f t="shared" si="75"/>
        <v/>
      </c>
      <c r="G414" t="str">
        <f t="shared" si="76"/>
        <v/>
      </c>
      <c r="H414" t="str">
        <f t="shared" si="78"/>
        <v/>
      </c>
      <c r="I414" t="str">
        <f t="shared" si="79"/>
        <v/>
      </c>
      <c r="J414" t="str">
        <f t="shared" si="80"/>
        <v/>
      </c>
      <c r="K414" t="str">
        <f t="shared" si="81"/>
        <v/>
      </c>
      <c r="L414" t="str">
        <f t="shared" si="77"/>
        <v/>
      </c>
      <c r="M414" t="str">
        <f t="shared" si="82"/>
        <v/>
      </c>
      <c r="N414" t="str">
        <f t="shared" si="83"/>
        <v/>
      </c>
      <c r="O414" t="str">
        <f t="shared" si="84"/>
        <v/>
      </c>
      <c r="P414" t="str">
        <f t="shared" si="85"/>
        <v/>
      </c>
    </row>
    <row r="415" spans="5:16" x14ac:dyDescent="0.25">
      <c r="E415" t="str">
        <f t="shared" si="86"/>
        <v/>
      </c>
      <c r="F415" t="str">
        <f t="shared" si="75"/>
        <v/>
      </c>
      <c r="G415" t="str">
        <f t="shared" si="76"/>
        <v/>
      </c>
      <c r="H415" t="str">
        <f t="shared" si="78"/>
        <v/>
      </c>
      <c r="I415" t="str">
        <f t="shared" si="79"/>
        <v/>
      </c>
      <c r="J415" t="str">
        <f t="shared" si="80"/>
        <v/>
      </c>
      <c r="K415" t="str">
        <f t="shared" si="81"/>
        <v/>
      </c>
      <c r="L415" t="str">
        <f t="shared" si="77"/>
        <v/>
      </c>
      <c r="M415" t="str">
        <f t="shared" si="82"/>
        <v/>
      </c>
      <c r="N415" t="str">
        <f t="shared" si="83"/>
        <v/>
      </c>
      <c r="O415" t="str">
        <f t="shared" si="84"/>
        <v/>
      </c>
      <c r="P415" t="str">
        <f t="shared" si="85"/>
        <v/>
      </c>
    </row>
    <row r="416" spans="5:16" x14ac:dyDescent="0.25">
      <c r="E416" t="str">
        <f t="shared" si="86"/>
        <v/>
      </c>
      <c r="F416" t="str">
        <f t="shared" si="75"/>
        <v/>
      </c>
      <c r="G416" t="str">
        <f t="shared" si="76"/>
        <v/>
      </c>
      <c r="H416" t="str">
        <f t="shared" si="78"/>
        <v/>
      </c>
      <c r="I416" t="str">
        <f t="shared" si="79"/>
        <v/>
      </c>
      <c r="J416" t="str">
        <f t="shared" si="80"/>
        <v/>
      </c>
      <c r="K416" t="str">
        <f t="shared" si="81"/>
        <v/>
      </c>
      <c r="L416" t="str">
        <f t="shared" si="77"/>
        <v/>
      </c>
      <c r="M416" t="str">
        <f t="shared" si="82"/>
        <v/>
      </c>
      <c r="N416" t="str">
        <f t="shared" si="83"/>
        <v/>
      </c>
      <c r="O416" t="str">
        <f t="shared" si="84"/>
        <v/>
      </c>
      <c r="P416" t="str">
        <f t="shared" si="85"/>
        <v/>
      </c>
    </row>
    <row r="417" spans="5:16" x14ac:dyDescent="0.25">
      <c r="E417" t="str">
        <f t="shared" si="86"/>
        <v/>
      </c>
      <c r="F417" t="str">
        <f t="shared" si="75"/>
        <v/>
      </c>
      <c r="G417" t="str">
        <f t="shared" si="76"/>
        <v/>
      </c>
      <c r="H417" t="str">
        <f t="shared" si="78"/>
        <v/>
      </c>
      <c r="I417" t="str">
        <f t="shared" si="79"/>
        <v/>
      </c>
      <c r="J417" t="str">
        <f t="shared" si="80"/>
        <v/>
      </c>
      <c r="K417" t="str">
        <f t="shared" si="81"/>
        <v/>
      </c>
      <c r="L417" t="str">
        <f t="shared" si="77"/>
        <v/>
      </c>
      <c r="M417" t="str">
        <f t="shared" si="82"/>
        <v/>
      </c>
      <c r="N417" t="str">
        <f t="shared" si="83"/>
        <v/>
      </c>
      <c r="O417" t="str">
        <f t="shared" si="84"/>
        <v/>
      </c>
      <c r="P417" t="str">
        <f t="shared" si="85"/>
        <v/>
      </c>
    </row>
    <row r="418" spans="5:16" x14ac:dyDescent="0.25">
      <c r="E418" t="str">
        <f t="shared" si="86"/>
        <v/>
      </c>
      <c r="F418" t="str">
        <f t="shared" si="75"/>
        <v/>
      </c>
      <c r="G418" t="str">
        <f t="shared" si="76"/>
        <v/>
      </c>
      <c r="H418" t="str">
        <f t="shared" si="78"/>
        <v/>
      </c>
      <c r="I418" t="str">
        <f t="shared" si="79"/>
        <v/>
      </c>
      <c r="J418" t="str">
        <f t="shared" si="80"/>
        <v/>
      </c>
      <c r="K418" t="str">
        <f t="shared" si="81"/>
        <v/>
      </c>
      <c r="L418" t="str">
        <f t="shared" si="77"/>
        <v/>
      </c>
      <c r="M418" t="str">
        <f t="shared" si="82"/>
        <v/>
      </c>
      <c r="N418" t="str">
        <f t="shared" si="83"/>
        <v/>
      </c>
      <c r="O418" t="str">
        <f t="shared" si="84"/>
        <v/>
      </c>
      <c r="P418" t="str">
        <f t="shared" si="85"/>
        <v/>
      </c>
    </row>
    <row r="419" spans="5:16" x14ac:dyDescent="0.25">
      <c r="E419" t="str">
        <f t="shared" si="86"/>
        <v/>
      </c>
      <c r="F419" t="str">
        <f>IF(E419=1,(#REF!-#REF!),"")</f>
        <v/>
      </c>
      <c r="G419" t="str">
        <f t="shared" si="76"/>
        <v/>
      </c>
      <c r="H419" t="str">
        <f t="shared" si="78"/>
        <v/>
      </c>
      <c r="I419" t="str">
        <f t="shared" si="79"/>
        <v/>
      </c>
      <c r="J419" t="str">
        <f t="shared" si="80"/>
        <v/>
      </c>
      <c r="K419" t="str">
        <f t="shared" si="81"/>
        <v/>
      </c>
      <c r="L419" t="str">
        <f t="shared" si="77"/>
        <v/>
      </c>
      <c r="M419" t="str">
        <f t="shared" si="82"/>
        <v/>
      </c>
      <c r="N419" t="str">
        <f t="shared" si="83"/>
        <v/>
      </c>
      <c r="O419" t="str">
        <f t="shared" si="84"/>
        <v/>
      </c>
      <c r="P419" t="str">
        <f t="shared" si="85"/>
        <v/>
      </c>
    </row>
    <row r="420" spans="5:16" x14ac:dyDescent="0.25">
      <c r="E420" t="str">
        <f t="shared" si="86"/>
        <v/>
      </c>
      <c r="F420" t="str">
        <f>IF(E420=1,(B419-#REF!),"")</f>
        <v/>
      </c>
      <c r="G420" t="str">
        <f t="shared" si="76"/>
        <v/>
      </c>
      <c r="H420" t="str">
        <f t="shared" si="78"/>
        <v/>
      </c>
      <c r="I420" t="str">
        <f t="shared" si="79"/>
        <v/>
      </c>
      <c r="J420" t="str">
        <f t="shared" si="80"/>
        <v/>
      </c>
      <c r="K420" t="str">
        <f t="shared" si="81"/>
        <v/>
      </c>
      <c r="L420" t="str">
        <f t="shared" si="77"/>
        <v/>
      </c>
      <c r="M420" t="str">
        <f t="shared" si="82"/>
        <v/>
      </c>
      <c r="N420" t="str">
        <f t="shared" si="83"/>
        <v/>
      </c>
      <c r="O420" t="str">
        <f t="shared" si="84"/>
        <v/>
      </c>
      <c r="P420" t="str">
        <f t="shared" si="85"/>
        <v/>
      </c>
    </row>
    <row r="421" spans="5:16" x14ac:dyDescent="0.25">
      <c r="E421" t="str">
        <f t="shared" si="86"/>
        <v/>
      </c>
      <c r="F421" t="str">
        <f t="shared" ref="F421:F484" si="87">IF(E421=1,(B420-B419),"")</f>
        <v/>
      </c>
      <c r="G421" t="str">
        <f t="shared" si="76"/>
        <v/>
      </c>
      <c r="H421" t="str">
        <f t="shared" si="78"/>
        <v/>
      </c>
      <c r="I421" t="str">
        <f t="shared" si="79"/>
        <v/>
      </c>
      <c r="J421" t="str">
        <f t="shared" si="80"/>
        <v/>
      </c>
      <c r="K421" t="str">
        <f t="shared" si="81"/>
        <v/>
      </c>
      <c r="L421" t="str">
        <f t="shared" si="77"/>
        <v/>
      </c>
      <c r="M421" t="str">
        <f t="shared" si="82"/>
        <v/>
      </c>
      <c r="N421" t="str">
        <f t="shared" si="83"/>
        <v/>
      </c>
      <c r="O421" t="str">
        <f t="shared" si="84"/>
        <v/>
      </c>
      <c r="P421" t="str">
        <f t="shared" si="85"/>
        <v/>
      </c>
    </row>
    <row r="422" spans="5:16" x14ac:dyDescent="0.25">
      <c r="E422" t="str">
        <f t="shared" si="86"/>
        <v/>
      </c>
      <c r="F422" t="str">
        <f t="shared" si="87"/>
        <v/>
      </c>
      <c r="G422" t="str">
        <f t="shared" si="76"/>
        <v/>
      </c>
      <c r="H422" t="str">
        <f t="shared" si="78"/>
        <v/>
      </c>
      <c r="I422" t="str">
        <f t="shared" si="79"/>
        <v/>
      </c>
      <c r="J422" t="str">
        <f t="shared" si="80"/>
        <v/>
      </c>
      <c r="K422" t="str">
        <f t="shared" si="81"/>
        <v/>
      </c>
      <c r="L422" t="str">
        <f t="shared" si="77"/>
        <v/>
      </c>
      <c r="M422" t="str">
        <f t="shared" si="82"/>
        <v/>
      </c>
      <c r="N422" t="str">
        <f t="shared" si="83"/>
        <v/>
      </c>
      <c r="O422" t="str">
        <f t="shared" si="84"/>
        <v/>
      </c>
      <c r="P422" t="str">
        <f t="shared" si="85"/>
        <v/>
      </c>
    </row>
    <row r="423" spans="5:16" x14ac:dyDescent="0.25">
      <c r="E423" t="str">
        <f t="shared" si="86"/>
        <v/>
      </c>
      <c r="F423" t="str">
        <f t="shared" si="87"/>
        <v/>
      </c>
      <c r="G423" t="str">
        <f t="shared" si="76"/>
        <v/>
      </c>
      <c r="H423" t="str">
        <f t="shared" si="78"/>
        <v/>
      </c>
      <c r="I423" t="str">
        <f t="shared" si="79"/>
        <v/>
      </c>
      <c r="J423" t="str">
        <f t="shared" si="80"/>
        <v/>
      </c>
      <c r="K423" t="str">
        <f t="shared" si="81"/>
        <v/>
      </c>
      <c r="L423" t="str">
        <f t="shared" si="77"/>
        <v/>
      </c>
      <c r="M423" t="str">
        <f t="shared" si="82"/>
        <v/>
      </c>
      <c r="N423" t="str">
        <f t="shared" si="83"/>
        <v/>
      </c>
      <c r="O423" t="str">
        <f t="shared" si="84"/>
        <v/>
      </c>
      <c r="P423" t="str">
        <f t="shared" si="85"/>
        <v/>
      </c>
    </row>
    <row r="424" spans="5:16" x14ac:dyDescent="0.25">
      <c r="E424" t="str">
        <f t="shared" si="86"/>
        <v/>
      </c>
      <c r="F424" t="str">
        <f t="shared" si="87"/>
        <v/>
      </c>
      <c r="G424" t="str">
        <f t="shared" si="76"/>
        <v/>
      </c>
      <c r="H424" t="str">
        <f t="shared" si="78"/>
        <v/>
      </c>
      <c r="I424" t="str">
        <f t="shared" si="79"/>
        <v/>
      </c>
      <c r="J424" t="str">
        <f t="shared" si="80"/>
        <v/>
      </c>
      <c r="K424" t="str">
        <f t="shared" si="81"/>
        <v/>
      </c>
      <c r="L424" t="str">
        <f t="shared" si="77"/>
        <v/>
      </c>
      <c r="M424" t="str">
        <f t="shared" si="82"/>
        <v/>
      </c>
      <c r="N424" t="str">
        <f t="shared" si="83"/>
        <v/>
      </c>
      <c r="O424" t="str">
        <f t="shared" si="84"/>
        <v/>
      </c>
      <c r="P424" t="str">
        <f t="shared" si="85"/>
        <v/>
      </c>
    </row>
    <row r="425" spans="5:16" x14ac:dyDescent="0.25">
      <c r="E425" t="str">
        <f t="shared" si="86"/>
        <v/>
      </c>
      <c r="F425" t="str">
        <f t="shared" si="87"/>
        <v/>
      </c>
      <c r="G425" t="str">
        <f t="shared" si="76"/>
        <v/>
      </c>
      <c r="H425" t="str">
        <f t="shared" si="78"/>
        <v/>
      </c>
      <c r="I425" t="str">
        <f t="shared" si="79"/>
        <v/>
      </c>
      <c r="J425" t="str">
        <f t="shared" si="80"/>
        <v/>
      </c>
      <c r="K425" t="str">
        <f t="shared" si="81"/>
        <v/>
      </c>
      <c r="L425" t="str">
        <f t="shared" si="77"/>
        <v/>
      </c>
      <c r="M425" t="str">
        <f t="shared" si="82"/>
        <v/>
      </c>
      <c r="N425" t="str">
        <f t="shared" si="83"/>
        <v/>
      </c>
      <c r="O425" t="str">
        <f t="shared" si="84"/>
        <v/>
      </c>
      <c r="P425" t="str">
        <f t="shared" si="85"/>
        <v/>
      </c>
    </row>
    <row r="426" spans="5:16" x14ac:dyDescent="0.25">
      <c r="E426" t="str">
        <f t="shared" si="86"/>
        <v/>
      </c>
      <c r="F426" t="str">
        <f t="shared" si="87"/>
        <v/>
      </c>
      <c r="G426" t="str">
        <f t="shared" si="76"/>
        <v/>
      </c>
      <c r="H426" t="str">
        <f t="shared" si="78"/>
        <v/>
      </c>
      <c r="I426" t="str">
        <f t="shared" si="79"/>
        <v/>
      </c>
      <c r="J426" t="str">
        <f t="shared" si="80"/>
        <v/>
      </c>
      <c r="K426" t="str">
        <f t="shared" si="81"/>
        <v/>
      </c>
      <c r="L426" t="str">
        <f t="shared" si="77"/>
        <v/>
      </c>
      <c r="M426" t="str">
        <f t="shared" si="82"/>
        <v/>
      </c>
      <c r="N426" t="str">
        <f t="shared" si="83"/>
        <v/>
      </c>
      <c r="O426" t="str">
        <f t="shared" si="84"/>
        <v/>
      </c>
      <c r="P426" t="str">
        <f t="shared" si="85"/>
        <v/>
      </c>
    </row>
    <row r="427" spans="5:16" x14ac:dyDescent="0.25">
      <c r="E427" t="str">
        <f t="shared" si="86"/>
        <v/>
      </c>
      <c r="F427" t="str">
        <f t="shared" si="87"/>
        <v/>
      </c>
      <c r="G427" t="str">
        <f t="shared" si="76"/>
        <v/>
      </c>
      <c r="H427" t="str">
        <f t="shared" si="78"/>
        <v/>
      </c>
      <c r="I427" t="str">
        <f t="shared" si="79"/>
        <v/>
      </c>
      <c r="J427" t="str">
        <f t="shared" si="80"/>
        <v/>
      </c>
      <c r="K427" t="str">
        <f t="shared" si="81"/>
        <v/>
      </c>
      <c r="L427" t="str">
        <f t="shared" si="77"/>
        <v/>
      </c>
      <c r="M427" t="str">
        <f t="shared" si="82"/>
        <v/>
      </c>
      <c r="N427" t="str">
        <f t="shared" si="83"/>
        <v/>
      </c>
      <c r="O427" t="str">
        <f t="shared" si="84"/>
        <v/>
      </c>
      <c r="P427" t="str">
        <f t="shared" si="85"/>
        <v/>
      </c>
    </row>
    <row r="428" spans="5:16" x14ac:dyDescent="0.25">
      <c r="E428" t="str">
        <f t="shared" si="86"/>
        <v/>
      </c>
      <c r="F428" t="str">
        <f t="shared" si="87"/>
        <v/>
      </c>
      <c r="G428" t="str">
        <f t="shared" si="76"/>
        <v/>
      </c>
      <c r="H428" t="str">
        <f t="shared" si="78"/>
        <v/>
      </c>
      <c r="I428" t="str">
        <f t="shared" si="79"/>
        <v/>
      </c>
      <c r="J428" t="str">
        <f t="shared" si="80"/>
        <v/>
      </c>
      <c r="K428" t="str">
        <f t="shared" si="81"/>
        <v/>
      </c>
      <c r="L428" t="str">
        <f t="shared" si="77"/>
        <v/>
      </c>
      <c r="M428" t="str">
        <f t="shared" si="82"/>
        <v/>
      </c>
      <c r="N428" t="str">
        <f t="shared" si="83"/>
        <v/>
      </c>
      <c r="O428" t="str">
        <f t="shared" si="84"/>
        <v/>
      </c>
      <c r="P428" t="str">
        <f t="shared" si="85"/>
        <v/>
      </c>
    </row>
    <row r="429" spans="5:16" x14ac:dyDescent="0.25">
      <c r="E429" t="str">
        <f t="shared" si="86"/>
        <v/>
      </c>
      <c r="F429" t="str">
        <f t="shared" si="87"/>
        <v/>
      </c>
      <c r="G429" t="str">
        <f t="shared" si="76"/>
        <v/>
      </c>
      <c r="H429" t="str">
        <f t="shared" si="78"/>
        <v/>
      </c>
      <c r="I429" t="str">
        <f t="shared" si="79"/>
        <v/>
      </c>
      <c r="J429" t="str">
        <f t="shared" si="80"/>
        <v/>
      </c>
      <c r="K429" t="str">
        <f t="shared" si="81"/>
        <v/>
      </c>
      <c r="L429" t="str">
        <f t="shared" si="77"/>
        <v/>
      </c>
      <c r="M429" t="str">
        <f t="shared" si="82"/>
        <v/>
      </c>
      <c r="N429" t="str">
        <f t="shared" si="83"/>
        <v/>
      </c>
      <c r="O429" t="str">
        <f t="shared" si="84"/>
        <v/>
      </c>
      <c r="P429" t="str">
        <f t="shared" si="85"/>
        <v/>
      </c>
    </row>
    <row r="430" spans="5:16" x14ac:dyDescent="0.25">
      <c r="E430" t="str">
        <f t="shared" si="86"/>
        <v/>
      </c>
      <c r="F430" t="str">
        <f t="shared" si="87"/>
        <v/>
      </c>
      <c r="G430" t="str">
        <f t="shared" si="76"/>
        <v/>
      </c>
      <c r="H430" t="str">
        <f t="shared" si="78"/>
        <v/>
      </c>
      <c r="I430" t="str">
        <f t="shared" si="79"/>
        <v/>
      </c>
      <c r="J430" t="str">
        <f t="shared" si="80"/>
        <v/>
      </c>
      <c r="K430" t="str">
        <f t="shared" si="81"/>
        <v/>
      </c>
      <c r="L430" t="str">
        <f t="shared" si="77"/>
        <v/>
      </c>
      <c r="M430" t="str">
        <f t="shared" si="82"/>
        <v/>
      </c>
      <c r="N430" t="str">
        <f t="shared" si="83"/>
        <v/>
      </c>
      <c r="O430" t="str">
        <f t="shared" si="84"/>
        <v/>
      </c>
      <c r="P430" t="str">
        <f t="shared" si="85"/>
        <v/>
      </c>
    </row>
    <row r="431" spans="5:16" x14ac:dyDescent="0.25">
      <c r="E431" t="str">
        <f t="shared" si="86"/>
        <v/>
      </c>
      <c r="F431" t="str">
        <f t="shared" si="87"/>
        <v/>
      </c>
      <c r="G431" t="str">
        <f t="shared" si="76"/>
        <v/>
      </c>
      <c r="H431" t="str">
        <f t="shared" si="78"/>
        <v/>
      </c>
      <c r="I431" t="str">
        <f t="shared" si="79"/>
        <v/>
      </c>
      <c r="J431" t="str">
        <f t="shared" si="80"/>
        <v/>
      </c>
      <c r="K431" t="str">
        <f t="shared" si="81"/>
        <v/>
      </c>
      <c r="L431" t="str">
        <f t="shared" si="77"/>
        <v/>
      </c>
      <c r="M431" t="str">
        <f t="shared" si="82"/>
        <v/>
      </c>
      <c r="N431" t="str">
        <f t="shared" si="83"/>
        <v/>
      </c>
      <c r="O431" t="str">
        <f t="shared" si="84"/>
        <v/>
      </c>
      <c r="P431" t="str">
        <f t="shared" si="85"/>
        <v/>
      </c>
    </row>
    <row r="432" spans="5:16" x14ac:dyDescent="0.25">
      <c r="E432" t="str">
        <f t="shared" si="86"/>
        <v/>
      </c>
      <c r="F432" t="str">
        <f t="shared" si="87"/>
        <v/>
      </c>
      <c r="G432" t="str">
        <f t="shared" si="76"/>
        <v/>
      </c>
      <c r="H432" t="str">
        <f t="shared" si="78"/>
        <v/>
      </c>
      <c r="I432" t="str">
        <f t="shared" si="79"/>
        <v/>
      </c>
      <c r="J432" t="str">
        <f t="shared" si="80"/>
        <v/>
      </c>
      <c r="K432" t="str">
        <f t="shared" si="81"/>
        <v/>
      </c>
      <c r="L432" t="str">
        <f t="shared" si="77"/>
        <v/>
      </c>
      <c r="M432" t="str">
        <f t="shared" si="82"/>
        <v/>
      </c>
      <c r="N432" t="str">
        <f t="shared" si="83"/>
        <v/>
      </c>
      <c r="O432" t="str">
        <f t="shared" si="84"/>
        <v/>
      </c>
      <c r="P432" t="str">
        <f t="shared" si="85"/>
        <v/>
      </c>
    </row>
    <row r="433" spans="5:16" x14ac:dyDescent="0.25">
      <c r="E433" t="str">
        <f t="shared" si="86"/>
        <v/>
      </c>
      <c r="F433" t="str">
        <f t="shared" si="87"/>
        <v/>
      </c>
      <c r="G433" t="str">
        <f t="shared" si="76"/>
        <v/>
      </c>
      <c r="H433" t="str">
        <f t="shared" si="78"/>
        <v/>
      </c>
      <c r="I433" t="str">
        <f t="shared" si="79"/>
        <v/>
      </c>
      <c r="J433" t="str">
        <f t="shared" si="80"/>
        <v/>
      </c>
      <c r="K433" t="str">
        <f t="shared" si="81"/>
        <v/>
      </c>
      <c r="L433" t="str">
        <f t="shared" si="77"/>
        <v/>
      </c>
      <c r="M433" t="str">
        <f t="shared" si="82"/>
        <v/>
      </c>
      <c r="N433" t="str">
        <f t="shared" si="83"/>
        <v/>
      </c>
      <c r="O433" t="str">
        <f t="shared" si="84"/>
        <v/>
      </c>
      <c r="P433" t="str">
        <f t="shared" si="85"/>
        <v/>
      </c>
    </row>
    <row r="434" spans="5:16" x14ac:dyDescent="0.25">
      <c r="E434" t="str">
        <f t="shared" si="86"/>
        <v/>
      </c>
      <c r="F434" t="str">
        <f t="shared" si="87"/>
        <v/>
      </c>
      <c r="G434" t="str">
        <f t="shared" si="76"/>
        <v/>
      </c>
      <c r="H434" t="str">
        <f t="shared" si="78"/>
        <v/>
      </c>
      <c r="I434" t="str">
        <f t="shared" si="79"/>
        <v/>
      </c>
      <c r="J434" t="str">
        <f t="shared" si="80"/>
        <v/>
      </c>
      <c r="K434" t="str">
        <f t="shared" si="81"/>
        <v/>
      </c>
      <c r="L434" t="str">
        <f t="shared" si="77"/>
        <v/>
      </c>
      <c r="M434" t="str">
        <f t="shared" si="82"/>
        <v/>
      </c>
      <c r="N434" t="str">
        <f t="shared" si="83"/>
        <v/>
      </c>
      <c r="O434" t="str">
        <f t="shared" si="84"/>
        <v/>
      </c>
      <c r="P434" t="str">
        <f t="shared" si="85"/>
        <v/>
      </c>
    </row>
    <row r="435" spans="5:16" x14ac:dyDescent="0.25">
      <c r="E435" t="str">
        <f t="shared" si="86"/>
        <v/>
      </c>
      <c r="F435" t="str">
        <f t="shared" si="87"/>
        <v/>
      </c>
      <c r="G435" t="str">
        <f t="shared" si="76"/>
        <v/>
      </c>
      <c r="H435" t="str">
        <f t="shared" si="78"/>
        <v/>
      </c>
      <c r="I435" t="str">
        <f t="shared" si="79"/>
        <v/>
      </c>
      <c r="J435" t="str">
        <f t="shared" si="80"/>
        <v/>
      </c>
      <c r="K435" t="str">
        <f t="shared" si="81"/>
        <v/>
      </c>
      <c r="L435" t="str">
        <f t="shared" si="77"/>
        <v/>
      </c>
      <c r="M435" t="str">
        <f t="shared" si="82"/>
        <v/>
      </c>
      <c r="N435" t="str">
        <f t="shared" si="83"/>
        <v/>
      </c>
      <c r="O435" t="str">
        <f t="shared" si="84"/>
        <v/>
      </c>
      <c r="P435" t="str">
        <f t="shared" si="85"/>
        <v/>
      </c>
    </row>
    <row r="436" spans="5:16" x14ac:dyDescent="0.25">
      <c r="E436" t="str">
        <f t="shared" si="86"/>
        <v/>
      </c>
      <c r="F436" t="str">
        <f t="shared" si="87"/>
        <v/>
      </c>
      <c r="G436" t="str">
        <f t="shared" si="76"/>
        <v/>
      </c>
      <c r="H436" t="str">
        <f t="shared" si="78"/>
        <v/>
      </c>
      <c r="I436" t="str">
        <f t="shared" si="79"/>
        <v/>
      </c>
      <c r="J436" t="str">
        <f t="shared" si="80"/>
        <v/>
      </c>
      <c r="K436" t="str">
        <f t="shared" si="81"/>
        <v/>
      </c>
      <c r="L436" t="str">
        <f t="shared" si="77"/>
        <v/>
      </c>
      <c r="M436" t="str">
        <f t="shared" si="82"/>
        <v/>
      </c>
      <c r="N436" t="str">
        <f t="shared" si="83"/>
        <v/>
      </c>
      <c r="O436" t="str">
        <f t="shared" si="84"/>
        <v/>
      </c>
      <c r="P436" t="str">
        <f t="shared" si="85"/>
        <v/>
      </c>
    </row>
    <row r="437" spans="5:16" x14ac:dyDescent="0.25">
      <c r="E437" t="str">
        <f t="shared" si="86"/>
        <v/>
      </c>
      <c r="F437" t="str">
        <f t="shared" si="87"/>
        <v/>
      </c>
      <c r="G437" t="str">
        <f t="shared" si="76"/>
        <v/>
      </c>
      <c r="H437" t="str">
        <f t="shared" si="78"/>
        <v/>
      </c>
      <c r="I437" t="str">
        <f t="shared" si="79"/>
        <v/>
      </c>
      <c r="J437" t="str">
        <f t="shared" si="80"/>
        <v/>
      </c>
      <c r="K437" t="str">
        <f t="shared" si="81"/>
        <v/>
      </c>
      <c r="L437" t="str">
        <f t="shared" si="77"/>
        <v/>
      </c>
      <c r="M437" t="str">
        <f t="shared" si="82"/>
        <v/>
      </c>
      <c r="N437" t="str">
        <f t="shared" si="83"/>
        <v/>
      </c>
      <c r="O437" t="str">
        <f t="shared" si="84"/>
        <v/>
      </c>
      <c r="P437" t="str">
        <f t="shared" si="85"/>
        <v/>
      </c>
    </row>
    <row r="438" spans="5:16" x14ac:dyDescent="0.25">
      <c r="E438" t="str">
        <f t="shared" si="86"/>
        <v/>
      </c>
      <c r="F438" t="str">
        <f t="shared" si="87"/>
        <v/>
      </c>
      <c r="G438" t="str">
        <f t="shared" si="76"/>
        <v/>
      </c>
      <c r="H438" t="str">
        <f t="shared" si="78"/>
        <v/>
      </c>
      <c r="I438" t="str">
        <f t="shared" si="79"/>
        <v/>
      </c>
      <c r="J438" t="str">
        <f t="shared" si="80"/>
        <v/>
      </c>
      <c r="K438" t="str">
        <f t="shared" si="81"/>
        <v/>
      </c>
      <c r="L438" t="str">
        <f t="shared" si="77"/>
        <v/>
      </c>
      <c r="M438" t="str">
        <f t="shared" si="82"/>
        <v/>
      </c>
      <c r="N438" t="str">
        <f t="shared" si="83"/>
        <v/>
      </c>
      <c r="O438" t="str">
        <f t="shared" si="84"/>
        <v/>
      </c>
      <c r="P438" t="str">
        <f t="shared" si="85"/>
        <v/>
      </c>
    </row>
    <row r="439" spans="5:16" x14ac:dyDescent="0.25">
      <c r="E439" t="str">
        <f t="shared" si="86"/>
        <v/>
      </c>
      <c r="F439" t="str">
        <f t="shared" si="87"/>
        <v/>
      </c>
      <c r="G439" t="str">
        <f t="shared" si="76"/>
        <v/>
      </c>
      <c r="H439" t="str">
        <f t="shared" si="78"/>
        <v/>
      </c>
      <c r="I439" t="str">
        <f t="shared" si="79"/>
        <v/>
      </c>
      <c r="J439" t="str">
        <f t="shared" si="80"/>
        <v/>
      </c>
      <c r="K439" t="str">
        <f t="shared" si="81"/>
        <v/>
      </c>
      <c r="L439" t="str">
        <f t="shared" si="77"/>
        <v/>
      </c>
      <c r="M439" t="str">
        <f t="shared" si="82"/>
        <v/>
      </c>
      <c r="N439" t="str">
        <f t="shared" si="83"/>
        <v/>
      </c>
      <c r="O439" t="str">
        <f t="shared" si="84"/>
        <v/>
      </c>
      <c r="P439" t="str">
        <f t="shared" si="85"/>
        <v/>
      </c>
    </row>
    <row r="440" spans="5:16" x14ac:dyDescent="0.25">
      <c r="E440" t="str">
        <f t="shared" si="86"/>
        <v/>
      </c>
      <c r="F440" t="str">
        <f t="shared" si="87"/>
        <v/>
      </c>
      <c r="G440" t="str">
        <f t="shared" si="76"/>
        <v/>
      </c>
      <c r="H440" t="str">
        <f t="shared" si="78"/>
        <v/>
      </c>
      <c r="I440" t="str">
        <f t="shared" si="79"/>
        <v/>
      </c>
      <c r="J440" t="str">
        <f t="shared" si="80"/>
        <v/>
      </c>
      <c r="K440" t="str">
        <f t="shared" si="81"/>
        <v/>
      </c>
      <c r="L440" t="str">
        <f t="shared" si="77"/>
        <v/>
      </c>
      <c r="M440" t="str">
        <f t="shared" si="82"/>
        <v/>
      </c>
      <c r="N440" t="str">
        <f t="shared" si="83"/>
        <v/>
      </c>
      <c r="O440" t="str">
        <f t="shared" si="84"/>
        <v/>
      </c>
      <c r="P440" t="str">
        <f t="shared" si="85"/>
        <v/>
      </c>
    </row>
    <row r="441" spans="5:16" x14ac:dyDescent="0.25">
      <c r="E441" t="str">
        <f t="shared" si="86"/>
        <v/>
      </c>
      <c r="F441" t="str">
        <f>IF(E441=1,(#REF!-#REF!),"")</f>
        <v/>
      </c>
      <c r="G441" t="str">
        <f t="shared" si="76"/>
        <v/>
      </c>
      <c r="H441" t="str">
        <f t="shared" si="78"/>
        <v/>
      </c>
      <c r="I441" t="str">
        <f t="shared" si="79"/>
        <v/>
      </c>
      <c r="J441" t="str">
        <f t="shared" si="80"/>
        <v/>
      </c>
      <c r="K441" t="str">
        <f t="shared" si="81"/>
        <v/>
      </c>
      <c r="L441" t="str">
        <f t="shared" si="77"/>
        <v/>
      </c>
      <c r="M441" t="str">
        <f t="shared" si="82"/>
        <v/>
      </c>
      <c r="N441" t="str">
        <f t="shared" si="83"/>
        <v/>
      </c>
      <c r="O441" t="str">
        <f t="shared" si="84"/>
        <v/>
      </c>
      <c r="P441" t="str">
        <f t="shared" si="85"/>
        <v/>
      </c>
    </row>
    <row r="442" spans="5:16" x14ac:dyDescent="0.25">
      <c r="E442" t="str">
        <f t="shared" si="86"/>
        <v/>
      </c>
      <c r="F442" t="str">
        <f>IF(E442=1,(B441-#REF!),"")</f>
        <v/>
      </c>
      <c r="G442" t="str">
        <f t="shared" si="76"/>
        <v/>
      </c>
      <c r="H442" t="str">
        <f t="shared" si="78"/>
        <v/>
      </c>
      <c r="I442" t="str">
        <f t="shared" si="79"/>
        <v/>
      </c>
      <c r="J442" t="str">
        <f t="shared" si="80"/>
        <v/>
      </c>
      <c r="K442" t="str">
        <f t="shared" si="81"/>
        <v/>
      </c>
      <c r="L442" t="str">
        <f t="shared" si="77"/>
        <v/>
      </c>
      <c r="M442" t="str">
        <f t="shared" si="82"/>
        <v/>
      </c>
      <c r="N442" t="str">
        <f t="shared" si="83"/>
        <v/>
      </c>
      <c r="O442" t="str">
        <f t="shared" si="84"/>
        <v/>
      </c>
      <c r="P442" t="str">
        <f t="shared" si="85"/>
        <v/>
      </c>
    </row>
    <row r="443" spans="5:16" x14ac:dyDescent="0.25">
      <c r="E443" t="str">
        <f t="shared" si="86"/>
        <v/>
      </c>
      <c r="F443" t="str">
        <f t="shared" si="87"/>
        <v/>
      </c>
      <c r="G443" t="str">
        <f t="shared" si="76"/>
        <v/>
      </c>
      <c r="H443" t="str">
        <f t="shared" si="78"/>
        <v/>
      </c>
      <c r="I443" t="str">
        <f t="shared" si="79"/>
        <v/>
      </c>
      <c r="J443" t="str">
        <f t="shared" si="80"/>
        <v/>
      </c>
      <c r="K443" t="str">
        <f t="shared" si="81"/>
        <v/>
      </c>
      <c r="L443" t="str">
        <f t="shared" si="77"/>
        <v/>
      </c>
      <c r="M443" t="str">
        <f t="shared" si="82"/>
        <v/>
      </c>
      <c r="N443" t="str">
        <f t="shared" si="83"/>
        <v/>
      </c>
      <c r="O443" t="str">
        <f t="shared" si="84"/>
        <v/>
      </c>
      <c r="P443" t="str">
        <f t="shared" si="85"/>
        <v/>
      </c>
    </row>
    <row r="444" spans="5:16" x14ac:dyDescent="0.25">
      <c r="E444" t="str">
        <f t="shared" si="86"/>
        <v/>
      </c>
      <c r="F444" t="str">
        <f t="shared" si="87"/>
        <v/>
      </c>
      <c r="G444" t="str">
        <f t="shared" si="76"/>
        <v/>
      </c>
      <c r="H444" t="str">
        <f t="shared" si="78"/>
        <v/>
      </c>
      <c r="I444" t="str">
        <f t="shared" si="79"/>
        <v/>
      </c>
      <c r="J444" t="str">
        <f t="shared" si="80"/>
        <v/>
      </c>
      <c r="K444" t="str">
        <f t="shared" si="81"/>
        <v/>
      </c>
      <c r="L444" t="str">
        <f t="shared" si="77"/>
        <v/>
      </c>
      <c r="M444" t="str">
        <f t="shared" si="82"/>
        <v/>
      </c>
      <c r="N444" t="str">
        <f t="shared" si="83"/>
        <v/>
      </c>
      <c r="O444" t="str">
        <f t="shared" si="84"/>
        <v/>
      </c>
      <c r="P444" t="str">
        <f t="shared" si="85"/>
        <v/>
      </c>
    </row>
    <row r="445" spans="5:16" x14ac:dyDescent="0.25">
      <c r="E445" t="str">
        <f t="shared" si="86"/>
        <v/>
      </c>
      <c r="F445" t="str">
        <f t="shared" si="87"/>
        <v/>
      </c>
      <c r="G445" t="str">
        <f t="shared" si="76"/>
        <v/>
      </c>
      <c r="H445" t="str">
        <f t="shared" si="78"/>
        <v/>
      </c>
      <c r="I445" t="str">
        <f t="shared" si="79"/>
        <v/>
      </c>
      <c r="J445" t="str">
        <f t="shared" si="80"/>
        <v/>
      </c>
      <c r="K445" t="str">
        <f t="shared" si="81"/>
        <v/>
      </c>
      <c r="L445" t="str">
        <f t="shared" si="77"/>
        <v/>
      </c>
      <c r="M445" t="str">
        <f t="shared" si="82"/>
        <v/>
      </c>
      <c r="N445" t="str">
        <f t="shared" si="83"/>
        <v/>
      </c>
      <c r="O445" t="str">
        <f t="shared" si="84"/>
        <v/>
      </c>
      <c r="P445" t="str">
        <f t="shared" si="85"/>
        <v/>
      </c>
    </row>
    <row r="446" spans="5:16" x14ac:dyDescent="0.25">
      <c r="E446" t="str">
        <f t="shared" si="86"/>
        <v/>
      </c>
      <c r="F446" t="str">
        <f t="shared" si="87"/>
        <v/>
      </c>
      <c r="G446" t="str">
        <f t="shared" si="76"/>
        <v/>
      </c>
      <c r="H446" t="str">
        <f t="shared" si="78"/>
        <v/>
      </c>
      <c r="I446" t="str">
        <f t="shared" si="79"/>
        <v/>
      </c>
      <c r="J446" t="str">
        <f t="shared" si="80"/>
        <v/>
      </c>
      <c r="K446" t="str">
        <f t="shared" si="81"/>
        <v/>
      </c>
      <c r="L446" t="str">
        <f t="shared" si="77"/>
        <v/>
      </c>
      <c r="M446" t="str">
        <f t="shared" si="82"/>
        <v/>
      </c>
      <c r="N446" t="str">
        <f t="shared" si="83"/>
        <v/>
      </c>
      <c r="O446" t="str">
        <f t="shared" si="84"/>
        <v/>
      </c>
      <c r="P446" t="str">
        <f t="shared" si="85"/>
        <v/>
      </c>
    </row>
    <row r="447" spans="5:16" x14ac:dyDescent="0.25">
      <c r="E447" t="str">
        <f t="shared" si="86"/>
        <v/>
      </c>
      <c r="F447" t="str">
        <f t="shared" si="87"/>
        <v/>
      </c>
      <c r="G447" t="str">
        <f t="shared" si="76"/>
        <v/>
      </c>
      <c r="H447" t="str">
        <f t="shared" si="78"/>
        <v/>
      </c>
      <c r="I447" t="str">
        <f t="shared" si="79"/>
        <v/>
      </c>
      <c r="J447" t="str">
        <f t="shared" si="80"/>
        <v/>
      </c>
      <c r="K447" t="str">
        <f t="shared" si="81"/>
        <v/>
      </c>
      <c r="L447" t="str">
        <f t="shared" si="77"/>
        <v/>
      </c>
      <c r="M447" t="str">
        <f t="shared" si="82"/>
        <v/>
      </c>
      <c r="N447" t="str">
        <f t="shared" si="83"/>
        <v/>
      </c>
      <c r="O447" t="str">
        <f t="shared" si="84"/>
        <v/>
      </c>
      <c r="P447" t="str">
        <f t="shared" si="85"/>
        <v/>
      </c>
    </row>
    <row r="448" spans="5:16" x14ac:dyDescent="0.25">
      <c r="E448" t="str">
        <f t="shared" si="86"/>
        <v/>
      </c>
      <c r="F448" t="str">
        <f t="shared" si="87"/>
        <v/>
      </c>
      <c r="G448" t="str">
        <f t="shared" si="76"/>
        <v/>
      </c>
      <c r="H448" t="str">
        <f t="shared" si="78"/>
        <v/>
      </c>
      <c r="I448" t="str">
        <f t="shared" si="79"/>
        <v/>
      </c>
      <c r="J448" t="str">
        <f t="shared" si="80"/>
        <v/>
      </c>
      <c r="K448" t="str">
        <f t="shared" si="81"/>
        <v/>
      </c>
      <c r="L448" t="str">
        <f t="shared" si="77"/>
        <v/>
      </c>
      <c r="M448" t="str">
        <f t="shared" si="82"/>
        <v/>
      </c>
      <c r="N448" t="str">
        <f t="shared" si="83"/>
        <v/>
      </c>
      <c r="O448" t="str">
        <f t="shared" si="84"/>
        <v/>
      </c>
      <c r="P448" t="str">
        <f t="shared" si="85"/>
        <v/>
      </c>
    </row>
    <row r="449" spans="5:16" x14ac:dyDescent="0.25">
      <c r="E449" t="str">
        <f t="shared" si="86"/>
        <v/>
      </c>
      <c r="F449" t="str">
        <f t="shared" si="87"/>
        <v/>
      </c>
      <c r="G449" t="str">
        <f t="shared" ref="G449:G500" si="88">IF(ISNUMBER(F449),IF(F449&gt;1.05,"Long","Short"),"")</f>
        <v/>
      </c>
      <c r="H449" t="str">
        <f t="shared" si="78"/>
        <v/>
      </c>
      <c r="I449" t="str">
        <f t="shared" si="79"/>
        <v/>
      </c>
      <c r="J449" t="str">
        <f t="shared" si="80"/>
        <v/>
      </c>
      <c r="K449" t="str">
        <f t="shared" si="81"/>
        <v/>
      </c>
      <c r="L449" t="str">
        <f t="shared" si="77"/>
        <v/>
      </c>
      <c r="M449" t="str">
        <f t="shared" si="82"/>
        <v/>
      </c>
      <c r="N449" t="str">
        <f t="shared" si="83"/>
        <v/>
      </c>
      <c r="O449" t="str">
        <f t="shared" si="84"/>
        <v/>
      </c>
      <c r="P449" t="str">
        <f t="shared" si="85"/>
        <v/>
      </c>
    </row>
    <row r="450" spans="5:16" x14ac:dyDescent="0.25">
      <c r="E450" t="str">
        <f t="shared" si="86"/>
        <v/>
      </c>
      <c r="F450" t="str">
        <f t="shared" si="87"/>
        <v/>
      </c>
      <c r="G450" t="str">
        <f t="shared" si="88"/>
        <v/>
      </c>
      <c r="H450" t="str">
        <f t="shared" si="78"/>
        <v/>
      </c>
      <c r="I450" t="str">
        <f t="shared" si="79"/>
        <v/>
      </c>
      <c r="J450" t="str">
        <f t="shared" si="80"/>
        <v/>
      </c>
      <c r="K450" t="str">
        <f t="shared" si="81"/>
        <v/>
      </c>
      <c r="L450" t="str">
        <f t="shared" si="77"/>
        <v/>
      </c>
      <c r="M450" t="str">
        <f t="shared" si="82"/>
        <v/>
      </c>
      <c r="N450" t="str">
        <f t="shared" si="83"/>
        <v/>
      </c>
      <c r="O450" t="str">
        <f t="shared" si="84"/>
        <v/>
      </c>
      <c r="P450" t="str">
        <f t="shared" si="85"/>
        <v/>
      </c>
    </row>
    <row r="451" spans="5:16" x14ac:dyDescent="0.25">
      <c r="E451" t="str">
        <f t="shared" si="86"/>
        <v/>
      </c>
      <c r="F451" t="str">
        <f t="shared" si="87"/>
        <v/>
      </c>
      <c r="G451" t="str">
        <f t="shared" si="88"/>
        <v/>
      </c>
      <c r="H451" t="str">
        <f t="shared" si="78"/>
        <v/>
      </c>
      <c r="I451" t="str">
        <f t="shared" si="79"/>
        <v/>
      </c>
      <c r="J451" t="str">
        <f t="shared" si="80"/>
        <v/>
      </c>
      <c r="K451" t="str">
        <f t="shared" si="81"/>
        <v/>
      </c>
      <c r="L451" t="str">
        <f t="shared" si="77"/>
        <v/>
      </c>
      <c r="M451" t="str">
        <f t="shared" si="82"/>
        <v/>
      </c>
      <c r="N451" t="str">
        <f t="shared" si="83"/>
        <v/>
      </c>
      <c r="O451" t="str">
        <f t="shared" si="84"/>
        <v/>
      </c>
      <c r="P451" t="str">
        <f t="shared" si="85"/>
        <v/>
      </c>
    </row>
    <row r="452" spans="5:16" x14ac:dyDescent="0.25">
      <c r="E452" t="str">
        <f t="shared" si="86"/>
        <v/>
      </c>
      <c r="F452" t="str">
        <f t="shared" si="87"/>
        <v/>
      </c>
      <c r="G452" t="str">
        <f t="shared" si="88"/>
        <v/>
      </c>
      <c r="H452" t="str">
        <f t="shared" si="78"/>
        <v/>
      </c>
      <c r="I452" t="str">
        <f t="shared" si="79"/>
        <v/>
      </c>
      <c r="J452" t="str">
        <f t="shared" si="80"/>
        <v/>
      </c>
      <c r="K452" t="str">
        <f t="shared" si="81"/>
        <v/>
      </c>
      <c r="L452" t="str">
        <f t="shared" si="77"/>
        <v/>
      </c>
      <c r="M452" t="str">
        <f t="shared" si="82"/>
        <v/>
      </c>
      <c r="N452" t="str">
        <f t="shared" si="83"/>
        <v/>
      </c>
      <c r="O452" t="str">
        <f t="shared" si="84"/>
        <v/>
      </c>
      <c r="P452" t="str">
        <f t="shared" si="85"/>
        <v/>
      </c>
    </row>
    <row r="453" spans="5:16" x14ac:dyDescent="0.25">
      <c r="E453" t="str">
        <f t="shared" si="86"/>
        <v/>
      </c>
      <c r="F453" t="str">
        <f t="shared" si="87"/>
        <v/>
      </c>
      <c r="G453" t="str">
        <f t="shared" si="88"/>
        <v/>
      </c>
      <c r="H453" t="str">
        <f t="shared" si="78"/>
        <v/>
      </c>
      <c r="I453" t="str">
        <f t="shared" si="79"/>
        <v/>
      </c>
      <c r="J453" t="str">
        <f t="shared" si="80"/>
        <v/>
      </c>
      <c r="K453" t="str">
        <f t="shared" si="81"/>
        <v/>
      </c>
      <c r="L453" t="str">
        <f t="shared" si="77"/>
        <v/>
      </c>
      <c r="M453" t="str">
        <f t="shared" si="82"/>
        <v/>
      </c>
      <c r="N453" t="str">
        <f t="shared" si="83"/>
        <v/>
      </c>
      <c r="O453" t="str">
        <f t="shared" si="84"/>
        <v/>
      </c>
      <c r="P453" t="str">
        <f t="shared" si="85"/>
        <v/>
      </c>
    </row>
    <row r="454" spans="5:16" x14ac:dyDescent="0.25">
      <c r="E454" t="str">
        <f t="shared" si="86"/>
        <v/>
      </c>
      <c r="F454" t="str">
        <f t="shared" si="87"/>
        <v/>
      </c>
      <c r="G454" t="str">
        <f t="shared" si="88"/>
        <v/>
      </c>
      <c r="H454" t="str">
        <f t="shared" si="78"/>
        <v/>
      </c>
      <c r="I454" t="str">
        <f t="shared" si="79"/>
        <v/>
      </c>
      <c r="J454" t="str">
        <f t="shared" si="80"/>
        <v/>
      </c>
      <c r="K454" t="str">
        <f t="shared" si="81"/>
        <v/>
      </c>
      <c r="L454" t="str">
        <f t="shared" si="77"/>
        <v/>
      </c>
      <c r="M454" t="str">
        <f t="shared" si="82"/>
        <v/>
      </c>
      <c r="N454" t="str">
        <f t="shared" si="83"/>
        <v/>
      </c>
      <c r="O454" t="str">
        <f t="shared" si="84"/>
        <v/>
      </c>
      <c r="P454" t="str">
        <f t="shared" si="85"/>
        <v/>
      </c>
    </row>
    <row r="455" spans="5:16" x14ac:dyDescent="0.25">
      <c r="E455" t="str">
        <f t="shared" si="86"/>
        <v/>
      </c>
      <c r="F455" t="str">
        <f t="shared" si="87"/>
        <v/>
      </c>
      <c r="G455" t="str">
        <f t="shared" si="88"/>
        <v/>
      </c>
      <c r="H455" t="str">
        <f t="shared" si="78"/>
        <v/>
      </c>
      <c r="I455" t="str">
        <f t="shared" si="79"/>
        <v/>
      </c>
      <c r="J455" t="str">
        <f t="shared" si="80"/>
        <v/>
      </c>
      <c r="K455" t="str">
        <f t="shared" si="81"/>
        <v/>
      </c>
      <c r="L455" t="str">
        <f t="shared" si="77"/>
        <v/>
      </c>
      <c r="M455" t="str">
        <f t="shared" si="82"/>
        <v/>
      </c>
      <c r="N455" t="str">
        <f t="shared" si="83"/>
        <v/>
      </c>
      <c r="O455" t="str">
        <f t="shared" si="84"/>
        <v/>
      </c>
      <c r="P455" t="str">
        <f t="shared" si="85"/>
        <v/>
      </c>
    </row>
    <row r="456" spans="5:16" x14ac:dyDescent="0.25">
      <c r="E456" t="str">
        <f t="shared" si="86"/>
        <v/>
      </c>
      <c r="F456" t="str">
        <f t="shared" si="87"/>
        <v/>
      </c>
      <c r="G456" t="str">
        <f t="shared" si="88"/>
        <v/>
      </c>
      <c r="H456" t="str">
        <f t="shared" si="78"/>
        <v/>
      </c>
      <c r="I456" t="str">
        <f t="shared" si="79"/>
        <v/>
      </c>
      <c r="J456" t="str">
        <f t="shared" si="80"/>
        <v/>
      </c>
      <c r="K456" t="str">
        <f t="shared" si="81"/>
        <v/>
      </c>
      <c r="L456" t="str">
        <f t="shared" si="77"/>
        <v/>
      </c>
      <c r="M456" t="str">
        <f t="shared" si="82"/>
        <v/>
      </c>
      <c r="N456" t="str">
        <f t="shared" si="83"/>
        <v/>
      </c>
      <c r="O456" t="str">
        <f t="shared" si="84"/>
        <v/>
      </c>
      <c r="P456" t="str">
        <f t="shared" si="85"/>
        <v/>
      </c>
    </row>
    <row r="457" spans="5:16" x14ac:dyDescent="0.25">
      <c r="E457" t="str">
        <f t="shared" si="86"/>
        <v/>
      </c>
      <c r="F457" t="str">
        <f t="shared" si="87"/>
        <v/>
      </c>
      <c r="G457" t="str">
        <f t="shared" si="88"/>
        <v/>
      </c>
      <c r="H457" t="str">
        <f t="shared" si="78"/>
        <v/>
      </c>
      <c r="I457" t="str">
        <f t="shared" si="79"/>
        <v/>
      </c>
      <c r="J457" t="str">
        <f t="shared" si="80"/>
        <v/>
      </c>
      <c r="K457" t="str">
        <f t="shared" si="81"/>
        <v/>
      </c>
      <c r="L457" t="str">
        <f t="shared" si="77"/>
        <v/>
      </c>
      <c r="M457" t="str">
        <f t="shared" si="82"/>
        <v/>
      </c>
      <c r="N457" t="str">
        <f t="shared" si="83"/>
        <v/>
      </c>
      <c r="O457" t="str">
        <f t="shared" si="84"/>
        <v/>
      </c>
      <c r="P457" t="str">
        <f t="shared" si="85"/>
        <v/>
      </c>
    </row>
    <row r="458" spans="5:16" x14ac:dyDescent="0.25">
      <c r="E458" t="str">
        <f t="shared" si="86"/>
        <v/>
      </c>
      <c r="F458" t="str">
        <f t="shared" si="87"/>
        <v/>
      </c>
      <c r="G458" t="str">
        <f t="shared" si="88"/>
        <v/>
      </c>
      <c r="H458" t="str">
        <f t="shared" si="78"/>
        <v/>
      </c>
      <c r="I458" t="str">
        <f t="shared" si="79"/>
        <v/>
      </c>
      <c r="J458" t="str">
        <f t="shared" si="80"/>
        <v/>
      </c>
      <c r="K458" t="str">
        <f t="shared" si="81"/>
        <v/>
      </c>
      <c r="L458" t="str">
        <f t="shared" si="77"/>
        <v/>
      </c>
      <c r="M458" t="str">
        <f t="shared" si="82"/>
        <v/>
      </c>
      <c r="N458" t="str">
        <f t="shared" si="83"/>
        <v/>
      </c>
      <c r="O458" t="str">
        <f t="shared" si="84"/>
        <v/>
      </c>
      <c r="P458" t="str">
        <f t="shared" si="85"/>
        <v/>
      </c>
    </row>
    <row r="459" spans="5:16" x14ac:dyDescent="0.25">
      <c r="E459" t="str">
        <f t="shared" si="86"/>
        <v/>
      </c>
      <c r="F459" t="str">
        <f t="shared" si="87"/>
        <v/>
      </c>
      <c r="G459" t="str">
        <f t="shared" si="88"/>
        <v/>
      </c>
      <c r="H459" t="str">
        <f t="shared" si="78"/>
        <v/>
      </c>
      <c r="I459" t="str">
        <f t="shared" si="79"/>
        <v/>
      </c>
      <c r="J459" t="str">
        <f t="shared" si="80"/>
        <v/>
      </c>
      <c r="K459" t="str">
        <f t="shared" si="81"/>
        <v/>
      </c>
      <c r="L459" t="str">
        <f t="shared" si="77"/>
        <v/>
      </c>
      <c r="M459" t="str">
        <f t="shared" si="82"/>
        <v/>
      </c>
      <c r="N459" t="str">
        <f t="shared" si="83"/>
        <v/>
      </c>
      <c r="O459" t="str">
        <f t="shared" si="84"/>
        <v/>
      </c>
      <c r="P459" t="str">
        <f t="shared" si="85"/>
        <v/>
      </c>
    </row>
    <row r="460" spans="5:16" x14ac:dyDescent="0.25">
      <c r="E460" t="str">
        <f t="shared" si="86"/>
        <v/>
      </c>
      <c r="F460" t="str">
        <f t="shared" si="87"/>
        <v/>
      </c>
      <c r="G460" t="str">
        <f t="shared" si="88"/>
        <v/>
      </c>
      <c r="H460" t="str">
        <f t="shared" si="78"/>
        <v/>
      </c>
      <c r="I460" t="str">
        <f t="shared" si="79"/>
        <v/>
      </c>
      <c r="J460" t="str">
        <f t="shared" si="80"/>
        <v/>
      </c>
      <c r="K460" t="str">
        <f t="shared" si="81"/>
        <v/>
      </c>
      <c r="L460" t="str">
        <f t="shared" si="77"/>
        <v/>
      </c>
      <c r="M460" t="str">
        <f t="shared" si="82"/>
        <v/>
      </c>
      <c r="N460" t="str">
        <f t="shared" si="83"/>
        <v/>
      </c>
      <c r="O460" t="str">
        <f t="shared" si="84"/>
        <v/>
      </c>
      <c r="P460" t="str">
        <f t="shared" si="85"/>
        <v/>
      </c>
    </row>
    <row r="461" spans="5:16" x14ac:dyDescent="0.25">
      <c r="E461" t="str">
        <f t="shared" si="86"/>
        <v/>
      </c>
      <c r="F461" t="str">
        <f t="shared" si="87"/>
        <v/>
      </c>
      <c r="G461" t="str">
        <f t="shared" si="88"/>
        <v/>
      </c>
      <c r="H461" t="str">
        <f t="shared" si="78"/>
        <v/>
      </c>
      <c r="I461" t="str">
        <f t="shared" si="79"/>
        <v/>
      </c>
      <c r="J461" t="str">
        <f t="shared" si="80"/>
        <v/>
      </c>
      <c r="K461" t="str">
        <f t="shared" si="81"/>
        <v/>
      </c>
      <c r="L461" t="str">
        <f t="shared" si="77"/>
        <v/>
      </c>
      <c r="M461" t="str">
        <f t="shared" si="82"/>
        <v/>
      </c>
      <c r="N461" t="str">
        <f t="shared" si="83"/>
        <v/>
      </c>
      <c r="O461" t="str">
        <f t="shared" si="84"/>
        <v/>
      </c>
      <c r="P461" t="str">
        <f t="shared" si="85"/>
        <v/>
      </c>
    </row>
    <row r="462" spans="5:16" x14ac:dyDescent="0.25">
      <c r="E462" t="str">
        <f t="shared" si="86"/>
        <v/>
      </c>
      <c r="F462" t="str">
        <f t="shared" si="87"/>
        <v/>
      </c>
      <c r="G462" t="str">
        <f t="shared" si="88"/>
        <v/>
      </c>
      <c r="H462" t="str">
        <f t="shared" si="78"/>
        <v/>
      </c>
      <c r="I462" t="str">
        <f t="shared" si="79"/>
        <v/>
      </c>
      <c r="J462" t="str">
        <f t="shared" si="80"/>
        <v/>
      </c>
      <c r="K462" t="str">
        <f t="shared" si="81"/>
        <v/>
      </c>
      <c r="L462" t="str">
        <f t="shared" si="77"/>
        <v/>
      </c>
      <c r="M462" t="str">
        <f t="shared" si="82"/>
        <v/>
      </c>
      <c r="N462" t="str">
        <f t="shared" si="83"/>
        <v/>
      </c>
      <c r="O462" t="str">
        <f t="shared" si="84"/>
        <v/>
      </c>
      <c r="P462" t="str">
        <f t="shared" si="85"/>
        <v/>
      </c>
    </row>
    <row r="463" spans="5:16" x14ac:dyDescent="0.25">
      <c r="E463" t="str">
        <f t="shared" si="86"/>
        <v/>
      </c>
      <c r="F463" t="str">
        <f>IF(E463=1,(#REF!-#REF!),"")</f>
        <v/>
      </c>
      <c r="G463" t="str">
        <f t="shared" si="88"/>
        <v/>
      </c>
      <c r="H463" t="str">
        <f t="shared" si="78"/>
        <v/>
      </c>
      <c r="I463" t="str">
        <f t="shared" si="79"/>
        <v/>
      </c>
      <c r="J463" t="str">
        <f t="shared" si="80"/>
        <v/>
      </c>
      <c r="K463" t="str">
        <f t="shared" si="81"/>
        <v/>
      </c>
      <c r="L463" t="str">
        <f t="shared" si="77"/>
        <v/>
      </c>
      <c r="M463" t="str">
        <f t="shared" si="82"/>
        <v/>
      </c>
      <c r="N463" t="str">
        <f t="shared" si="83"/>
        <v/>
      </c>
      <c r="O463" t="str">
        <f t="shared" si="84"/>
        <v/>
      </c>
      <c r="P463" t="str">
        <f t="shared" si="85"/>
        <v/>
      </c>
    </row>
    <row r="464" spans="5:16" x14ac:dyDescent="0.25">
      <c r="E464" t="str">
        <f t="shared" si="86"/>
        <v/>
      </c>
      <c r="F464" t="str">
        <f>IF(E464=1,(B463-#REF!),"")</f>
        <v/>
      </c>
      <c r="G464" t="str">
        <f t="shared" si="88"/>
        <v/>
      </c>
      <c r="H464" t="str">
        <f t="shared" si="78"/>
        <v/>
      </c>
      <c r="I464" t="str">
        <f t="shared" si="79"/>
        <v/>
      </c>
      <c r="J464" t="str">
        <f t="shared" si="80"/>
        <v/>
      </c>
      <c r="K464" t="str">
        <f t="shared" si="81"/>
        <v/>
      </c>
      <c r="L464" t="str">
        <f t="shared" si="77"/>
        <v/>
      </c>
      <c r="M464" t="str">
        <f t="shared" si="82"/>
        <v/>
      </c>
      <c r="N464" t="str">
        <f t="shared" si="83"/>
        <v/>
      </c>
      <c r="O464" t="str">
        <f t="shared" si="84"/>
        <v/>
      </c>
      <c r="P464" t="str">
        <f t="shared" si="85"/>
        <v/>
      </c>
    </row>
    <row r="465" spans="5:16" x14ac:dyDescent="0.25">
      <c r="E465" t="str">
        <f t="shared" si="86"/>
        <v/>
      </c>
      <c r="F465" t="str">
        <f t="shared" si="87"/>
        <v/>
      </c>
      <c r="G465" t="str">
        <f t="shared" si="88"/>
        <v/>
      </c>
      <c r="H465" t="str">
        <f t="shared" si="78"/>
        <v/>
      </c>
      <c r="I465" t="str">
        <f t="shared" si="79"/>
        <v/>
      </c>
      <c r="J465" t="str">
        <f t="shared" si="80"/>
        <v/>
      </c>
      <c r="K465" t="str">
        <f t="shared" si="81"/>
        <v/>
      </c>
      <c r="L465" t="str">
        <f t="shared" si="77"/>
        <v/>
      </c>
      <c r="M465" t="str">
        <f t="shared" si="82"/>
        <v/>
      </c>
      <c r="N465" t="str">
        <f t="shared" si="83"/>
        <v/>
      </c>
      <c r="O465" t="str">
        <f t="shared" si="84"/>
        <v/>
      </c>
      <c r="P465" t="str">
        <f t="shared" si="85"/>
        <v/>
      </c>
    </row>
    <row r="466" spans="5:16" x14ac:dyDescent="0.25">
      <c r="E466" t="str">
        <f t="shared" si="86"/>
        <v/>
      </c>
      <c r="F466" t="str">
        <f t="shared" si="87"/>
        <v/>
      </c>
      <c r="G466" t="str">
        <f t="shared" si="88"/>
        <v/>
      </c>
      <c r="H466" t="str">
        <f t="shared" si="78"/>
        <v/>
      </c>
      <c r="I466" t="str">
        <f t="shared" si="79"/>
        <v/>
      </c>
      <c r="J466" t="str">
        <f t="shared" si="80"/>
        <v/>
      </c>
      <c r="K466" t="str">
        <f t="shared" si="81"/>
        <v/>
      </c>
      <c r="L466" t="str">
        <f t="shared" si="77"/>
        <v/>
      </c>
      <c r="M466" t="str">
        <f t="shared" si="82"/>
        <v/>
      </c>
      <c r="N466" t="str">
        <f t="shared" si="83"/>
        <v/>
      </c>
      <c r="O466" t="str">
        <f t="shared" si="84"/>
        <v/>
      </c>
      <c r="P466" t="str">
        <f t="shared" si="85"/>
        <v/>
      </c>
    </row>
    <row r="467" spans="5:16" x14ac:dyDescent="0.25">
      <c r="E467" t="str">
        <f t="shared" si="86"/>
        <v/>
      </c>
      <c r="F467" t="str">
        <f t="shared" si="87"/>
        <v/>
      </c>
      <c r="G467" t="str">
        <f t="shared" si="88"/>
        <v/>
      </c>
      <c r="H467" t="str">
        <f t="shared" si="78"/>
        <v/>
      </c>
      <c r="I467" t="str">
        <f t="shared" si="79"/>
        <v/>
      </c>
      <c r="J467" t="str">
        <f t="shared" si="80"/>
        <v/>
      </c>
      <c r="K467" t="str">
        <f t="shared" si="81"/>
        <v/>
      </c>
      <c r="L467" t="str">
        <f t="shared" si="77"/>
        <v/>
      </c>
      <c r="M467" t="str">
        <f t="shared" si="82"/>
        <v/>
      </c>
      <c r="N467" t="str">
        <f t="shared" si="83"/>
        <v/>
      </c>
      <c r="O467" t="str">
        <f t="shared" si="84"/>
        <v/>
      </c>
      <c r="P467" t="str">
        <f t="shared" si="85"/>
        <v/>
      </c>
    </row>
    <row r="468" spans="5:16" x14ac:dyDescent="0.25">
      <c r="E468" t="str">
        <f t="shared" si="86"/>
        <v/>
      </c>
      <c r="F468" t="str">
        <f t="shared" si="87"/>
        <v/>
      </c>
      <c r="G468" t="str">
        <f t="shared" si="88"/>
        <v/>
      </c>
      <c r="H468" t="str">
        <f t="shared" si="78"/>
        <v/>
      </c>
      <c r="I468" t="str">
        <f t="shared" si="79"/>
        <v/>
      </c>
      <c r="J468" t="str">
        <f t="shared" si="80"/>
        <v/>
      </c>
      <c r="K468" t="str">
        <f t="shared" si="81"/>
        <v/>
      </c>
      <c r="L468" t="str">
        <f t="shared" si="77"/>
        <v/>
      </c>
      <c r="M468" t="str">
        <f t="shared" si="82"/>
        <v/>
      </c>
      <c r="N468" t="str">
        <f t="shared" si="83"/>
        <v/>
      </c>
      <c r="O468" t="str">
        <f t="shared" si="84"/>
        <v/>
      </c>
      <c r="P468" t="str">
        <f t="shared" si="85"/>
        <v/>
      </c>
    </row>
    <row r="469" spans="5:16" x14ac:dyDescent="0.25">
      <c r="E469" t="str">
        <f t="shared" si="86"/>
        <v/>
      </c>
      <c r="F469" t="str">
        <f t="shared" si="87"/>
        <v/>
      </c>
      <c r="G469" t="str">
        <f t="shared" si="88"/>
        <v/>
      </c>
      <c r="H469" t="str">
        <f t="shared" si="78"/>
        <v/>
      </c>
      <c r="I469" t="str">
        <f t="shared" si="79"/>
        <v/>
      </c>
      <c r="J469" t="str">
        <f t="shared" si="80"/>
        <v/>
      </c>
      <c r="K469" t="str">
        <f t="shared" si="81"/>
        <v/>
      </c>
      <c r="L469" t="str">
        <f t="shared" si="77"/>
        <v/>
      </c>
      <c r="M469" t="str">
        <f t="shared" si="82"/>
        <v/>
      </c>
      <c r="N469" t="str">
        <f t="shared" si="83"/>
        <v/>
      </c>
      <c r="O469" t="str">
        <f t="shared" si="84"/>
        <v/>
      </c>
      <c r="P469" t="str">
        <f t="shared" si="85"/>
        <v/>
      </c>
    </row>
    <row r="470" spans="5:16" x14ac:dyDescent="0.25">
      <c r="E470" t="str">
        <f t="shared" si="86"/>
        <v/>
      </c>
      <c r="F470" t="str">
        <f t="shared" si="87"/>
        <v/>
      </c>
      <c r="G470" t="str">
        <f t="shared" si="88"/>
        <v/>
      </c>
      <c r="H470" t="str">
        <f t="shared" si="78"/>
        <v/>
      </c>
      <c r="I470" t="str">
        <f t="shared" si="79"/>
        <v/>
      </c>
      <c r="J470" t="str">
        <f t="shared" si="80"/>
        <v/>
      </c>
      <c r="K470" t="str">
        <f t="shared" si="81"/>
        <v/>
      </c>
      <c r="L470" t="str">
        <f t="shared" ref="L470:L500" si="89">IF(ISNUMBER(F470),AND(F470&gt;0.75,F470&lt;1.05),"")</f>
        <v/>
      </c>
      <c r="M470" t="str">
        <f t="shared" si="82"/>
        <v/>
      </c>
      <c r="N470" t="str">
        <f t="shared" si="83"/>
        <v/>
      </c>
      <c r="O470" t="str">
        <f t="shared" si="84"/>
        <v/>
      </c>
      <c r="P470" t="str">
        <f t="shared" si="85"/>
        <v/>
      </c>
    </row>
    <row r="471" spans="5:16" x14ac:dyDescent="0.25">
      <c r="E471" t="str">
        <f t="shared" si="86"/>
        <v/>
      </c>
      <c r="F471" t="str">
        <f t="shared" si="87"/>
        <v/>
      </c>
      <c r="G471" t="str">
        <f t="shared" si="88"/>
        <v/>
      </c>
      <c r="H471" t="str">
        <f t="shared" ref="H471:H500" si="90">IF(ISNUMBER(F471),IF(AND(F471*1000&gt;570,F471*1000&lt;720),"Likely","Less Likely"),"")</f>
        <v/>
      </c>
      <c r="I471" t="str">
        <f t="shared" ref="I471:I500" si="91">IF(ISNUMBER(F471),IF(AND(F471*1000&gt;410,F471*1000&lt;560),"Likely","Less Likely"),"")</f>
        <v/>
      </c>
      <c r="J471" t="str">
        <f t="shared" ref="J471:J500" si="92">IF(ISNUMBER(F471),IF(AND(F471*1000&gt;350,F471*1000&lt;590),"Likely","Less Likely"),"")</f>
        <v/>
      </c>
      <c r="K471" t="str">
        <f t="shared" ref="K471:K500" si="93">IF(ISNUMBER(F471),IF(AND(F471*1000&gt;420,F471*1000&lt;700),"Likely","Less Likely"),"")</f>
        <v/>
      </c>
      <c r="L471" t="str">
        <f t="shared" si="89"/>
        <v/>
      </c>
      <c r="M471" t="str">
        <f t="shared" ref="M471:M500" si="94">IF(ISNUMBER(F471),IF(AND(F471*1000&gt;600,F471*1000&lt;650),"Likely","Less Likely"),"")</f>
        <v/>
      </c>
      <c r="N471" t="str">
        <f t="shared" ref="N471:N500" si="95">IF(ISNUMBER(F471),IF(AND(F471*1000&gt;450,F471*1000&lt;500),"Likely","Less Likely"),"")</f>
        <v/>
      </c>
      <c r="O471" t="str">
        <f t="shared" ref="O471:O500" si="96">IF(ISNUMBER(F471),IF(AND(F471*1000&gt;400,F471*1000&lt;550),"Likely","Less Likely"),"")</f>
        <v/>
      </c>
      <c r="P471" t="str">
        <f t="shared" ref="P471:P500" si="97">IF(ISNUMBER(F471),IF(AND(F471*1000&gt;500,F471*1000&lt;600),"Likely","Less Likely"),"")</f>
        <v/>
      </c>
    </row>
    <row r="472" spans="5:16" x14ac:dyDescent="0.25">
      <c r="E472" t="str">
        <f t="shared" ref="E472:E500" si="98">IF(ISNUMBER(SEARCH("xxx",B472)),1,"")</f>
        <v/>
      </c>
      <c r="F472" t="str">
        <f t="shared" si="87"/>
        <v/>
      </c>
      <c r="G472" t="str">
        <f t="shared" si="88"/>
        <v/>
      </c>
      <c r="H472" t="str">
        <f t="shared" si="90"/>
        <v/>
      </c>
      <c r="I472" t="str">
        <f t="shared" si="91"/>
        <v/>
      </c>
      <c r="J472" t="str">
        <f t="shared" si="92"/>
        <v/>
      </c>
      <c r="K472" t="str">
        <f t="shared" si="93"/>
        <v/>
      </c>
      <c r="L472" t="str">
        <f t="shared" si="89"/>
        <v/>
      </c>
      <c r="M472" t="str">
        <f t="shared" si="94"/>
        <v/>
      </c>
      <c r="N472" t="str">
        <f t="shared" si="95"/>
        <v/>
      </c>
      <c r="O472" t="str">
        <f t="shared" si="96"/>
        <v/>
      </c>
      <c r="P472" t="str">
        <f t="shared" si="97"/>
        <v/>
      </c>
    </row>
    <row r="473" spans="5:16" x14ac:dyDescent="0.25">
      <c r="E473" t="str">
        <f t="shared" si="98"/>
        <v/>
      </c>
      <c r="F473" t="str">
        <f t="shared" si="87"/>
        <v/>
      </c>
      <c r="G473" t="str">
        <f t="shared" si="88"/>
        <v/>
      </c>
      <c r="H473" t="str">
        <f t="shared" si="90"/>
        <v/>
      </c>
      <c r="I473" t="str">
        <f t="shared" si="91"/>
        <v/>
      </c>
      <c r="J473" t="str">
        <f t="shared" si="92"/>
        <v/>
      </c>
      <c r="K473" t="str">
        <f t="shared" si="93"/>
        <v/>
      </c>
      <c r="L473" t="str">
        <f t="shared" si="89"/>
        <v/>
      </c>
      <c r="M473" t="str">
        <f t="shared" si="94"/>
        <v/>
      </c>
      <c r="N473" t="str">
        <f t="shared" si="95"/>
        <v/>
      </c>
      <c r="O473" t="str">
        <f t="shared" si="96"/>
        <v/>
      </c>
      <c r="P473" t="str">
        <f t="shared" si="97"/>
        <v/>
      </c>
    </row>
    <row r="474" spans="5:16" x14ac:dyDescent="0.25">
      <c r="E474" t="str">
        <f t="shared" si="98"/>
        <v/>
      </c>
      <c r="F474" t="str">
        <f t="shared" si="87"/>
        <v/>
      </c>
      <c r="G474" t="str">
        <f t="shared" si="88"/>
        <v/>
      </c>
      <c r="H474" t="str">
        <f t="shared" si="90"/>
        <v/>
      </c>
      <c r="I474" t="str">
        <f t="shared" si="91"/>
        <v/>
      </c>
      <c r="J474" t="str">
        <f t="shared" si="92"/>
        <v/>
      </c>
      <c r="K474" t="str">
        <f t="shared" si="93"/>
        <v/>
      </c>
      <c r="L474" t="str">
        <f t="shared" si="89"/>
        <v/>
      </c>
      <c r="M474" t="str">
        <f t="shared" si="94"/>
        <v/>
      </c>
      <c r="N474" t="str">
        <f t="shared" si="95"/>
        <v/>
      </c>
      <c r="O474" t="str">
        <f t="shared" si="96"/>
        <v/>
      </c>
      <c r="P474" t="str">
        <f t="shared" si="97"/>
        <v/>
      </c>
    </row>
    <row r="475" spans="5:16" x14ac:dyDescent="0.25">
      <c r="E475" t="str">
        <f t="shared" si="98"/>
        <v/>
      </c>
      <c r="F475" t="str">
        <f t="shared" si="87"/>
        <v/>
      </c>
      <c r="G475" t="str">
        <f t="shared" si="88"/>
        <v/>
      </c>
      <c r="H475" t="str">
        <f t="shared" si="90"/>
        <v/>
      </c>
      <c r="I475" t="str">
        <f t="shared" si="91"/>
        <v/>
      </c>
      <c r="J475" t="str">
        <f t="shared" si="92"/>
        <v/>
      </c>
      <c r="K475" t="str">
        <f t="shared" si="93"/>
        <v/>
      </c>
      <c r="L475" t="str">
        <f t="shared" si="89"/>
        <v/>
      </c>
      <c r="M475" t="str">
        <f t="shared" si="94"/>
        <v/>
      </c>
      <c r="N475" t="str">
        <f t="shared" si="95"/>
        <v/>
      </c>
      <c r="O475" t="str">
        <f t="shared" si="96"/>
        <v/>
      </c>
      <c r="P475" t="str">
        <f t="shared" si="97"/>
        <v/>
      </c>
    </row>
    <row r="476" spans="5:16" x14ac:dyDescent="0.25">
      <c r="E476" t="str">
        <f t="shared" si="98"/>
        <v/>
      </c>
      <c r="F476" t="str">
        <f t="shared" si="87"/>
        <v/>
      </c>
      <c r="G476" t="str">
        <f t="shared" si="88"/>
        <v/>
      </c>
      <c r="H476" t="str">
        <f t="shared" si="90"/>
        <v/>
      </c>
      <c r="I476" t="str">
        <f t="shared" si="91"/>
        <v/>
      </c>
      <c r="J476" t="str">
        <f t="shared" si="92"/>
        <v/>
      </c>
      <c r="K476" t="str">
        <f t="shared" si="93"/>
        <v/>
      </c>
      <c r="L476" t="str">
        <f t="shared" si="89"/>
        <v/>
      </c>
      <c r="M476" t="str">
        <f t="shared" si="94"/>
        <v/>
      </c>
      <c r="N476" t="str">
        <f t="shared" si="95"/>
        <v/>
      </c>
      <c r="O476" t="str">
        <f t="shared" si="96"/>
        <v/>
      </c>
      <c r="P476" t="str">
        <f t="shared" si="97"/>
        <v/>
      </c>
    </row>
    <row r="477" spans="5:16" x14ac:dyDescent="0.25">
      <c r="E477" t="str">
        <f t="shared" si="98"/>
        <v/>
      </c>
      <c r="F477" t="str">
        <f t="shared" si="87"/>
        <v/>
      </c>
      <c r="G477" t="str">
        <f t="shared" si="88"/>
        <v/>
      </c>
      <c r="H477" t="str">
        <f t="shared" si="90"/>
        <v/>
      </c>
      <c r="I477" t="str">
        <f t="shared" si="91"/>
        <v/>
      </c>
      <c r="J477" t="str">
        <f t="shared" si="92"/>
        <v/>
      </c>
      <c r="K477" t="str">
        <f t="shared" si="93"/>
        <v/>
      </c>
      <c r="L477" t="str">
        <f t="shared" si="89"/>
        <v/>
      </c>
      <c r="M477" t="str">
        <f t="shared" si="94"/>
        <v/>
      </c>
      <c r="N477" t="str">
        <f t="shared" si="95"/>
        <v/>
      </c>
      <c r="O477" t="str">
        <f t="shared" si="96"/>
        <v/>
      </c>
      <c r="P477" t="str">
        <f t="shared" si="97"/>
        <v/>
      </c>
    </row>
    <row r="478" spans="5:16" x14ac:dyDescent="0.25">
      <c r="E478" t="str">
        <f t="shared" si="98"/>
        <v/>
      </c>
      <c r="F478" t="str">
        <f t="shared" si="87"/>
        <v/>
      </c>
      <c r="G478" t="str">
        <f t="shared" si="88"/>
        <v/>
      </c>
      <c r="H478" t="str">
        <f t="shared" si="90"/>
        <v/>
      </c>
      <c r="I478" t="str">
        <f t="shared" si="91"/>
        <v/>
      </c>
      <c r="J478" t="str">
        <f t="shared" si="92"/>
        <v/>
      </c>
      <c r="K478" t="str">
        <f t="shared" si="93"/>
        <v/>
      </c>
      <c r="L478" t="str">
        <f t="shared" si="89"/>
        <v/>
      </c>
      <c r="M478" t="str">
        <f t="shared" si="94"/>
        <v/>
      </c>
      <c r="N478" t="str">
        <f t="shared" si="95"/>
        <v/>
      </c>
      <c r="O478" t="str">
        <f t="shared" si="96"/>
        <v/>
      </c>
      <c r="P478" t="str">
        <f t="shared" si="97"/>
        <v/>
      </c>
    </row>
    <row r="479" spans="5:16" x14ac:dyDescent="0.25">
      <c r="E479" t="str">
        <f t="shared" si="98"/>
        <v/>
      </c>
      <c r="F479" t="str">
        <f t="shared" si="87"/>
        <v/>
      </c>
      <c r="G479" t="str">
        <f t="shared" si="88"/>
        <v/>
      </c>
      <c r="H479" t="str">
        <f t="shared" si="90"/>
        <v/>
      </c>
      <c r="I479" t="str">
        <f t="shared" si="91"/>
        <v/>
      </c>
      <c r="J479" t="str">
        <f t="shared" si="92"/>
        <v/>
      </c>
      <c r="K479" t="str">
        <f t="shared" si="93"/>
        <v/>
      </c>
      <c r="L479" t="str">
        <f t="shared" si="89"/>
        <v/>
      </c>
      <c r="M479" t="str">
        <f t="shared" si="94"/>
        <v/>
      </c>
      <c r="N479" t="str">
        <f t="shared" si="95"/>
        <v/>
      </c>
      <c r="O479" t="str">
        <f t="shared" si="96"/>
        <v/>
      </c>
      <c r="P479" t="str">
        <f t="shared" si="97"/>
        <v/>
      </c>
    </row>
    <row r="480" spans="5:16" x14ac:dyDescent="0.25">
      <c r="E480" t="str">
        <f t="shared" si="98"/>
        <v/>
      </c>
      <c r="F480" t="str">
        <f t="shared" si="87"/>
        <v/>
      </c>
      <c r="G480" t="str">
        <f t="shared" si="88"/>
        <v/>
      </c>
      <c r="H480" t="str">
        <f t="shared" si="90"/>
        <v/>
      </c>
      <c r="I480" t="str">
        <f t="shared" si="91"/>
        <v/>
      </c>
      <c r="J480" t="str">
        <f t="shared" si="92"/>
        <v/>
      </c>
      <c r="K480" t="str">
        <f t="shared" si="93"/>
        <v/>
      </c>
      <c r="L480" t="str">
        <f t="shared" si="89"/>
        <v/>
      </c>
      <c r="M480" t="str">
        <f t="shared" si="94"/>
        <v/>
      </c>
      <c r="N480" t="str">
        <f t="shared" si="95"/>
        <v/>
      </c>
      <c r="O480" t="str">
        <f t="shared" si="96"/>
        <v/>
      </c>
      <c r="P480" t="str">
        <f t="shared" si="97"/>
        <v/>
      </c>
    </row>
    <row r="481" spans="5:16" x14ac:dyDescent="0.25">
      <c r="E481" t="str">
        <f t="shared" si="98"/>
        <v/>
      </c>
      <c r="F481" t="str">
        <f t="shared" si="87"/>
        <v/>
      </c>
      <c r="G481" t="str">
        <f t="shared" si="88"/>
        <v/>
      </c>
      <c r="H481" t="str">
        <f t="shared" si="90"/>
        <v/>
      </c>
      <c r="I481" t="str">
        <f t="shared" si="91"/>
        <v/>
      </c>
      <c r="J481" t="str">
        <f t="shared" si="92"/>
        <v/>
      </c>
      <c r="K481" t="str">
        <f t="shared" si="93"/>
        <v/>
      </c>
      <c r="L481" t="str">
        <f t="shared" si="89"/>
        <v/>
      </c>
      <c r="M481" t="str">
        <f t="shared" si="94"/>
        <v/>
      </c>
      <c r="N481" t="str">
        <f t="shared" si="95"/>
        <v/>
      </c>
      <c r="O481" t="str">
        <f t="shared" si="96"/>
        <v/>
      </c>
      <c r="P481" t="str">
        <f t="shared" si="97"/>
        <v/>
      </c>
    </row>
    <row r="482" spans="5:16" x14ac:dyDescent="0.25">
      <c r="E482" t="str">
        <f t="shared" si="98"/>
        <v/>
      </c>
      <c r="F482" t="str">
        <f t="shared" si="87"/>
        <v/>
      </c>
      <c r="G482" t="str">
        <f t="shared" si="88"/>
        <v/>
      </c>
      <c r="H482" t="str">
        <f t="shared" si="90"/>
        <v/>
      </c>
      <c r="I482" t="str">
        <f t="shared" si="91"/>
        <v/>
      </c>
      <c r="J482" t="str">
        <f t="shared" si="92"/>
        <v/>
      </c>
      <c r="K482" t="str">
        <f t="shared" si="93"/>
        <v/>
      </c>
      <c r="L482" t="str">
        <f t="shared" si="89"/>
        <v/>
      </c>
      <c r="M482" t="str">
        <f t="shared" si="94"/>
        <v/>
      </c>
      <c r="N482" t="str">
        <f t="shared" si="95"/>
        <v/>
      </c>
      <c r="O482" t="str">
        <f t="shared" si="96"/>
        <v/>
      </c>
      <c r="P482" t="str">
        <f t="shared" si="97"/>
        <v/>
      </c>
    </row>
    <row r="483" spans="5:16" x14ac:dyDescent="0.25">
      <c r="E483" t="str">
        <f t="shared" si="98"/>
        <v/>
      </c>
      <c r="F483" t="str">
        <f t="shared" si="87"/>
        <v/>
      </c>
      <c r="G483" t="str">
        <f t="shared" si="88"/>
        <v/>
      </c>
      <c r="H483" t="str">
        <f t="shared" si="90"/>
        <v/>
      </c>
      <c r="I483" t="str">
        <f t="shared" si="91"/>
        <v/>
      </c>
      <c r="J483" t="str">
        <f t="shared" si="92"/>
        <v/>
      </c>
      <c r="K483" t="str">
        <f t="shared" si="93"/>
        <v/>
      </c>
      <c r="L483" t="str">
        <f t="shared" si="89"/>
        <v/>
      </c>
      <c r="M483" t="str">
        <f t="shared" si="94"/>
        <v/>
      </c>
      <c r="N483" t="str">
        <f t="shared" si="95"/>
        <v/>
      </c>
      <c r="O483" t="str">
        <f t="shared" si="96"/>
        <v/>
      </c>
      <c r="P483" t="str">
        <f t="shared" si="97"/>
        <v/>
      </c>
    </row>
    <row r="484" spans="5:16" x14ac:dyDescent="0.25">
      <c r="E484" t="str">
        <f t="shared" si="98"/>
        <v/>
      </c>
      <c r="F484" t="str">
        <f t="shared" si="87"/>
        <v/>
      </c>
      <c r="G484" t="str">
        <f t="shared" si="88"/>
        <v/>
      </c>
      <c r="H484" t="str">
        <f t="shared" si="90"/>
        <v/>
      </c>
      <c r="I484" t="str">
        <f t="shared" si="91"/>
        <v/>
      </c>
      <c r="J484" t="str">
        <f t="shared" si="92"/>
        <v/>
      </c>
      <c r="K484" t="str">
        <f t="shared" si="93"/>
        <v/>
      </c>
      <c r="L484" t="str">
        <f t="shared" si="89"/>
        <v/>
      </c>
      <c r="M484" t="str">
        <f t="shared" si="94"/>
        <v/>
      </c>
      <c r="N484" t="str">
        <f t="shared" si="95"/>
        <v/>
      </c>
      <c r="O484" t="str">
        <f t="shared" si="96"/>
        <v/>
      </c>
      <c r="P484" t="str">
        <f t="shared" si="97"/>
        <v/>
      </c>
    </row>
    <row r="485" spans="5:16" x14ac:dyDescent="0.25">
      <c r="E485" t="str">
        <f t="shared" si="98"/>
        <v/>
      </c>
      <c r="F485" t="str">
        <f>IF(E485=1,(#REF!-#REF!),"")</f>
        <v/>
      </c>
      <c r="G485" t="str">
        <f t="shared" si="88"/>
        <v/>
      </c>
      <c r="H485" t="str">
        <f t="shared" si="90"/>
        <v/>
      </c>
      <c r="I485" t="str">
        <f t="shared" si="91"/>
        <v/>
      </c>
      <c r="J485" t="str">
        <f t="shared" si="92"/>
        <v/>
      </c>
      <c r="K485" t="str">
        <f t="shared" si="93"/>
        <v/>
      </c>
      <c r="L485" t="str">
        <f t="shared" si="89"/>
        <v/>
      </c>
      <c r="M485" t="str">
        <f t="shared" si="94"/>
        <v/>
      </c>
      <c r="N485" t="str">
        <f t="shared" si="95"/>
        <v/>
      </c>
      <c r="O485" t="str">
        <f t="shared" si="96"/>
        <v/>
      </c>
      <c r="P485" t="str">
        <f t="shared" si="97"/>
        <v/>
      </c>
    </row>
    <row r="486" spans="5:16" x14ac:dyDescent="0.25">
      <c r="E486" t="str">
        <f t="shared" si="98"/>
        <v/>
      </c>
      <c r="F486" t="str">
        <f>IF(E486=1,(B485-#REF!),"")</f>
        <v/>
      </c>
      <c r="G486" t="str">
        <f t="shared" si="88"/>
        <v/>
      </c>
      <c r="H486" t="str">
        <f t="shared" si="90"/>
        <v/>
      </c>
      <c r="I486" t="str">
        <f t="shared" si="91"/>
        <v/>
      </c>
      <c r="J486" t="str">
        <f t="shared" si="92"/>
        <v/>
      </c>
      <c r="K486" t="str">
        <f t="shared" si="93"/>
        <v/>
      </c>
      <c r="L486" t="str">
        <f t="shared" si="89"/>
        <v/>
      </c>
      <c r="M486" t="str">
        <f t="shared" si="94"/>
        <v/>
      </c>
      <c r="N486" t="str">
        <f t="shared" si="95"/>
        <v/>
      </c>
      <c r="O486" t="str">
        <f t="shared" si="96"/>
        <v/>
      </c>
      <c r="P486" t="str">
        <f t="shared" si="97"/>
        <v/>
      </c>
    </row>
    <row r="487" spans="5:16" x14ac:dyDescent="0.25">
      <c r="E487" t="str">
        <f t="shared" si="98"/>
        <v/>
      </c>
      <c r="F487" t="str">
        <f t="shared" ref="F487:F500" si="99">IF(E487=1,(B486-B485),"")</f>
        <v/>
      </c>
      <c r="G487" t="str">
        <f t="shared" si="88"/>
        <v/>
      </c>
      <c r="H487" t="str">
        <f t="shared" si="90"/>
        <v/>
      </c>
      <c r="I487" t="str">
        <f t="shared" si="91"/>
        <v/>
      </c>
      <c r="J487" t="str">
        <f t="shared" si="92"/>
        <v/>
      </c>
      <c r="K487" t="str">
        <f t="shared" si="93"/>
        <v/>
      </c>
      <c r="L487" t="str">
        <f t="shared" si="89"/>
        <v/>
      </c>
      <c r="M487" t="str">
        <f t="shared" si="94"/>
        <v/>
      </c>
      <c r="N487" t="str">
        <f t="shared" si="95"/>
        <v/>
      </c>
      <c r="O487" t="str">
        <f t="shared" si="96"/>
        <v/>
      </c>
      <c r="P487" t="str">
        <f t="shared" si="97"/>
        <v/>
      </c>
    </row>
    <row r="488" spans="5:16" x14ac:dyDescent="0.25">
      <c r="E488" t="str">
        <f t="shared" si="98"/>
        <v/>
      </c>
      <c r="F488" t="str">
        <f t="shared" si="99"/>
        <v/>
      </c>
      <c r="G488" t="str">
        <f t="shared" si="88"/>
        <v/>
      </c>
      <c r="H488" t="str">
        <f t="shared" si="90"/>
        <v/>
      </c>
      <c r="I488" t="str">
        <f t="shared" si="91"/>
        <v/>
      </c>
      <c r="J488" t="str">
        <f t="shared" si="92"/>
        <v/>
      </c>
      <c r="K488" t="str">
        <f t="shared" si="93"/>
        <v/>
      </c>
      <c r="L488" t="str">
        <f t="shared" si="89"/>
        <v/>
      </c>
      <c r="M488" t="str">
        <f t="shared" si="94"/>
        <v/>
      </c>
      <c r="N488" t="str">
        <f t="shared" si="95"/>
        <v/>
      </c>
      <c r="O488" t="str">
        <f t="shared" si="96"/>
        <v/>
      </c>
      <c r="P488" t="str">
        <f t="shared" si="97"/>
        <v/>
      </c>
    </row>
    <row r="489" spans="5:16" x14ac:dyDescent="0.25">
      <c r="E489" t="str">
        <f t="shared" si="98"/>
        <v/>
      </c>
      <c r="F489" t="str">
        <f t="shared" si="99"/>
        <v/>
      </c>
      <c r="G489" t="str">
        <f t="shared" si="88"/>
        <v/>
      </c>
      <c r="H489" t="str">
        <f t="shared" si="90"/>
        <v/>
      </c>
      <c r="I489" t="str">
        <f t="shared" si="91"/>
        <v/>
      </c>
      <c r="J489" t="str">
        <f t="shared" si="92"/>
        <v/>
      </c>
      <c r="K489" t="str">
        <f t="shared" si="93"/>
        <v/>
      </c>
      <c r="L489" t="str">
        <f t="shared" si="89"/>
        <v/>
      </c>
      <c r="M489" t="str">
        <f t="shared" si="94"/>
        <v/>
      </c>
      <c r="N489" t="str">
        <f t="shared" si="95"/>
        <v/>
      </c>
      <c r="O489" t="str">
        <f t="shared" si="96"/>
        <v/>
      </c>
      <c r="P489" t="str">
        <f t="shared" si="97"/>
        <v/>
      </c>
    </row>
    <row r="490" spans="5:16" x14ac:dyDescent="0.25">
      <c r="E490" t="str">
        <f t="shared" si="98"/>
        <v/>
      </c>
      <c r="F490" t="str">
        <f t="shared" si="99"/>
        <v/>
      </c>
      <c r="G490" t="str">
        <f t="shared" si="88"/>
        <v/>
      </c>
      <c r="H490" t="str">
        <f t="shared" si="90"/>
        <v/>
      </c>
      <c r="I490" t="str">
        <f t="shared" si="91"/>
        <v/>
      </c>
      <c r="J490" t="str">
        <f t="shared" si="92"/>
        <v/>
      </c>
      <c r="K490" t="str">
        <f t="shared" si="93"/>
        <v/>
      </c>
      <c r="L490" t="str">
        <f t="shared" si="89"/>
        <v/>
      </c>
      <c r="M490" t="str">
        <f t="shared" si="94"/>
        <v/>
      </c>
      <c r="N490" t="str">
        <f t="shared" si="95"/>
        <v/>
      </c>
      <c r="O490" t="str">
        <f t="shared" si="96"/>
        <v/>
      </c>
      <c r="P490" t="str">
        <f t="shared" si="97"/>
        <v/>
      </c>
    </row>
    <row r="491" spans="5:16" x14ac:dyDescent="0.25">
      <c r="E491" t="str">
        <f t="shared" si="98"/>
        <v/>
      </c>
      <c r="F491" t="str">
        <f t="shared" si="99"/>
        <v/>
      </c>
      <c r="G491" t="str">
        <f t="shared" si="88"/>
        <v/>
      </c>
      <c r="H491" t="str">
        <f t="shared" si="90"/>
        <v/>
      </c>
      <c r="I491" t="str">
        <f t="shared" si="91"/>
        <v/>
      </c>
      <c r="J491" t="str">
        <f t="shared" si="92"/>
        <v/>
      </c>
      <c r="K491" t="str">
        <f t="shared" si="93"/>
        <v/>
      </c>
      <c r="L491" t="str">
        <f t="shared" si="89"/>
        <v/>
      </c>
      <c r="M491" t="str">
        <f t="shared" si="94"/>
        <v/>
      </c>
      <c r="N491" t="str">
        <f t="shared" si="95"/>
        <v/>
      </c>
      <c r="O491" t="str">
        <f t="shared" si="96"/>
        <v/>
      </c>
      <c r="P491" t="str">
        <f t="shared" si="97"/>
        <v/>
      </c>
    </row>
    <row r="492" spans="5:16" x14ac:dyDescent="0.25">
      <c r="E492" t="str">
        <f t="shared" si="98"/>
        <v/>
      </c>
      <c r="F492" t="str">
        <f t="shared" si="99"/>
        <v/>
      </c>
      <c r="G492" t="str">
        <f t="shared" si="88"/>
        <v/>
      </c>
      <c r="H492" t="str">
        <f t="shared" si="90"/>
        <v/>
      </c>
      <c r="I492" t="str">
        <f t="shared" si="91"/>
        <v/>
      </c>
      <c r="J492" t="str">
        <f t="shared" si="92"/>
        <v/>
      </c>
      <c r="K492" t="str">
        <f t="shared" si="93"/>
        <v/>
      </c>
      <c r="L492" t="str">
        <f t="shared" si="89"/>
        <v/>
      </c>
      <c r="M492" t="str">
        <f t="shared" si="94"/>
        <v/>
      </c>
      <c r="N492" t="str">
        <f t="shared" si="95"/>
        <v/>
      </c>
      <c r="O492" t="str">
        <f t="shared" si="96"/>
        <v/>
      </c>
      <c r="P492" t="str">
        <f t="shared" si="97"/>
        <v/>
      </c>
    </row>
    <row r="493" spans="5:16" x14ac:dyDescent="0.25">
      <c r="E493" t="str">
        <f t="shared" si="98"/>
        <v/>
      </c>
      <c r="F493" t="str">
        <f t="shared" si="99"/>
        <v/>
      </c>
      <c r="G493" t="str">
        <f t="shared" si="88"/>
        <v/>
      </c>
      <c r="H493" t="str">
        <f t="shared" si="90"/>
        <v/>
      </c>
      <c r="I493" t="str">
        <f t="shared" si="91"/>
        <v/>
      </c>
      <c r="J493" t="str">
        <f t="shared" si="92"/>
        <v/>
      </c>
      <c r="K493" t="str">
        <f t="shared" si="93"/>
        <v/>
      </c>
      <c r="L493" t="str">
        <f t="shared" si="89"/>
        <v/>
      </c>
      <c r="M493" t="str">
        <f t="shared" si="94"/>
        <v/>
      </c>
      <c r="N493" t="str">
        <f t="shared" si="95"/>
        <v/>
      </c>
      <c r="O493" t="str">
        <f t="shared" si="96"/>
        <v/>
      </c>
      <c r="P493" t="str">
        <f t="shared" si="97"/>
        <v/>
      </c>
    </row>
    <row r="494" spans="5:16" x14ac:dyDescent="0.25">
      <c r="E494" t="str">
        <f t="shared" si="98"/>
        <v/>
      </c>
      <c r="F494" t="str">
        <f t="shared" si="99"/>
        <v/>
      </c>
      <c r="G494" t="str">
        <f t="shared" si="88"/>
        <v/>
      </c>
      <c r="H494" t="str">
        <f t="shared" si="90"/>
        <v/>
      </c>
      <c r="I494" t="str">
        <f t="shared" si="91"/>
        <v/>
      </c>
      <c r="J494" t="str">
        <f t="shared" si="92"/>
        <v/>
      </c>
      <c r="K494" t="str">
        <f t="shared" si="93"/>
        <v/>
      </c>
      <c r="L494" t="str">
        <f t="shared" si="89"/>
        <v/>
      </c>
      <c r="M494" t="str">
        <f t="shared" si="94"/>
        <v/>
      </c>
      <c r="N494" t="str">
        <f t="shared" si="95"/>
        <v/>
      </c>
      <c r="O494" t="str">
        <f t="shared" si="96"/>
        <v/>
      </c>
      <c r="P494" t="str">
        <f t="shared" si="97"/>
        <v/>
      </c>
    </row>
    <row r="495" spans="5:16" x14ac:dyDescent="0.25">
      <c r="E495" t="str">
        <f t="shared" si="98"/>
        <v/>
      </c>
      <c r="F495" t="str">
        <f t="shared" si="99"/>
        <v/>
      </c>
      <c r="G495" t="str">
        <f t="shared" si="88"/>
        <v/>
      </c>
      <c r="H495" t="str">
        <f t="shared" si="90"/>
        <v/>
      </c>
      <c r="I495" t="str">
        <f t="shared" si="91"/>
        <v/>
      </c>
      <c r="J495" t="str">
        <f t="shared" si="92"/>
        <v/>
      </c>
      <c r="K495" t="str">
        <f t="shared" si="93"/>
        <v/>
      </c>
      <c r="L495" t="str">
        <f t="shared" si="89"/>
        <v/>
      </c>
      <c r="M495" t="str">
        <f t="shared" si="94"/>
        <v/>
      </c>
      <c r="N495" t="str">
        <f t="shared" si="95"/>
        <v/>
      </c>
      <c r="O495" t="str">
        <f t="shared" si="96"/>
        <v/>
      </c>
      <c r="P495" t="str">
        <f t="shared" si="97"/>
        <v/>
      </c>
    </row>
    <row r="496" spans="5:16" x14ac:dyDescent="0.25">
      <c r="E496" t="str">
        <f t="shared" si="98"/>
        <v/>
      </c>
      <c r="F496" t="str">
        <f t="shared" si="99"/>
        <v/>
      </c>
      <c r="G496" t="str">
        <f t="shared" si="88"/>
        <v/>
      </c>
      <c r="H496" t="str">
        <f t="shared" si="90"/>
        <v/>
      </c>
      <c r="I496" t="str">
        <f t="shared" si="91"/>
        <v/>
      </c>
      <c r="J496" t="str">
        <f t="shared" si="92"/>
        <v/>
      </c>
      <c r="K496" t="str">
        <f t="shared" si="93"/>
        <v/>
      </c>
      <c r="L496" t="str">
        <f t="shared" si="89"/>
        <v/>
      </c>
      <c r="M496" t="str">
        <f t="shared" si="94"/>
        <v/>
      </c>
      <c r="N496" t="str">
        <f t="shared" si="95"/>
        <v/>
      </c>
      <c r="O496" t="str">
        <f t="shared" si="96"/>
        <v/>
      </c>
      <c r="P496" t="str">
        <f t="shared" si="97"/>
        <v/>
      </c>
    </row>
    <row r="497" spans="5:16" x14ac:dyDescent="0.25">
      <c r="E497" t="str">
        <f t="shared" si="98"/>
        <v/>
      </c>
      <c r="F497" t="str">
        <f t="shared" si="99"/>
        <v/>
      </c>
      <c r="G497" t="str">
        <f t="shared" si="88"/>
        <v/>
      </c>
      <c r="H497" t="str">
        <f t="shared" si="90"/>
        <v/>
      </c>
      <c r="I497" t="str">
        <f t="shared" si="91"/>
        <v/>
      </c>
      <c r="J497" t="str">
        <f t="shared" si="92"/>
        <v/>
      </c>
      <c r="K497" t="str">
        <f t="shared" si="93"/>
        <v/>
      </c>
      <c r="L497" t="str">
        <f t="shared" si="89"/>
        <v/>
      </c>
      <c r="M497" t="str">
        <f t="shared" si="94"/>
        <v/>
      </c>
      <c r="N497" t="str">
        <f t="shared" si="95"/>
        <v/>
      </c>
      <c r="O497" t="str">
        <f t="shared" si="96"/>
        <v/>
      </c>
      <c r="P497" t="str">
        <f t="shared" si="97"/>
        <v/>
      </c>
    </row>
    <row r="498" spans="5:16" x14ac:dyDescent="0.25">
      <c r="E498" t="str">
        <f t="shared" si="98"/>
        <v/>
      </c>
      <c r="F498" t="str">
        <f t="shared" si="99"/>
        <v/>
      </c>
      <c r="G498" t="str">
        <f t="shared" si="88"/>
        <v/>
      </c>
      <c r="H498" t="str">
        <f t="shared" si="90"/>
        <v/>
      </c>
      <c r="I498" t="str">
        <f t="shared" si="91"/>
        <v/>
      </c>
      <c r="J498" t="str">
        <f t="shared" si="92"/>
        <v/>
      </c>
      <c r="K498" t="str">
        <f t="shared" si="93"/>
        <v/>
      </c>
      <c r="L498" t="str">
        <f t="shared" si="89"/>
        <v/>
      </c>
      <c r="M498" t="str">
        <f t="shared" si="94"/>
        <v/>
      </c>
      <c r="N498" t="str">
        <f t="shared" si="95"/>
        <v/>
      </c>
      <c r="O498" t="str">
        <f t="shared" si="96"/>
        <v/>
      </c>
      <c r="P498" t="str">
        <f t="shared" si="97"/>
        <v/>
      </c>
    </row>
    <row r="499" spans="5:16" x14ac:dyDescent="0.25">
      <c r="E499" t="str">
        <f t="shared" si="98"/>
        <v/>
      </c>
      <c r="F499" t="str">
        <f t="shared" si="99"/>
        <v/>
      </c>
      <c r="G499" t="str">
        <f t="shared" si="88"/>
        <v/>
      </c>
      <c r="H499" t="str">
        <f t="shared" si="90"/>
        <v/>
      </c>
      <c r="I499" t="str">
        <f t="shared" si="91"/>
        <v/>
      </c>
      <c r="J499" t="str">
        <f t="shared" si="92"/>
        <v/>
      </c>
      <c r="K499" t="str">
        <f t="shared" si="93"/>
        <v/>
      </c>
      <c r="L499" t="str">
        <f t="shared" si="89"/>
        <v/>
      </c>
      <c r="M499" t="str">
        <f t="shared" si="94"/>
        <v/>
      </c>
      <c r="N499" t="str">
        <f t="shared" si="95"/>
        <v/>
      </c>
      <c r="O499" t="str">
        <f t="shared" si="96"/>
        <v/>
      </c>
      <c r="P499" t="str">
        <f t="shared" si="97"/>
        <v/>
      </c>
    </row>
    <row r="500" spans="5:16" x14ac:dyDescent="0.25">
      <c r="E500" t="str">
        <f t="shared" si="98"/>
        <v/>
      </c>
      <c r="F500" t="str">
        <f t="shared" si="99"/>
        <v/>
      </c>
      <c r="G500" t="str">
        <f t="shared" si="88"/>
        <v/>
      </c>
      <c r="H500" t="str">
        <f t="shared" si="90"/>
        <v/>
      </c>
      <c r="I500" t="str">
        <f t="shared" si="91"/>
        <v/>
      </c>
      <c r="J500" t="str">
        <f t="shared" si="92"/>
        <v/>
      </c>
      <c r="K500" t="str">
        <f t="shared" si="93"/>
        <v/>
      </c>
      <c r="L500" t="str">
        <f t="shared" si="89"/>
        <v/>
      </c>
      <c r="M500" t="str">
        <f t="shared" si="94"/>
        <v/>
      </c>
      <c r="N500" t="str">
        <f t="shared" si="95"/>
        <v/>
      </c>
      <c r="O500" t="str">
        <f t="shared" si="96"/>
        <v/>
      </c>
      <c r="P500" t="str">
        <f t="shared" si="97"/>
        <v/>
      </c>
    </row>
  </sheetData>
  <mergeCells count="8">
    <mergeCell ref="H19:K19"/>
    <mergeCell ref="M19:P19"/>
    <mergeCell ref="H6:K6"/>
    <mergeCell ref="H1:K1"/>
    <mergeCell ref="H2:K2"/>
    <mergeCell ref="H3:K3"/>
    <mergeCell ref="H4:K4"/>
    <mergeCell ref="H5:K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Fasting_for_one_day_a_week_make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 Sabahi</dc:creator>
  <cp:lastModifiedBy>Shahab Sabahi</cp:lastModifiedBy>
  <dcterms:created xsi:type="dcterms:W3CDTF">2017-05-16T02:33:43Z</dcterms:created>
  <dcterms:modified xsi:type="dcterms:W3CDTF">2017-05-17T07:55:16Z</dcterms:modified>
</cp:coreProperties>
</file>