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data10\home\LI\Lis22sr\ManW10\Downloads\"/>
    </mc:Choice>
  </mc:AlternateContent>
  <xr:revisionPtr revIDLastSave="0" documentId="13_ncr:1_{663BE5F4-18BB-4A71-A01C-A95C50294D62}" xr6:coauthVersionLast="47" xr6:coauthVersionMax="47" xr10:uidLastSave="{00000000-0000-0000-0000-000000000000}"/>
  <bookViews>
    <workbookView xWindow="-120" yWindow="-120" windowWidth="29040" windowHeight="15840" activeTab="5" xr2:uid="{346F6AE4-FEE7-462F-A647-551DFDB06096}"/>
  </bookViews>
  <sheets>
    <sheet name="Sheet1" sheetId="1" r:id="rId1"/>
    <sheet name="transpose" sheetId="2" r:id="rId2"/>
    <sheet name="All" sheetId="3" r:id="rId3"/>
    <sheet name="Sheet5" sheetId="5" r:id="rId4"/>
    <sheet name="Sex" sheetId="4" r:id="rId5"/>
    <sheet name="Pi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5" l="1"/>
  <c r="H21" i="5"/>
  <c r="G21" i="5"/>
  <c r="F21" i="5"/>
  <c r="E21" i="5"/>
  <c r="D21" i="5"/>
  <c r="C21" i="5"/>
  <c r="B21" i="5"/>
  <c r="I20" i="5"/>
  <c r="H20" i="5"/>
  <c r="G20" i="5"/>
  <c r="F20" i="5"/>
  <c r="E20" i="5"/>
  <c r="D20" i="5"/>
  <c r="C20" i="5"/>
  <c r="B20" i="5"/>
  <c r="A1" i="2" a="1"/>
  <c r="A1" i="2" s="1"/>
  <c r="K21" i="5" l="1"/>
  <c r="K2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<sst xmlns="http://schemas.openxmlformats.org/spreadsheetml/2006/main" count="198" uniqueCount="73">
  <si>
    <t>Type of abuse</t>
  </si>
  <si>
    <t>Sex [note 6]</t>
  </si>
  <si>
    <t>Apr 2004 to Mar 2005
[note 7]</t>
  </si>
  <si>
    <t xml:space="preserve"> Apr 2005 to Mar 2006</t>
  </si>
  <si>
    <t>Apr 2006 to Mar 2007</t>
  </si>
  <si>
    <t>Apr 2007 to Mar 2008 [note 8]</t>
  </si>
  <si>
    <t>Apr 2008 to Mar 2009</t>
  </si>
  <si>
    <t>Apr 2009 to Mar 2010</t>
  </si>
  <si>
    <t>Apr 2010 to Mar 2011 [note 9]</t>
  </si>
  <si>
    <t>Apr 2011 to Mar 2012 [note 9]</t>
  </si>
  <si>
    <t>Apr 2012 to Mar 2013 [note 9]</t>
  </si>
  <si>
    <t>Apr 2013 to Mar 2014</t>
  </si>
  <si>
    <t>Apr 2014 to Mar 2015</t>
  </si>
  <si>
    <t>Apr 2015 to Mar 2016</t>
  </si>
  <si>
    <t>Apr 2016 to Mar 2017</t>
  </si>
  <si>
    <t>Apr 2017 to Mar 2018 
[note 7] [note 10]</t>
  </si>
  <si>
    <t>Apr 2018 to Mar 2019 [note 10]</t>
  </si>
  <si>
    <t>Apr 2019 to Mar 2020 [note 11]</t>
  </si>
  <si>
    <t>Oct 2021 to Mar 2022 [note 2]</t>
  </si>
  <si>
    <t>Any domestic abuse (partner or family non-physical abuse, threats, force, sexual assault or stalking)</t>
  </si>
  <si>
    <t>All</t>
  </si>
  <si>
    <t>[x]</t>
  </si>
  <si>
    <t>Women</t>
  </si>
  <si>
    <t xml:space="preserve">Men </t>
  </si>
  <si>
    <t>Any partner abuse (non-physical abuse, threats, force, sexual assault or stalking)</t>
  </si>
  <si>
    <t>Any family abuse (non-physical abuse, threats, force, sexual assault or stalking)</t>
  </si>
  <si>
    <t>Partner abuse - non-sexual</t>
  </si>
  <si>
    <t>Family abuse - non-sexual</t>
  </si>
  <si>
    <t>Stalking by a partner or ex-partner</t>
  </si>
  <si>
    <t>Stalking by a family member</t>
  </si>
  <si>
    <t>Unweighted base - number of adults [note 12]</t>
  </si>
  <si>
    <t>Any domestic abuse</t>
  </si>
  <si>
    <t>Any partner abuse</t>
  </si>
  <si>
    <t>Any family abuse</t>
  </si>
  <si>
    <t>Unweighted base - number of adults</t>
  </si>
  <si>
    <t>Type_of_abuse</t>
  </si>
  <si>
    <t>Any_domestic_abuse</t>
  </si>
  <si>
    <t>Any_partner_abuse</t>
  </si>
  <si>
    <t>min</t>
  </si>
  <si>
    <t>max</t>
  </si>
  <si>
    <t>Apr 2004 to Mar 2005</t>
  </si>
  <si>
    <t>Apr 2007 to Mar 2008</t>
  </si>
  <si>
    <t>Apr 2010 to Mar 2011</t>
  </si>
  <si>
    <t>Apr 2011 to Mar 2012</t>
  </si>
  <si>
    <t>Apr 2012 to Mar 2013</t>
  </si>
  <si>
    <t xml:space="preserve">Apr 2017 to Mar 2018 </t>
  </si>
  <si>
    <t>Apr 2018 to Mar 2019</t>
  </si>
  <si>
    <t>Apr 2019 to Mar 2020</t>
  </si>
  <si>
    <t>Oct 2021 to Mar 2022</t>
  </si>
  <si>
    <t>Year</t>
  </si>
  <si>
    <t>Any_family_abuse</t>
  </si>
  <si>
    <t>Partner_abuse_non_sexual</t>
  </si>
  <si>
    <t>Family_abuse_non_sexual</t>
  </si>
  <si>
    <t>Stalking_by_a_partner_or_ex_partner</t>
  </si>
  <si>
    <t>Stalking_by_a_family_member</t>
  </si>
  <si>
    <t>Unweighted_base_number_of_adults</t>
  </si>
  <si>
    <t>Sex</t>
  </si>
  <si>
    <t>count_2009</t>
  </si>
  <si>
    <t>count_2010</t>
  </si>
  <si>
    <t>count_2011</t>
  </si>
  <si>
    <t>count_2012</t>
  </si>
  <si>
    <t>count_2013</t>
  </si>
  <si>
    <t>count_2014</t>
  </si>
  <si>
    <t>count_2015</t>
  </si>
  <si>
    <t>count_2016</t>
  </si>
  <si>
    <t>count_2017</t>
  </si>
  <si>
    <t>count_2018</t>
  </si>
  <si>
    <t>count_2019</t>
  </si>
  <si>
    <t>count_2020</t>
  </si>
  <si>
    <t>count_2021</t>
  </si>
  <si>
    <t>Partner abuse</t>
  </si>
  <si>
    <t>Family abuse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</si>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</sst>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right" wrapText="1"/>
    </xf>
    <xf numFmtId="0" fontId="2" fillId="2" borderId="0" xfId="1" applyFont="1" applyFill="1" applyAlignment="1">
      <alignment wrapText="1"/>
    </xf>
    <xf numFmtId="0" fontId="2" fillId="2" borderId="0" xfId="2" applyFont="1" applyFill="1"/>
    <xf numFmtId="164" fontId="2" fillId="2" borderId="0" xfId="3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/>
    </xf>
    <xf numFmtId="3" fontId="2" fillId="2" borderId="0" xfId="4" applyNumberFormat="1" applyFont="1" applyFill="1" applyAlignment="1">
      <alignment horizontal="right"/>
    </xf>
    <xf numFmtId="164" fontId="2" fillId="2" borderId="0" xfId="3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0" xfId="3" applyNumberFormat="1" applyFont="1" applyFill="1" applyAlignment="1"/>
    <xf numFmtId="3" fontId="2" fillId="2" borderId="0" xfId="4" applyNumberFormat="1" applyFont="1" applyFill="1" applyAlignment="1">
      <alignment horizontal="right" wrapText="1"/>
    </xf>
    <xf numFmtId="164" fontId="2" fillId="2" borderId="0" xfId="5" applyNumberFormat="1" applyFont="1" applyFill="1" applyAlignment="1">
      <alignment horizontal="right" wrapText="1"/>
    </xf>
    <xf numFmtId="164" fontId="3" fillId="2" borderId="0" xfId="3" applyNumberFormat="1" applyFont="1" applyFill="1" applyAlignment="1">
      <alignment horizontal="right"/>
    </xf>
    <xf numFmtId="164" fontId="3" fillId="2" borderId="0" xfId="3" applyNumberFormat="1" applyFont="1" applyFill="1" applyAlignment="1"/>
    <xf numFmtId="0" fontId="2" fillId="2" borderId="0" xfId="1" applyFont="1" applyFill="1"/>
    <xf numFmtId="3" fontId="2" fillId="2" borderId="0" xfId="1" applyNumberFormat="1" applyFont="1" applyFill="1"/>
    <xf numFmtId="0" fontId="2" fillId="2" borderId="1" xfId="1" applyFont="1" applyFill="1" applyBorder="1" applyAlignment="1">
      <alignment horizontal="center" wrapText="1"/>
    </xf>
    <xf numFmtId="0" fontId="2" fillId="2" borderId="0" xfId="1" applyFont="1" applyFill="1" applyAlignment="1"/>
    <xf numFmtId="0" fontId="2" fillId="2" borderId="0" xfId="2" applyFont="1" applyFill="1" applyAlignment="1"/>
    <xf numFmtId="0" fontId="5" fillId="0" borderId="0" xfId="0" applyFont="1" applyAlignment="1"/>
    <xf numFmtId="3" fontId="2" fillId="2" borderId="0" xfId="1" applyNumberFormat="1" applyFont="1" applyFill="1" applyAlignment="1"/>
    <xf numFmtId="3" fontId="0" fillId="0" borderId="0" xfId="0" applyNumberFormat="1"/>
  </cellXfs>
  <cellStyles count="6">
    <cellStyle name="Comma 5" xfId="3" xr:uid="{98E04D1C-A066-4A37-B229-5C9380CADCC6}"/>
    <cellStyle name="Comma 5 6" xfId="5" xr:uid="{53972E88-FBF7-4F0A-B93C-26092B04C387}"/>
    <cellStyle name="Normal" xfId="0" builtinId="0"/>
    <cellStyle name="Normal 7 2" xfId="1" xr:uid="{E68B3AAD-DDE7-4980-B44B-B2FA49430EBC}"/>
    <cellStyle name="Normal_Ch4 IPV Appendix tables" xfId="4" xr:uid="{DA116AC8-C6B7-4295-8C3D-4D53DFD4C55D}"/>
    <cellStyle name="Normal_CinEW 1011 Chapter 3 Appendix Tables v6.4" xfId="2" xr:uid="{C8B5D91D-DC67-4C83-B6ED-6F9466C2CC8A}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indent="0" justifyLastLine="0" shrinkToFit="0" readingOrder="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indent="0" justifyLastLine="0" shrinkToFit="0" readingOrder="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indent="0" justifyLastLine="0" shrinkToFit="0" readingOrder="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921BD-AA94-4FE7-A955-6605B7E71336}" name="Table6" displayName="Table6" ref="A1:S25" totalsRowShown="0" headerRowDxfId="61" dataDxfId="60" headerRowBorderDxfId="58" tableBorderDxfId="59" headerRowCellStyle="Normal 7 2" dataCellStyle="Normal 7 2">
  <autoFilter ref="A1:S25" xr:uid="{537921BD-AA94-4FE7-A955-6605B7E71336}"/>
  <tableColumns count="19">
    <tableColumn id="1" xr3:uid="{95A4AD60-3967-4958-A3DF-2B25281640EE}" name="Type of abuse" dataDxfId="57" dataCellStyle="Normal 7 2"/>
    <tableColumn id="2" xr3:uid="{FE776A61-08B3-493A-81CF-A6BDABE21CC3}" name="Sex [note 6]" dataDxfId="56" dataCellStyle="Normal_CinEW 1011 Chapter 3 Appendix Tables v6.4"/>
    <tableColumn id="3" xr3:uid="{316745A3-40A7-4D37-B6D5-1B4965C348E6}" name="Apr 2004 to Mar 2005_x000a_[note 7]" dataDxfId="55"/>
    <tableColumn id="4" xr3:uid="{0B298B34-8FB7-4186-AD0D-ECBE2CAC6B8F}" name=" Apr 2005 to Mar 2006" dataDxfId="54"/>
    <tableColumn id="5" xr3:uid="{C8B5D1BA-EE81-42E1-874B-343F5CFD42DD}" name="Apr 2006 to Mar 2007" dataDxfId="53"/>
    <tableColumn id="6" xr3:uid="{E37B08F2-1A7C-410A-ACDD-71F0AE06A731}" name="Apr 2007 to Mar 2008 [note 8]" dataDxfId="52"/>
    <tableColumn id="7" xr3:uid="{4C34B053-256F-44F7-944D-30E0E4C1AC0A}" name="Apr 2008 to Mar 2009" dataDxfId="51"/>
    <tableColumn id="8" xr3:uid="{CC6FFFC1-6C55-4F35-AC84-4EFC024CAB5B}" name="Apr 2009 to Mar 2010" dataDxfId="50"/>
    <tableColumn id="9" xr3:uid="{D70B4251-C9AA-4AF5-984D-701A451448E2}" name="Apr 2010 to Mar 2011 [note 9]" dataDxfId="49"/>
    <tableColumn id="10" xr3:uid="{D1D91BB6-7EA0-4A74-A406-ADA74CD685F7}" name="Apr 2011 to Mar 2012 [note 9]" dataDxfId="48"/>
    <tableColumn id="11" xr3:uid="{E0BD561E-ADC6-4F57-8093-353FBAE54D3D}" name="Apr 2012 to Mar 2013 [note 9]" dataDxfId="47"/>
    <tableColumn id="12" xr3:uid="{8CDC0C47-F38F-40C8-964E-13937C5536B0}" name="Apr 2013 to Mar 2014" dataDxfId="46"/>
    <tableColumn id="13" xr3:uid="{54154444-915D-41DA-87C6-24C64DBD60AF}" name="Apr 2014 to Mar 2015" dataDxfId="45"/>
    <tableColumn id="14" xr3:uid="{B8D8D0A6-8C8A-4FC6-9496-05D6F7E395FB}" name="Apr 2015 to Mar 2016" dataDxfId="44" dataCellStyle="Normal 7 2"/>
    <tableColumn id="15" xr3:uid="{03A89CB0-7DF3-45CB-8622-A4C536CF7272}" name="Apr 2016 to Mar 2017" dataDxfId="43" dataCellStyle="Normal 7 2"/>
    <tableColumn id="16" xr3:uid="{8BD68833-042F-46C3-B62E-3A00E03551D8}" name="Apr 2017 to Mar 2018 _x000a_[note 7] [note 10]" dataDxfId="42" dataCellStyle="Normal 7 2"/>
    <tableColumn id="17" xr3:uid="{8A86A127-C767-4B71-B3B3-D3CEAFBD777D}" name="Apr 2018 to Mar 2019 [note 10]" dataDxfId="41" dataCellStyle="Normal 7 2"/>
    <tableColumn id="18" xr3:uid="{B0DEEF0E-8590-40BA-A0EB-8CEA6871E81E}" name="Apr 2019 to Mar 2020 [note 11]" dataDxfId="40" dataCellStyle="Normal 7 2"/>
    <tableColumn id="20" xr3:uid="{1F364EA3-7C03-4020-8580-7AE140875245}" name="Oct 2021 to Mar 2022 [note 2]" dataDxfId="39" dataCellStyle="Normal 7 2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4E255-85D5-4E98-9BFA-A45F548A6176}" name="Table63" displayName="Table63" ref="A1:O17" totalsRowShown="0" headerRowDxfId="20" dataDxfId="38" headerRowBorderDxfId="36" tableBorderDxfId="37" headerRowCellStyle="Normal 7 2" dataCellStyle="Normal 7 2">
  <autoFilter ref="A1:O17" xr:uid="{D464E255-85D5-4E98-9BFA-A45F548A6176}"/>
  <tableColumns count="15">
    <tableColumn id="1" xr3:uid="{C37ACA9F-76F9-40F3-BADC-0AD41FAED731}" name="Type_of_abuse" dataDxfId="35" dataCellStyle="Normal 7 2"/>
    <tableColumn id="2" xr3:uid="{294E1A5B-1A04-4199-A6E3-3DE16BDA6010}" name="Sex" dataDxfId="21" dataCellStyle="Normal_CinEW 1011 Chapter 3 Appendix Tables v6.4"/>
    <tableColumn id="7" xr3:uid="{39840187-55AA-45C1-8148-E26FE69A3389}" name="count_2009" dataDxfId="34"/>
    <tableColumn id="8" xr3:uid="{962DD84F-570E-42B2-9F1B-CCF3FB77C01A}" name="count_2010" dataDxfId="33"/>
    <tableColumn id="9" xr3:uid="{BAF3E4A3-A351-4F3D-94EF-D2B4A436B6D5}" name="count_2011" dataDxfId="32"/>
    <tableColumn id="10" xr3:uid="{563582BB-7405-4D95-8EBC-E285E347E290}" name="count_2012" dataDxfId="31"/>
    <tableColumn id="11" xr3:uid="{C74516D0-FD11-4639-833D-F892E7E5C3C8}" name="count_2013" dataDxfId="30"/>
    <tableColumn id="12" xr3:uid="{58DE450A-D8A2-43CE-BB1E-EDB573166383}" name="count_2014" dataDxfId="29"/>
    <tableColumn id="13" xr3:uid="{7901AE5B-F8BD-45DC-B677-3008A0CC6B62}" name="count_2015" dataDxfId="28"/>
    <tableColumn id="14" xr3:uid="{E3830FA2-A806-40BC-9D6D-C8EDBA585CE3}" name="count_2016" dataDxfId="27" dataCellStyle="Normal 7 2"/>
    <tableColumn id="15" xr3:uid="{B8FC3A79-5199-493E-9755-59CC770410AE}" name="count_2017" dataDxfId="26" dataCellStyle="Normal 7 2"/>
    <tableColumn id="16" xr3:uid="{C9629DB0-F0D9-457E-ABE1-958D6555EC9C}" name="count_2018" dataDxfId="25" dataCellStyle="Normal 7 2"/>
    <tableColumn id="17" xr3:uid="{2EEA3279-B879-4931-8044-2A74DFEA5163}" name="count_2019" dataDxfId="24" dataCellStyle="Normal 7 2"/>
    <tableColumn id="18" xr3:uid="{9A4D68E5-9E54-41C8-9512-27204833A82D}" name="count_2020" dataDxfId="23" dataCellStyle="Normal 7 2"/>
    <tableColumn id="20" xr3:uid="{0E7ADA94-D8AB-4D67-863E-2F8C6E03C369}" name="count_2021" dataDxfId="22" dataCellStyle="Normal 7 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7DFDAC-2278-4124-AFF7-A8453EEE4D38}" name="Table64" displayName="Table64" ref="A1:P10" totalsRowShown="0" headerRowDxfId="19" dataDxfId="18" headerRowBorderDxfId="16" tableBorderDxfId="17" headerRowCellStyle="Normal 7 2" dataCellStyle="Normal 7 2">
  <autoFilter ref="A1:P10" xr:uid="{BC7DFDAC-2278-4124-AFF7-A8453EEE4D38}"/>
  <tableColumns count="16">
    <tableColumn id="1" xr3:uid="{0EA0B838-205D-4990-8231-B136125D57A3}" name="Type_of_abuse" dataDxfId="15" dataCellStyle="Normal 7 2"/>
    <tableColumn id="2" xr3:uid="{BFE63009-2948-423B-89B5-01E5EF3C8678}" name="Sex" dataDxfId="14" dataCellStyle="Normal_CinEW 1011 Chapter 3 Appendix Tables v6.4"/>
    <tableColumn id="7" xr3:uid="{F5B0E337-20A1-4494-9455-A4B23A9CCF40}" name="count_2009" dataDxfId="13"/>
    <tableColumn id="8" xr3:uid="{379E13F7-6F6B-4B2B-B657-87E18B9481EF}" name="count_2010" dataDxfId="12"/>
    <tableColumn id="9" xr3:uid="{4D41C31F-6887-4A30-AF55-987510950A16}" name="count_2011" dataDxfId="11"/>
    <tableColumn id="10" xr3:uid="{38B4E916-7A38-4F5C-A94A-F29ECEB14324}" name="count_2012" dataDxfId="10"/>
    <tableColumn id="11" xr3:uid="{DC2E9D35-5996-4E60-887C-AD0E00B3F924}" name="count_2013" dataDxfId="9"/>
    <tableColumn id="12" xr3:uid="{84B0D505-4BE5-448E-A9E4-E259F12D50B5}" name="count_2014" dataDxfId="8"/>
    <tableColumn id="13" xr3:uid="{AABF360C-9168-4446-BD9E-5C41E407359A}" name="count_2015" dataDxfId="7"/>
    <tableColumn id="14" xr3:uid="{EF2E4421-899C-45A7-A62E-8FB8EC061353}" name="count_2016" dataDxfId="6" dataCellStyle="Normal 7 2"/>
    <tableColumn id="15" xr3:uid="{1C1D7890-CE19-4597-B6E8-8815B7C0D85C}" name="count_2017" dataDxfId="5" dataCellStyle="Normal 7 2"/>
    <tableColumn id="16" xr3:uid="{35E53744-A813-4873-B5FD-A2EC1CE4EA0E}" name="count_2018" dataDxfId="4" dataCellStyle="Normal 7 2"/>
    <tableColumn id="17" xr3:uid="{F12B2AC6-3A39-40B3-9A09-330F0FE8917E}" name="count_2019" dataDxfId="3" dataCellStyle="Normal 7 2"/>
    <tableColumn id="18" xr3:uid="{8008D3E5-52FB-42BA-961D-692E5ED3B227}" name="count_2020" dataDxfId="2" dataCellStyle="Normal 7 2"/>
    <tableColumn id="20" xr3:uid="{A6374B42-66D8-4657-8452-A5E5292C8C0A}" name="count_2021" dataDxfId="1" dataCellStyle="Normal 7 2"/>
    <tableColumn id="3" xr3:uid="{F6B111C2-6737-4E88-A1F5-EAC843C09654}" name="Percentage" dataDxfId="0" dataCellStyle="Normal 7 2">
      <calculatedColumnFormula>O2/SUM(O2:O9)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8622-F1FD-4DFE-960F-623C375803AA}">
  <dimension ref="A1:S25"/>
  <sheetViews>
    <sheetView topLeftCell="A7" workbookViewId="0">
      <selection sqref="A1:S25"/>
    </sheetView>
  </sheetViews>
  <sheetFormatPr defaultRowHeight="15" x14ac:dyDescent="0.25"/>
  <cols>
    <col min="1" max="1" width="88" customWidth="1"/>
    <col min="16" max="16" width="10.7109375" bestFit="1" customWidth="1"/>
  </cols>
  <sheetData>
    <row r="1" spans="1:19" ht="94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30.75" x14ac:dyDescent="0.25">
      <c r="A2" s="3" t="s">
        <v>19</v>
      </c>
      <c r="B2" s="4" t="s">
        <v>20</v>
      </c>
      <c r="C2" s="5">
        <v>2732</v>
      </c>
      <c r="D2" s="5">
        <v>2769</v>
      </c>
      <c r="E2" s="5">
        <v>2784</v>
      </c>
      <c r="F2" s="6" t="s">
        <v>21</v>
      </c>
      <c r="G2" s="5">
        <v>2070</v>
      </c>
      <c r="H2" s="5">
        <v>2119</v>
      </c>
      <c r="I2" s="5">
        <v>2225</v>
      </c>
      <c r="J2" s="5">
        <v>2258</v>
      </c>
      <c r="K2" s="5">
        <v>2138</v>
      </c>
      <c r="L2" s="7">
        <v>2126</v>
      </c>
      <c r="M2" s="7">
        <v>1985</v>
      </c>
      <c r="N2" s="8">
        <v>1989</v>
      </c>
      <c r="O2" s="8">
        <v>1946</v>
      </c>
      <c r="P2" s="8">
        <v>2007</v>
      </c>
      <c r="Q2" s="8">
        <v>2096</v>
      </c>
      <c r="R2" s="8">
        <v>2013</v>
      </c>
      <c r="S2" s="9">
        <v>1902</v>
      </c>
    </row>
    <row r="3" spans="1:19" ht="45.75" x14ac:dyDescent="0.25">
      <c r="A3" s="3" t="s">
        <v>19</v>
      </c>
      <c r="B3" s="4" t="s">
        <v>22</v>
      </c>
      <c r="C3" s="5">
        <v>1712</v>
      </c>
      <c r="D3" s="5">
        <v>1810</v>
      </c>
      <c r="E3" s="5">
        <v>1751</v>
      </c>
      <c r="F3" s="6" t="s">
        <v>21</v>
      </c>
      <c r="G3" s="5">
        <v>1422</v>
      </c>
      <c r="H3" s="5">
        <v>1484</v>
      </c>
      <c r="I3" s="5">
        <v>1461</v>
      </c>
      <c r="J3" s="5">
        <v>1469</v>
      </c>
      <c r="K3" s="5">
        <v>1433</v>
      </c>
      <c r="L3" s="7">
        <v>1389</v>
      </c>
      <c r="M3" s="7">
        <v>1340</v>
      </c>
      <c r="N3" s="10">
        <v>1272</v>
      </c>
      <c r="O3" s="10">
        <v>1235</v>
      </c>
      <c r="P3" s="8">
        <v>1315</v>
      </c>
      <c r="Q3" s="8">
        <v>1393</v>
      </c>
      <c r="R3" s="8">
        <v>1344</v>
      </c>
      <c r="S3" s="9">
        <v>1315</v>
      </c>
    </row>
    <row r="4" spans="1:19" ht="45.75" x14ac:dyDescent="0.25">
      <c r="A4" s="3" t="s">
        <v>19</v>
      </c>
      <c r="B4" s="4" t="s">
        <v>23</v>
      </c>
      <c r="C4" s="8">
        <v>1000</v>
      </c>
      <c r="D4" s="8">
        <v>986</v>
      </c>
      <c r="E4" s="8">
        <v>1017</v>
      </c>
      <c r="F4" s="6" t="s">
        <v>21</v>
      </c>
      <c r="G4" s="8">
        <v>666</v>
      </c>
      <c r="H4" s="8">
        <v>655</v>
      </c>
      <c r="I4" s="8">
        <v>763</v>
      </c>
      <c r="J4" s="8">
        <v>788</v>
      </c>
      <c r="K4" s="8">
        <v>708</v>
      </c>
      <c r="L4" s="7">
        <v>737</v>
      </c>
      <c r="M4" s="7">
        <v>643</v>
      </c>
      <c r="N4" s="8">
        <v>716</v>
      </c>
      <c r="O4" s="8">
        <v>713</v>
      </c>
      <c r="P4" s="8">
        <v>696</v>
      </c>
      <c r="Q4" s="8">
        <v>694</v>
      </c>
      <c r="R4" s="8">
        <v>668</v>
      </c>
      <c r="S4" s="9">
        <v>587</v>
      </c>
    </row>
    <row r="5" spans="1:19" ht="30.75" x14ac:dyDescent="0.25">
      <c r="A5" s="3" t="s">
        <v>24</v>
      </c>
      <c r="B5" s="4" t="s">
        <v>20</v>
      </c>
      <c r="C5" s="5">
        <v>2113</v>
      </c>
      <c r="D5" s="5">
        <v>2142</v>
      </c>
      <c r="E5" s="5">
        <v>2172</v>
      </c>
      <c r="F5" s="6" t="s">
        <v>21</v>
      </c>
      <c r="G5" s="5">
        <v>1570</v>
      </c>
      <c r="H5" s="5">
        <v>1650</v>
      </c>
      <c r="I5" s="5">
        <v>1765</v>
      </c>
      <c r="J5" s="5">
        <v>1685</v>
      </c>
      <c r="K5" s="5">
        <v>1576</v>
      </c>
      <c r="L5" s="11">
        <v>1608</v>
      </c>
      <c r="M5" s="12">
        <v>1513</v>
      </c>
      <c r="N5" s="8">
        <v>1517</v>
      </c>
      <c r="O5" s="8">
        <v>1473</v>
      </c>
      <c r="P5" s="8">
        <v>1485</v>
      </c>
      <c r="Q5" s="8">
        <v>1580</v>
      </c>
      <c r="R5" s="8">
        <v>1486</v>
      </c>
      <c r="S5" s="9">
        <v>1303</v>
      </c>
    </row>
    <row r="6" spans="1:19" ht="30.75" x14ac:dyDescent="0.25">
      <c r="A6" s="3" t="s">
        <v>24</v>
      </c>
      <c r="B6" s="4" t="s">
        <v>22</v>
      </c>
      <c r="C6" s="5">
        <v>1337</v>
      </c>
      <c r="D6" s="5">
        <v>1452</v>
      </c>
      <c r="E6" s="5">
        <v>1380</v>
      </c>
      <c r="F6" s="6" t="s">
        <v>21</v>
      </c>
      <c r="G6" s="5">
        <v>1118</v>
      </c>
      <c r="H6" s="5">
        <v>1183</v>
      </c>
      <c r="I6" s="5">
        <v>1196</v>
      </c>
      <c r="J6" s="5">
        <v>1117</v>
      </c>
      <c r="K6" s="5">
        <v>1086</v>
      </c>
      <c r="L6" s="11">
        <v>1115</v>
      </c>
      <c r="M6" s="5">
        <v>1063</v>
      </c>
      <c r="N6" s="10">
        <v>1028</v>
      </c>
      <c r="O6" s="10">
        <v>985</v>
      </c>
      <c r="P6" s="8">
        <v>1039</v>
      </c>
      <c r="Q6" s="8">
        <v>1059</v>
      </c>
      <c r="R6" s="8">
        <v>1025</v>
      </c>
      <c r="S6" s="9">
        <v>876</v>
      </c>
    </row>
    <row r="7" spans="1:19" ht="30.75" x14ac:dyDescent="0.25">
      <c r="A7" s="3" t="s">
        <v>24</v>
      </c>
      <c r="B7" s="4" t="s">
        <v>23</v>
      </c>
      <c r="C7" s="5">
        <v>752</v>
      </c>
      <c r="D7" s="5">
        <v>748</v>
      </c>
      <c r="E7" s="5">
        <v>769</v>
      </c>
      <c r="F7" s="6" t="s">
        <v>21</v>
      </c>
      <c r="G7" s="5">
        <v>470</v>
      </c>
      <c r="H7" s="5">
        <v>485</v>
      </c>
      <c r="I7" s="5">
        <v>569</v>
      </c>
      <c r="J7" s="5">
        <v>564</v>
      </c>
      <c r="K7" s="5">
        <v>492</v>
      </c>
      <c r="L7" s="11">
        <v>492</v>
      </c>
      <c r="M7" s="5">
        <v>448</v>
      </c>
      <c r="N7" s="8">
        <v>489</v>
      </c>
      <c r="O7" s="8">
        <v>491</v>
      </c>
      <c r="P7" s="8">
        <v>453</v>
      </c>
      <c r="Q7" s="8">
        <v>514</v>
      </c>
      <c r="R7" s="8">
        <v>462</v>
      </c>
      <c r="S7" s="9">
        <v>428</v>
      </c>
    </row>
    <row r="8" spans="1:19" ht="30.75" x14ac:dyDescent="0.25">
      <c r="A8" s="3" t="s">
        <v>25</v>
      </c>
      <c r="B8" s="4" t="s">
        <v>20</v>
      </c>
      <c r="C8" s="5">
        <v>1059</v>
      </c>
      <c r="D8" s="5">
        <v>1073</v>
      </c>
      <c r="E8" s="5">
        <v>1094</v>
      </c>
      <c r="F8" s="6" t="s">
        <v>21</v>
      </c>
      <c r="G8" s="5">
        <v>854</v>
      </c>
      <c r="H8" s="5">
        <v>791</v>
      </c>
      <c r="I8" s="5">
        <v>820</v>
      </c>
      <c r="J8" s="5">
        <v>866</v>
      </c>
      <c r="K8" s="5">
        <v>811</v>
      </c>
      <c r="L8" s="11">
        <v>717</v>
      </c>
      <c r="M8" s="11">
        <v>671</v>
      </c>
      <c r="N8" s="8">
        <v>682</v>
      </c>
      <c r="O8" s="8">
        <v>598</v>
      </c>
      <c r="P8" s="8">
        <v>729</v>
      </c>
      <c r="Q8" s="8">
        <v>720</v>
      </c>
      <c r="R8" s="8">
        <v>709</v>
      </c>
      <c r="S8" s="9">
        <v>809</v>
      </c>
    </row>
    <row r="9" spans="1:19" ht="30.75" x14ac:dyDescent="0.25">
      <c r="A9" s="3" t="s">
        <v>25</v>
      </c>
      <c r="B9" s="4" t="s">
        <v>22</v>
      </c>
      <c r="C9" s="5">
        <v>670</v>
      </c>
      <c r="D9" s="5">
        <v>686</v>
      </c>
      <c r="E9" s="5">
        <v>689</v>
      </c>
      <c r="F9" s="6" t="s">
        <v>21</v>
      </c>
      <c r="G9" s="5">
        <v>534</v>
      </c>
      <c r="H9" s="5">
        <v>509</v>
      </c>
      <c r="I9" s="5">
        <v>506</v>
      </c>
      <c r="J9" s="5">
        <v>551</v>
      </c>
      <c r="K9" s="5">
        <v>514</v>
      </c>
      <c r="L9" s="11">
        <v>417</v>
      </c>
      <c r="M9" s="11">
        <v>417</v>
      </c>
      <c r="N9" s="10">
        <v>360</v>
      </c>
      <c r="O9" s="10">
        <v>337</v>
      </c>
      <c r="P9" s="8">
        <v>405</v>
      </c>
      <c r="Q9" s="8">
        <v>462</v>
      </c>
      <c r="R9" s="8">
        <v>443</v>
      </c>
      <c r="S9" s="9">
        <v>593</v>
      </c>
    </row>
    <row r="10" spans="1:19" ht="30.75" x14ac:dyDescent="0.25">
      <c r="A10" s="3" t="s">
        <v>25</v>
      </c>
      <c r="B10" s="4" t="s">
        <v>23</v>
      </c>
      <c r="C10" s="5">
        <v>389</v>
      </c>
      <c r="D10" s="5">
        <v>374</v>
      </c>
      <c r="E10" s="5">
        <v>406</v>
      </c>
      <c r="F10" s="6" t="s">
        <v>21</v>
      </c>
      <c r="G10" s="5">
        <v>322</v>
      </c>
      <c r="H10" s="5">
        <v>284</v>
      </c>
      <c r="I10" s="5">
        <v>313</v>
      </c>
      <c r="J10" s="5">
        <v>316</v>
      </c>
      <c r="K10" s="5">
        <v>298</v>
      </c>
      <c r="L10" s="11">
        <v>300</v>
      </c>
      <c r="M10" s="11">
        <v>254</v>
      </c>
      <c r="N10" s="8">
        <v>322</v>
      </c>
      <c r="O10" s="8">
        <v>261</v>
      </c>
      <c r="P10" s="8">
        <v>325</v>
      </c>
      <c r="Q10" s="8">
        <v>255</v>
      </c>
      <c r="R10" s="8">
        <v>266</v>
      </c>
      <c r="S10" s="9">
        <v>215</v>
      </c>
    </row>
    <row r="11" spans="1:19" ht="15.75" x14ac:dyDescent="0.25">
      <c r="A11" s="3" t="s">
        <v>26</v>
      </c>
      <c r="B11" s="4" t="s">
        <v>20</v>
      </c>
      <c r="C11" s="5">
        <v>2061</v>
      </c>
      <c r="D11" s="5">
        <v>2089</v>
      </c>
      <c r="E11" s="5">
        <v>2151</v>
      </c>
      <c r="F11" s="5">
        <v>1967</v>
      </c>
      <c r="G11" s="5">
        <v>1479</v>
      </c>
      <c r="H11" s="5">
        <v>1591</v>
      </c>
      <c r="I11" s="5">
        <v>1525</v>
      </c>
      <c r="J11" s="5">
        <v>1754</v>
      </c>
      <c r="K11" s="5">
        <v>1432</v>
      </c>
      <c r="L11" s="7">
        <v>1428</v>
      </c>
      <c r="M11" s="7">
        <v>1373</v>
      </c>
      <c r="N11" s="13">
        <v>1342</v>
      </c>
      <c r="O11" s="13">
        <v>1310</v>
      </c>
      <c r="P11" s="13">
        <v>1336</v>
      </c>
      <c r="Q11" s="13">
        <v>1366</v>
      </c>
      <c r="R11" s="8">
        <v>1285</v>
      </c>
      <c r="S11" s="9">
        <v>1071</v>
      </c>
    </row>
    <row r="12" spans="1:19" ht="15.75" x14ac:dyDescent="0.25">
      <c r="A12" s="3" t="s">
        <v>26</v>
      </c>
      <c r="B12" s="4" t="s">
        <v>22</v>
      </c>
      <c r="C12" s="5">
        <v>1333</v>
      </c>
      <c r="D12" s="5">
        <v>1382</v>
      </c>
      <c r="E12" s="5">
        <v>1372</v>
      </c>
      <c r="F12" s="5">
        <v>1201</v>
      </c>
      <c r="G12" s="5">
        <v>1046</v>
      </c>
      <c r="H12" s="5">
        <v>1153</v>
      </c>
      <c r="I12" s="5">
        <v>1040</v>
      </c>
      <c r="J12" s="5">
        <v>1140</v>
      </c>
      <c r="K12" s="5">
        <v>992</v>
      </c>
      <c r="L12" s="7">
        <v>973</v>
      </c>
      <c r="M12" s="7">
        <v>957</v>
      </c>
      <c r="N12" s="14">
        <v>891</v>
      </c>
      <c r="O12" s="14">
        <v>862</v>
      </c>
      <c r="P12" s="13">
        <v>935</v>
      </c>
      <c r="Q12" s="13">
        <v>895</v>
      </c>
      <c r="R12" s="8">
        <v>887</v>
      </c>
      <c r="S12" s="9">
        <v>719</v>
      </c>
    </row>
    <row r="13" spans="1:19" ht="15.75" x14ac:dyDescent="0.25">
      <c r="A13" s="3" t="s">
        <v>26</v>
      </c>
      <c r="B13" s="4" t="s">
        <v>23</v>
      </c>
      <c r="C13" s="5">
        <v>713</v>
      </c>
      <c r="D13" s="5">
        <v>703</v>
      </c>
      <c r="E13" s="5">
        <v>760</v>
      </c>
      <c r="F13" s="5">
        <v>734</v>
      </c>
      <c r="G13" s="5">
        <v>448</v>
      </c>
      <c r="H13" s="5">
        <v>463</v>
      </c>
      <c r="I13" s="5">
        <v>488</v>
      </c>
      <c r="J13" s="5">
        <v>611</v>
      </c>
      <c r="K13" s="5">
        <v>442</v>
      </c>
      <c r="L13" s="7">
        <v>454</v>
      </c>
      <c r="M13" s="5">
        <v>413</v>
      </c>
      <c r="N13" s="13">
        <v>451</v>
      </c>
      <c r="O13" s="13">
        <v>450</v>
      </c>
      <c r="P13" s="13">
        <v>405</v>
      </c>
      <c r="Q13" s="13">
        <v>465</v>
      </c>
      <c r="R13" s="8">
        <v>395</v>
      </c>
      <c r="S13" s="9">
        <v>350</v>
      </c>
    </row>
    <row r="14" spans="1:19" ht="15.75" x14ac:dyDescent="0.25">
      <c r="A14" s="3" t="s">
        <v>27</v>
      </c>
      <c r="B14" s="4" t="s">
        <v>20</v>
      </c>
      <c r="C14" s="5">
        <v>935</v>
      </c>
      <c r="D14" s="5">
        <v>948</v>
      </c>
      <c r="E14" s="5">
        <v>971</v>
      </c>
      <c r="F14" s="5">
        <v>652</v>
      </c>
      <c r="G14" s="5">
        <v>755</v>
      </c>
      <c r="H14" s="5">
        <v>700</v>
      </c>
      <c r="I14" s="5">
        <v>738</v>
      </c>
      <c r="J14" s="5">
        <v>708</v>
      </c>
      <c r="K14" s="5">
        <v>726</v>
      </c>
      <c r="L14" s="7">
        <v>640</v>
      </c>
      <c r="M14" s="7">
        <v>587</v>
      </c>
      <c r="N14" s="13">
        <v>611</v>
      </c>
      <c r="O14" s="13">
        <v>530</v>
      </c>
      <c r="P14" s="13">
        <v>602</v>
      </c>
      <c r="Q14" s="13">
        <v>647</v>
      </c>
      <c r="R14" s="8">
        <v>614</v>
      </c>
      <c r="S14" s="9">
        <v>719</v>
      </c>
    </row>
    <row r="15" spans="1:19" ht="15.75" x14ac:dyDescent="0.25">
      <c r="A15" s="3" t="s">
        <v>27</v>
      </c>
      <c r="B15" s="4" t="s">
        <v>22</v>
      </c>
      <c r="C15" s="5">
        <v>583</v>
      </c>
      <c r="D15" s="5">
        <v>593</v>
      </c>
      <c r="E15" s="5">
        <v>613</v>
      </c>
      <c r="F15" s="5">
        <v>411</v>
      </c>
      <c r="G15" s="5">
        <v>456</v>
      </c>
      <c r="H15" s="5">
        <v>446</v>
      </c>
      <c r="I15" s="5">
        <v>458</v>
      </c>
      <c r="J15" s="5">
        <v>433</v>
      </c>
      <c r="K15" s="5">
        <v>443</v>
      </c>
      <c r="L15" s="7">
        <v>358</v>
      </c>
      <c r="M15" s="7">
        <v>356</v>
      </c>
      <c r="N15" s="14">
        <v>315</v>
      </c>
      <c r="O15" s="14">
        <v>290</v>
      </c>
      <c r="P15" s="13">
        <v>316</v>
      </c>
      <c r="Q15" s="13">
        <v>411</v>
      </c>
      <c r="R15" s="8">
        <v>379</v>
      </c>
      <c r="S15" s="9">
        <v>552</v>
      </c>
    </row>
    <row r="16" spans="1:19" ht="15.75" x14ac:dyDescent="0.25">
      <c r="A16" s="3" t="s">
        <v>27</v>
      </c>
      <c r="B16" s="4" t="s">
        <v>23</v>
      </c>
      <c r="C16" s="5">
        <v>352</v>
      </c>
      <c r="D16" s="5">
        <v>333</v>
      </c>
      <c r="E16" s="5">
        <v>359</v>
      </c>
      <c r="F16" s="5">
        <v>242</v>
      </c>
      <c r="G16" s="5">
        <v>299</v>
      </c>
      <c r="H16" s="5">
        <v>256</v>
      </c>
      <c r="I16" s="5">
        <v>280</v>
      </c>
      <c r="J16" s="5">
        <v>274</v>
      </c>
      <c r="K16" s="5">
        <v>284</v>
      </c>
      <c r="L16" s="7">
        <v>281</v>
      </c>
      <c r="M16" s="11">
        <v>231</v>
      </c>
      <c r="N16" s="13">
        <v>296</v>
      </c>
      <c r="O16" s="13">
        <v>240</v>
      </c>
      <c r="P16" s="13">
        <v>286</v>
      </c>
      <c r="Q16" s="13">
        <v>234</v>
      </c>
      <c r="R16" s="8">
        <v>234</v>
      </c>
      <c r="S16" s="9">
        <v>165</v>
      </c>
    </row>
    <row r="17" spans="1:19" ht="15.75" x14ac:dyDescent="0.25">
      <c r="A17" s="15" t="s">
        <v>28</v>
      </c>
      <c r="B17" s="4" t="s">
        <v>20</v>
      </c>
      <c r="C17" s="5">
        <v>328</v>
      </c>
      <c r="D17" s="5">
        <v>368</v>
      </c>
      <c r="E17" s="5">
        <v>339</v>
      </c>
      <c r="F17" s="5" t="s">
        <v>21</v>
      </c>
      <c r="G17" s="5">
        <v>262</v>
      </c>
      <c r="H17" s="5">
        <v>285</v>
      </c>
      <c r="I17" s="5">
        <v>376</v>
      </c>
      <c r="J17" s="5">
        <v>298</v>
      </c>
      <c r="K17" s="5">
        <v>258</v>
      </c>
      <c r="L17" s="7">
        <v>335</v>
      </c>
      <c r="M17" s="11">
        <v>323</v>
      </c>
      <c r="N17" s="16">
        <v>288</v>
      </c>
      <c r="O17" s="16">
        <v>306</v>
      </c>
      <c r="P17" s="16">
        <v>311</v>
      </c>
      <c r="Q17" s="16">
        <v>363</v>
      </c>
      <c r="R17" s="16">
        <v>291</v>
      </c>
      <c r="S17" s="9">
        <v>320</v>
      </c>
    </row>
    <row r="18" spans="1:19" ht="15.75" x14ac:dyDescent="0.25">
      <c r="A18" s="15" t="s">
        <v>28</v>
      </c>
      <c r="B18" s="4" t="s">
        <v>22</v>
      </c>
      <c r="C18" s="5">
        <v>182</v>
      </c>
      <c r="D18" s="5">
        <v>224</v>
      </c>
      <c r="E18" s="5">
        <v>216</v>
      </c>
      <c r="F18" s="5" t="s">
        <v>21</v>
      </c>
      <c r="G18" s="5">
        <v>166</v>
      </c>
      <c r="H18" s="5">
        <v>172</v>
      </c>
      <c r="I18" s="5">
        <v>205</v>
      </c>
      <c r="J18" s="5">
        <v>178</v>
      </c>
      <c r="K18" s="5">
        <v>187</v>
      </c>
      <c r="L18" s="7">
        <v>260</v>
      </c>
      <c r="M18" s="11">
        <v>255</v>
      </c>
      <c r="N18" s="16">
        <v>212</v>
      </c>
      <c r="O18" s="16">
        <v>219</v>
      </c>
      <c r="P18" s="16">
        <v>233</v>
      </c>
      <c r="Q18" s="16">
        <v>264</v>
      </c>
      <c r="R18" s="16">
        <v>195</v>
      </c>
      <c r="S18" s="9">
        <v>193</v>
      </c>
    </row>
    <row r="19" spans="1:19" ht="15.75" x14ac:dyDescent="0.25">
      <c r="A19" s="15" t="s">
        <v>28</v>
      </c>
      <c r="B19" s="4" t="s">
        <v>23</v>
      </c>
      <c r="C19" s="5">
        <v>167</v>
      </c>
      <c r="D19" s="5">
        <v>160</v>
      </c>
      <c r="E19" s="5">
        <v>135</v>
      </c>
      <c r="F19" s="5" t="s">
        <v>21</v>
      </c>
      <c r="G19" s="5">
        <v>107</v>
      </c>
      <c r="H19" s="5">
        <v>128</v>
      </c>
      <c r="I19" s="5">
        <v>198</v>
      </c>
      <c r="J19" s="5">
        <v>136</v>
      </c>
      <c r="K19" s="5">
        <v>72</v>
      </c>
      <c r="L19" s="7">
        <v>75</v>
      </c>
      <c r="M19" s="11">
        <v>67</v>
      </c>
      <c r="N19" s="16">
        <v>75</v>
      </c>
      <c r="O19" s="16">
        <v>88</v>
      </c>
      <c r="P19" s="16">
        <v>79</v>
      </c>
      <c r="Q19" s="16">
        <v>97</v>
      </c>
      <c r="R19" s="16">
        <v>95</v>
      </c>
      <c r="S19" s="9">
        <v>127</v>
      </c>
    </row>
    <row r="20" spans="1:19" ht="15.75" x14ac:dyDescent="0.25">
      <c r="A20" s="15" t="s">
        <v>29</v>
      </c>
      <c r="B20" s="4" t="s">
        <v>20</v>
      </c>
      <c r="C20" s="5">
        <v>115</v>
      </c>
      <c r="D20" s="5">
        <v>162</v>
      </c>
      <c r="E20" s="5">
        <v>152</v>
      </c>
      <c r="F20" s="5" t="s">
        <v>21</v>
      </c>
      <c r="G20" s="5">
        <v>99</v>
      </c>
      <c r="H20" s="5">
        <v>125</v>
      </c>
      <c r="I20" s="5">
        <v>140</v>
      </c>
      <c r="J20" s="5">
        <v>183</v>
      </c>
      <c r="K20" s="5">
        <v>143</v>
      </c>
      <c r="L20" s="7">
        <v>111</v>
      </c>
      <c r="M20" s="11">
        <v>125</v>
      </c>
      <c r="N20" s="16">
        <v>120</v>
      </c>
      <c r="O20" s="16">
        <v>108</v>
      </c>
      <c r="P20" s="16">
        <v>165</v>
      </c>
      <c r="Q20" s="16">
        <v>105</v>
      </c>
      <c r="R20" s="16">
        <v>132</v>
      </c>
      <c r="S20" s="9">
        <v>158</v>
      </c>
    </row>
    <row r="21" spans="1:19" ht="15.75" x14ac:dyDescent="0.25">
      <c r="A21" s="15" t="s">
        <v>29</v>
      </c>
      <c r="B21" s="4" t="s">
        <v>22</v>
      </c>
      <c r="C21" s="5">
        <v>71</v>
      </c>
      <c r="D21" s="5">
        <v>104</v>
      </c>
      <c r="E21" s="5">
        <v>73</v>
      </c>
      <c r="F21" s="5" t="s">
        <v>21</v>
      </c>
      <c r="G21" s="5">
        <v>70</v>
      </c>
      <c r="H21" s="5">
        <v>74</v>
      </c>
      <c r="I21" s="5">
        <v>86</v>
      </c>
      <c r="J21" s="5">
        <v>125</v>
      </c>
      <c r="K21" s="5">
        <v>112</v>
      </c>
      <c r="L21" s="7">
        <v>80</v>
      </c>
      <c r="M21" s="11">
        <v>89</v>
      </c>
      <c r="N21" s="16">
        <v>82</v>
      </c>
      <c r="O21" s="16">
        <v>75</v>
      </c>
      <c r="P21" s="16">
        <v>104</v>
      </c>
      <c r="Q21" s="16">
        <v>81</v>
      </c>
      <c r="R21" s="16">
        <v>88</v>
      </c>
      <c r="S21" s="9">
        <v>74</v>
      </c>
    </row>
    <row r="22" spans="1:19" ht="15.75" x14ac:dyDescent="0.25">
      <c r="A22" s="15" t="s">
        <v>29</v>
      </c>
      <c r="B22" s="4" t="s">
        <v>23</v>
      </c>
      <c r="C22" s="5">
        <v>41</v>
      </c>
      <c r="D22" s="5">
        <v>55</v>
      </c>
      <c r="E22" s="5">
        <v>73</v>
      </c>
      <c r="F22" s="5" t="s">
        <v>21</v>
      </c>
      <c r="G22" s="5">
        <v>29</v>
      </c>
      <c r="H22" s="5">
        <v>49</v>
      </c>
      <c r="I22" s="5">
        <v>51</v>
      </c>
      <c r="J22" s="5">
        <v>56</v>
      </c>
      <c r="K22" s="5">
        <v>31</v>
      </c>
      <c r="L22" s="7">
        <v>31</v>
      </c>
      <c r="M22" s="11">
        <v>36</v>
      </c>
      <c r="N22" s="16">
        <v>38</v>
      </c>
      <c r="O22" s="16">
        <v>33</v>
      </c>
      <c r="P22" s="16">
        <v>61</v>
      </c>
      <c r="Q22" s="16">
        <v>23</v>
      </c>
      <c r="R22" s="16">
        <v>44</v>
      </c>
      <c r="S22" s="9">
        <v>85</v>
      </c>
    </row>
    <row r="23" spans="1:19" ht="15.75" x14ac:dyDescent="0.25">
      <c r="A23" s="15" t="s">
        <v>30</v>
      </c>
      <c r="B23" s="4" t="s">
        <v>20</v>
      </c>
      <c r="C23" s="9">
        <v>22628</v>
      </c>
      <c r="D23" s="9">
        <v>24310</v>
      </c>
      <c r="E23" s="9">
        <v>23762</v>
      </c>
      <c r="F23" s="9">
        <v>24095</v>
      </c>
      <c r="G23" s="9">
        <v>25676</v>
      </c>
      <c r="H23" s="9">
        <v>21630</v>
      </c>
      <c r="I23" s="9">
        <v>10898</v>
      </c>
      <c r="J23" s="9">
        <v>10902</v>
      </c>
      <c r="K23" s="9">
        <v>9468</v>
      </c>
      <c r="L23" s="9">
        <v>20644</v>
      </c>
      <c r="M23" s="9">
        <v>18887</v>
      </c>
      <c r="N23" s="16">
        <v>19769</v>
      </c>
      <c r="O23" s="16">
        <v>20578</v>
      </c>
      <c r="P23" s="16">
        <v>10046</v>
      </c>
      <c r="Q23" s="16">
        <v>9745</v>
      </c>
      <c r="R23" s="16">
        <v>18069</v>
      </c>
      <c r="S23" s="9">
        <v>3023</v>
      </c>
    </row>
    <row r="24" spans="1:19" ht="15.75" x14ac:dyDescent="0.25">
      <c r="A24" s="15" t="s">
        <v>30</v>
      </c>
      <c r="B24" s="4" t="s">
        <v>22</v>
      </c>
      <c r="C24" s="16">
        <v>12400</v>
      </c>
      <c r="D24" s="16">
        <v>13282</v>
      </c>
      <c r="E24" s="16">
        <v>12754</v>
      </c>
      <c r="F24" s="16">
        <v>12991</v>
      </c>
      <c r="G24" s="16">
        <v>13786</v>
      </c>
      <c r="H24" s="16">
        <v>11734</v>
      </c>
      <c r="I24" s="16">
        <v>5929</v>
      </c>
      <c r="J24" s="16">
        <v>5830</v>
      </c>
      <c r="K24" s="16">
        <v>5184</v>
      </c>
      <c r="L24" s="16">
        <v>11178</v>
      </c>
      <c r="M24" s="16">
        <v>10363</v>
      </c>
      <c r="N24" s="16">
        <v>10819</v>
      </c>
      <c r="O24" s="16">
        <v>11083</v>
      </c>
      <c r="P24" s="16">
        <v>5399</v>
      </c>
      <c r="Q24" s="16">
        <v>5420</v>
      </c>
      <c r="R24" s="16">
        <v>9879</v>
      </c>
      <c r="S24" s="9">
        <v>1639</v>
      </c>
    </row>
    <row r="25" spans="1:19" ht="15.75" x14ac:dyDescent="0.25">
      <c r="A25" s="15" t="s">
        <v>30</v>
      </c>
      <c r="B25" s="4" t="s">
        <v>23</v>
      </c>
      <c r="C25" s="16">
        <v>10228</v>
      </c>
      <c r="D25" s="16">
        <v>11028</v>
      </c>
      <c r="E25" s="16">
        <v>11008</v>
      </c>
      <c r="F25" s="16">
        <v>11104</v>
      </c>
      <c r="G25" s="16">
        <v>11890</v>
      </c>
      <c r="H25" s="16">
        <v>9896</v>
      </c>
      <c r="I25" s="16">
        <v>4969</v>
      </c>
      <c r="J25" s="16">
        <v>5072</v>
      </c>
      <c r="K25" s="16">
        <v>4284</v>
      </c>
      <c r="L25" s="16">
        <v>9466</v>
      </c>
      <c r="M25" s="16">
        <v>8524</v>
      </c>
      <c r="N25" s="16">
        <v>8950</v>
      </c>
      <c r="O25" s="16">
        <v>9495</v>
      </c>
      <c r="P25" s="16">
        <v>4647</v>
      </c>
      <c r="Q25" s="16">
        <v>4325</v>
      </c>
      <c r="R25" s="16">
        <v>8190</v>
      </c>
      <c r="S25" s="9">
        <v>1384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83B9-96D9-4669-B2B2-019C04FEAC0E}">
  <dimension ref="A1:Y19"/>
  <sheetViews>
    <sheetView workbookViewId="0">
      <selection activeCell="I25" sqref="I25"/>
    </sheetView>
  </sheetViews>
  <sheetFormatPr defaultRowHeight="15" x14ac:dyDescent="0.25"/>
  <cols>
    <col min="1" max="1" width="42.7109375" bestFit="1" customWidth="1"/>
    <col min="2" max="2" width="7.28515625" customWidth="1"/>
  </cols>
  <sheetData>
    <row r="1" spans="1:25" x14ac:dyDescent="0.25">
      <c r="A1" t="str" cm="1">
        <f t="array" ref="A1:Y19">TRANSPOSE(Sheet1!A1:S25)</f>
        <v>Type of abuse</v>
      </c>
      <c r="B1" t="str">
        <v>Any domestic abuse (partner or family non-physical abuse, threats, force, sexual assault or stalking)</v>
      </c>
      <c r="C1" t="str">
        <v>Any domestic abuse (partner or family non-physical abuse, threats, force, sexual assault or stalking)</v>
      </c>
      <c r="D1" t="str">
        <v>Any domestic abuse (partner or family non-physical abuse, threats, force, sexual assault or stalking)</v>
      </c>
      <c r="E1" t="str">
        <v>Any partner abuse (non-physical abuse, threats, force, sexual assault or stalking)</v>
      </c>
      <c r="F1" t="str">
        <v>Any partner abuse (non-physical abuse, threats, force, sexual assault or stalking)</v>
      </c>
      <c r="G1" t="str">
        <v>Any partner abuse (non-physical abuse, threats, force, sexual assault or stalking)</v>
      </c>
      <c r="H1" t="str">
        <v>Any family abuse (non-physical abuse, threats, force, sexual assault or stalking)</v>
      </c>
      <c r="I1" t="str">
        <v>Any family abuse (non-physical abuse, threats, force, sexual assault or stalking)</v>
      </c>
      <c r="J1" t="str">
        <v>Any family abuse (non-physical abuse, threats, force, sexual assault or stalking)</v>
      </c>
      <c r="K1" t="str">
        <v>Partner abuse - non-sexual</v>
      </c>
      <c r="L1" t="str">
        <v>Partner abuse - non-sexual</v>
      </c>
      <c r="M1" t="str">
        <v>Partner abuse - non-sexual</v>
      </c>
      <c r="N1" t="str">
        <v>Family abuse - non-sexual</v>
      </c>
      <c r="O1" t="str">
        <v>Family abuse - non-sexual</v>
      </c>
      <c r="P1" t="str">
        <v>Family abuse - non-sexual</v>
      </c>
      <c r="Q1" t="str">
        <v>Stalking by a partner or ex-partner</v>
      </c>
      <c r="R1" t="str">
        <v>Stalking by a partner or ex-partner</v>
      </c>
      <c r="S1" t="str">
        <v>Stalking by a partner or ex-partner</v>
      </c>
      <c r="T1" t="str">
        <v>Stalking by a family member</v>
      </c>
      <c r="U1" t="str">
        <v>Stalking by a family member</v>
      </c>
      <c r="V1" t="str">
        <v>Stalking by a family member</v>
      </c>
      <c r="W1" t="str">
        <v>Unweighted base - number of adults [note 12]</v>
      </c>
      <c r="X1" t="str">
        <v>Unweighted base - number of adults [note 12]</v>
      </c>
      <c r="Y1" t="str">
        <v>Unweighted base - number of adults [note 12]</v>
      </c>
    </row>
    <row r="2" spans="1:25" x14ac:dyDescent="0.25">
      <c r="A2" t="str">
        <v>Sex [note 6]</v>
      </c>
      <c r="B2" t="str">
        <v>All</v>
      </c>
      <c r="C2" t="str">
        <v>Women</v>
      </c>
      <c r="D2" t="str">
        <v xml:space="preserve">Men </v>
      </c>
      <c r="E2" t="str">
        <v>All</v>
      </c>
      <c r="F2" t="str">
        <v>Women</v>
      </c>
      <c r="G2" t="str">
        <v xml:space="preserve">Men </v>
      </c>
      <c r="H2" t="str">
        <v>All</v>
      </c>
      <c r="I2" t="str">
        <v>Women</v>
      </c>
      <c r="J2" t="str">
        <v xml:space="preserve">Men </v>
      </c>
      <c r="K2" t="str">
        <v>All</v>
      </c>
      <c r="L2" t="str">
        <v>Women</v>
      </c>
      <c r="M2" t="str">
        <v xml:space="preserve">Men </v>
      </c>
      <c r="N2" t="str">
        <v>All</v>
      </c>
      <c r="O2" t="str">
        <v>Women</v>
      </c>
      <c r="P2" t="str">
        <v xml:space="preserve">Men </v>
      </c>
      <c r="Q2" t="str">
        <v>All</v>
      </c>
      <c r="R2" t="str">
        <v>Women</v>
      </c>
      <c r="S2" t="str">
        <v xml:space="preserve">Men </v>
      </c>
      <c r="T2" t="str">
        <v>All</v>
      </c>
      <c r="U2" t="str">
        <v>Women</v>
      </c>
      <c r="V2" t="str">
        <v xml:space="preserve">Men </v>
      </c>
      <c r="W2" t="str">
        <v>All</v>
      </c>
      <c r="X2" t="str">
        <v>Women</v>
      </c>
      <c r="Y2" t="str">
        <v xml:space="preserve">Men </v>
      </c>
    </row>
    <row r="3" spans="1:25" x14ac:dyDescent="0.25">
      <c r="A3" t="str">
        <v>Apr 2004 to Mar 2005
[note 7]</v>
      </c>
      <c r="B3">
        <v>2732</v>
      </c>
      <c r="C3">
        <v>1712</v>
      </c>
      <c r="D3">
        <v>1000</v>
      </c>
      <c r="E3">
        <v>2113</v>
      </c>
      <c r="F3">
        <v>1337</v>
      </c>
      <c r="G3">
        <v>752</v>
      </c>
      <c r="H3">
        <v>1059</v>
      </c>
      <c r="I3">
        <v>670</v>
      </c>
      <c r="J3">
        <v>389</v>
      </c>
      <c r="K3">
        <v>2061</v>
      </c>
      <c r="L3">
        <v>1333</v>
      </c>
      <c r="M3">
        <v>713</v>
      </c>
      <c r="N3">
        <v>935</v>
      </c>
      <c r="O3">
        <v>583</v>
      </c>
      <c r="P3">
        <v>352</v>
      </c>
      <c r="Q3">
        <v>328</v>
      </c>
      <c r="R3">
        <v>182</v>
      </c>
      <c r="S3">
        <v>167</v>
      </c>
      <c r="T3">
        <v>115</v>
      </c>
      <c r="U3">
        <v>71</v>
      </c>
      <c r="V3">
        <v>41</v>
      </c>
      <c r="W3">
        <v>22628</v>
      </c>
      <c r="X3">
        <v>12400</v>
      </c>
      <c r="Y3">
        <v>10228</v>
      </c>
    </row>
    <row r="4" spans="1:25" x14ac:dyDescent="0.25">
      <c r="A4" t="str">
        <v xml:space="preserve"> Apr 2005 to Mar 2006</v>
      </c>
      <c r="B4">
        <v>2769</v>
      </c>
      <c r="C4">
        <v>1810</v>
      </c>
      <c r="D4">
        <v>986</v>
      </c>
      <c r="E4">
        <v>2142</v>
      </c>
      <c r="F4">
        <v>1452</v>
      </c>
      <c r="G4">
        <v>748</v>
      </c>
      <c r="H4">
        <v>1073</v>
      </c>
      <c r="I4">
        <v>686</v>
      </c>
      <c r="J4">
        <v>374</v>
      </c>
      <c r="K4">
        <v>2089</v>
      </c>
      <c r="L4">
        <v>1382</v>
      </c>
      <c r="M4">
        <v>703</v>
      </c>
      <c r="N4">
        <v>948</v>
      </c>
      <c r="O4">
        <v>593</v>
      </c>
      <c r="P4">
        <v>333</v>
      </c>
      <c r="Q4">
        <v>368</v>
      </c>
      <c r="R4">
        <v>224</v>
      </c>
      <c r="S4">
        <v>160</v>
      </c>
      <c r="T4">
        <v>162</v>
      </c>
      <c r="U4">
        <v>104</v>
      </c>
      <c r="V4">
        <v>55</v>
      </c>
      <c r="W4">
        <v>24310</v>
      </c>
      <c r="X4">
        <v>13282</v>
      </c>
      <c r="Y4">
        <v>11028</v>
      </c>
    </row>
    <row r="5" spans="1:25" x14ac:dyDescent="0.25">
      <c r="A5" t="str">
        <v>Apr 2006 to Mar 2007</v>
      </c>
      <c r="B5">
        <v>2784</v>
      </c>
      <c r="C5">
        <v>1751</v>
      </c>
      <c r="D5">
        <v>1017</v>
      </c>
      <c r="E5">
        <v>2172</v>
      </c>
      <c r="F5">
        <v>1380</v>
      </c>
      <c r="G5">
        <v>769</v>
      </c>
      <c r="H5">
        <v>1094</v>
      </c>
      <c r="I5">
        <v>689</v>
      </c>
      <c r="J5">
        <v>406</v>
      </c>
      <c r="K5">
        <v>2151</v>
      </c>
      <c r="L5">
        <v>1372</v>
      </c>
      <c r="M5">
        <v>760</v>
      </c>
      <c r="N5">
        <v>971</v>
      </c>
      <c r="O5">
        <v>613</v>
      </c>
      <c r="P5">
        <v>359</v>
      </c>
      <c r="Q5">
        <v>339</v>
      </c>
      <c r="R5">
        <v>216</v>
      </c>
      <c r="S5">
        <v>135</v>
      </c>
      <c r="T5">
        <v>152</v>
      </c>
      <c r="U5">
        <v>73</v>
      </c>
      <c r="V5">
        <v>73</v>
      </c>
      <c r="W5">
        <v>23762</v>
      </c>
      <c r="X5">
        <v>12754</v>
      </c>
      <c r="Y5">
        <v>11008</v>
      </c>
    </row>
    <row r="6" spans="1:25" x14ac:dyDescent="0.25">
      <c r="A6" t="str">
        <v>Apr 2007 to Mar 2008 [note 8]</v>
      </c>
      <c r="B6" t="str">
        <v>[x]</v>
      </c>
      <c r="C6" t="str">
        <v>[x]</v>
      </c>
      <c r="D6" t="str">
        <v>[x]</v>
      </c>
      <c r="E6" t="str">
        <v>[x]</v>
      </c>
      <c r="F6" t="str">
        <v>[x]</v>
      </c>
      <c r="G6" t="str">
        <v>[x]</v>
      </c>
      <c r="H6" t="str">
        <v>[x]</v>
      </c>
      <c r="I6" t="str">
        <v>[x]</v>
      </c>
      <c r="J6" t="str">
        <v>[x]</v>
      </c>
      <c r="K6">
        <v>1967</v>
      </c>
      <c r="L6">
        <v>1201</v>
      </c>
      <c r="M6">
        <v>734</v>
      </c>
      <c r="N6">
        <v>652</v>
      </c>
      <c r="O6">
        <v>411</v>
      </c>
      <c r="P6">
        <v>242</v>
      </c>
      <c r="Q6" t="str">
        <v>[x]</v>
      </c>
      <c r="R6" t="str">
        <v>[x]</v>
      </c>
      <c r="S6" t="str">
        <v>[x]</v>
      </c>
      <c r="T6" t="str">
        <v>[x]</v>
      </c>
      <c r="U6" t="str">
        <v>[x]</v>
      </c>
      <c r="V6" t="str">
        <v>[x]</v>
      </c>
      <c r="W6">
        <v>24095</v>
      </c>
      <c r="X6">
        <v>12991</v>
      </c>
      <c r="Y6">
        <v>11104</v>
      </c>
    </row>
    <row r="7" spans="1:25" x14ac:dyDescent="0.25">
      <c r="A7" t="str">
        <v>Apr 2008 to Mar 2009</v>
      </c>
      <c r="B7">
        <v>2070</v>
      </c>
      <c r="C7">
        <v>1422</v>
      </c>
      <c r="D7">
        <v>666</v>
      </c>
      <c r="E7">
        <v>1570</v>
      </c>
      <c r="F7">
        <v>1118</v>
      </c>
      <c r="G7">
        <v>470</v>
      </c>
      <c r="H7">
        <v>854</v>
      </c>
      <c r="I7">
        <v>534</v>
      </c>
      <c r="J7">
        <v>322</v>
      </c>
      <c r="K7">
        <v>1479</v>
      </c>
      <c r="L7">
        <v>1046</v>
      </c>
      <c r="M7">
        <v>448</v>
      </c>
      <c r="N7">
        <v>755</v>
      </c>
      <c r="O7">
        <v>456</v>
      </c>
      <c r="P7">
        <v>299</v>
      </c>
      <c r="Q7">
        <v>262</v>
      </c>
      <c r="R7">
        <v>166</v>
      </c>
      <c r="S7">
        <v>107</v>
      </c>
      <c r="T7">
        <v>99</v>
      </c>
      <c r="U7">
        <v>70</v>
      </c>
      <c r="V7">
        <v>29</v>
      </c>
      <c r="W7">
        <v>25676</v>
      </c>
      <c r="X7">
        <v>13786</v>
      </c>
      <c r="Y7">
        <v>11890</v>
      </c>
    </row>
    <row r="8" spans="1:25" x14ac:dyDescent="0.25">
      <c r="A8" t="str">
        <v>Apr 2009 to Mar 2010</v>
      </c>
      <c r="B8">
        <v>2119</v>
      </c>
      <c r="C8">
        <v>1484</v>
      </c>
      <c r="D8">
        <v>655</v>
      </c>
      <c r="E8">
        <v>1650</v>
      </c>
      <c r="F8">
        <v>1183</v>
      </c>
      <c r="G8">
        <v>485</v>
      </c>
      <c r="H8">
        <v>791</v>
      </c>
      <c r="I8">
        <v>509</v>
      </c>
      <c r="J8">
        <v>284</v>
      </c>
      <c r="K8">
        <v>1591</v>
      </c>
      <c r="L8">
        <v>1153</v>
      </c>
      <c r="M8">
        <v>463</v>
      </c>
      <c r="N8">
        <v>700</v>
      </c>
      <c r="O8">
        <v>446</v>
      </c>
      <c r="P8">
        <v>256</v>
      </c>
      <c r="Q8">
        <v>285</v>
      </c>
      <c r="R8">
        <v>172</v>
      </c>
      <c r="S8">
        <v>128</v>
      </c>
      <c r="T8">
        <v>125</v>
      </c>
      <c r="U8">
        <v>74</v>
      </c>
      <c r="V8">
        <v>49</v>
      </c>
      <c r="W8">
        <v>21630</v>
      </c>
      <c r="X8">
        <v>11734</v>
      </c>
      <c r="Y8">
        <v>9896</v>
      </c>
    </row>
    <row r="9" spans="1:25" x14ac:dyDescent="0.25">
      <c r="A9" t="str">
        <v>Apr 2010 to Mar 2011 [note 9]</v>
      </c>
      <c r="B9">
        <v>2225</v>
      </c>
      <c r="C9">
        <v>1461</v>
      </c>
      <c r="D9">
        <v>763</v>
      </c>
      <c r="E9">
        <v>1765</v>
      </c>
      <c r="F9">
        <v>1196</v>
      </c>
      <c r="G9">
        <v>569</v>
      </c>
      <c r="H9">
        <v>820</v>
      </c>
      <c r="I9">
        <v>506</v>
      </c>
      <c r="J9">
        <v>313</v>
      </c>
      <c r="K9">
        <v>1525</v>
      </c>
      <c r="L9">
        <v>1040</v>
      </c>
      <c r="M9">
        <v>488</v>
      </c>
      <c r="N9">
        <v>738</v>
      </c>
      <c r="O9">
        <v>458</v>
      </c>
      <c r="P9">
        <v>280</v>
      </c>
      <c r="Q9">
        <v>376</v>
      </c>
      <c r="R9">
        <v>205</v>
      </c>
      <c r="S9">
        <v>198</v>
      </c>
      <c r="T9">
        <v>140</v>
      </c>
      <c r="U9">
        <v>86</v>
      </c>
      <c r="V9">
        <v>51</v>
      </c>
      <c r="W9">
        <v>10898</v>
      </c>
      <c r="X9">
        <v>5929</v>
      </c>
      <c r="Y9">
        <v>4969</v>
      </c>
    </row>
    <row r="10" spans="1:25" x14ac:dyDescent="0.25">
      <c r="A10" t="str">
        <v>Apr 2011 to Mar 2012 [note 9]</v>
      </c>
      <c r="B10">
        <v>2258</v>
      </c>
      <c r="C10">
        <v>1469</v>
      </c>
      <c r="D10">
        <v>788</v>
      </c>
      <c r="E10">
        <v>1685</v>
      </c>
      <c r="F10">
        <v>1117</v>
      </c>
      <c r="G10">
        <v>564</v>
      </c>
      <c r="H10">
        <v>866</v>
      </c>
      <c r="I10">
        <v>551</v>
      </c>
      <c r="J10">
        <v>316</v>
      </c>
      <c r="K10">
        <v>1754</v>
      </c>
      <c r="L10">
        <v>1140</v>
      </c>
      <c r="M10">
        <v>611</v>
      </c>
      <c r="N10">
        <v>708</v>
      </c>
      <c r="O10">
        <v>433</v>
      </c>
      <c r="P10">
        <v>274</v>
      </c>
      <c r="Q10">
        <v>298</v>
      </c>
      <c r="R10">
        <v>178</v>
      </c>
      <c r="S10">
        <v>136</v>
      </c>
      <c r="T10">
        <v>183</v>
      </c>
      <c r="U10">
        <v>125</v>
      </c>
      <c r="V10">
        <v>56</v>
      </c>
      <c r="W10">
        <v>10902</v>
      </c>
      <c r="X10">
        <v>5830</v>
      </c>
      <c r="Y10">
        <v>5072</v>
      </c>
    </row>
    <row r="11" spans="1:25" x14ac:dyDescent="0.25">
      <c r="A11" t="str">
        <v>Apr 2012 to Mar 2013 [note 9]</v>
      </c>
      <c r="B11">
        <v>2138</v>
      </c>
      <c r="C11">
        <v>1433</v>
      </c>
      <c r="D11">
        <v>708</v>
      </c>
      <c r="E11">
        <v>1576</v>
      </c>
      <c r="F11">
        <v>1086</v>
      </c>
      <c r="G11">
        <v>492</v>
      </c>
      <c r="H11">
        <v>811</v>
      </c>
      <c r="I11">
        <v>514</v>
      </c>
      <c r="J11">
        <v>298</v>
      </c>
      <c r="K11">
        <v>1432</v>
      </c>
      <c r="L11">
        <v>992</v>
      </c>
      <c r="M11">
        <v>442</v>
      </c>
      <c r="N11">
        <v>726</v>
      </c>
      <c r="O11">
        <v>443</v>
      </c>
      <c r="P11">
        <v>284</v>
      </c>
      <c r="Q11">
        <v>258</v>
      </c>
      <c r="R11">
        <v>187</v>
      </c>
      <c r="S11">
        <v>72</v>
      </c>
      <c r="T11">
        <v>143</v>
      </c>
      <c r="U11">
        <v>112</v>
      </c>
      <c r="V11">
        <v>31</v>
      </c>
      <c r="W11">
        <v>9468</v>
      </c>
      <c r="X11">
        <v>5184</v>
      </c>
      <c r="Y11">
        <v>4284</v>
      </c>
    </row>
    <row r="12" spans="1:25" x14ac:dyDescent="0.25">
      <c r="A12" t="str">
        <v>Apr 2013 to Mar 2014</v>
      </c>
      <c r="B12">
        <v>2126</v>
      </c>
      <c r="C12">
        <v>1389</v>
      </c>
      <c r="D12">
        <v>737</v>
      </c>
      <c r="E12">
        <v>1608</v>
      </c>
      <c r="F12">
        <v>1115</v>
      </c>
      <c r="G12">
        <v>492</v>
      </c>
      <c r="H12">
        <v>717</v>
      </c>
      <c r="I12">
        <v>417</v>
      </c>
      <c r="J12">
        <v>300</v>
      </c>
      <c r="K12">
        <v>1428</v>
      </c>
      <c r="L12">
        <v>973</v>
      </c>
      <c r="M12">
        <v>454</v>
      </c>
      <c r="N12">
        <v>640</v>
      </c>
      <c r="O12">
        <v>358</v>
      </c>
      <c r="P12">
        <v>281</v>
      </c>
      <c r="Q12">
        <v>335</v>
      </c>
      <c r="R12">
        <v>260</v>
      </c>
      <c r="S12">
        <v>75</v>
      </c>
      <c r="T12">
        <v>111</v>
      </c>
      <c r="U12">
        <v>80</v>
      </c>
      <c r="V12">
        <v>31</v>
      </c>
      <c r="W12">
        <v>20644</v>
      </c>
      <c r="X12">
        <v>11178</v>
      </c>
      <c r="Y12">
        <v>9466</v>
      </c>
    </row>
    <row r="13" spans="1:25" x14ac:dyDescent="0.25">
      <c r="A13" t="str">
        <v>Apr 2014 to Mar 2015</v>
      </c>
      <c r="B13">
        <v>1985</v>
      </c>
      <c r="C13">
        <v>1340</v>
      </c>
      <c r="D13">
        <v>643</v>
      </c>
      <c r="E13">
        <v>1513</v>
      </c>
      <c r="F13">
        <v>1063</v>
      </c>
      <c r="G13">
        <v>448</v>
      </c>
      <c r="H13">
        <v>671</v>
      </c>
      <c r="I13">
        <v>417</v>
      </c>
      <c r="J13">
        <v>254</v>
      </c>
      <c r="K13">
        <v>1373</v>
      </c>
      <c r="L13">
        <v>957</v>
      </c>
      <c r="M13">
        <v>413</v>
      </c>
      <c r="N13">
        <v>587</v>
      </c>
      <c r="O13">
        <v>356</v>
      </c>
      <c r="P13">
        <v>231</v>
      </c>
      <c r="Q13">
        <v>323</v>
      </c>
      <c r="R13">
        <v>255</v>
      </c>
      <c r="S13">
        <v>67</v>
      </c>
      <c r="T13">
        <v>125</v>
      </c>
      <c r="U13">
        <v>89</v>
      </c>
      <c r="V13">
        <v>36</v>
      </c>
      <c r="W13">
        <v>18887</v>
      </c>
      <c r="X13">
        <v>10363</v>
      </c>
      <c r="Y13">
        <v>8524</v>
      </c>
    </row>
    <row r="14" spans="1:25" x14ac:dyDescent="0.25">
      <c r="A14" t="str">
        <v>Apr 2015 to Mar 2016</v>
      </c>
      <c r="B14">
        <v>1989</v>
      </c>
      <c r="C14">
        <v>1272</v>
      </c>
      <c r="D14">
        <v>716</v>
      </c>
      <c r="E14">
        <v>1517</v>
      </c>
      <c r="F14">
        <v>1028</v>
      </c>
      <c r="G14">
        <v>489</v>
      </c>
      <c r="H14">
        <v>682</v>
      </c>
      <c r="I14">
        <v>360</v>
      </c>
      <c r="J14">
        <v>322</v>
      </c>
      <c r="K14">
        <v>1342</v>
      </c>
      <c r="L14">
        <v>891</v>
      </c>
      <c r="M14">
        <v>451</v>
      </c>
      <c r="N14">
        <v>611</v>
      </c>
      <c r="O14">
        <v>315</v>
      </c>
      <c r="P14">
        <v>296</v>
      </c>
      <c r="Q14">
        <v>288</v>
      </c>
      <c r="R14">
        <v>212</v>
      </c>
      <c r="S14">
        <v>75</v>
      </c>
      <c r="T14">
        <v>120</v>
      </c>
      <c r="U14">
        <v>82</v>
      </c>
      <c r="V14">
        <v>38</v>
      </c>
      <c r="W14">
        <v>19769</v>
      </c>
      <c r="X14">
        <v>10819</v>
      </c>
      <c r="Y14">
        <v>8950</v>
      </c>
    </row>
    <row r="15" spans="1:25" x14ac:dyDescent="0.25">
      <c r="A15" t="str">
        <v>Apr 2016 to Mar 2017</v>
      </c>
      <c r="B15">
        <v>1946</v>
      </c>
      <c r="C15">
        <v>1235</v>
      </c>
      <c r="D15">
        <v>713</v>
      </c>
      <c r="E15">
        <v>1473</v>
      </c>
      <c r="F15">
        <v>985</v>
      </c>
      <c r="G15">
        <v>491</v>
      </c>
      <c r="H15">
        <v>598</v>
      </c>
      <c r="I15">
        <v>337</v>
      </c>
      <c r="J15">
        <v>261</v>
      </c>
      <c r="K15">
        <v>1310</v>
      </c>
      <c r="L15">
        <v>862</v>
      </c>
      <c r="M15">
        <v>450</v>
      </c>
      <c r="N15">
        <v>530</v>
      </c>
      <c r="O15">
        <v>290</v>
      </c>
      <c r="P15">
        <v>240</v>
      </c>
      <c r="Q15">
        <v>306</v>
      </c>
      <c r="R15">
        <v>219</v>
      </c>
      <c r="S15">
        <v>88</v>
      </c>
      <c r="T15">
        <v>108</v>
      </c>
      <c r="U15">
        <v>75</v>
      </c>
      <c r="V15">
        <v>33</v>
      </c>
      <c r="W15">
        <v>20578</v>
      </c>
      <c r="X15">
        <v>11083</v>
      </c>
      <c r="Y15">
        <v>9495</v>
      </c>
    </row>
    <row r="16" spans="1:25" x14ac:dyDescent="0.25">
      <c r="A16" t="str">
        <v>Apr 2017 to Mar 2018 
[note 7] [note 10]</v>
      </c>
      <c r="B16">
        <v>2007</v>
      </c>
      <c r="C16">
        <v>1315</v>
      </c>
      <c r="D16">
        <v>696</v>
      </c>
      <c r="E16">
        <v>1485</v>
      </c>
      <c r="F16">
        <v>1039</v>
      </c>
      <c r="G16">
        <v>453</v>
      </c>
      <c r="H16">
        <v>729</v>
      </c>
      <c r="I16">
        <v>405</v>
      </c>
      <c r="J16">
        <v>325</v>
      </c>
      <c r="K16">
        <v>1336</v>
      </c>
      <c r="L16">
        <v>935</v>
      </c>
      <c r="M16">
        <v>405</v>
      </c>
      <c r="N16">
        <v>602</v>
      </c>
      <c r="O16">
        <v>316</v>
      </c>
      <c r="P16">
        <v>286</v>
      </c>
      <c r="Q16">
        <v>311</v>
      </c>
      <c r="R16">
        <v>233</v>
      </c>
      <c r="S16">
        <v>79</v>
      </c>
      <c r="T16">
        <v>165</v>
      </c>
      <c r="U16">
        <v>104</v>
      </c>
      <c r="V16">
        <v>61</v>
      </c>
      <c r="W16">
        <v>10046</v>
      </c>
      <c r="X16">
        <v>5399</v>
      </c>
      <c r="Y16">
        <v>4647</v>
      </c>
    </row>
    <row r="17" spans="1:25" x14ac:dyDescent="0.25">
      <c r="A17" t="str">
        <v>Apr 2018 to Mar 2019 [note 10]</v>
      </c>
      <c r="B17">
        <v>2096</v>
      </c>
      <c r="C17">
        <v>1393</v>
      </c>
      <c r="D17">
        <v>694</v>
      </c>
      <c r="E17">
        <v>1580</v>
      </c>
      <c r="F17">
        <v>1059</v>
      </c>
      <c r="G17">
        <v>514</v>
      </c>
      <c r="H17">
        <v>720</v>
      </c>
      <c r="I17">
        <v>462</v>
      </c>
      <c r="J17">
        <v>255</v>
      </c>
      <c r="K17">
        <v>1366</v>
      </c>
      <c r="L17">
        <v>895</v>
      </c>
      <c r="M17">
        <v>465</v>
      </c>
      <c r="N17">
        <v>647</v>
      </c>
      <c r="O17">
        <v>411</v>
      </c>
      <c r="P17">
        <v>234</v>
      </c>
      <c r="Q17">
        <v>363</v>
      </c>
      <c r="R17">
        <v>264</v>
      </c>
      <c r="S17">
        <v>97</v>
      </c>
      <c r="T17">
        <v>105</v>
      </c>
      <c r="U17">
        <v>81</v>
      </c>
      <c r="V17">
        <v>23</v>
      </c>
      <c r="W17">
        <v>9745</v>
      </c>
      <c r="X17">
        <v>5420</v>
      </c>
      <c r="Y17">
        <v>4325</v>
      </c>
    </row>
    <row r="18" spans="1:25" x14ac:dyDescent="0.25">
      <c r="A18" t="str">
        <v>Apr 2019 to Mar 2020 [note 11]</v>
      </c>
      <c r="B18">
        <v>2013</v>
      </c>
      <c r="C18">
        <v>1344</v>
      </c>
      <c r="D18">
        <v>668</v>
      </c>
      <c r="E18">
        <v>1486</v>
      </c>
      <c r="F18">
        <v>1025</v>
      </c>
      <c r="G18">
        <v>462</v>
      </c>
      <c r="H18">
        <v>709</v>
      </c>
      <c r="I18">
        <v>443</v>
      </c>
      <c r="J18">
        <v>266</v>
      </c>
      <c r="K18">
        <v>1285</v>
      </c>
      <c r="L18">
        <v>887</v>
      </c>
      <c r="M18">
        <v>395</v>
      </c>
      <c r="N18">
        <v>614</v>
      </c>
      <c r="O18">
        <v>379</v>
      </c>
      <c r="P18">
        <v>234</v>
      </c>
      <c r="Q18">
        <v>291</v>
      </c>
      <c r="R18">
        <v>195</v>
      </c>
      <c r="S18">
        <v>95</v>
      </c>
      <c r="T18">
        <v>132</v>
      </c>
      <c r="U18">
        <v>88</v>
      </c>
      <c r="V18">
        <v>44</v>
      </c>
      <c r="W18">
        <v>18069</v>
      </c>
      <c r="X18">
        <v>9879</v>
      </c>
      <c r="Y18">
        <v>8190</v>
      </c>
    </row>
    <row r="19" spans="1:25" x14ac:dyDescent="0.25">
      <c r="A19" t="str">
        <v>Oct 2021 to Mar 2022 [note 2]</v>
      </c>
      <c r="B19">
        <v>1902</v>
      </c>
      <c r="C19">
        <v>1315</v>
      </c>
      <c r="D19">
        <v>587</v>
      </c>
      <c r="E19">
        <v>1303</v>
      </c>
      <c r="F19">
        <v>876</v>
      </c>
      <c r="G19">
        <v>428</v>
      </c>
      <c r="H19">
        <v>809</v>
      </c>
      <c r="I19">
        <v>593</v>
      </c>
      <c r="J19">
        <v>215</v>
      </c>
      <c r="K19">
        <v>1071</v>
      </c>
      <c r="L19">
        <v>719</v>
      </c>
      <c r="M19">
        <v>350</v>
      </c>
      <c r="N19">
        <v>719</v>
      </c>
      <c r="O19">
        <v>552</v>
      </c>
      <c r="P19">
        <v>165</v>
      </c>
      <c r="Q19">
        <v>320</v>
      </c>
      <c r="R19">
        <v>193</v>
      </c>
      <c r="S19">
        <v>127</v>
      </c>
      <c r="T19">
        <v>158</v>
      </c>
      <c r="U19">
        <v>74</v>
      </c>
      <c r="V19">
        <v>85</v>
      </c>
      <c r="W19">
        <v>3023</v>
      </c>
      <c r="X19">
        <v>1639</v>
      </c>
      <c r="Y19">
        <v>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8DDE-FAAD-4170-A55A-44D3254A41BD}">
  <dimension ref="A1:I14"/>
  <sheetViews>
    <sheetView workbookViewId="0">
      <selection activeCell="F1" sqref="F1"/>
    </sheetView>
  </sheetViews>
  <sheetFormatPr defaultRowHeight="15" x14ac:dyDescent="0.25"/>
  <cols>
    <col min="1" max="1" width="10.42578125" customWidth="1"/>
    <col min="2" max="2" width="19" bestFit="1" customWidth="1"/>
    <col min="3" max="3" width="17.42578125" bestFit="1" customWidth="1"/>
    <col min="4" max="4" width="16.28515625" bestFit="1" customWidth="1"/>
    <col min="5" max="5" width="25.140625" bestFit="1" customWidth="1"/>
    <col min="6" max="6" width="24.42578125" bestFit="1" customWidth="1"/>
    <col min="7" max="7" width="31.85546875" bestFit="1" customWidth="1"/>
    <col min="8" max="8" width="26.5703125" bestFit="1" customWidth="1"/>
    <col min="9" max="9" width="42.7109375" bestFit="1" customWidth="1"/>
  </cols>
  <sheetData>
    <row r="1" spans="1:9" x14ac:dyDescent="0.25">
      <c r="A1" t="s">
        <v>49</v>
      </c>
      <c r="B1" t="s">
        <v>36</v>
      </c>
      <c r="C1" t="s">
        <v>37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5">
      <c r="A2">
        <v>2009</v>
      </c>
      <c r="B2">
        <v>2070</v>
      </c>
      <c r="C2">
        <v>1570</v>
      </c>
      <c r="D2">
        <v>854</v>
      </c>
      <c r="E2">
        <v>1479</v>
      </c>
      <c r="F2">
        <v>755</v>
      </c>
      <c r="G2">
        <v>262</v>
      </c>
      <c r="H2">
        <v>99</v>
      </c>
      <c r="I2">
        <v>25676</v>
      </c>
    </row>
    <row r="3" spans="1:9" x14ac:dyDescent="0.25">
      <c r="A3">
        <v>2010</v>
      </c>
      <c r="B3">
        <v>2119</v>
      </c>
      <c r="C3">
        <v>1650</v>
      </c>
      <c r="D3">
        <v>791</v>
      </c>
      <c r="E3">
        <v>1591</v>
      </c>
      <c r="F3">
        <v>700</v>
      </c>
      <c r="G3">
        <v>285</v>
      </c>
      <c r="H3">
        <v>125</v>
      </c>
      <c r="I3">
        <v>21630</v>
      </c>
    </row>
    <row r="4" spans="1:9" x14ac:dyDescent="0.25">
      <c r="A4">
        <v>2011</v>
      </c>
      <c r="B4">
        <v>2225</v>
      </c>
      <c r="C4">
        <v>1765</v>
      </c>
      <c r="D4">
        <v>820</v>
      </c>
      <c r="E4">
        <v>1525</v>
      </c>
      <c r="F4">
        <v>738</v>
      </c>
      <c r="G4">
        <v>376</v>
      </c>
      <c r="H4">
        <v>140</v>
      </c>
      <c r="I4">
        <v>10898</v>
      </c>
    </row>
    <row r="5" spans="1:9" x14ac:dyDescent="0.25">
      <c r="A5">
        <v>2012</v>
      </c>
      <c r="B5">
        <v>2258</v>
      </c>
      <c r="C5">
        <v>1685</v>
      </c>
      <c r="D5">
        <v>866</v>
      </c>
      <c r="E5">
        <v>1754</v>
      </c>
      <c r="F5">
        <v>708</v>
      </c>
      <c r="G5">
        <v>298</v>
      </c>
      <c r="H5">
        <v>183</v>
      </c>
      <c r="I5">
        <v>10902</v>
      </c>
    </row>
    <row r="6" spans="1:9" x14ac:dyDescent="0.25">
      <c r="A6">
        <v>2013</v>
      </c>
      <c r="B6">
        <v>2138</v>
      </c>
      <c r="C6">
        <v>1576</v>
      </c>
      <c r="D6">
        <v>811</v>
      </c>
      <c r="E6">
        <v>1432</v>
      </c>
      <c r="F6">
        <v>726</v>
      </c>
      <c r="G6">
        <v>258</v>
      </c>
      <c r="H6">
        <v>143</v>
      </c>
      <c r="I6">
        <v>9468</v>
      </c>
    </row>
    <row r="7" spans="1:9" x14ac:dyDescent="0.25">
      <c r="A7">
        <v>2014</v>
      </c>
      <c r="B7">
        <v>2126</v>
      </c>
      <c r="C7">
        <v>1608</v>
      </c>
      <c r="D7">
        <v>717</v>
      </c>
      <c r="E7">
        <v>1428</v>
      </c>
      <c r="F7">
        <v>640</v>
      </c>
      <c r="G7">
        <v>335</v>
      </c>
      <c r="H7">
        <v>111</v>
      </c>
      <c r="I7">
        <v>20644</v>
      </c>
    </row>
    <row r="8" spans="1:9" x14ac:dyDescent="0.25">
      <c r="A8">
        <v>2015</v>
      </c>
      <c r="B8">
        <v>1985</v>
      </c>
      <c r="C8">
        <v>1513</v>
      </c>
      <c r="D8">
        <v>671</v>
      </c>
      <c r="E8">
        <v>1373</v>
      </c>
      <c r="F8">
        <v>587</v>
      </c>
      <c r="G8">
        <v>323</v>
      </c>
      <c r="H8">
        <v>125</v>
      </c>
      <c r="I8">
        <v>18887</v>
      </c>
    </row>
    <row r="9" spans="1:9" x14ac:dyDescent="0.25">
      <c r="A9">
        <v>2016</v>
      </c>
      <c r="B9">
        <v>1989</v>
      </c>
      <c r="C9">
        <v>1517</v>
      </c>
      <c r="D9">
        <v>682</v>
      </c>
      <c r="E9">
        <v>1342</v>
      </c>
      <c r="F9">
        <v>611</v>
      </c>
      <c r="G9">
        <v>288</v>
      </c>
      <c r="H9">
        <v>120</v>
      </c>
      <c r="I9">
        <v>19769</v>
      </c>
    </row>
    <row r="10" spans="1:9" x14ac:dyDescent="0.25">
      <c r="A10">
        <v>2017</v>
      </c>
      <c r="B10">
        <v>1946</v>
      </c>
      <c r="C10">
        <v>1473</v>
      </c>
      <c r="D10">
        <v>598</v>
      </c>
      <c r="E10">
        <v>1310</v>
      </c>
      <c r="F10">
        <v>530</v>
      </c>
      <c r="G10">
        <v>306</v>
      </c>
      <c r="H10">
        <v>108</v>
      </c>
      <c r="I10">
        <v>20578</v>
      </c>
    </row>
    <row r="11" spans="1:9" x14ac:dyDescent="0.25">
      <c r="A11">
        <v>2018</v>
      </c>
      <c r="B11">
        <v>2007</v>
      </c>
      <c r="C11">
        <v>1485</v>
      </c>
      <c r="D11">
        <v>729</v>
      </c>
      <c r="E11">
        <v>1336</v>
      </c>
      <c r="F11">
        <v>602</v>
      </c>
      <c r="G11">
        <v>311</v>
      </c>
      <c r="H11">
        <v>165</v>
      </c>
      <c r="I11">
        <v>10046</v>
      </c>
    </row>
    <row r="12" spans="1:9" x14ac:dyDescent="0.25">
      <c r="A12">
        <v>2019</v>
      </c>
      <c r="B12">
        <v>2096</v>
      </c>
      <c r="C12">
        <v>1580</v>
      </c>
      <c r="D12">
        <v>720</v>
      </c>
      <c r="E12">
        <v>1366</v>
      </c>
      <c r="F12">
        <v>647</v>
      </c>
      <c r="G12">
        <v>363</v>
      </c>
      <c r="H12">
        <v>105</v>
      </c>
      <c r="I12">
        <v>9745</v>
      </c>
    </row>
    <row r="13" spans="1:9" x14ac:dyDescent="0.25">
      <c r="A13">
        <v>2020</v>
      </c>
      <c r="B13">
        <v>2013</v>
      </c>
      <c r="C13">
        <v>1486</v>
      </c>
      <c r="D13">
        <v>709</v>
      </c>
      <c r="E13">
        <v>1285</v>
      </c>
      <c r="F13">
        <v>614</v>
      </c>
      <c r="G13">
        <v>291</v>
      </c>
      <c r="H13">
        <v>132</v>
      </c>
      <c r="I13">
        <v>18069</v>
      </c>
    </row>
    <row r="14" spans="1:9" x14ac:dyDescent="0.25">
      <c r="A14">
        <v>2021</v>
      </c>
      <c r="B14">
        <v>1902</v>
      </c>
      <c r="C14">
        <v>1303</v>
      </c>
      <c r="D14">
        <v>809</v>
      </c>
      <c r="E14">
        <v>1071</v>
      </c>
      <c r="F14">
        <v>719</v>
      </c>
      <c r="G14">
        <v>320</v>
      </c>
      <c r="H14">
        <v>158</v>
      </c>
      <c r="I14">
        <v>3023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0B42-9132-4FD9-9F10-B85FE797D869}">
  <dimension ref="A1:K21"/>
  <sheetViews>
    <sheetView workbookViewId="0">
      <selection sqref="A1:I18"/>
    </sheetView>
  </sheetViews>
  <sheetFormatPr defaultRowHeight="15" x14ac:dyDescent="0.25"/>
  <cols>
    <col min="1" max="1" width="37" bestFit="1" customWidth="1"/>
    <col min="2" max="2" width="19" bestFit="1" customWidth="1"/>
    <col min="3" max="3" width="17.42578125" bestFit="1" customWidth="1"/>
    <col min="4" max="4" width="16.28515625" bestFit="1" customWidth="1"/>
    <col min="5" max="5" width="25.140625" bestFit="1" customWidth="1"/>
    <col min="6" max="6" width="24.42578125" bestFit="1" customWidth="1"/>
    <col min="7" max="7" width="31.85546875" bestFit="1" customWidth="1"/>
    <col min="8" max="8" width="26.5703125" bestFit="1" customWidth="1"/>
    <col min="9" max="9" width="42.7109375" bestFit="1" customWidth="1"/>
  </cols>
  <sheetData>
    <row r="1" spans="1:9" x14ac:dyDescent="0.25">
      <c r="A1" t="s">
        <v>35</v>
      </c>
      <c r="B1" t="s">
        <v>36</v>
      </c>
      <c r="C1" t="s">
        <v>37</v>
      </c>
      <c r="D1" t="s">
        <v>33</v>
      </c>
      <c r="E1" t="s">
        <v>26</v>
      </c>
      <c r="F1" t="s">
        <v>27</v>
      </c>
      <c r="G1" t="s">
        <v>28</v>
      </c>
      <c r="H1" t="s">
        <v>29</v>
      </c>
      <c r="I1" t="s">
        <v>34</v>
      </c>
    </row>
    <row r="2" spans="1:9" x14ac:dyDescent="0.25">
      <c r="A2" t="s">
        <v>40</v>
      </c>
      <c r="B2">
        <v>2732</v>
      </c>
      <c r="C2">
        <v>2113</v>
      </c>
      <c r="D2">
        <v>1059</v>
      </c>
      <c r="E2">
        <v>2061</v>
      </c>
      <c r="F2">
        <v>935</v>
      </c>
      <c r="G2">
        <v>328</v>
      </c>
      <c r="H2">
        <v>115</v>
      </c>
      <c r="I2">
        <v>22628</v>
      </c>
    </row>
    <row r="3" spans="1:9" x14ac:dyDescent="0.25">
      <c r="A3" t="s">
        <v>3</v>
      </c>
      <c r="B3">
        <v>2769</v>
      </c>
      <c r="C3">
        <v>2142</v>
      </c>
      <c r="D3">
        <v>1073</v>
      </c>
      <c r="E3">
        <v>2089</v>
      </c>
      <c r="F3">
        <v>948</v>
      </c>
      <c r="G3">
        <v>368</v>
      </c>
      <c r="H3">
        <v>162</v>
      </c>
      <c r="I3">
        <v>24310</v>
      </c>
    </row>
    <row r="4" spans="1:9" x14ac:dyDescent="0.25">
      <c r="A4" t="s">
        <v>4</v>
      </c>
      <c r="B4">
        <v>2784</v>
      </c>
      <c r="C4">
        <v>2172</v>
      </c>
      <c r="D4">
        <v>1094</v>
      </c>
      <c r="E4">
        <v>2151</v>
      </c>
      <c r="F4">
        <v>971</v>
      </c>
      <c r="G4">
        <v>339</v>
      </c>
      <c r="H4">
        <v>152</v>
      </c>
      <c r="I4">
        <v>23762</v>
      </c>
    </row>
    <row r="5" spans="1:9" x14ac:dyDescent="0.25">
      <c r="A5" t="s">
        <v>41</v>
      </c>
      <c r="E5">
        <v>1967</v>
      </c>
      <c r="F5">
        <v>652</v>
      </c>
      <c r="I5">
        <v>24095</v>
      </c>
    </row>
    <row r="6" spans="1:9" x14ac:dyDescent="0.25">
      <c r="A6" t="s">
        <v>6</v>
      </c>
      <c r="B6">
        <v>2070</v>
      </c>
      <c r="C6">
        <v>1570</v>
      </c>
      <c r="D6">
        <v>854</v>
      </c>
      <c r="E6">
        <v>1479</v>
      </c>
      <c r="F6">
        <v>755</v>
      </c>
      <c r="G6">
        <v>262</v>
      </c>
      <c r="H6">
        <v>99</v>
      </c>
      <c r="I6">
        <v>25676</v>
      </c>
    </row>
    <row r="7" spans="1:9" x14ac:dyDescent="0.25">
      <c r="A7" t="s">
        <v>7</v>
      </c>
      <c r="B7">
        <v>2119</v>
      </c>
      <c r="C7">
        <v>1650</v>
      </c>
      <c r="D7">
        <v>791</v>
      </c>
      <c r="E7">
        <v>1591</v>
      </c>
      <c r="F7">
        <v>700</v>
      </c>
      <c r="G7">
        <v>285</v>
      </c>
      <c r="H7">
        <v>125</v>
      </c>
      <c r="I7">
        <v>21630</v>
      </c>
    </row>
    <row r="8" spans="1:9" x14ac:dyDescent="0.25">
      <c r="A8" t="s">
        <v>42</v>
      </c>
      <c r="B8">
        <v>2225</v>
      </c>
      <c r="C8">
        <v>1765</v>
      </c>
      <c r="D8">
        <v>820</v>
      </c>
      <c r="E8">
        <v>1525</v>
      </c>
      <c r="F8">
        <v>738</v>
      </c>
      <c r="G8">
        <v>376</v>
      </c>
      <c r="H8">
        <v>140</v>
      </c>
      <c r="I8">
        <v>10898</v>
      </c>
    </row>
    <row r="9" spans="1:9" x14ac:dyDescent="0.25">
      <c r="A9" t="s">
        <v>43</v>
      </c>
      <c r="B9">
        <v>2258</v>
      </c>
      <c r="C9">
        <v>1685</v>
      </c>
      <c r="D9">
        <v>866</v>
      </c>
      <c r="E9">
        <v>1754</v>
      </c>
      <c r="F9">
        <v>708</v>
      </c>
      <c r="G9">
        <v>298</v>
      </c>
      <c r="H9">
        <v>183</v>
      </c>
      <c r="I9">
        <v>10902</v>
      </c>
    </row>
    <row r="10" spans="1:9" x14ac:dyDescent="0.25">
      <c r="A10" t="s">
        <v>44</v>
      </c>
      <c r="B10">
        <v>2138</v>
      </c>
      <c r="C10">
        <v>1576</v>
      </c>
      <c r="D10">
        <v>811</v>
      </c>
      <c r="E10">
        <v>1432</v>
      </c>
      <c r="F10">
        <v>726</v>
      </c>
      <c r="G10">
        <v>258</v>
      </c>
      <c r="H10">
        <v>143</v>
      </c>
      <c r="I10">
        <v>9468</v>
      </c>
    </row>
    <row r="11" spans="1:9" x14ac:dyDescent="0.25">
      <c r="A11" t="s">
        <v>11</v>
      </c>
      <c r="B11">
        <v>2126</v>
      </c>
      <c r="C11">
        <v>1608</v>
      </c>
      <c r="D11">
        <v>717</v>
      </c>
      <c r="E11">
        <v>1428</v>
      </c>
      <c r="F11">
        <v>640</v>
      </c>
      <c r="G11">
        <v>335</v>
      </c>
      <c r="H11">
        <v>111</v>
      </c>
      <c r="I11">
        <v>20644</v>
      </c>
    </row>
    <row r="12" spans="1:9" x14ac:dyDescent="0.25">
      <c r="A12" t="s">
        <v>12</v>
      </c>
      <c r="B12">
        <v>1985</v>
      </c>
      <c r="C12">
        <v>1513</v>
      </c>
      <c r="D12">
        <v>671</v>
      </c>
      <c r="E12">
        <v>1373</v>
      </c>
      <c r="F12">
        <v>587</v>
      </c>
      <c r="G12">
        <v>323</v>
      </c>
      <c r="H12">
        <v>125</v>
      </c>
      <c r="I12">
        <v>18887</v>
      </c>
    </row>
    <row r="13" spans="1:9" x14ac:dyDescent="0.25">
      <c r="A13" t="s">
        <v>13</v>
      </c>
      <c r="B13">
        <v>1989</v>
      </c>
      <c r="C13">
        <v>1517</v>
      </c>
      <c r="D13">
        <v>682</v>
      </c>
      <c r="E13">
        <v>1342</v>
      </c>
      <c r="F13">
        <v>611</v>
      </c>
      <c r="G13">
        <v>288</v>
      </c>
      <c r="H13">
        <v>120</v>
      </c>
      <c r="I13">
        <v>19769</v>
      </c>
    </row>
    <row r="14" spans="1:9" x14ac:dyDescent="0.25">
      <c r="A14" t="s">
        <v>14</v>
      </c>
      <c r="B14">
        <v>1946</v>
      </c>
      <c r="C14">
        <v>1473</v>
      </c>
      <c r="D14">
        <v>598</v>
      </c>
      <c r="E14">
        <v>1310</v>
      </c>
      <c r="F14">
        <v>530</v>
      </c>
      <c r="G14">
        <v>306</v>
      </c>
      <c r="H14">
        <v>108</v>
      </c>
      <c r="I14">
        <v>20578</v>
      </c>
    </row>
    <row r="15" spans="1:9" x14ac:dyDescent="0.25">
      <c r="A15" t="s">
        <v>45</v>
      </c>
      <c r="B15">
        <v>2007</v>
      </c>
      <c r="C15">
        <v>1485</v>
      </c>
      <c r="D15">
        <v>729</v>
      </c>
      <c r="E15">
        <v>1336</v>
      </c>
      <c r="F15">
        <v>602</v>
      </c>
      <c r="G15">
        <v>311</v>
      </c>
      <c r="H15">
        <v>165</v>
      </c>
      <c r="I15">
        <v>10046</v>
      </c>
    </row>
    <row r="16" spans="1:9" x14ac:dyDescent="0.25">
      <c r="A16" t="s">
        <v>46</v>
      </c>
      <c r="B16">
        <v>2096</v>
      </c>
      <c r="C16">
        <v>1580</v>
      </c>
      <c r="D16">
        <v>720</v>
      </c>
      <c r="E16">
        <v>1366</v>
      </c>
      <c r="F16">
        <v>647</v>
      </c>
      <c r="G16">
        <v>363</v>
      </c>
      <c r="H16">
        <v>105</v>
      </c>
      <c r="I16">
        <v>9745</v>
      </c>
    </row>
    <row r="17" spans="1:11" x14ac:dyDescent="0.25">
      <c r="A17" t="s">
        <v>47</v>
      </c>
      <c r="B17">
        <v>2013</v>
      </c>
      <c r="C17">
        <v>1486</v>
      </c>
      <c r="D17">
        <v>709</v>
      </c>
      <c r="E17">
        <v>1285</v>
      </c>
      <c r="F17">
        <v>614</v>
      </c>
      <c r="G17">
        <v>291</v>
      </c>
      <c r="H17">
        <v>132</v>
      </c>
      <c r="I17">
        <v>18069</v>
      </c>
    </row>
    <row r="18" spans="1:11" x14ac:dyDescent="0.25">
      <c r="A18" t="s">
        <v>48</v>
      </c>
      <c r="B18">
        <v>1902</v>
      </c>
      <c r="C18">
        <v>1303</v>
      </c>
      <c r="D18">
        <v>809</v>
      </c>
      <c r="E18">
        <v>1071</v>
      </c>
      <c r="F18">
        <v>719</v>
      </c>
      <c r="G18">
        <v>320</v>
      </c>
      <c r="H18">
        <v>158</v>
      </c>
      <c r="I18">
        <v>3023</v>
      </c>
    </row>
    <row r="20" spans="1:11" x14ac:dyDescent="0.25">
      <c r="A20" t="s">
        <v>39</v>
      </c>
      <c r="B20">
        <f>MAX(B2:B18)</f>
        <v>2784</v>
      </c>
      <c r="C20">
        <f t="shared" ref="C20:I20" si="0">MAX(C2:C18)</f>
        <v>2172</v>
      </c>
      <c r="D20">
        <f t="shared" si="0"/>
        <v>1094</v>
      </c>
      <c r="E20">
        <f t="shared" si="0"/>
        <v>2151</v>
      </c>
      <c r="F20">
        <f t="shared" si="0"/>
        <v>971</v>
      </c>
      <c r="G20">
        <f t="shared" si="0"/>
        <v>376</v>
      </c>
      <c r="H20">
        <f t="shared" si="0"/>
        <v>183</v>
      </c>
      <c r="I20">
        <f t="shared" si="0"/>
        <v>25676</v>
      </c>
      <c r="K20">
        <f>MAX(B20:I20)</f>
        <v>25676</v>
      </c>
    </row>
    <row r="21" spans="1:11" x14ac:dyDescent="0.25">
      <c r="A21" t="s">
        <v>38</v>
      </c>
      <c r="B21">
        <f>MIN(B2:B18)</f>
        <v>1902</v>
      </c>
      <c r="C21">
        <f t="shared" ref="C21:I21" si="1">MIN(C2:C18)</f>
        <v>1303</v>
      </c>
      <c r="D21">
        <f t="shared" si="1"/>
        <v>598</v>
      </c>
      <c r="E21">
        <f t="shared" si="1"/>
        <v>1071</v>
      </c>
      <c r="F21">
        <f t="shared" si="1"/>
        <v>530</v>
      </c>
      <c r="G21">
        <f t="shared" si="1"/>
        <v>258</v>
      </c>
      <c r="H21">
        <f t="shared" si="1"/>
        <v>99</v>
      </c>
      <c r="I21">
        <f t="shared" si="1"/>
        <v>3023</v>
      </c>
      <c r="K21">
        <f>MIN(B21:I21)</f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C58B-2DD5-4C03-8880-05C5E00E95A6}">
  <dimension ref="A1:O17"/>
  <sheetViews>
    <sheetView workbookViewId="0">
      <selection activeCell="B1" sqref="B1:O1"/>
    </sheetView>
  </sheetViews>
  <sheetFormatPr defaultRowHeight="15" x14ac:dyDescent="0.25"/>
  <cols>
    <col min="1" max="1" width="37.5703125" bestFit="1" customWidth="1"/>
    <col min="2" max="2" width="9" bestFit="1" customWidth="1"/>
    <col min="3" max="14" width="8.85546875" bestFit="1" customWidth="1"/>
    <col min="15" max="15" width="21.7109375" customWidth="1"/>
  </cols>
  <sheetData>
    <row r="1" spans="1:15" ht="31.5" x14ac:dyDescent="0.25">
      <c r="A1" s="17" t="s">
        <v>35</v>
      </c>
      <c r="B1" s="17" t="s">
        <v>56</v>
      </c>
      <c r="C1" s="17" t="s">
        <v>57</v>
      </c>
      <c r="D1" s="17" t="s">
        <v>58</v>
      </c>
      <c r="E1" s="17" t="s">
        <v>59</v>
      </c>
      <c r="F1" s="17" t="s">
        <v>60</v>
      </c>
      <c r="G1" s="17" t="s">
        <v>61</v>
      </c>
      <c r="H1" s="17" t="s">
        <v>62</v>
      </c>
      <c r="I1" s="17" t="s">
        <v>63</v>
      </c>
      <c r="J1" s="17" t="s">
        <v>64</v>
      </c>
      <c r="K1" s="17" t="s">
        <v>65</v>
      </c>
      <c r="L1" s="17" t="s">
        <v>66</v>
      </c>
      <c r="M1" s="17" t="s">
        <v>67</v>
      </c>
      <c r="N1" s="17" t="s">
        <v>68</v>
      </c>
      <c r="O1" s="17" t="s">
        <v>69</v>
      </c>
    </row>
    <row r="2" spans="1:15" ht="15.75" x14ac:dyDescent="0.25">
      <c r="A2" s="15" t="s">
        <v>34</v>
      </c>
      <c r="B2" s="4" t="s">
        <v>22</v>
      </c>
      <c r="C2" s="16">
        <v>13786</v>
      </c>
      <c r="D2" s="16">
        <v>11734</v>
      </c>
      <c r="E2" s="16">
        <v>5929</v>
      </c>
      <c r="F2" s="16">
        <v>5830</v>
      </c>
      <c r="G2" s="16">
        <v>5184</v>
      </c>
      <c r="H2" s="16">
        <v>11178</v>
      </c>
      <c r="I2" s="16">
        <v>10363</v>
      </c>
      <c r="J2" s="16">
        <v>10819</v>
      </c>
      <c r="K2" s="16">
        <v>11083</v>
      </c>
      <c r="L2" s="16">
        <v>5399</v>
      </c>
      <c r="M2" s="16">
        <v>5420</v>
      </c>
      <c r="N2" s="16">
        <v>9879</v>
      </c>
      <c r="O2" s="9">
        <v>1639</v>
      </c>
    </row>
    <row r="3" spans="1:15" ht="15.75" x14ac:dyDescent="0.25">
      <c r="A3" s="15" t="s">
        <v>34</v>
      </c>
      <c r="B3" s="4" t="s">
        <v>23</v>
      </c>
      <c r="C3" s="16">
        <v>11890</v>
      </c>
      <c r="D3" s="16">
        <v>9896</v>
      </c>
      <c r="E3" s="16">
        <v>4969</v>
      </c>
      <c r="F3" s="16">
        <v>5072</v>
      </c>
      <c r="G3" s="16">
        <v>4284</v>
      </c>
      <c r="H3" s="16">
        <v>9466</v>
      </c>
      <c r="I3" s="16">
        <v>8524</v>
      </c>
      <c r="J3" s="16">
        <v>8950</v>
      </c>
      <c r="K3" s="16">
        <v>9495</v>
      </c>
      <c r="L3" s="16">
        <v>4647</v>
      </c>
      <c r="M3" s="16">
        <v>4325</v>
      </c>
      <c r="N3" s="16">
        <v>8190</v>
      </c>
      <c r="O3" s="9">
        <v>1384</v>
      </c>
    </row>
    <row r="4" spans="1:15" ht="15.75" x14ac:dyDescent="0.25">
      <c r="A4" s="3" t="s">
        <v>31</v>
      </c>
      <c r="B4" s="4" t="s">
        <v>22</v>
      </c>
      <c r="C4" s="5">
        <v>1422</v>
      </c>
      <c r="D4" s="5">
        <v>1484</v>
      </c>
      <c r="E4" s="5">
        <v>1461</v>
      </c>
      <c r="F4" s="5">
        <v>1469</v>
      </c>
      <c r="G4" s="5">
        <v>1433</v>
      </c>
      <c r="H4" s="7">
        <v>1389</v>
      </c>
      <c r="I4" s="7">
        <v>1340</v>
      </c>
      <c r="J4" s="10">
        <v>1272</v>
      </c>
      <c r="K4" s="10">
        <v>1235</v>
      </c>
      <c r="L4" s="8">
        <v>1315</v>
      </c>
      <c r="M4" s="8">
        <v>1393</v>
      </c>
      <c r="N4" s="8">
        <v>1344</v>
      </c>
      <c r="O4" s="9">
        <v>1315</v>
      </c>
    </row>
    <row r="5" spans="1:15" ht="15.75" x14ac:dyDescent="0.25">
      <c r="A5" s="3" t="s">
        <v>31</v>
      </c>
      <c r="B5" s="4" t="s">
        <v>23</v>
      </c>
      <c r="C5" s="8">
        <v>666</v>
      </c>
      <c r="D5" s="8">
        <v>655</v>
      </c>
      <c r="E5" s="8">
        <v>763</v>
      </c>
      <c r="F5" s="8">
        <v>788</v>
      </c>
      <c r="G5" s="8">
        <v>708</v>
      </c>
      <c r="H5" s="7">
        <v>737</v>
      </c>
      <c r="I5" s="7">
        <v>643</v>
      </c>
      <c r="J5" s="8">
        <v>716</v>
      </c>
      <c r="K5" s="8">
        <v>713</v>
      </c>
      <c r="L5" s="8">
        <v>696</v>
      </c>
      <c r="M5" s="8">
        <v>694</v>
      </c>
      <c r="N5" s="8">
        <v>668</v>
      </c>
      <c r="O5" s="9">
        <v>587</v>
      </c>
    </row>
    <row r="6" spans="1:15" ht="15.75" x14ac:dyDescent="0.25">
      <c r="A6" s="3" t="s">
        <v>32</v>
      </c>
      <c r="B6" s="4" t="s">
        <v>22</v>
      </c>
      <c r="C6" s="5">
        <v>1118</v>
      </c>
      <c r="D6" s="5">
        <v>1183</v>
      </c>
      <c r="E6" s="5">
        <v>1196</v>
      </c>
      <c r="F6" s="5">
        <v>1117</v>
      </c>
      <c r="G6" s="5">
        <v>1086</v>
      </c>
      <c r="H6" s="11">
        <v>1115</v>
      </c>
      <c r="I6" s="5">
        <v>1063</v>
      </c>
      <c r="J6" s="10">
        <v>1028</v>
      </c>
      <c r="K6" s="10">
        <v>985</v>
      </c>
      <c r="L6" s="8">
        <v>1039</v>
      </c>
      <c r="M6" s="8">
        <v>1059</v>
      </c>
      <c r="N6" s="8">
        <v>1025</v>
      </c>
      <c r="O6" s="9">
        <v>876</v>
      </c>
    </row>
    <row r="7" spans="1:15" ht="15.75" x14ac:dyDescent="0.25">
      <c r="A7" s="3" t="s">
        <v>32</v>
      </c>
      <c r="B7" s="4" t="s">
        <v>23</v>
      </c>
      <c r="C7" s="5">
        <v>470</v>
      </c>
      <c r="D7" s="5">
        <v>485</v>
      </c>
      <c r="E7" s="5">
        <v>569</v>
      </c>
      <c r="F7" s="5">
        <v>564</v>
      </c>
      <c r="G7" s="5">
        <v>492</v>
      </c>
      <c r="H7" s="11">
        <v>492</v>
      </c>
      <c r="I7" s="5">
        <v>448</v>
      </c>
      <c r="J7" s="8">
        <v>489</v>
      </c>
      <c r="K7" s="8">
        <v>491</v>
      </c>
      <c r="L7" s="8">
        <v>453</v>
      </c>
      <c r="M7" s="8">
        <v>514</v>
      </c>
      <c r="N7" s="8">
        <v>462</v>
      </c>
      <c r="O7" s="9">
        <v>428</v>
      </c>
    </row>
    <row r="8" spans="1:15" ht="15.75" x14ac:dyDescent="0.25">
      <c r="A8" s="3" t="s">
        <v>26</v>
      </c>
      <c r="B8" s="4" t="s">
        <v>22</v>
      </c>
      <c r="C8" s="5">
        <v>1046</v>
      </c>
      <c r="D8" s="5">
        <v>1153</v>
      </c>
      <c r="E8" s="5">
        <v>1040</v>
      </c>
      <c r="F8" s="5">
        <v>1140</v>
      </c>
      <c r="G8" s="5">
        <v>992</v>
      </c>
      <c r="H8" s="7">
        <v>973</v>
      </c>
      <c r="I8" s="7">
        <v>957</v>
      </c>
      <c r="J8" s="14">
        <v>891</v>
      </c>
      <c r="K8" s="14">
        <v>862</v>
      </c>
      <c r="L8" s="13">
        <v>935</v>
      </c>
      <c r="M8" s="13">
        <v>895</v>
      </c>
      <c r="N8" s="8">
        <v>887</v>
      </c>
      <c r="O8" s="9">
        <v>719</v>
      </c>
    </row>
    <row r="9" spans="1:15" ht="15.75" x14ac:dyDescent="0.25">
      <c r="A9" s="3" t="s">
        <v>26</v>
      </c>
      <c r="B9" s="4" t="s">
        <v>23</v>
      </c>
      <c r="C9" s="5">
        <v>448</v>
      </c>
      <c r="D9" s="5">
        <v>463</v>
      </c>
      <c r="E9" s="5">
        <v>488</v>
      </c>
      <c r="F9" s="5">
        <v>611</v>
      </c>
      <c r="G9" s="5">
        <v>442</v>
      </c>
      <c r="H9" s="7">
        <v>454</v>
      </c>
      <c r="I9" s="5">
        <v>413</v>
      </c>
      <c r="J9" s="13">
        <v>451</v>
      </c>
      <c r="K9" s="13">
        <v>450</v>
      </c>
      <c r="L9" s="13">
        <v>405</v>
      </c>
      <c r="M9" s="13">
        <v>465</v>
      </c>
      <c r="N9" s="8">
        <v>395</v>
      </c>
      <c r="O9" s="9">
        <v>350</v>
      </c>
    </row>
    <row r="10" spans="1:15" ht="15.75" x14ac:dyDescent="0.25">
      <c r="A10" s="3" t="s">
        <v>33</v>
      </c>
      <c r="B10" s="4" t="s">
        <v>22</v>
      </c>
      <c r="C10" s="5">
        <v>534</v>
      </c>
      <c r="D10" s="5">
        <v>509</v>
      </c>
      <c r="E10" s="5">
        <v>506</v>
      </c>
      <c r="F10" s="5">
        <v>551</v>
      </c>
      <c r="G10" s="5">
        <v>514</v>
      </c>
      <c r="H10" s="11">
        <v>417</v>
      </c>
      <c r="I10" s="11">
        <v>417</v>
      </c>
      <c r="J10" s="10">
        <v>360</v>
      </c>
      <c r="K10" s="10">
        <v>337</v>
      </c>
      <c r="L10" s="8">
        <v>405</v>
      </c>
      <c r="M10" s="8">
        <v>462</v>
      </c>
      <c r="N10" s="8">
        <v>443</v>
      </c>
      <c r="O10" s="9">
        <v>593</v>
      </c>
    </row>
    <row r="11" spans="1:15" ht="15.75" x14ac:dyDescent="0.25">
      <c r="A11" s="3" t="s">
        <v>33</v>
      </c>
      <c r="B11" s="4" t="s">
        <v>23</v>
      </c>
      <c r="C11" s="5">
        <v>322</v>
      </c>
      <c r="D11" s="5">
        <v>284</v>
      </c>
      <c r="E11" s="5">
        <v>313</v>
      </c>
      <c r="F11" s="5">
        <v>316</v>
      </c>
      <c r="G11" s="5">
        <v>298</v>
      </c>
      <c r="H11" s="11">
        <v>300</v>
      </c>
      <c r="I11" s="11">
        <v>254</v>
      </c>
      <c r="J11" s="8">
        <v>322</v>
      </c>
      <c r="K11" s="8">
        <v>261</v>
      </c>
      <c r="L11" s="8">
        <v>325</v>
      </c>
      <c r="M11" s="8">
        <v>255</v>
      </c>
      <c r="N11" s="8">
        <v>266</v>
      </c>
      <c r="O11" s="9">
        <v>215</v>
      </c>
    </row>
    <row r="12" spans="1:15" ht="15.75" x14ac:dyDescent="0.25">
      <c r="A12" s="3" t="s">
        <v>27</v>
      </c>
      <c r="B12" s="4" t="s">
        <v>22</v>
      </c>
      <c r="C12" s="5">
        <v>456</v>
      </c>
      <c r="D12" s="5">
        <v>446</v>
      </c>
      <c r="E12" s="5">
        <v>458</v>
      </c>
      <c r="F12" s="5">
        <v>433</v>
      </c>
      <c r="G12" s="5">
        <v>443</v>
      </c>
      <c r="H12" s="7">
        <v>358</v>
      </c>
      <c r="I12" s="7">
        <v>356</v>
      </c>
      <c r="J12" s="14">
        <v>315</v>
      </c>
      <c r="K12" s="14">
        <v>290</v>
      </c>
      <c r="L12" s="13">
        <v>316</v>
      </c>
      <c r="M12" s="13">
        <v>411</v>
      </c>
      <c r="N12" s="8">
        <v>379</v>
      </c>
      <c r="O12" s="9">
        <v>552</v>
      </c>
    </row>
    <row r="13" spans="1:15" ht="15.75" x14ac:dyDescent="0.25">
      <c r="A13" s="3" t="s">
        <v>27</v>
      </c>
      <c r="B13" s="4" t="s">
        <v>23</v>
      </c>
      <c r="C13" s="5">
        <v>299</v>
      </c>
      <c r="D13" s="5">
        <v>256</v>
      </c>
      <c r="E13" s="5">
        <v>280</v>
      </c>
      <c r="F13" s="5">
        <v>274</v>
      </c>
      <c r="G13" s="5">
        <v>284</v>
      </c>
      <c r="H13" s="7">
        <v>281</v>
      </c>
      <c r="I13" s="11">
        <v>231</v>
      </c>
      <c r="J13" s="13">
        <v>296</v>
      </c>
      <c r="K13" s="13">
        <v>240</v>
      </c>
      <c r="L13" s="13">
        <v>286</v>
      </c>
      <c r="M13" s="13">
        <v>234</v>
      </c>
      <c r="N13" s="8">
        <v>234</v>
      </c>
      <c r="O13" s="9">
        <v>165</v>
      </c>
    </row>
    <row r="14" spans="1:15" ht="15.75" x14ac:dyDescent="0.25">
      <c r="A14" s="15" t="s">
        <v>28</v>
      </c>
      <c r="B14" s="4" t="s">
        <v>22</v>
      </c>
      <c r="C14" s="5">
        <v>166</v>
      </c>
      <c r="D14" s="5">
        <v>172</v>
      </c>
      <c r="E14" s="5">
        <v>205</v>
      </c>
      <c r="F14" s="5">
        <v>178</v>
      </c>
      <c r="G14" s="5">
        <v>187</v>
      </c>
      <c r="H14" s="7">
        <v>260</v>
      </c>
      <c r="I14" s="11">
        <v>255</v>
      </c>
      <c r="J14" s="16">
        <v>212</v>
      </c>
      <c r="K14" s="16">
        <v>219</v>
      </c>
      <c r="L14" s="16">
        <v>233</v>
      </c>
      <c r="M14" s="16">
        <v>264</v>
      </c>
      <c r="N14" s="16">
        <v>195</v>
      </c>
      <c r="O14" s="9">
        <v>193</v>
      </c>
    </row>
    <row r="15" spans="1:15" ht="15.75" x14ac:dyDescent="0.25">
      <c r="A15" s="15" t="s">
        <v>28</v>
      </c>
      <c r="B15" s="4" t="s">
        <v>23</v>
      </c>
      <c r="C15" s="5">
        <v>107</v>
      </c>
      <c r="D15" s="5">
        <v>128</v>
      </c>
      <c r="E15" s="5">
        <v>198</v>
      </c>
      <c r="F15" s="5">
        <v>136</v>
      </c>
      <c r="G15" s="5">
        <v>72</v>
      </c>
      <c r="H15" s="7">
        <v>75</v>
      </c>
      <c r="I15" s="11">
        <v>67</v>
      </c>
      <c r="J15" s="16">
        <v>75</v>
      </c>
      <c r="K15" s="16">
        <v>88</v>
      </c>
      <c r="L15" s="16">
        <v>79</v>
      </c>
      <c r="M15" s="16">
        <v>97</v>
      </c>
      <c r="N15" s="16">
        <v>95</v>
      </c>
      <c r="O15" s="9">
        <v>127</v>
      </c>
    </row>
    <row r="16" spans="1:15" ht="15.75" x14ac:dyDescent="0.25">
      <c r="A16" s="15" t="s">
        <v>29</v>
      </c>
      <c r="B16" s="4" t="s">
        <v>22</v>
      </c>
      <c r="C16" s="5">
        <v>70</v>
      </c>
      <c r="D16" s="5">
        <v>74</v>
      </c>
      <c r="E16" s="5">
        <v>86</v>
      </c>
      <c r="F16" s="5">
        <v>125</v>
      </c>
      <c r="G16" s="5">
        <v>112</v>
      </c>
      <c r="H16" s="7">
        <v>80</v>
      </c>
      <c r="I16" s="11">
        <v>89</v>
      </c>
      <c r="J16" s="16">
        <v>82</v>
      </c>
      <c r="K16" s="16">
        <v>75</v>
      </c>
      <c r="L16" s="16">
        <v>104</v>
      </c>
      <c r="M16" s="16">
        <v>81</v>
      </c>
      <c r="N16" s="16">
        <v>88</v>
      </c>
      <c r="O16" s="9">
        <v>74</v>
      </c>
    </row>
    <row r="17" spans="1:15" ht="15.75" x14ac:dyDescent="0.25">
      <c r="A17" s="15" t="s">
        <v>29</v>
      </c>
      <c r="B17" s="4" t="s">
        <v>23</v>
      </c>
      <c r="C17" s="5">
        <v>29</v>
      </c>
      <c r="D17" s="5">
        <v>49</v>
      </c>
      <c r="E17" s="5">
        <v>51</v>
      </c>
      <c r="F17" s="5">
        <v>56</v>
      </c>
      <c r="G17" s="5">
        <v>31</v>
      </c>
      <c r="H17" s="7">
        <v>31</v>
      </c>
      <c r="I17" s="11">
        <v>36</v>
      </c>
      <c r="J17" s="16">
        <v>38</v>
      </c>
      <c r="K17" s="16">
        <v>33</v>
      </c>
      <c r="L17" s="16">
        <v>61</v>
      </c>
      <c r="M17" s="16">
        <v>23</v>
      </c>
      <c r="N17" s="16">
        <v>44</v>
      </c>
      <c r="O17" s="9">
        <v>85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1BA6-409C-4621-A2E9-4C728681C9F0}">
  <dimension ref="A1:P12"/>
  <sheetViews>
    <sheetView tabSelected="1" workbookViewId="0">
      <selection activeCell="I18" sqref="I18"/>
    </sheetView>
  </sheetViews>
  <sheetFormatPr defaultRowHeight="15" x14ac:dyDescent="0.25"/>
  <cols>
    <col min="1" max="1" width="94.28515625" customWidth="1"/>
  </cols>
  <sheetData>
    <row r="1" spans="1:16" ht="31.5" x14ac:dyDescent="0.25">
      <c r="A1" s="1" t="s">
        <v>35</v>
      </c>
      <c r="B1" s="17" t="s">
        <v>56</v>
      </c>
      <c r="C1" s="17" t="s">
        <v>57</v>
      </c>
      <c r="D1" s="17" t="s">
        <v>58</v>
      </c>
      <c r="E1" s="17" t="s">
        <v>59</v>
      </c>
      <c r="F1" s="17" t="s">
        <v>60</v>
      </c>
      <c r="G1" s="17" t="s">
        <v>61</v>
      </c>
      <c r="H1" s="17" t="s">
        <v>62</v>
      </c>
      <c r="I1" s="17" t="s">
        <v>63</v>
      </c>
      <c r="J1" s="17" t="s">
        <v>64</v>
      </c>
      <c r="K1" s="17" t="s">
        <v>65</v>
      </c>
      <c r="L1" s="17" t="s">
        <v>66</v>
      </c>
      <c r="M1" s="17" t="s">
        <v>67</v>
      </c>
      <c r="N1" s="17" t="s">
        <v>68</v>
      </c>
      <c r="O1" s="17" t="s">
        <v>69</v>
      </c>
      <c r="P1" s="2" t="s">
        <v>72</v>
      </c>
    </row>
    <row r="2" spans="1:16" ht="15.75" x14ac:dyDescent="0.25">
      <c r="A2" s="3" t="s">
        <v>31</v>
      </c>
      <c r="B2" s="4" t="s">
        <v>20</v>
      </c>
      <c r="C2" s="5">
        <v>2070</v>
      </c>
      <c r="D2" s="5">
        <v>2119</v>
      </c>
      <c r="E2" s="5">
        <v>2225</v>
      </c>
      <c r="F2" s="5">
        <v>2258</v>
      </c>
      <c r="G2" s="5">
        <v>2138</v>
      </c>
      <c r="H2" s="7">
        <v>2126</v>
      </c>
      <c r="I2" s="7">
        <v>1985</v>
      </c>
      <c r="J2" s="8">
        <v>1989</v>
      </c>
      <c r="K2" s="8">
        <v>1946</v>
      </c>
      <c r="L2" s="8">
        <v>2007</v>
      </c>
      <c r="M2" s="8">
        <v>2096</v>
      </c>
      <c r="N2" s="8">
        <v>2013</v>
      </c>
      <c r="O2" s="9">
        <v>1902</v>
      </c>
      <c r="P2" s="9">
        <v>20</v>
      </c>
    </row>
    <row r="3" spans="1:16" ht="15.75" x14ac:dyDescent="0.25">
      <c r="A3" s="3" t="s">
        <v>32</v>
      </c>
      <c r="B3" s="4" t="s">
        <v>20</v>
      </c>
      <c r="C3" s="5">
        <v>1570</v>
      </c>
      <c r="D3" s="5">
        <v>1650</v>
      </c>
      <c r="E3" s="5">
        <v>1765</v>
      </c>
      <c r="F3" s="5">
        <v>1685</v>
      </c>
      <c r="G3" s="5">
        <v>1576</v>
      </c>
      <c r="H3" s="11">
        <v>1608</v>
      </c>
      <c r="I3" s="12">
        <v>1513</v>
      </c>
      <c r="J3" s="8">
        <v>1517</v>
      </c>
      <c r="K3" s="8">
        <v>1473</v>
      </c>
      <c r="L3" s="8">
        <v>1485</v>
      </c>
      <c r="M3" s="8">
        <v>1580</v>
      </c>
      <c r="N3" s="8">
        <v>1486</v>
      </c>
      <c r="O3" s="9">
        <v>1303</v>
      </c>
      <c r="P3" s="9">
        <v>14</v>
      </c>
    </row>
    <row r="4" spans="1:16" ht="15.75" x14ac:dyDescent="0.25">
      <c r="A4" s="3" t="s">
        <v>33</v>
      </c>
      <c r="B4" s="4" t="s">
        <v>20</v>
      </c>
      <c r="C4" s="5">
        <v>854</v>
      </c>
      <c r="D4" s="5">
        <v>791</v>
      </c>
      <c r="E4" s="5">
        <v>820</v>
      </c>
      <c r="F4" s="5">
        <v>866</v>
      </c>
      <c r="G4" s="5">
        <v>811</v>
      </c>
      <c r="H4" s="11">
        <v>717</v>
      </c>
      <c r="I4" s="11">
        <v>671</v>
      </c>
      <c r="J4" s="8">
        <v>682</v>
      </c>
      <c r="K4" s="8">
        <v>598</v>
      </c>
      <c r="L4" s="8">
        <v>729</v>
      </c>
      <c r="M4" s="8">
        <v>720</v>
      </c>
      <c r="N4" s="8">
        <v>709</v>
      </c>
      <c r="O4" s="9">
        <v>809</v>
      </c>
      <c r="P4" s="9">
        <v>9</v>
      </c>
    </row>
    <row r="5" spans="1:16" ht="15.75" x14ac:dyDescent="0.25">
      <c r="A5" s="3" t="s">
        <v>70</v>
      </c>
      <c r="B5" s="4" t="s">
        <v>20</v>
      </c>
      <c r="C5" s="5">
        <v>1479</v>
      </c>
      <c r="D5" s="5">
        <v>1591</v>
      </c>
      <c r="E5" s="5">
        <v>1525</v>
      </c>
      <c r="F5" s="5">
        <v>1754</v>
      </c>
      <c r="G5" s="5">
        <v>1432</v>
      </c>
      <c r="H5" s="7">
        <v>1428</v>
      </c>
      <c r="I5" s="7">
        <v>1373</v>
      </c>
      <c r="J5" s="13">
        <v>1342</v>
      </c>
      <c r="K5" s="13">
        <v>1310</v>
      </c>
      <c r="L5" s="13">
        <v>1336</v>
      </c>
      <c r="M5" s="13">
        <v>1366</v>
      </c>
      <c r="N5" s="8">
        <v>1285</v>
      </c>
      <c r="O5" s="9">
        <v>1071</v>
      </c>
      <c r="P5" s="9">
        <v>12</v>
      </c>
    </row>
    <row r="6" spans="1:16" ht="15.75" x14ac:dyDescent="0.25">
      <c r="A6" s="3" t="s">
        <v>71</v>
      </c>
      <c r="B6" s="4" t="s">
        <v>20</v>
      </c>
      <c r="C6" s="5">
        <v>755</v>
      </c>
      <c r="D6" s="5">
        <v>700</v>
      </c>
      <c r="E6" s="5">
        <v>738</v>
      </c>
      <c r="F6" s="5">
        <v>708</v>
      </c>
      <c r="G6" s="5">
        <v>726</v>
      </c>
      <c r="H6" s="7">
        <v>640</v>
      </c>
      <c r="I6" s="7">
        <v>587</v>
      </c>
      <c r="J6" s="13">
        <v>611</v>
      </c>
      <c r="K6" s="13">
        <v>530</v>
      </c>
      <c r="L6" s="13">
        <v>602</v>
      </c>
      <c r="M6" s="13">
        <v>647</v>
      </c>
      <c r="N6" s="8">
        <v>614</v>
      </c>
      <c r="O6" s="9">
        <v>719</v>
      </c>
      <c r="P6" s="9">
        <v>8</v>
      </c>
    </row>
    <row r="7" spans="1:16" ht="15.75" x14ac:dyDescent="0.25">
      <c r="A7" s="15" t="s">
        <v>28</v>
      </c>
      <c r="B7" s="4" t="s">
        <v>20</v>
      </c>
      <c r="C7" s="5">
        <v>262</v>
      </c>
      <c r="D7" s="5">
        <v>285</v>
      </c>
      <c r="E7" s="5">
        <v>376</v>
      </c>
      <c r="F7" s="5">
        <v>298</v>
      </c>
      <c r="G7" s="5">
        <v>258</v>
      </c>
      <c r="H7" s="7">
        <v>335</v>
      </c>
      <c r="I7" s="11">
        <v>323</v>
      </c>
      <c r="J7" s="16">
        <v>288</v>
      </c>
      <c r="K7" s="16">
        <v>306</v>
      </c>
      <c r="L7" s="16">
        <v>311</v>
      </c>
      <c r="M7" s="16">
        <v>363</v>
      </c>
      <c r="N7" s="16">
        <v>291</v>
      </c>
      <c r="O7" s="9">
        <v>320</v>
      </c>
      <c r="P7" s="9">
        <v>3</v>
      </c>
    </row>
    <row r="8" spans="1:16" ht="15.75" x14ac:dyDescent="0.25">
      <c r="A8" s="15" t="s">
        <v>29</v>
      </c>
      <c r="B8" s="4" t="s">
        <v>20</v>
      </c>
      <c r="C8" s="5">
        <v>99</v>
      </c>
      <c r="D8" s="5">
        <v>125</v>
      </c>
      <c r="E8" s="5">
        <v>140</v>
      </c>
      <c r="F8" s="5">
        <v>183</v>
      </c>
      <c r="G8" s="5">
        <v>143</v>
      </c>
      <c r="H8" s="7">
        <v>111</v>
      </c>
      <c r="I8" s="11">
        <v>125</v>
      </c>
      <c r="J8" s="16">
        <v>120</v>
      </c>
      <c r="K8" s="16">
        <v>108</v>
      </c>
      <c r="L8" s="16">
        <v>165</v>
      </c>
      <c r="M8" s="16">
        <v>105</v>
      </c>
      <c r="N8" s="16">
        <v>132</v>
      </c>
      <c r="O8" s="9">
        <v>158</v>
      </c>
      <c r="P8" s="9">
        <v>2</v>
      </c>
    </row>
    <row r="9" spans="1:16" ht="15.75" x14ac:dyDescent="0.25">
      <c r="A9" s="15" t="s">
        <v>34</v>
      </c>
      <c r="B9" s="4" t="s">
        <v>20</v>
      </c>
      <c r="C9" s="9">
        <v>25676</v>
      </c>
      <c r="D9" s="9">
        <v>21630</v>
      </c>
      <c r="E9" s="9">
        <v>10898</v>
      </c>
      <c r="F9" s="9">
        <v>10902</v>
      </c>
      <c r="G9" s="9">
        <v>9468</v>
      </c>
      <c r="H9" s="9">
        <v>20644</v>
      </c>
      <c r="I9" s="9">
        <v>18887</v>
      </c>
      <c r="J9" s="16">
        <v>19769</v>
      </c>
      <c r="K9" s="16">
        <v>20578</v>
      </c>
      <c r="L9" s="16">
        <v>10046</v>
      </c>
      <c r="M9" s="16">
        <v>9745</v>
      </c>
      <c r="N9" s="16">
        <v>18069</v>
      </c>
      <c r="O9" s="9">
        <v>3023</v>
      </c>
      <c r="P9" s="9">
        <v>32</v>
      </c>
    </row>
    <row r="10" spans="1:16" ht="15.75" x14ac:dyDescent="0.25">
      <c r="A10" s="18"/>
      <c r="B10" s="19"/>
      <c r="C10" s="20"/>
      <c r="D10" s="20"/>
      <c r="E10" s="20"/>
      <c r="F10" s="20"/>
      <c r="G10" s="20"/>
      <c r="H10" s="20"/>
      <c r="I10" s="20"/>
      <c r="J10" s="21"/>
      <c r="K10" s="21"/>
      <c r="L10" s="21"/>
      <c r="M10" s="21"/>
      <c r="N10" s="21"/>
      <c r="O10" s="9"/>
      <c r="P10" s="9"/>
    </row>
    <row r="12" spans="1:16" x14ac:dyDescent="0.25">
      <c r="O12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transpose</vt:lpstr>
      <vt:lpstr>All</vt:lpstr>
      <vt:lpstr>Sheet5</vt:lpstr>
      <vt:lpstr>Sex</vt:lpstr>
      <vt:lpstr>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Rahamatullah</dc:creator>
  <cp:lastModifiedBy>Shaheen Rahamatullah</cp:lastModifiedBy>
  <dcterms:created xsi:type="dcterms:W3CDTF">2022-12-22T15:04:35Z</dcterms:created>
  <dcterms:modified xsi:type="dcterms:W3CDTF">2022-12-22T21:04:07Z</dcterms:modified>
</cp:coreProperties>
</file>