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2.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drawings/drawing8.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7b8b5e1371de47e2/Desktop/intership project/"/>
    </mc:Choice>
  </mc:AlternateContent>
  <xr:revisionPtr revIDLastSave="0" documentId="8_{2FB6652B-0859-45B5-977B-5FE51093A771}" xr6:coauthVersionLast="47" xr6:coauthVersionMax="47" xr10:uidLastSave="{00000000-0000-0000-0000-000000000000}"/>
  <bookViews>
    <workbookView xWindow="-120" yWindow="-120" windowWidth="20730" windowHeight="11040" firstSheet="4" activeTab="7" xr2:uid="{00000000-000D-0000-FFFF-FFFF00000000}"/>
  </bookViews>
  <sheets>
    <sheet name="Combo charts" sheetId="3" r:id="rId1"/>
    <sheet name="waterfallcharts" sheetId="4" r:id="rId2"/>
    <sheet name="pie charts" sheetId="5" r:id="rId3"/>
    <sheet name="map chart" sheetId="6" r:id="rId4"/>
    <sheet name="top 5 sales category" sheetId="7" r:id="rId5"/>
    <sheet name="kpi" sheetId="8" r:id="rId6"/>
    <sheet name="kpi YOY" sheetId="9" r:id="rId7"/>
    <sheet name="Sheet10" sheetId="12" r:id="rId8"/>
    <sheet name="Data" sheetId="1" r:id="rId9"/>
    <sheet name="layout" sheetId="2" r:id="rId10"/>
  </sheets>
  <definedNames>
    <definedName name="_xlchart.v1.0" hidden="1">waterfallcharts!$D$4:$D$7</definedName>
    <definedName name="_xlchart.v1.1" hidden="1">waterfallcharts!$E$3</definedName>
    <definedName name="_xlchart.v1.11" hidden="1">waterfallcharts!$D$4:$D$7</definedName>
    <definedName name="_xlchart.v1.12" hidden="1">waterfallcharts!$E$3</definedName>
    <definedName name="_xlchart.v1.13" hidden="1">waterfallcharts!$E$4:$E$7</definedName>
    <definedName name="_xlchart.v1.2" hidden="1">waterfallcharts!$E$4:$E$7</definedName>
    <definedName name="_xlchart.v5.10" hidden="1">'map chart'!$E$4:$E$53</definedName>
    <definedName name="_xlchart.v5.3" hidden="1">'map chart'!$D$3</definedName>
    <definedName name="_xlchart.v5.4" hidden="1">'map chart'!$D$4:$D$53</definedName>
    <definedName name="_xlchart.v5.5" hidden="1">'map chart'!$E$3</definedName>
    <definedName name="_xlchart.v5.6" hidden="1">'map chart'!$E$4:$E$53</definedName>
    <definedName name="_xlchart.v5.7" hidden="1">'map chart'!$D$3</definedName>
    <definedName name="_xlchart.v5.8" hidden="1">'map chart'!$D$4:$D$53</definedName>
    <definedName name="_xlchart.v5.9" hidden="1">'map chart'!$E$3</definedName>
    <definedName name="Slicer_Region">#N/A</definedName>
    <definedName name="Slicer_Segment">#N/A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I8" i="9" l="1"/>
  <c r="M8" i="9"/>
  <c r="L8" i="9"/>
  <c r="K8" i="9"/>
  <c r="J8" i="9"/>
  <c r="R16" i="8"/>
  <c r="N16" i="8"/>
  <c r="K16" i="8"/>
  <c r="G16" i="8"/>
  <c r="B17" i="8"/>
  <c r="D5" i="6"/>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7" i="4"/>
  <c r="E7" i="4"/>
  <c r="D5" i="4"/>
  <c r="E5" i="4"/>
  <c r="D6" i="4"/>
  <c r="E6" i="4"/>
  <c r="E4" i="4"/>
  <c r="D4"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<sst xmlns="http://schemas.openxmlformats.org/spreadsheetml/2006/main" count="130097" uniqueCount="10958">
  <si>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</si>
  <si>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</si>
  <si>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</si>
  <si>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</si>
  <si>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</si>
  <si>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</si>
  <si>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</si>
  <si>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</si>
  <si>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</si>
  <si>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</si>
  <si>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</si>
  <si>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</si>
  <si>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</si>
  <si>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</si>
  <si>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</si>
  <si>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</si>
  <si>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</si>
  <si>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</si>
  <si>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</si>
  <si>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</si>
  <si>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</si>
  <si>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</si>
  <si>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</si>
  <si>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</si>
  <si>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</si>
  <si>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</si>
  <si>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</si>
  <si>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</si>
  <si>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</si>
  <si>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</si>
  <si>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</si>
  <si>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</si>
  <si>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</si>
  <si>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</si>
  <si>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</si>
  <si>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</si>
  <si>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</si>
  <si>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</si>
  <si>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</si>
  <si>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</si>
  <si>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</si>
  <si>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</si>
  <si>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</si>
  <si>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</si>
  <si>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</si>
  <si>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</si>
  <si>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</si>
  <si>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</si>
  <si>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</si>
  <si>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</si>
  <si>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</si>
  <si>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</si>
  <si>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</si>
  <si>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</si>
  <si>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</si>
  <si>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</si>
  <si>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</si>
  <si>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</si>
  <si>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</si>
  <si>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</si>
  <si>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</si>
  <si>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</si>
  <si>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</si>
  <si>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</si>
  <si>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</si>
  <si>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</si>
  <si>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</si>
  <si>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</si>
  <si>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</si>
  <si>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</si>
  <si>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</si>
  <si>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</si>
  <si>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</si>
  <si>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</si>
  <si>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</si>
  <si>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</si>
  <si>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</si>
  <si>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</si>
  <si>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</si>
  <si>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</si>
  <si>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</si>
  <si>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</si>
  <si>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</si>
  <si>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</si>
  <si>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</si>
  <si>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</si>
  <si>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</si>
  <si>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</si>
  <si>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</si>
  <si>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</si>
  <si>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</si>
  <si>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</si>
  <si>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</si>
  <si>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</si>
  <si>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</si>
  <si>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</si>
  <si>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</si>
  <si>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</si>
  <si>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</si>
  <si>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</si>
  <si>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</si>
  <si>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</si>
  <si>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</si>
  <si>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</si>
  <si>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</si>
  <si>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</si>
  <si>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</si>
  <si>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</si>
  <si>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</si>
  <si>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</si>
  <si>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</si>
  <si>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</si>
  <si>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</si>
  <si>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</si>
  <si>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</si>
  <si>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</si>
  <si>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</si>
  <si>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</si>
  <si>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</si>
  <si>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</si>
  <si>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</si>
  <si>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</si>
  <si>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</si>
  <si>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</si>
  <si>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</si>
  <si>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</si>
  <si>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</si>
  <si>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</si>
  <si>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</si>
  <si>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</si>
  <si>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</si>
  <si>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</si>
  <si>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</si>
  <si>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</si>
  <si>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</si>
  <si>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</si>
  <si>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</si>
  <si>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</si>
  <si>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</si>
  <si>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</si>
  <si>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</si>
  <si>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</si>
  <si>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</si>
  <si>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</si>
  <si>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</si>
  <si>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</si>
  <si>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</si>
  <si>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</si>
  <si>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</si>
  <si>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</si>
  <si>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</si>
  <si>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</si>
  <si>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</si>
  <si>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</si>
  <si>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</si>
  <si>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</si>
  <si>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</si>
  <si>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</si>
  <si>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</si>
  <si>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</si>
  <si>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</si>
  <si>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</si>
  <si>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</si>
  <si>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</si>
  <si>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</si>
  <si>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</si>
  <si>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</si>
  <si>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</si>
  <si>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</si>
  <si>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</si>
  <si>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</si>
  <si>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</si>
  <si>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</si>
  <si>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</si>
  <si>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</si>
  <si>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</si>
  <si>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</si>
  <si>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</si>
  <si>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</si>
  <si>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</si>
  <si>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</si>
  <si>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</si>
  <si>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</si>
  <si>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</si>
  <si>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</si>
  <si>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</si>
  <si>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</si>
  <si>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</si>
  <si>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</si>
  <si>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</si>
  <si>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</si>
  <si>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</si>
  <si>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</si>
  <si>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</si>
  <si>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</si>
  <si>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</si>
  <si>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</si>
  <si>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</si>
  <si>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</si>
  <si>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</si>
  <si>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</si>
  <si>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</si>
  <si>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</si>
  <si>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</si>
  <si>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</si>
  <si>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</si>
  <si>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</si>
  <si>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</si>
  <si>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</si>
  <si>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</si>
  <si>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</si>
  <si>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</si>
  <si>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</si>
  <si>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</si>
  <si>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</si>
  <si>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</si>
  <si>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</si>
  <si>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</si>
  <si>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</si>
  <si>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</si>
  <si>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</si>
  <si>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</si>
  <si>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</si>
  <si>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</si>
  <si>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</si>
  <si>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</si>
  <si>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</si>
  <si>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</si>
  <si>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</si>
  <si>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</si>
  <si>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</si>
  <si>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</si>
  <si>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</si>
  <si>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</si>
  <si>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</si>
  <si>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</si>
  <si>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</si>
  <si>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</si>
  <si>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</si>
  <si>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</si>
  <si>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</si>
  <si>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</si>
  <si>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</si>
  <si>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</si>
  <si>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</si>
  <si>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</si>
  <si>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</si>
  <si>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</si>
  <si>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</si>
  <si>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</si>
  <si>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</si>
  <si>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</si>
  <si>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</si>
  <si>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</si>
  <si>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</si>
  <si>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</si>
  <si>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</si>
  <si>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</si>
  <si>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</si>
  <si>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</si>
  <si>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</si>
  <si>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</si>
  <si>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</si>
  <si>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</si>
  <si>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</si>
  <si>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</si>
  <si>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</si>
  <si>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</si>
  <si>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</si>
  <si>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</si>
  <si>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</si>
  <si>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</si>
  <si>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</si>
  <si>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</si>
  <si>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</si>
  <si>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</si>
  <si>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</si>
  <si>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</si>
  <si>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</si>
  <si>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</si>
  <si>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</si>
  <si>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</si>
  <si>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</si>
  <si>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</si>
  <si>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</si>
  <si>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</si>
  <si>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</si>
  <si>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</si>
  <si>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</si>
  <si>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</si>
  <si>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</si>
  <si>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</si>
  <si>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</si>
  <si>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</si>
  <si>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</si>
  <si>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</si>
  <si>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</si>
  <si>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</si>
  <si>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</si>
  <si>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</si>
  <si>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</si>
  <si>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</si>
  <si>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</si>
  <si>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</si>
  <si>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</si>
  <si>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</si>
  <si>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</si>
  <si>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</si>
  <si>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</si>
  <si>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</si>
  <si>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</si>
  <si>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</si>
  <si>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</si>
  <si>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</si>
  <si>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</si>
  <si>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</si>
  <si>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</si>
  <si>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</si>
  <si>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</si>
  <si>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</si>
  <si>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</si>
  <si>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</si>
  <si>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</si>
  <si>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</si>
  <si>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</si>
  <si>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</si>
  <si>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</si>
  <si>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</si>
  <si>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</si>
  <si>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</si>
  <si>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</si>
  <si>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</si>
  <si>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</si>
  <si>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</si>
  <si>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</si>
  <si>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</si>
  <si>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</si>
  <si>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</si>
  <si>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</si>
  <si>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</si>
  <si>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</si>
  <si>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</si>
  <si>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</si>
  <si>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</si>
  <si>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</si>
  <si>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</si>
  <si>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</si>
  <si>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</si>
  <si>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</si>
  <si>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</si>
  <si>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</si>
  <si>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</si>
  <si>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</si>
  <si>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</si>
  <si>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</si>
  <si>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</si>
  <si>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</si>
  <si>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</si>
  <si>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</si>
  <si>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</si>
  <si>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</si>
  <si>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</si>
  <si>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</si>
  <si>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</si>
  <si>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</si>
  <si>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</si>
  <si>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</si>
  <si>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</si>
  <si>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</si>
  <si>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</si>
  <si>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</si>
  <si>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</si>
  <si>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</si>
  <si>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</si>
  <si>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</si>
  <si>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</si>
  <si>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</si>
  <si>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</si>
  <si>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</si>
  <si>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</si>
  <si>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</si>
  <si>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</si>
  <si>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</si>
  <si>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</si>
  <si>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</si>
  <si>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</si>
  <si>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</si>
  <si>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</si>
  <si>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</si>
  <si>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</si>
  <si>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</si>
  <si>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</si>
  <si>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</si>
  <si>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</si>
  <si>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</si>
  <si>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</si>
  <si>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</si>
  <si>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</si>
  <si>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</si>
  <si>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</si>
  <si>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</si>
  <si>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</si>
  <si>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</si>
  <si>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</si>
  <si>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</si>
  <si>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</si>
  <si>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</si>
  <si>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</si>
  <si>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</si>
  <si>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</si>
  <si>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</si>
  <si>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</si>
  <si>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</si>
  <si>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</si>
  <si>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</si>
  <si>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</si>
  <si>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</si>
  <si>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</si>
  <si>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</si>
  <si>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</si>
  <si>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</si>
  <si>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</si>
  <si>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</si>
  <si>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</si>
  <si>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</si>
  <si>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</si>
  <si>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</si>
  <si>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</si>
  <si>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</si>
  <si>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</si>
  <si>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</si>
  <si>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</si>
  <si>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</si>
  <si>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</si>
  <si>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</si>
  <si>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</si>
  <si>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</si>
  <si>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</si>
  <si>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</si>
  <si>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</si>
  <si>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</si>
  <si>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</si>
  <si>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</si>
  <si>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</si>
  <si>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</si>
  <si>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</si>
  <si>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</si>
  <si>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</si>
  <si>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</si>
  <si>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</si>
  <si>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</si>
  <si>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</si>
  <si>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</si>
  <si>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</si>
  <si>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</si>
  <si>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</si>
  <si>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</si>
  <si>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</si>
  <si>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</si>
  <si>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</si>
  <si>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</si>
  <si>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</si>
  <si>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</si>
  <si>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</si>
  <si>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</si>
  <si>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</si>
  <si>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</si>
  <si>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</si>
  <si>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</si>
  <si>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</si>
  <si>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</si>
  <si>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</si>
  <si>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</si>
  <si>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</si>
  <si>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</si>
  <si>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</si>
  <si>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</si>
  <si>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</si>
  <si>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</si>
  <si>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</si>
  <si>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</si>
  <si>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</si>
  <si>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</si>
  <si>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</si>
  <si>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</si>
  <si>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</si>
  <si>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</si>
  <si>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</si>
  <si>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</si>
  <si>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</si>
  <si>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</si>
  <si>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</si>
  <si>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</si>
  <si>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</si>
  <si>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</si>
  <si>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</si>
  <si>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</si>
  <si>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</si>
  <si>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</si>
  <si>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</si>
  <si>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</si>
  <si>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</si>
  <si>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</si>
  <si>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</si>
  <si>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</si>
  <si>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</si>
  <si>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</si>
  <si>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</si>
  <si>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</si>
  <si>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</si>
  <si>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</si>
  <si>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</si>
  <si>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</si>
  <si>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</si>
  <si>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</si>
  <si>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</si>
  <si>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</si>
  <si>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</si>
  <si>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</si>
  <si>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</si>
  <si>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</si>
  <si>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</si>
  <si>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</si>
  <si>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</si>
  <si>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</si>
  <si>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</si>
  <si>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</si>
  <si>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</si>
  <si>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</si>
  <si>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</si>
  <si>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</si>
  <si>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</si>
  <si>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</si>
  <si>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</si>
  <si>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</si>
  <si>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</si>
  <si>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</si>
  <si>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</si>
  <si>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</si>
  <si>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</si>
  <si>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</si>
  <si>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</si>
  <si>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</si>
  <si>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</si>
  <si>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</si>
  <si>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</si>
  <si>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</si>
  <si>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</si>
  <si>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</si>
  <si>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</si>
  <si>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</si>
  <si>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</si>
  <si>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</si>
  <si>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</si>
  <si>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</si>
  <si>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</si>
  <si>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</si>
  <si>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</si>
  <si>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</si>
  <si>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</si>
  <si>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</si>
  <si>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</si>
  <si>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</si>
  <si>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</si>
  <si>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</si>
  <si>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</si>
  <si>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</si>
  <si>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</si>
  <si>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</si>
  <si>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</si>
  <si>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</si>
  <si>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</si>
  <si>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</si>
  <si>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</si>
  <si>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</si>
  <si>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</si>
  <si>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</si>
  <si>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</si>
  <si>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</si>
  <si>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</si>
  <si>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</si>
  <si>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</si>
  <si>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</si>
  <si>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</si>
  <si>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</si>
  <si>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</si>
  <si>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</si>
  <si>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</si>
  <si>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</si>
  <si>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</si>
  <si>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</si>
  <si>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</si>
  <si>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</si>
  <si>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</si>
  <si>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</si>
  <si>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</si>
  <si>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</si>
  <si>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</si>
  <si>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</si>
  <si>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</si>
  <si>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</si>
  <si>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</si>
  <si>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</si>
  <si>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</si>
  <si>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</si>
  <si>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</si>
  <si>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</si>
  <si>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</si>
  <si>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</si>
  <si>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</si>
  <si>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</si>
  <si>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</si>
  <si>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</si>
  <si>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</si>
  <si>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</si>
  <si>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</si>
  <si>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</si>
  <si>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</si>
  <si>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</si>
  <si>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</si>
  <si>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</si>
  <si>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</si>
  <si>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</si>
  <si>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</si>
  <si>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</si>
  <si>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</si>
  <si>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</si>
  <si>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</si>
  <si>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</si>
  <si>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</si>
  <si>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</si>
  <si>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</si>
  <si>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</si>
  <si>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</si>
  <si>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</si>
  <si>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</si>
  <si>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</si>
  <si>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</si>
  <si>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</si>
  <si>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</si>
  <si>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</si>
  <si>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</si>
  <si>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</si>
  <si>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</si>
  <si>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</si>
  <si>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</si>
  <si>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</si>
  <si>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</si>
  <si>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</si>
  <si>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</si>
  <si>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</si>
  <si>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</si>
  <si>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</si>
  <si>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</si>
  <si>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</si>
  <si>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</si>
  <si>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</si>
  <si>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</si>
  <si>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</si>
  <si>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</si>
  <si>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</si>
  <si>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</si>
  <si>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</si>
  <si>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</si>
  <si>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</si>
  <si>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</si>
  <si>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</si>
  <si>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</si>
  <si>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</si>
  <si>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</si>
  <si>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</si>
  <si>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</si>
  <si>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</si>
  <si>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</si>
  <si>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</si>
  <si>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</si>
  <si>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</si>
  <si>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</si>
  <si>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</si>
  <si>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</si>
  <si>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</si>
  <si>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</si>
  <si>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</si>
  <si>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</si>
  <si>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</si>
  <si>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</si>
  <si>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</si>
  <si>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</si>
  <si>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</si>
  <si>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</si>
  <si>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</si>
  <si>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</si>
  <si>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</si>
  <si>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</si>
  <si>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</si>
  <si>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</si>
  <si>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</si>
  <si>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</si>
  <si>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</si>
  <si>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</si>
  <si>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</si>
  <si>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</si>
  <si>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</si>
  <si>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</si>
  <si>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</si>
  <si>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</si>
  <si>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</si>
  <si>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</si>
  <si>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</si>
  <si>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</si>
  <si>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</si>
  <si>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</si>
  <si>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</si>
  <si>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</si>
  <si>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</si>
  <si>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</si>
  <si>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</si>
  <si>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</si>
  <si>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</si>
  <si>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</si>
  <si>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</si>
  <si>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</si>
  <si>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</si>
  <si>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</si>
  <si>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</si>
  <si>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</si>
  <si>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</si>
  <si>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</si>
  <si>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</si>
  <si>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</si>
  <si>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</si>
  <si>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</si>
  <si>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</si>
  <si>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</si>
  <si>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</si>
  <si>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</si>
  <si>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</si>
  <si>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</si>
  <si>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</si>
  <si>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</si>
  <si>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</si>
  <si>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</si>
  <si>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</si>
  <si>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</si>
  <si>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</si>
  <si>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</si>
  <si>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</si>
  <si>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</si>
  <si>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</si>
  <si>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</si>
  <si>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</si>
  <si>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</si>
  <si>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</si>
  <si>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</si>
  <si>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</si>
  <si>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</si>
  <si>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</si>
  <si>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</si>
  <si>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</si>
  <si>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</si>
  <si>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</si>
  <si>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</si>
  <si>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</si>
  <si>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</si>
  <si>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</si>
  <si>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</si>
  <si>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</si>
  <si>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</si>
  <si>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</si>
  <si>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</si>
  <si>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</si>
  <si>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</si>
  <si>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</si>
  <si>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</si>
  <si>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</si>
  <si>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</si>
  <si>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</si>
  <si>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</si>
  <si>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</si>
  <si>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</si>
  <si>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</si>
  <si>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</si>
  <si>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</si>
  <si>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</si>
  <si>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</si>
  <si>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</si>
  <si>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</si>
  <si>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</si>
  <si>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</si>
  <si>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</si>
  <si>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</si>
  <si>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</si>
  <si>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</si>
  <si>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</si>
  <si>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</si>
  <si>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</si>
  <si>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</si>
  <si>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</si>
  <si>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</si>
  <si>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</si>
  <si>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</si>
  <si>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</si>
  <si>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</si>
  <si>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</si>
  <si>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</si>
  <si>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</si>
  <si>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</si>
  <si>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</si>
  <si>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</si>
  <si>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</si>
  <si>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</si>
  <si>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</si>
  <si>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</si>
  <si>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</si>
  <si>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</si>
  <si>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</si>
  <si>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</si>
  <si>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</si>
  <si>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</si>
  <si>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</si>
  <si>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</si>
  <si>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</si>
  <si>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</si>
  <si>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</si>
  <si>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</si>
  <si>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</si>
  <si>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</si>
  <si>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</si>
  <si>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</si>
  <si>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</si>
  <si>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</si>
  <si>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</si>
  <si>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</si>
  <si>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</si>
  <si>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</si>
  <si>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</si>
  <si>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</si>
  <si>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</si>
  <si>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</si>
  <si>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</si>
  <si>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</si>
  <si>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</si>
  <si>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</si>
  <si>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</si>
  <si>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</si>
  <si>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</si>
  <si>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</si>
  <si>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</si>
  <si>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</si>
  <si>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</si>
  <si>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</si>
  <si>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</si>
  <si>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</si>
  <si>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</si>
  <si>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</si>
  <si>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</si>
  <si>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</si>
  <si>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</si>
  <si>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</si>
  <si>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</si>
  <si>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</si>
  <si>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</si>
  <si>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</si>
  <si>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</si>
  <si>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</si>
  <si>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</si>
  <si>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</si>
  <si>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</si>
  <si>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</si>
  <si>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</si>
  <si>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</si>
  <si>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</si>
  <si>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</si>
  <si>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</si>
  <si>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</si>
  <si>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</si>
  <si>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</si>
  <si>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</si>
  <si>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</si>
  <si>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</si>
  <si>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</si>
  <si>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</si>
  <si>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</si>
  <si>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</si>
  <si>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</si>
  <si>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</si>
  <si>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</si>
  <si>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</si>
  <si>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</si>
  <si>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</si>
  <si>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</si>
  <si>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</si>
  <si>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</si>
  <si>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</si>
  <si>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</si>
  <si>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</si>
  <si>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</si>
  <si>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</si>
  <si>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</si>
  <si>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</si>
  <si>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</si>
  <si>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</si>
  <si>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</si>
  <si>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</si>
  <si>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</si>
  <si>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</si>
  <si>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</si>
  <si>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</si>
  <si>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</si>
  <si>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</si>
  <si>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</si>
  <si>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</si>
  <si>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</si>
  <si>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</si>
  <si>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</si>
  <si>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</si>
  <si>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</si>
  <si>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</si>
  <si>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</si>
  <si>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</si>
  <si>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</si>
  <si>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</si>
  <si>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</si>
  <si>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</si>
  <si>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</si>
  <si>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</si>
  <si>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</si>
  <si>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</si>
  <si>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</si>
  <si>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</si>
  <si>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</si>
  <si>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</si>
  <si>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</si>
  <si>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</si>
  <si>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</si>
  <si>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</si>
  <si>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</si>
  <si>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</si>
  <si>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</si>
  <si>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</si>
  <si>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</si>
  <si>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</si>
  <si>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</si>
  <si>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</si>
  <si>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</si>
  <si>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</si>
  <si>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</si>
  <si>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</si>
  <si>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</si>
  <si>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</si>
  <si>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</si>
  <si>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</si>
  <si>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</si>
  <si>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</si>
  <si>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</si>
  <si>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</si>
  <si>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</si>
  <si>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</si>
  <si>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</si>
  <si>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</si>
  <si>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</si>
  <si>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</si>
  <si>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</si>
  <si>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</si>
  <si>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</si>
  <si>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</si>
  <si>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</si>
  <si>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</si>
  <si>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</si>
  <si>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</si>
  <si>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</si>
  <si>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</si>
  <si>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</si>
  <si>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</si>
  <si>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</si>
  <si>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</si>
  <si>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</si>
  <si>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</si>
  <si>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</si>
  <si>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</si>
  <si>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</si>
  <si>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</si>
  <si>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</si>
  <si>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</si>
  <si>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</si>
  <si>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</si>
  <si>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</si>
  <si>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</si>
  <si>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</si>
  <si>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</si>
  <si>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</si>
  <si>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</si>
  <si>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</si>
  <si>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</si>
  <si>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</si>
  <si>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</si>
  <si>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</si>
  <si>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</si>
  <si>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</si>
  <si>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</si>
  <si>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</si>
  <si>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</si>
  <si>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</si>
  <si>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</si>
  <si>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</si>
  <si>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</si>
  <si>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</si>
  <si>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</si>
  <si>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</si>
  <si>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</si>
  <si>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</si>
  <si>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</si>
  <si>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</si>
  <si>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</si>
  <si>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</si>
  <si>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</si>
  <si>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</si>
  <si>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</si>
  <si>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</si>
  <si>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</si>
  <si>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</si>
  <si>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</si>
  <si>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</si>
  <si>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</si>
  <si>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</si>
  <si>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</si>
  <si>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</si>
  <si>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</si>
  <si>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</si>
  <si>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</si>
  <si>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</si>
  <si>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</si>
  <si>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</si>
  <si>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</si>
  <si>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</si>
  <si>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</si>
  <si>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</si>
  <si>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</si>
  <si>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</si>
  <si>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</si>
  <si>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</si>
  <si>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</si>
  <si>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</si>
  <si>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</si>
  <si>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</si>
  <si>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</si>
  <si>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</si>
  <si>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</si>
  <si>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</si>
  <si>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</si>
  <si>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</si>
  <si>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</si>
  <si>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</si>
  <si>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</si>
  <si>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</si>
  <si>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</si>
  <si>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</si>
  <si>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</si>
  <si>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</si>
  <si>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</si>
  <si>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</si>
  <si>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</si>
  <si>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</si>
  <si>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</si>
  <si>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</si>
  <si>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</si>
  <si>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</si>
  <si>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</si>
  <si>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</si>
  <si>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</si>
  <si>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</si>
  <si>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</si>
  <si>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</si>
  <si>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</si>
  <si>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</si>
  <si>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</si>
  <si>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</si>
  <si>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</si>
  <si>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</si>
  <si>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</si>
  <si>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</si>
  <si>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</si>
  <si>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</si>
  <si>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</si>
  <si>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</si>
  <si>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</si>
  <si>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</si>
  <si>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</si>
  <si>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</si>
  <si>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</si>
  <si>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</si>
  <si>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</si>
  <si>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</si>
  <si>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</si>
  <si>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</si>
  <si>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</si>
  <si>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</si>
  <si>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</si>
  <si>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</si>
  <si>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</si>
  <si>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</si>
  <si>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</si>
  <si>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</si>
  <si>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</si>
  <si>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</si>
  <si>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</si>
  <si>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</si>
  <si>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</si>
  <si>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</si>
  <si>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</si>
  <si>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</si>
  <si>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</si>
  <si>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</si>
  <si>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</si>
  <si>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</si>
  <si>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</si>
  <si>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</si>
  <si>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</si>
  <si>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</si>
  <si>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</si>
  <si>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</si>
  <si>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</si>
  <si>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</si>
  <si>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</si>
  <si>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</si>
  <si>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</si>
  <si>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</si>
  <si>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</si>
  <si>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</si>
  <si>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</si>
  <si>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</si>
  <si>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</si>
  <si>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</si>
  <si>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</si>
  <si>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</si>
  <si>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</si>
  <si>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</si>
  <si>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</si>
  <si>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</si>
  <si>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</si>
  <si>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</si>
  <si>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</si>
  <si>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</si>
  <si>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</si>
  <si>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</si>
  <si>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</si>
  <si>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</si>
  <si>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</si>
  <si>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</si>
  <si>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</si>
  <si>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</si>
  <si>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</si>
  <si>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</si>
  <si>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</si>
  <si>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</si>
  <si>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</si>
  <si>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</si>
  <si>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</si>
  <si>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</si>
  <si>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</si>
  <si>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</si>
  <si>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</si>
  <si>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</si>
  <si>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</si>
  <si>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</si>
  <si>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</si>
  <si>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</si>
  <si>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</si>
  <si>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</si>
  <si>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</si>
  <si>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</si>
  <si>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</si>
  <si>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</si>
  <si>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</si>
  <si>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</si>
  <si>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</si>
  <si>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</si>
  <si>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</si>
  <si>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</si>
  <si>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</si>
  <si>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</si>
  <si>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</si>
  <si>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</si>
  <si>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</si>
  <si>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</si>
  <si>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</si>
  <si>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</si>
  <si>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</si>
  <si>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</si>
  <si>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</si>
  <si>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</si>
  <si>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</si>
  <si>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</si>
  <si>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</si>
  <si>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</si>
  <si>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</si>
  <si>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</si>
  <si>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</si>
  <si>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</si>
  <si>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</si>
  <si>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</si>
  <si>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</si>
  <si>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</si>
  <si>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</si>
  <si>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</si>
  <si>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</si>
  <si>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</si>
  <si>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</si>
  <si>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</si>
  <si>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</si>
  <si>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</si>
  <si>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</si>
  <si>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</si>
  <si>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</si>
  <si>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</si>
  <si>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</si>
  <si>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</si>
  <si>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</si>
  <si>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</si>
  <si>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</si>
  <si>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</si>
  <si>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</si>
  <si>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</si>
  <si>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</si>
  <si>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</si>
  <si>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</si>
  <si>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</si>
  <si>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</si>
  <si>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</si>
  <si>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</si>
  <si>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</si>
  <si>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</si>
  <si>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</si>
  <si>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</si>
  <si>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</si>
  <si>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</si>
  <si>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</si>
  <si>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</si>
  <si>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</si>
  <si>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</si>
  <si>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</si>
  <si>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</si>
  <si>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</si>
  <si>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</si>
  <si>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</si>
  <si>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</si>
  <si>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</si>
  <si>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</si>
  <si>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</si>
  <si>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</si>
  <si>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</si>
  <si>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</si>
  <si>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</si>
  <si>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</si>
  <si>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</si>
  <si>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</si>
  <si>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</si>
  <si>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</si>
  <si>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</si>
  <si>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</si>
  <si>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</si>
  <si>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</si>
  <si>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</si>
  <si>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</si>
  <si>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</si>
  <si>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</si>
  <si>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</si>
  <si>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</si>
  <si>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</si>
  <si>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</si>
  <si>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</si>
  <si>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</si>
  <si>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</si>
  <si>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</si>
  <si>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</si>
  <si>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</si>
  <si>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</si>
  <si>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</si>
  <si>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</si>
  <si>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</si>
  <si>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</si>
  <si>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</si>
  <si>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</si>
  <si>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</si>
  <si>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</si>
  <si>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</si>
  <si>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</si>
  <si>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</si>
  <si>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</si>
  <si>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</si>
  <si>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</si>
  <si>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</si>
  <si>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</si>
  <si>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</si>
  <si>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</si>
  <si>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</si>
  <si>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</si>
  <si>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</si>
  <si>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</si>
  <si>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</si>
  <si>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</si>
  <si>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</si>
  <si>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</si>
  <si>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</si>
  <si>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</si>
  <si>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</si>
  <si>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</si>
  <si>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</si>
  <si>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</si>
  <si>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</si>
  <si>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</si>
  <si>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</si>
  <si>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</si>
  <si>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</si>
  <si>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</si>
  <si>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</si>
  <si>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</si>
  <si>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</si>
  <si>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</si>
  <si>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</si>
  <si>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</si>
  <si>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</si>
  <si>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</si>
  <si>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</si>
  <si>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</si>
  <si>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</si>
  <si>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</si>
  <si>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</si>
  <si>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</si>
  <si>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</si>
  <si>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</si>
  <si>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</si>
  <si>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</si>
  <si>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</si>
  <si>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</si>
  <si>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</si>
  <si>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</si>
  <si>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</si>
  <si>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</si>
  <si>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</si>
  <si>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</si>
  <si>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</si>
  <si>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</si>
  <si>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</si>
  <si>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</si>
  <si>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</si>
  <si>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</si>
  <si>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</si>
  <si>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</si>
  <si>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</si>
  <si>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</si>
  <si>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</si>
  <si>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</si>
  <si>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</si>
  <si>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</si>
  <si>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</si>
  <si>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</si>
  <si>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</si>
  <si>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</si>
  <si>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</si>
  <si>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</si>
  <si>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</si>
  <si>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</si>
  <si>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</si>
  <si>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</si>
  <si>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</si>
  <si>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</si>
  <si>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</si>
  <si>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</si>
  <si>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</si>
  <si>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</si>
  <si>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</si>
  <si>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</si>
  <si>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</si>
  <si>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</si>
  <si>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</si>
  <si>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</si>
  <si>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</si>
  <si>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</si>
  <si>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</si>
  <si>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</si>
  <si>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</si>
  <si>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</si>
  <si>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</si>
  <si>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</si>
  <si>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</si>
  <si>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</si>
  <si>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</si>
  <si>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</si>
  <si>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</si>
  <si>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</si>
  <si>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</si>
  <si>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</si>
  <si>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</si>
  <si>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</si>
  <si>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</si>
  <si>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</si>
  <si>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</si>
  <si>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</si>
  <si>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</si>
  <si>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</si>
  <si>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</si>
  <si>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</si>
  <si>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</si>
  <si>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</si>
  <si>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</si>
  <si>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</si>
  <si>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</si>
  <si>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</si>
  <si>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</si>
  <si>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</si>
  <si>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</si>
  <si>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</si>
  <si>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</si>
  <si>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</si>
  <si>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</si>
  <si>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</si>
  <si>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</si>
  <si>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</si>
  <si>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</si>
  <si>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</si>
  <si>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</si>
  <si>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</si>
  <si>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</si>
  <si>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</si>
  <si>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</si>
  <si>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</si>
  <si>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</si>
  <si>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</si>
  <si>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</si>
  <si>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</si>
  <si>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</si>
  <si>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</si>
  <si>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</si>
  <si>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</si>
  <si>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</si>
  <si>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</si>
  <si>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</si>
  <si>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</si>
  <si>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</si>
  <si>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</si>
  <si>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</si>
  <si>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</si>
  <si>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</si>
  <si>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</si>
  <si>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</si>
  <si>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</si>
  <si>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</si>
  <si>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</si>
  <si>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</si>
  <si>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</si>
  <si>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</si>
  <si>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</si>
  <si>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</si>
  <si>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</si>
  <si>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</si>
  <si>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</si>
  <si>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</si>
  <si>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</si>
  <si>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</si>
  <si>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</si>
  <si>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</si>
  <si>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</si>
  <si>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</si>
  <si>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</si>
  <si>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</si>
  <si>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</si>
  <si>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</si>
  <si>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</si>
  <si>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</si>
  <si>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</si>
  <si>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</si>
  <si>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</si>
  <si>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</si>
  <si>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</si>
  <si>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</si>
  <si>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</si>
  <si>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</si>
  <si>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</si>
  <si>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</si>
  <si>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</si>
  <si>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</si>
  <si>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</si>
  <si>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</si>
  <si>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</si>
  <si>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</si>
  <si>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</si>
  <si>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</si>
  <si>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</si>
  <si>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</si>
  <si>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</si>
  <si>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</si>
  <si>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</si>
  <si>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</si>
  <si>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</si>
  <si>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</si>
  <si>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</si>
  <si>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</si>
  <si>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</si>
  <si>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</si>
  <si>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</si>
  <si>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</si>
  <si>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</si>
  <si>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</si>
  <si>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</si>
  <si>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</si>
  <si>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</si>
  <si>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</si>
  <si>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</si>
  <si>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</si>
  <si>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</si>
  <si>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</si>
  <si>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</si>
  <si>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</si>
  <si>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</si>
  <si>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</si>
  <si>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</si>
  <si>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</si>
  <si>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</si>
  <si>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</si>
  <si>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</si>
  <si>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</si>
  <si>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</si>
  <si>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</si>
  <si>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</si>
  <si>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</si>
  <si>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</si>
  <si>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</si>
  <si>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</si>
  <si>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</si>
  <si>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</si>
  <si>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</si>
  <si>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</si>
  <si>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</si>
  <si>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</si>
  <si>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</si>
  <si>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</si>
  <si>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</si>
  <si>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</si>
  <si>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</si>
  <si>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</si>
  <si>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</si>
  <si>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</si>
  <si>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</si>
  <si>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</si>
  <si>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</si>
  <si>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</si>
  <si>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</si>
  <si>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</si>
  <si>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</si>
  <si>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</si>
  <si>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</si>
  <si>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</si>
  <si>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</si>
  <si>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</si>
  <si>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</si>
  <si>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</si>
  <si>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</si>
  <si>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</si>
  <si>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</si>
  <si>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</si>
  <si>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</si>
  <si>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</si>
  <si>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</si>
  <si>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</si>
  <si>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</si>
  <si>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</si>
  <si>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</si>
  <si>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</si>
  <si>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</si>
  <si>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</si>
  <si>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</si>
  <si>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</si>
  <si>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</si>
  <si>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</si>
  <si>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</si>
  <si>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</si>
  <si>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</si>
  <si>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</si>
  <si>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</si>
  <si>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</si>
  <si>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</si>
  <si>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</si>
  <si>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</si>
  <si>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</si>
  <si>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</si>
  <si>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</si>
  <si>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</si>
  <si>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</si>
  <si>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</si>
  <si>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</si>
  <si>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</si>
  <si>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</si>
  <si>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</si>
  <si>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</si>
  <si>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</si>
  <si>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</si>
  <si>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</si>
  <si>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</si>
  <si>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</si>
  <si>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</si>
  <si>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</si>
  <si>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</si>
  <si>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</si>
  <si>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</si>
  <si>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</si>
  <si>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</si>
  <si>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</si>
  <si>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</si>
  <si>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</si>
  <si>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</si>
  <si>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</si>
  <si>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</si>
  <si>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</si>
  <si>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</si>
  <si>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</si>
  <si>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</si>
  <si>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</si>
  <si>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</si>
  <si>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</si>
  <si>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</si>
  <si>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</si>
  <si>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</si>
  <si>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</si>
  <si>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</si>
  <si>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</si>
  <si>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</si>
  <si>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</si>
  <si>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</si>
  <si>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</si>
  <si>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</si>
  <si>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</si>
  <si>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</si>
  <si>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</si>
  <si>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</si>
  <si>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</si>
  <si>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</si>
  <si>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</si>
  <si>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</si>
  <si>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</si>
  <si>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</si>
  <si>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</si>
  <si>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</si>
  <si>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</si>
  <si>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</si>
  <si>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</si>
  <si>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</si>
  <si>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</si>
  <si>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</si>
  <si>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</si>
  <si>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</si>
  <si>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</si>
  <si>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</si>
  <si>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</si>
  <si>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</si>
  <si>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</si>
  <si>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</si>
  <si>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</si>
  <si>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</si>
  <si>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</si>
  <si>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</si>
  <si>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</si>
  <si>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</si>
  <si>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</si>
  <si>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</si>
  <si>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</si>
  <si>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</si>
  <si>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</si>
  <si>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</si>
  <si>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</si>
  <si>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</si>
  <si>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</si>
  <si>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</si>
  <si>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</si>
  <si>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</si>
  <si>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</si>
  <si>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</si>
  <si>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</si>
  <si>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</si>
  <si>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</si>
  <si>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</si>
  <si>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</si>
  <si>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</si>
  <si>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</si>
  <si>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</si>
  <si>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</si>
  <si>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</si>
  <si>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</si>
  <si>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</si>
  <si>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</si>
  <si>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</si>
  <si>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</si>
  <si>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</si>
  <si>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</si>
  <si>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</si>
  <si>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</si>
  <si>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</si>
  <si>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</si>
  <si>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</si>
  <si>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</si>
  <si>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</si>
  <si>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</si>
  <si>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</si>
  <si>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</si>
  <si>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</si>
  <si>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</si>
  <si>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</si>
  <si>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</si>
  <si>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</si>
  <si>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</si>
  <si>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</si>
  <si>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</si>
  <si>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</si>
  <si>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</si>
  <si>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</si>
  <si>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</si>
  <si>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</si>
  <si>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</si>
  <si>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</si>
  <si>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</si>
  <si>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</si>
  <si>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</si>
  <si>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</si>
  <si>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</si>
  <si>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</si>
  <si>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</si>
  <si>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</si>
  <si>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</si>
  <si>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</si>
  <si>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</si>
  <si>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</si>
  <si>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</si>
  <si>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</si>
  <si>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</si>
  <si>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</si>
  <si>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</si>
  <si>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</si>
  <si>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</si>
  <si>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</si>
  <si>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</si>
  <si>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</si>
  <si>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</si>
  <si>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</si>
  <si>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</si>
  <si>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</si>
  <si>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</si>
  <si>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</si>
  <si>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</si>
  <si>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</si>
  <si>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</si>
  <si>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</si>
  <si>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</si>
  <si>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</si>
  <si>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</si>
  <si>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</si>
  <si>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</si>
  <si>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</si>
  <si>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</si>
  <si>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</si>
  <si>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</si>
  <si>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</si>
  <si>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</si>
  <si>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</si>
  <si>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</si>
  <si>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</si>
  <si>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</si>
  <si>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</si>
  <si>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</si>
  <si>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</si>
  <si>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</si>
  <si>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</si>
  <si>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</si>
  <si>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</si>
  <si>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</si>
  <si>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</si>
  <si>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</si>
  <si>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</si>
  <si>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</si>
  <si>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</si>
  <si>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</si>
  <si>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</si>
  <si>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</si>
  <si>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</si>
  <si>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</si>
  <si>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</si>
  <si>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</si>
  <si>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</si>
  <si>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</si>
  <si>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</si>
  <si>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</si>
  <si>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</si>
  <si>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</si>
  <si>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</si>
  <si>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</si>
  <si>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</si>
  <si>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</si>
  <si>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</si>
  <si>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</si>
  <si>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</si>
  <si>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</si>
  <si>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</si>
  <si>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</si>
  <si>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</si>
  <si>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</si>
  <si>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</si>
  <si>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</si>
  <si>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</si>
  <si>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</si>
  <si>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</si>
  <si>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</si>
  <si>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</si>
  <si>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</si>
  <si>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</si>
  <si>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</si>
  <si>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</si>
  <si>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</si>
  <si>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</si>
  <si>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</si>
  <si>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</si>
  <si>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</si>
  <si>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</si>
  <si>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</si>
  <si>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</si>
  <si>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</si>
  <si>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</si>
  <si>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</si>
  <si>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</si>
  <si>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</si>
  <si>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</si>
  <si>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</si>
  <si>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</si>
  <si>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</si>
  <si>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</si>
  <si>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</si>
  <si>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</si>
  <si>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</si>
  <si>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</si>
  <si>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</si>
  <si>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</si>
  <si>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</si>
  <si>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</si>
  <si>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</si>
  <si>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</si>
  <si>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</si>
  <si>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</si>
  <si>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</si>
  <si>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</si>
  <si>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</si>
  <si>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</si>
  <si>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</si>
  <si>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</si>
  <si>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</si>
  <si>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</si>
  <si>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</si>
  <si>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</si>
  <si>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</si>
  <si>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</si>
  <si>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</si>
  <si>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</si>
  <si>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</si>
  <si>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</si>
  <si>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</si>
  <si>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</si>
  <si>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</si>
  <si>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</si>
  <si>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</si>
  <si>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</si>
  <si>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</si>
  <si>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</si>
  <si>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</si>
  <si>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</si>
  <si>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</si>
  <si>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</si>
  <si>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</si>
  <si>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</si>
  <si>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</si>
  <si>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</si>
  <si>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</si>
  <si>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</si>
  <si>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</si>
  <si>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</si>
  <si>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</si>
  <si>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</si>
  <si>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</si>
  <si>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</si>
  <si>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</si>
  <si>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</si>
  <si>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</si>
  <si>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</si>
  <si>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</si>
  <si>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</si>
  <si>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</si>
  <si>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</si>
  <si>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</si>
  <si>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</si>
  <si>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</si>
  <si>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</si>
  <si>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</si>
  <si>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</si>
  <si>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</si>
  <si>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</si>
  <si>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</si>
  <si>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</si>
  <si>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</si>
  <si>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</si>
  <si>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</si>
  <si>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</si>
  <si>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</si>
  <si>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</si>
  <si>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</si>
  <si>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</si>
  <si>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</si>
  <si>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</si>
  <si>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</si>
  <si>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</si>
  <si>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</si>
  <si>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</si>
  <si>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</si>
  <si>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</si>
  <si>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</si>
  <si>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</si>
  <si>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</si>
  <si>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</si>
  <si>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</si>
  <si>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</si>
  <si>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</si>
  <si>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</si>
  <si>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</si>
  <si>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</si>
  <si>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</si>
  <si>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</si>
  <si>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</si>
  <si>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</si>
  <si>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</si>
  <si>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</si>
  <si>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</si>
  <si>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</si>
  <si>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</si>
  <si>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</si>
  <si>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</si>
  <si>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</si>
  <si>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</si>
  <si>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</si>
  <si>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</si>
  <si>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</si>
  <si>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</si>
  <si>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</si>
  <si>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</si>
  <si>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</si>
  <si>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</si>
  <si>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</si>
  <si>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</si>
  <si>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</si>
  <si>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</si>
  <si>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</si>
  <si>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</si>
  <si>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</si>
  <si>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</si>
  <si>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</si>
  <si>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</si>
  <si>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</si>
  <si>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</si>
  <si>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</si>
  <si>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</si>
  <si>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</si>
  <si>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</si>
  <si>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</si>
  <si>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</si>
  <si>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</si>
  <si>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</si>
  <si>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</si>
  <si>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</si>
  <si>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</si>
  <si>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</si>
  <si>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</si>
  <si>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</si>
  <si>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</si>
  <si>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</si>
  <si>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</si>
  <si>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</si>
  <si>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</si>
  <si>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</si>
  <si>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</si>
  <si>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</si>
  <si>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</si>
  <si>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</si>
  <si>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</si>
  <si>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</si>
  <si>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</si>
  <si>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</si>
  <si>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</si>
  <si>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</si>
  <si>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</si>
  <si>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</si>
  <si>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</si>
  <si>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</si>
  <si>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</si>
  <si>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</si>
  <si>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</si>
  <si>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</si>
  <si>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</si>
  <si>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</si>
  <si>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</si>
  <si>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</si>
  <si>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</si>
  <si>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</si>
  <si>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</si>
  <si>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</si>
  <si>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</si>
  <si>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</si>
  <si>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</si>
  <si>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</si>
  <si>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</si>
  <si>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</si>
  <si>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</si>
  <si>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</si>
  <si>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</si>
  <si>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</si>
  <si>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</si>
  <si>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</si>
  <si>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</si>
  <si>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</si>
  <si>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</si>
  <si>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</si>
  <si>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</si>
  <si>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</si>
  <si>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</si>
  <si>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</si>
  <si>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</si>
  <si>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</si>
  <si>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</si>
  <si>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</si>
  <si>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</si>
  <si>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</si>
  <si>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</si>
  <si>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</si>
  <si>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</si>
  <si>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</si>
  <si>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</si>
  <si>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</si>
  <si>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</si>
  <si>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</si>
  <si>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</si>
  <si>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</si>
  <si>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</si>
  <si>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</si>
  <si>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</si>
  <si>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</si>
  <si>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</si>
  <si>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</si>
  <si>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</si>
  <si>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</si>
  <si>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</si>
  <si>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</si>
  <si>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</si>
  <si>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</si>
  <si>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</si>
  <si>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</si>
  <si>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</si>
  <si>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</si>
  <si>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</si>
  <si>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</si>
  <si>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</si>
  <si>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</si>
  <si>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</si>
  <si>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</si>
  <si>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</si>
  <si>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</si>
  <si>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</si>
  <si>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</si>
  <si>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</si>
  <si>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</si>
  <si>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</si>
  <si>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</si>
  <si>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</si>
  <si>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</si>
  <si>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</si>
  <si>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</si>
  <si>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</si>
  <si>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</si>
  <si>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</si>
  <si>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</si>
  <si>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</si>
  <si>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</si>
  <si>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</si>
  <si>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</si>
  <si>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</si>
  <si>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</si>
  <si>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</si>
  <si>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</si>
  <si>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</si>
  <si>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</si>
  <si>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</si>
  <si>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</si>
  <si>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</si>
  <si>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</si>
  <si>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</si>
  <si>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</si>
  <si>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</si>
  <si>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</si>
  <si>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</si>
  <si>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</si>
  <si>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</si>
  <si>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</si>
  <si>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</si>
  <si>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</si>
  <si>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</si>
  <si>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</si>
  <si>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</si>
  <si>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</si>
  <si>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</si>
  <si>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</si>
  <si>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</si>
  <si>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</si>
  <si>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</si>
  <si>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</si>
  <si>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</si>
  <si>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</si>
  <si>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</si>
  <si>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</si>
  <si>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</si>
  <si>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</si>
  <si>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</si>
  <si>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</si>
  <si>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</si>
  <si>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</si>
  <si>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</si>
  <si>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</si>
  <si>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</si>
  <si>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</si>
  <si>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</si>
  <si>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</si>
  <si>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</si>
  <si>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</si>
  <si>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</si>
  <si>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</si>
  <si>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</si>
  <si>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</si>
  <si>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</si>
  <si>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</si>
  <si>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</si>
  <si>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</si>
  <si>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</si>
  <si>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</si>
  <si>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</si>
  <si>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</si>
  <si>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</si>
  <si>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</si>
  <si>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</si>
  <si>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</si>
  <si>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</si>
  <si>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</si>
  <si>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</si>
  <si>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</si>
  <si>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</si>
  <si>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</si>
  <si>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</si>
  <si>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</si>
  <si>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</si>
  <si>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</si>
  <si>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</si>
  <si>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</si>
  <si>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</si>
  <si>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</si>
  <si>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</si>
  <si>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</si>
  <si>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</si>
  <si>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</si>
  <si>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</si>
  <si>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</si>
  <si>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</si>
  <si>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</si>
  <si>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</si>
  <si>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</si>
  <si>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</si>
  <si>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</si>
  <si>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</si>
  <si>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</si>
  <si>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</si>
  <si>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</si>
  <si>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</si>
  <si>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</si>
  <si>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</si>
  <si>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</si>
  <si>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</si>
  <si>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</si>
  <si>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</si>
  <si>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</si>
  <si>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</si>
  <si>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</si>
  <si>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</si>
  <si>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</si>
  <si>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</si>
  <si>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</si>
  <si>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</si>
  <si>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</si>
  <si>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</si>
  <si>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</si>
  <si>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</si>
  <si>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</si>
  <si>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</si>
  <si>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</si>
  <si>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</si>
  <si>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</si>
  <si>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</si>
  <si>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</si>
  <si>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</si>
  <si>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</si>
  <si>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</si>
  <si>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</si>
  <si>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</si>
  <si>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</si>
  <si>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</si>
  <si>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</si>
  <si>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</si>
  <si>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</si>
  <si>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</si>
  <si>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</si>
  <si>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</si>
  <si>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</si>
  <si>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</si>
  <si>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</si>
  <si>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</si>
  <si>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</si>
  <si>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</si>
  <si>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</si>
  <si>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</si>
  <si>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</si>
  <si>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</si>
  <si>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</si>
  <si>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</si>
  <si>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</si>
  <si>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</si>
  <si>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</si>
  <si>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</si>
  <si>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</si>
  <si>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</si>
  <si>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</si>
  <si>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</si>
  <si>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</si>
  <si>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</si>
  <si>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</si>
  <si>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</si>
  <si>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</si>
  <si>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</si>
  <si>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</si>
  <si>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</si>
  <si>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</si>
  <si>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</si>
  <si>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</si>
  <si>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</si>
  <si>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</si>
  <si>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</si>
  <si>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</si>
  <si>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</si>
  <si>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</si>
  <si>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</si>
  <si>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</si>
  <si>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</si>
  <si>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</si>
  <si>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</si>
  <si>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</si>
  <si>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</si>
  <si>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</si>
  <si>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</si>
  <si>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</si>
  <si>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</si>
  <si>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</si>
  <si>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</si>
  <si>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</si>
  <si>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</si>
  <si>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</si>
  <si>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</si>
  <si>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</si>
  <si>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</si>
  <si>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</si>
  <si>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</si>
  <si>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</si>
  <si>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</si>
  <si>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</si>
  <si>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</si>
  <si>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</si>
  <si>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</si>
  <si>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</si>
  <si>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</si>
  <si>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</si>
  <si>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</si>
  <si>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</si>
  <si>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</si>
  <si>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</si>
  <si>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</si>
  <si>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</si>
  <si>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</si>
  <si>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</si>
  <si>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</si>
  <si>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</si>
  <si>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</si>
  <si>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</si>
  <si>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</si>
  <si>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</si>
  <si>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</si>
  <si>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</si>
  <si>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</si>
  <si>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</si>
  <si>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</si>
  <si>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</si>
  <si>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</si>
  <si>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</si>
  <si>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</si>
  <si>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</si>
  <si>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</si>
  <si>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</si>
  <si>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</si>
  <si>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</si>
  <si>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</si>
  <si>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</si>
  <si>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</si>
  <si>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</si>
  <si>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</si>
  <si>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</si>
  <si>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</si>
  <si>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</si>
  <si>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</si>
  <si>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</si>
  <si>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</si>
  <si>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</si>
  <si>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</si>
  <si>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</si>
  <si>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</si>
  <si>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</si>
  <si>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</si>
  <si>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</si>
  <si>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</si>
  <si>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</si>
  <si>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</si>
  <si>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</si>
  <si>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</si>
  <si>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</si>
  <si>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</si>
  <si>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</si>
  <si>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</si>
  <si>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</si>
  <si>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</si>
  <si>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</si>
  <si>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</si>
  <si>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</si>
  <si>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</si>
  <si>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</si>
  <si>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</si>
  <si>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</si>
  <si>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</si>
  <si>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</si>
  <si>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</si>
  <si>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</si>
  <si>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</si>
  <si>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</si>
  <si>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</si>
  <si>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</si>
  <si>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</si>
  <si>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</si>
  <si>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</si>
  <si>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</si>
  <si>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</si>
  <si>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</si>
  <si>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</si>
  <si>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</si>
  <si>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</si>
  <si>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</si>
  <si>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</si>
  <si>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</si>
  <si>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</si>
  <si>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</si>
  <si>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</si>
  <si>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</si>
  <si>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</si>
  <si>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</si>
  <si>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</si>
  <si>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</si>
  <si>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</si>
  <si>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</si>
  <si>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</si>
  <si>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</si>
  <si>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</si>
  <si>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</si>
  <si>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</si>
  <si>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</si>
  <si>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</si>
  <si>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</si>
  <si>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</si>
  <si>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</si>
  <si>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</si>
  <si>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</si>
  <si>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</si>
  <si>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</si>
  <si>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</si>
  <si>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</si>
  <si>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</si>
  <si>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</si>
  <si>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</si>
  <si>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</si>
  <si>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</si>
  <si>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</si>
  <si>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</si>
  <si>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</si>
  <si>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</si>
  <si>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</si>
  <si>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</si>
  <si>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</si>
  <si>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</si>
  <si>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</si>
  <si>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</si>
  <si>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</si>
  <si>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</si>
  <si>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</si>
  <si>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</si>
  <si>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</si>
  <si>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</si>
  <si>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</si>
  <si>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</si>
  <si>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</si>
  <si>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</si>
  <si>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</si>
  <si>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</si>
  <si>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</si>
  <si>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</si>
  <si>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</si>
  <si>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</si>
  <si>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</si>
  <si>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</si>
  <si>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</si>
  <si>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</si>
  <si>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</si>
  <si>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</si>
  <si>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</si>
  <si>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</si>
  <si>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</si>
  <si>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</si>
  <si>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</si>
  <si>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</si>
  <si>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</si>
  <si>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</si>
  <si>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</si>
  <si>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</si>
  <si>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</si>
  <si>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</si>
  <si>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</si>
  <si>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</si>
  <si>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</si>
  <si>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</si>
  <si>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</si>
  <si>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</si>
  <si>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</si>
  <si>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</si>
  <si>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</si>
  <si>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</si>
  <si>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</si>
  <si>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</si>
  <si>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</si>
  <si>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</si>
  <si>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</si>
  <si>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</si>
  <si>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</si>
  <si>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</si>
  <si>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</si>
  <si>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</si>
  <si>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</si>
  <si>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</si>
  <si>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</si>
  <si>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</si>
  <si>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</si>
  <si>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</si>
  <si>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</si>
  <si>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</si>
  <si>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</si>
  <si>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</si>
  <si>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</si>
  <si>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</si>
  <si>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</si>
  <si>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</si>
  <si>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</si>
  <si>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</si>
  <si>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</si>
  <si>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</si>
  <si>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</si>
  <si>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</si>
  <si>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</si>
  <si>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</si>
  <si>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</si>
  <si>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</si>
  <si>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</si>
  <si>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</si>
  <si>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</si>
  <si>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</si>
  <si>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</si>
  <si>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</si>
  <si>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</si>
  <si>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</si>
  <si>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</si>
  <si>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</si>
  <si>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</si>
  <si>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</si>
  <si>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</si>
  <si>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</si>
  <si>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</si>
  <si>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</si>
  <si>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</si>
  <si>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</si>
  <si>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</si>
  <si>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</si>
  <si>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</si>
  <si>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</si>
  <si>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</si>
  <si>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</si>
  <si>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</si>
  <si>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</si>
  <si>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</si>
  <si>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</si>
  <si>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</si>
  <si>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</si>
  <si>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</si>
  <si>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</si>
  <si>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</si>
  <si>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</si>
  <si>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</si>
  <si>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</si>
  <si>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</si>
  <si>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</si>
  <si>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</si>
  <si>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</si>
  <si>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</si>
  <si>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</si>
  <si>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</si>
  <si>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</si>
  <si>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</si>
  <si>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</si>
  <si>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</si>
  <si>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</si>
  <si>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</si>
  <si>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</si>
  <si>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</si>
  <si>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</si>
  <si>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</si>
  <si>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</si>
  <si>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</si>
  <si>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</si>
  <si>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</si>
  <si>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</si>
  <si>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</si>
  <si>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</si>
  <si>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</si>
  <si>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</si>
  <si>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</si>
  <si>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</si>
  <si>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</si>
  <si>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</si>
  <si>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</si>
  <si>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</si>
  <si>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</si>
  <si>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</si>
  <si>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</si>
  <si>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</si>
  <si>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</si>
  <si>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</si>
  <si>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</si>
  <si>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</si>
  <si>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</si>
  <si>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</si>
  <si>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</si>
  <si>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</si>
  <si>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</si>
  <si>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</si>
  <si>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</si>
  <si>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</si>
  <si>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</si>
  <si>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</si>
  <si>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</si>
  <si>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</si>
  <si>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</si>
  <si>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</si>
  <si>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</si>
  <si>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</si>
  <si>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</si>
  <si>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</si>
  <si>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</si>
  <si>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</si>
  <si>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</si>
  <si>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</si>
  <si>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</si>
  <si>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</si>
  <si>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</si>
  <si>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</si>
  <si>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</si>
  <si>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</si>
  <si>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</si>
  <si>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</si>
  <si>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</si>
  <si>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</si>
  <si>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</si>
  <si>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</si>
  <si>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</si>
  <si>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</si>
  <si>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</si>
  <si>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</si>
  <si>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</si>
  <si>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</si>
  <si>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</si>
  <si>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</si>
  <si>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</si>
  <si>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</si>
  <si>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</si>
  <si>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</si>
  <si>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</si>
  <si>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</si>
  <si>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</si>
  <si>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</si>
  <si>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</si>
  <si>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</si>
  <si>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</si>
  <si>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</si>
  <si>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</si>
  <si>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</si>
  <si>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</si>
  <si>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</si>
  <si>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</si>
  <si>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</si>
  <si>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</si>
  <si>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</si>
  <si>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</si>
  <si>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</si>
  <si>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</si>
  <si>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</si>
  <si>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</si>
  <si>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</si>
  <si>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</si>
  <si>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</si>
  <si>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</si>
  <si>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</si>
  <si>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</si>
  <si>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</si>
  <si>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</si>
  <si>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</si>
  <si>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</si>
  <si>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</si>
  <si>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</si>
  <si>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</si>
  <si>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</si>
  <si>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</si>
  <si>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</si>
  <si>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</si>
  <si>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</si>
  <si>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</si>
  <si>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</si>
  <si>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</si>
  <si>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</si>
  <si>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</si>
  <si>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</si>
  <si>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</si>
  <si>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</si>
  <si>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</si>
  <si>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</si>
  <si>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</si>
  <si>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</si>
  <si>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</si>
  <si>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</si>
  <si>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</si>
  <si>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</si>
  <si>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</si>
  <si>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</si>
  <si>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</si>
  <si>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</si>
  <si>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</si>
  <si>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</si>
  <si>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</si>
  <si>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</si>
  <si>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</si>
  <si>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</si>
  <si>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</si>
  <si>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</si>
  <si>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</si>
  <si>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</si>
  <si>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</si>
  <si>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</si>
  <si>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</si>
  <si>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</si>
  <si>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</si>
  <si>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</si>
  <si>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</si>
  <si>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</si>
  <si>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</si>
  <si>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</si>
  <si>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</si>
  <si>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</si>
  <si>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</si>
  <si>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</si>
  <si>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</si>
  <si>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</si>
  <si>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</si>
  <si>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</si>
  <si>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</si>
  <si>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</si>
  <si>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</si>
  <si>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</si>
  <si>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</si>
  <si>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</si>
  <si>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</si>
  <si>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</si>
  <si>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</si>
  <si>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</si>
  <si>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</si>
  <si>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</si>
  <si>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</si>
  <si>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</si>
  <si>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</si>
  <si>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</si>
  <si>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</si>
  <si>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</si>
  <si>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</si>
  <si>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</si>
  <si>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</si>
  <si>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</si>
  <si>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</si>
  <si>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</si>
  <si>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</si>
  <si>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</si>
  <si>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</si>
  <si>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</si>
  <si>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</si>
  <si>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</si>
  <si>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</si>
  <si>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</si>
  <si>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</si>
  <si>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</si>
  <si>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</si>
  <si>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</si>
  <si>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</si>
  <si>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</si>
  <si>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</si>
  <si>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</si>
  <si>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</si>
  <si>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</si>
  <si>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</si>
  <si>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</si>
  <si>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</si>
  <si>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</si>
  <si>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</si>
  <si>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</si>
  <si>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</si>
  <si>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</si>
  <si>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</si>
  <si>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</si>
  <si>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</si>
  <si>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</si>
  <si>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</si>
  <si>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</si>
  <si>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</si>
  <si>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</si>
  <si>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</si>
  <si>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</si>
  <si>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</si>
  <si>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</si>
  <si>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</si>
  <si>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</si>
  <si>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</si>
  <si>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</si>
  <si>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</si>
  <si>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</si>
  <si>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</si>
  <si>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</si>
  <si>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</si>
  <si>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</si>
  <si>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</si>
  <si>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</si>
  <si>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</si>
  <si>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</si>
  <si>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</si>
  <si>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</si>
  <si>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</si>
  <si>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</si>
  <si>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</si>
  <si>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</si>
  <si>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</si>
  <si>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</si>
  <si>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</si>
  <si>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</si>
  <si>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</si>
  <si>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</si>
  <si>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</si>
  <si>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</si>
  <si>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</si>
  <si>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</si>
  <si>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</si>
  <si>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</si>
  <si>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</si>
  <si>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</si>
  <si>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</si>
  <si>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</si>
  <si>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</si>
  <si>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</si>
  <si>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</si>
  <si>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</si>
  <si>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</si>
  <si>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</si>
  <si>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</si>
  <si>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</si>
  <si>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</si>
  <si>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</si>
  <si>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</si>
  <si>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</si>
  <si>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</si>
  <si>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</si>
  <si>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</si>
  <si>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</si>
  <si>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</si>
  <si>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</si>
  <si>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</si>
  <si>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</si>
  <si>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</si>
  <si>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</si>
  <si>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</si>
  <si>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</si>
  <si>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</si>
  <si>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</si>
  <si>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</si>
  <si>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</si>
  <si>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</si>
  <si>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</si>
  <si>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</si>
  <si>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</si>
  <si>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</si>
  <si>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</si>
  <si>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</si>
  <si>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</si>
  <si>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</si>
  <si>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</si>
  <si>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</si>
  <si>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</si>
  <si>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</si>
  <si>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</si>
  <si>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</si>
  <si>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</si>
  <si>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</si>
  <si>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</si>
  <si>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</si>
  <si>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</si>
  <si>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</si>
  <si>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</si>
  <si>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</si>
  <si>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</si>
  <si>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</si>
  <si>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</si>
  <si>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</si>
  <si>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</si>
  <si>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</si>
  <si>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</si>
  <si>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</si>
  <si>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</si>
  <si>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</si>
  <si>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</si>
  <si>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</si>
  <si>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</si>
  <si>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</si>
  <si>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</si>
  <si>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</si>
  <si>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</si>
  <si>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</si>
  <si>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</si>
  <si>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</si>
  <si>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</si>
  <si>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</si>
  <si>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</si>
  <si>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</si>
  <si>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</si>
  <si>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</si>
  <si>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</si>
  <si>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</si>
  <si>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</si>
  <si>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</si>
  <si>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</si>
  <si>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</si>
  <si>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</si>
  <si>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</si>
  <si>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</si>
  <si>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</si>
  <si>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</si>
  <si>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</si>
  <si>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</si>
  <si>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</si>
  <si>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</si>
  <si>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</si>
  <si>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</si>
  <si>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</si>
  <si>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</si>
  <si>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</si>
  <si>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</si>
  <si>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</si>
  <si>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</si>
  <si>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</si>
  <si>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</si>
  <si>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</si>
  <si>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</si>
  <si>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</si>
  <si>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</si>
  <si>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</si>
  <si>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</si>
  <si>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</si>
  <si>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</si>
  <si>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</si>
  <si>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</si>
  <si>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</si>
  <si>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</si>
  <si>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</si>
  <si>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</si>
  <si>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</si>
  <si>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</si>
  <si>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</si>
  <si>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</si>
  <si>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</si>
  <si>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</si>
  <si>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</si>
  <si>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</si>
  <si>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</si>
  <si>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</si>
  <si>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</si>
  <si>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</si>
  <si>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</si>
  <si>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</si>
  <si>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</si>
  <si>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</si>
  <si>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</si>
  <si>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</si>
  <si>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</si>
  <si>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</si>
  <si>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</si>
  <si>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</si>
  <si>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</si>
  <si>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</si>
  <si>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</si>
  <si>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</si>
  <si>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</si>
  <si>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</si>
  <si>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</si>
  <si>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</si>
  <si>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</si>
  <si>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</si>
  <si>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</si>
  <si>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</si>
  <si>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</si>
  <si>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</si>
  <si>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</si>
  <si>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</si>
  <si>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</si>
  <si>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</si>
  <si>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</si>
  <si>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</si>
  <si>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</si>
  <si>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</si>
  <si>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</si>
  <si>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</si>
  <si>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</si>
  <si>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</si>
  <si>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</si>
  <si>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</si>
  <si>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</si>
  <si>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</si>
  <si>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</si>
  <si>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</si>
  <si>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</si>
  <si>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</si>
  <si>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</si>
  <si>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</si>
  <si>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</si>
  <si>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</si>
  <si>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</si>
  <si>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</si>
  <si>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</si>
  <si>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</si>
  <si>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</si>
  <si>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</si>
  <si>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</si>
  <si>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</si>
  <si>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</si>
  <si>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</si>
  <si>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</si>
  <si>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</si>
  <si>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</si>
  <si>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</si>
  <si>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</si>
  <si>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</si>
  <si>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</si>
  <si>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</si>
  <si>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</si>
  <si>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</si>
  <si>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</si>
  <si>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</si>
  <si>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</si>
  <si>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</si>
  <si>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</si>
  <si>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</si>
  <si>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</si>
  <si>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</si>
  <si>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</si>
  <si>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</si>
  <si>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</si>
  <si>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</si>
  <si>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</si>
  <si>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</si>
  <si>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</si>
  <si>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</si>
  <si>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</si>
  <si>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</si>
  <si>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</si>
  <si>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</si>
  <si>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</si>
  <si>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</si>
  <si>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</si>
  <si>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</si>
  <si>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</si>
  <si>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</si>
  <si>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</si>
  <si>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</si>
  <si>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</si>
  <si>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</si>
  <si>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</si>
  <si>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</si>
  <si>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</si>
  <si>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</si>
  <si>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</si>
  <si>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</si>
  <si>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</si>
  <si>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</si>
  <si>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</si>
  <si>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</si>
  <si>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</si>
  <si>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</si>
  <si>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</si>
  <si>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</si>
  <si>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</si>
  <si>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</si>
  <si>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</si>
  <si>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</si>
  <si>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</si>
  <si>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</si>
  <si>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</si>
  <si>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</si>
  <si>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</si>
  <si>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</si>
  <si>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</si>
  <si>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</si>
  <si>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</si>
  <si>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</si>
  <si>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</si>
  <si>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</si>
  <si>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</si>
  <si>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</si>
  <si>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</si>
  <si>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</si>
  <si>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</si>
  <si>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</si>
  <si>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</si>
  <si>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</si>
  <si>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</si>
  <si>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</si>
  <si>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</si>
  <si>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</si>
  <si>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</si>
  <si>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</si>
  <si>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</si>
  <si>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</si>
  <si>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</si>
  <si>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</si>
  <si>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</si>
  <si>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</si>
  <si>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</si>
  <si>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</si>
  <si>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</si>
  <si>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</si>
  <si>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</si>
  <si>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</si>
  <si>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</si>
  <si>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</si>
  <si>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</si>
  <si>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</si>
  <si>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</si>
  <si>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</si>
  <si>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</si>
  <si>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</si>
  <si>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</si>
  <si>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</si>
  <si>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</si>
  <si>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</si>
  <si>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</si>
  <si>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</si>
  <si>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</si>
  <si>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</si>
  <si>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</si>
  <si>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</si>
  <si>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</si>
  <si>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</si>
  <si>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</si>
  <si>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</si>
  <si>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</si>
  <si>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</si>
  <si>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</si>
  <si>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</si>
  <si>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</si>
  <si>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</si>
  <si>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</si>
  <si>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</si>
  <si>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</si>
  <si>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</si>
  <si>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</si>
  <si>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</si>
  <si>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</si>
  <si>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</si>
  <si>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</si>
  <si>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</si>
  <si>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</si>
  <si>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</si>
  <si>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</si>
  <si>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</si>
  <si>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</si>
  <si>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</si>
  <si>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</si>
  <si>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</si>
  <si>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</si>
  <si>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</si>
  <si>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</si>
  <si>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</si>
  <si>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</si>
  <si>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</si>
  <si>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</si>
  <si>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</si>
  <si>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</si>
  <si>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</si>
  <si>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</si>
  <si>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</si>
  <si>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</si>
  <si>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</si>
  <si>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</si>
  <si>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</si>
  <si>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</si>
  <si>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</si>
  <si>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</si>
  <si>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</si>
  <si>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</si>
  <si>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</si>
  <si>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</si>
  <si>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</si>
  <si>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</si>
  <si>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</si>
  <si>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</si>
  <si>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</si>
  <si>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</si>
  <si>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</si>
  <si>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</si>
  <si>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</si>
  <si>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</si>
  <si>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</si>
  <si>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</si>
  <si>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</si>
  <si>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</si>
  <si>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</si>
  <si>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</si>
  <si>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</si>
  <si>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</si>
  <si>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</si>
  <si>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</si>
  <si>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</si>
  <si>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</si>
  <si>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</si>
  <si>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</si>
  <si>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</si>
  <si>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</si>
  <si>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</si>
  <si>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</si>
  <si>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</si>
  <si>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</si>
  <si>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</si>
  <si>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</si>
  <si>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</si>
  <si>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</si>
  <si>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</si>
  <si>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</si>
  <si>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</si>
  <si>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</si>
  <si>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</si>
  <si>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</si>
  <si>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</si>
  <si>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</si>
  <si>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</si>
  <si>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</si>
  <si>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</si>
  <si>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</si>
  <si>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</si>
  <si>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</si>
  <si>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</si>
  <si>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</si>
  <si>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</si>
  <si>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</si>
  <si>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</si>
  <si>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</si>
  <si>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</si>
  <si>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</si>
  <si>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</si>
  <si>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</si>
  <si>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</si>
  <si>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</si>
  <si>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</si>
  <si>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</si>
  <si>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</si>
  <si>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</si>
  <si>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</si>
  <si>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</si>
  <si>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</si>
  <si>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</si>
  <si>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</si>
  <si>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</si>
  <si>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</si>
  <si>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</si>
  <si>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</si>
  <si>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</si>
  <si>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</si>
  <si>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</si>
  <si>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</si>
  <si>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</si>
  <si>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</si>
  <si>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</si>
  <si>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</si>
  <si>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</si>
  <si>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</si>
  <si>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</si>
  <si>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</si>
  <si>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</si>
  <si>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</si>
  <si>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</si>
  <si>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</si>
  <si>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</si>
  <si>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</si>
  <si>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</si>
  <si>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</si>
  <si>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</si>
  <si>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</si>
  <si>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</si>
  <si>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</si>
  <si>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</si>
  <si>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</si>
  <si>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</si>
  <si>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</si>
  <si>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</si>
  <si>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</si>
  <si>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</si>
  <si>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</si>
  <si>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</si>
  <si>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</si>
  <si>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</si>
  <si>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</si>
  <si>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</si>
  <si>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</si>
  <si>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</si>
  <si>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</si>
  <si>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</si>
  <si>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</si>
  <si>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</si>
  <si>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</si>
  <si>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</si>
  <si>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</si>
  <si>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</si>
  <si>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</si>
  <si>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</si>
  <si>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</si>
  <si>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</si>
  <si>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</si>
  <si>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</si>
  <si>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</si>
  <si>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</si>
  <si>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</si>
  <si>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</si>
  <si>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</si>
  <si>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</si>
  <si>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</si>
  <si>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</si>
  <si>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</si>
  <si>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</si>
  <si>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</si>
  <si>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</si>
  <si>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</si>
  <si>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</si>
  <si>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</si>
  <si>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</si>
  <si>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</si>
  <si>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</si>
  <si>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</si>
  <si>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</si>
  <si>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</si>
  <si>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</si>
  <si>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</si>
  <si>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</si>
  <si>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</si>
  <si>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</si>
  <si>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</si>
  <si>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</si>
  <si>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</si>
  <si>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</si>
  <si>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</si>
  <si>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</si>
  <si>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</si>
  <si>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</si>
  <si>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</si>
  <si>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</si>
  <si>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</si>
  <si>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</si>
  <si>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</si>
  <si>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</si>
  <si>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</si>
  <si>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</si>
  <si>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</si>
  <si>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</si>
  <si>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</si>
  <si>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</si>
  <si>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</si>
  <si>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</si>
  <si>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</si>
  <si>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</si>
  <si>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</si>
  <si>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</si>
  <si>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</si>
  <si>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</si>
  <si>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</si>
  <si>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</si>
  <si>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</si>
  <si>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</si>
  <si>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</si>
  <si>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</si>
  <si>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</si>
  <si>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</si>
  <si>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</si>
  <si>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</si>
  <si>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</si>
  <si>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</si>
  <si>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</si>
  <si>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</si>
  <si>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</si>
  <si>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</si>
  <si>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</si>
  <si>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</si>
  <si>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</si>
  <si>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</si>
  <si>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</si>
  <si>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</si>
  <si>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</si>
  <si>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</si>
  <si>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</si>
  <si>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</si>
  <si>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</si>
  <si>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</si>
  <si>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</si>
  <si>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</si>
  <si>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</si>
  <si>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</si>
  <si>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</si>
  <si>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</si>
  <si>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</si>
  <si>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</si>
  <si>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</si>
  <si>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</si>
  <si>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</si>
  <si>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</si>
  <si>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</si>
  <si>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</si>
  <si>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</si>
  <si>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</si>
  <si>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</si>
  <si>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</si>
  <si>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</si>
  <si>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</si>
  <si>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</si>
  <si>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</si>
  <si>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</si>
  <si>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</si>
  <si>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</si>
  <si>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</si>
  <si>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</si>
  <si>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</si>
  <si>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</si>
  <si>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</si>
  <si>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</si>
  <si>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</si>
  <si>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</si>
  <si>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</si>
  <si>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</si>
  <si>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</si>
  <si>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</si>
  <si>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</si>
  <si>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</si>
  <si>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</si>
  <si>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</si>
  <si>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</si>
  <si>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</si>
  <si>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</si>
  <si>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</si>
  <si>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</si>
  <si>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</si>
  <si>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</si>
  <si>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</si>
  <si>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</si>
  <si>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</si>
  <si>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</si>
  <si>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</si>
  <si>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</si>
  <si>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</si>
  <si>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</si>
  <si>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</si>
  <si>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</si>
  <si>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</si>
  <si>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</si>
  <si>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</si>
  <si>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</si>
  <si>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</si>
  <si>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</si>
  <si>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</si>
  <si>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</si>
  <si>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</si>
  <si>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</si>
  <si>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</si>
  <si>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</si>
  <si>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</si>
  <si>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</si>
  <si>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</si>
  <si>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</si>
  <si>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</si>
  <si>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</si>
  <si>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</si>
  <si>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</si>
  <si>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</si>
  <si>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</si>
  <si>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</si>
  <si>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</si>
  <si>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</si>
  <si>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</si>
  <si>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</si>
  <si>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</si>
  <si>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</si>
  <si>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</si>
  <si>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</si>
  <si>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</si>
  <si>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</si>
  <si>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</si>
  <si>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</si>
  <si>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</si>
  <si>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</si>
  <si>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</si>
  <si>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</si>
  <si>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</si>
  <si>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</si>
  <si>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</si>
  <si>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</si>
  <si>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</si>
  <si>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</si>
  <si>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</si>
  <si>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</si>
  <si>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</si>
  <si>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</si>
  <si>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</si>
  <si>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</si>
  <si>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</si>
  <si>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</si>
  <si>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</si>
  <si>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</si>
  <si>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</si>
  <si>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</si>
  <si>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</si>
  <si>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</si>
  <si>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</si>
  <si>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</si>
  <si>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</si>
  <si>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</si>
  <si>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</si>
  <si>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</si>
  <si>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</si>
  <si>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</si>
  <si>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</si>
  <si>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</si>
  <si>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</si>
  <si>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</si>
  <si>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</si>
  <si>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</si>
  <si>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</si>
  <si>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</si>
  <si>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</si>
  <si>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</si>
  <si>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</si>
  <si>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</si>
  <si>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</si>
  <si>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</si>
  <si>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</si>
  <si>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</si>
  <si>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</si>
  <si>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</si>
  <si>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</si>
  <si>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</si>
  <si>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</si>
  <si>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</si>
  <si>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</si>
  <si>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</si>
  <si>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</si>
  <si>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</si>
  <si>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</si>
  <si>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</si>
  <si>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</si>
  <si>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</si>
  <si>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</si>
  <si>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</si>
  <si>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</si>
  <si>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</si>
  <si>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</si>
  <si>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</si>
  <si>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</si>
  <si>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</si>
  <si>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</si>
  <si>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</si>
  <si>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</si>
  <si>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</si>
  <si>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</si>
  <si>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</si>
  <si>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</si>
  <si>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</si>
  <si>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</si>
  <si>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</si>
  <si>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</si>
  <si>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</si>
  <si>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</si>
  <si>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</si>
  <si>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</si>
  <si>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</si>
  <si>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</si>
  <si>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</si>
  <si>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</si>
  <si>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</si>
  <si>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</si>
  <si>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</si>
  <si>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</si>
  <si>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</si>
  <si>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</si>
  <si>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</si>
  <si>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</si>
  <si>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</si>
  <si>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</si>
  <si>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</si>
  <si>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</si>
  <si>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</si>
  <si>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</si>
  <si>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</si>
  <si>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</si>
  <si>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</si>
  <si>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</si>
  <si>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</si>
  <si>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</si>
  <si>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</si>
  <si>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</si>
  <si>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</si>
  <si>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</si>
  <si>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</si>
  <si>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</si>
  <si>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</si>
  <si>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</si>
  <si>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</si>
  <si>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</si>
  <si>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</si>
  <si>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</si>
  <si>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</si>
  <si>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</si>
  <si>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</si>
  <si>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</si>
  <si>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</si>
  <si>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</si>
  <si>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</si>
  <si>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</si>
  <si>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</si>
  <si>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</si>
  <si>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</si>
  <si>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</si>
  <si>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</si>
  <si>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</si>
  <si>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</si>
  <si>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</si>
  <si>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</si>
  <si>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</si>
  <si>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</si>
  <si>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</si>
  <si>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</si>
  <si>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</si>
  <si>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</si>
  <si>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</si>
  <si>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</si>
  <si>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</si>
  <si>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</si>
  <si>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</si>
  <si>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</si>
  <si>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</si>
  <si>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</si>
  <si>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</si>
  <si>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</si>
  <si>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</si>
  <si>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</si>
  <si>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</si>
  <si>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</si>
  <si>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</si>
  <si>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</si>
  <si>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</si>
  <si>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</si>
  <si>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</si>
  <si>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</si>
  <si>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</si>
  <si>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</si>
  <si>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</si>
  <si>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</si>
  <si>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</si>
  <si>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</si>
  <si>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</si>
  <si>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</si>
  <si>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</si>
  <si>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</si>
  <si>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</si>
  <si>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</si>
  <si>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</si>
  <si>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</si>
  <si>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</si>
  <si>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</si>
  <si>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</si>
  <si>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</si>
  <si>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</si>
  <si>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</si>
  <si>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</si>
  <si>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</si>
  <si>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</si>
  <si>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</si>
  <si>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</si>
  <si>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</si>
  <si>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</si>
  <si>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</si>
  <si>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</si>
  <si>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</si>
  <si>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</si>
  <si>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</si>
  <si>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</si>
  <si>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</si>
  <si>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</si>
  <si>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</si>
  <si>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</si>
  <si>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</si>
  <si>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</si>
  <si>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</si>
  <si>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</si>
  <si>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</si>
  <si>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</si>
  <si>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</si>
  <si>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</si>
  <si>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</si>
  <si>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</si>
  <si>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</si>
  <si>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</si>
  <si>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</si>
  <si>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</si>
  <si>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</si>
  <si>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</si>
  <si>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</si>
  <si>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</si>
  <si>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</si>
  <si>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</si>
  <si>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</si>
  <si>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</si>
  <si>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</si>
  <si>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</si>
  <si>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</si>
  <si>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</si>
  <si>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</si>
  <si>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</si>
  <si>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</si>
  <si>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</si>
  <si>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</si>
  <si>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</si>
  <si>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</si>
  <si>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</si>
  <si>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</si>
  <si>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</si>
  <si>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</si>
  <si>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</si>
  <si>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</si>
  <si>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</si>
  <si>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</si>
  <si>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</si>
  <si>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</si>
  <si>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</si>
  <si>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</si>
  <si>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</si>
  <si>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</si>
  <si>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</si>
  <si>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</si>
  <si>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</si>
  <si>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</si>
  <si>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</si>
  <si>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</si>
  <si>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</si>
  <si>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</si>
  <si>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</si>
  <si>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</si>
  <si>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</si>
  <si>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</si>
  <si>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</si>
  <si>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</si>
  <si>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</si>
  <si>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</si>
  <si>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</si>
  <si>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</si>
  <si>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</si>
  <si>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</si>
  <si>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</si>
  <si>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</si>
  <si>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</si>
  <si>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</si>
  <si>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</si>
  <si>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</si>
  <si>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</si>
  <si>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</si>
  <si>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</si>
  <si>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</si>
  <si>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</si>
  <si>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</si>
  <si>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</si>
  <si>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</si>
  <si>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</si>
  <si>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</si>
  <si>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</si>
  <si>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</si>
  <si>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</si>
  <si>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</si>
  <si>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</si>
  <si>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</si>
  <si>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</si>
  <si>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</si>
  <si>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</si>
  <si>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</si>
  <si>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</si>
  <si>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</si>
  <si>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</si>
  <si>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</si>
  <si>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</si>
  <si>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</si>
  <si>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</si>
  <si>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</si>
  <si>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</si>
  <si>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</si>
  <si>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</si>
  <si>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</si>
  <si>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</si>
  <si>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</si>
  <si>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</si>
  <si>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</si>
  <si>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</si>
  <si>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</si>
  <si>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</si>
  <si>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</si>
  <si>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</si>
  <si>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</si>
  <si>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</si>
  <si>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</si>
  <si>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</si>
  <si>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</si>
  <si>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</si>
  <si>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</si>
  <si>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</si>
  <si>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</si>
  <si>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</si>
  <si>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</si>
  <si>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</si>
  <si>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</si>
  <si>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</si>
  <si>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</si>
  <si>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</si>
  <si>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</si>
  <si>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</si>
  <si>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</si>
  <si>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</si>
  <si>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</si>
  <si>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</si>
  <si>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</si>
  <si>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</si>
  <si>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</si>
  <si>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</si>
  <si>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</si>
  <si>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</si>
  <si>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</si>
  <si>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</si>
  <si>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</si>
  <si>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</si>
  <si>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</si>
  <si>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</si>
  <si>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</si>
  <si>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</si>
  <si>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</si>
  <si>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</si>
  <si>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</si>
  <si>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</si>
  <si>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</si>
  <si>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</si>
  <si>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</si>
  <si>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</si>
  <si>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</si>
  <si>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</si>
  <si>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</si>
  <si>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</si>
  <si>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</si>
  <si>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</si>
  <si>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</si>
  <si>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</si>
  <si>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</si>
  <si>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</si>
  <si>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</si>
  <si>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</si>
  <si>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</si>
  <si>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</si>
  <si>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</si>
  <si>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</si>
  <si>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</si>
  <si>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</si>
  <si>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</si>
  <si>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</si>
  <si>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</si>
  <si>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</si>
  <si>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</si>
  <si>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</si>
  <si>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</si>
  <si>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</si>
  <si>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</si>
  <si>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</si>
  <si>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</si>
  <si>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</si>
  <si>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</si>
  <si>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</si>
  <si>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</si>
  <si>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</si>
  <si>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</si>
  <si>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</si>
  <si>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</si>
  <si>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</si>
  <si>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</si>
  <si>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</si>
  <si>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</si>
  <si>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</si>
  <si>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</si>
  <si>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</si>
  <si>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</si>
  <si>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</si>
  <si>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</si>
  <si>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</si>
  <si>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</si>
  <si>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</si>
  <si>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</si>
  <si>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</si>
  <si>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</si>
  <si>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</si>
  <si>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</si>
  <si>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</si>
  <si>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</si>
  <si>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</si>
  <si>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</si>
  <si>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</si>
  <si>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</si>
  <si>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</si>
  <si>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</si>
  <si>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</si>
  <si>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</si>
  <si>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</si>
  <si>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</si>
  <si>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</si>
  <si>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</si>
  <si>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</si>
  <si>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</si>
  <si>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</si>
  <si>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</si>
  <si>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</si>
  <si>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</si>
  <si>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</si>
  <si>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</si>
  <si>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</si>
  <si>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</si>
  <si>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</si>
  <si>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</si>
  <si>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</si>
  <si>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</si>
  <si>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</si>
  <si>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</si>
  <si>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</si>
  <si>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</si>
  <si>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</si>
  <si>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</si>
  <si>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</si>
  <si>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</si>
  <si>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</si>
  <si>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</si>
  <si>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</si>
  <si>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</si>
  <si>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</si>
  <si>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</si>
  <si>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</si>
  <si>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</si>
  <si>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</si>
  <si>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</si>
  <si>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</si>
  <si>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</si>
  <si>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</si>
  <si>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</si>
  <si>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</si>
  <si>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</si>
  <si>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</si>
  <si>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</si>
  <si>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</si>
  <si>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</si>
  <si>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</si>
  <si>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</si>
  <si>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</si>
  <si>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</si>
  <si>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</si>
  <si>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</si>
  <si>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</si>
  <si>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</si>
  <si>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</si>
  <si>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</si>
  <si>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</si>
  <si>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</si>
  <si>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</si>
  <si>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</si>
  <si>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</si>
  <si>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</si>
  <si>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</si>
  <si>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</si>
  <si>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</si>
  <si>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</si>
  <si>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</si>
  <si>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</si>
  <si>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</si>
  <si>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</si>
  <si>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</si>
  <si>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</si>
  <si>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</si>
  <si>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</si>
  <si>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</si>
  <si>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</si>
  <si>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</si>
  <si>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</si>
  <si>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</si>
  <si>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</si>
  <si>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</si>
  <si>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</si>
  <si>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</si>
  <si>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</si>
  <si>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</si>
  <si>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</si>
  <si>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</si>
  <si>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</si>
  <si>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</si>
  <si>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</si>
  <si>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</si>
  <si>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</si>
  <si>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</si>
  <si>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</si>
  <si>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</si>
  <si>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</si>
  <si>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</si>
  <si>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</si>
  <si>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</si>
  <si>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</si>
  <si>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</si>
  <si>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</si>
  <si>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</si>
  <si>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</si>
  <si>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</si>
  <si>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</si>
  <si>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</si>
  <si>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</si>
  <si>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</si>
  <si>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</si>
  <si>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</si>
  <si>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</si>
  <si>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</si>
  <si>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</si>
  <si>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</si>
  <si>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</si>
  <si>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</si>
  <si>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</si>
  <si>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</si>
  <si>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</si>
  <si>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</si>
  <si>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</si>
  <si>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</si>
  <si>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</si>
  <si>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</si>
  <si>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</si>
  <si>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</si>
  <si>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</si>
  <si>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</si>
  <si>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</si>
  <si>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</si>
  <si>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</si>
  <si>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</si>
  <si>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</si>
  <si>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</si>
  <si>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</si>
  <si>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</si>
  <si>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</si>
  <si>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</si>
  <si>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</si>
  <si>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</si>
  <si>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</si>
  <si>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</si>
  <si>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</si>
  <si>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</si>
  <si>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</si>
  <si>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</si>
  <si>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</si>
  <si>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</si>
  <si>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</si>
  <si>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</si>
  <si>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</si>
  <si>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</si>
  <si>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</si>
  <si>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</si>
  <si>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</si>
  <si>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</si>
  <si>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</si>
  <si>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</si>
  <si>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</si>
  <si>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</si>
  <si>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</si>
  <si>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</si>
  <si>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</si>
  <si>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</si>
  <si>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</si>
  <si>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</si>
  <si>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</si>
  <si>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</si>
  <si>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</si>
  <si>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</si>
  <si>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</si>
  <si>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</si>
  <si>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</si>
  <si>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</si>
  <si>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</si>
  <si>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</si>
  <si>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</si>
  <si>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</si>
  <si>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</si>
  <si>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</si>
  <si>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</si>
  <si>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</si>
  <si>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</si>
  <si>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</si>
  <si>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</si>
  <si>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</si>
  <si>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</si>
  <si>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</si>
  <si>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</si>
  <si>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</si>
  <si>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</si>
  <si>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</si>
  <si>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</si>
  <si>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</si>
  <si>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</si>
  <si>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</si>
  <si>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</si>
  <si>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</si>
  <si>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</si>
  <si>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</si>
  <si>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</si>
  <si>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</si>
  <si>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</si>
  <si>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</si>
  <si>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</si>
  <si>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</si>
  <si>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</si>
  <si>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</si>
  <si>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</si>
  <si>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</si>
  <si>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</si>
  <si>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</si>
  <si>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</si>
  <si>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</si>
  <si>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</si>
  <si>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</si>
  <si>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</si>
  <si>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</si>
  <si>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</si>
  <si>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</si>
  <si>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</si>
  <si>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</si>
  <si>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</si>
  <si>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</si>
  <si>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</si>
  <si>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</si>
  <si>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</si>
  <si>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</si>
  <si>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</si>
  <si>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</si>
  <si>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</si>
  <si>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</si>
  <si>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</si>
  <si>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</si>
  <si>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</si>
  <si>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</si>
  <si>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</si>
  <si>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</si>
  <si>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</si>
  <si>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</si>
  <si>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</si>
  <si>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</si>
  <si>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</si>
  <si>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</si>
  <si>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</si>
  <si>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</si>
  <si>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</si>
  <si>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</si>
  <si>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</si>
  <si>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</si>
  <si>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</si>
  <si>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</si>
  <si>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</si>
  <si>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</si>
  <si>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</si>
  <si>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</si>
  <si>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</si>
  <si>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</si>
  <si>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</si>
  <si>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</si>
  <si>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</si>
  <si>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</si>
  <si>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</si>
  <si>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</si>
  <si>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</si>
  <si>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</si>
  <si>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</si>
  <si>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</si>
  <si>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</si>
  <si>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</si>
  <si>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</si>
  <si>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</si>
  <si>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</si>
  <si>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</si>
  <si>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</si>
  <si>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</si>
  <si>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</si>
  <si>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</si>
  <si>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</si>
  <si>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</si>
  <si>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</si>
  <si>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</si>
  <si>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</si>
  <si>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</si>
  <si>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</si>
  <si>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</si>
  <si>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</si>
  <si>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</si>
  <si>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</si>
  <si>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</si>
  <si>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</si>
  <si>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</si>
  <si>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</si>
  <si>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</si>
  <si>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</si>
  <si>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</si>
  <si>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</si>
  <si>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</si>
  <si>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</si>
  <si>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</si>
  <si>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</si>
  <si>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</si>
  <si>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</si>
  <si>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</si>
  <si>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</si>
  <si>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</si>
  <si>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</si>
  <si>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</si>
  <si>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</si>
  <si>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</si>
  <si>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</si>
  <si>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</si>
  <si>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</si>
  <si>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</si>
  <si>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</si>
  <si>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</si>
  <si>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</si>
  <si>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</si>
  <si>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</si>
  <si>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</si>
  <si>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</si>
  <si>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</si>
  <si>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</si>
  <si>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</si>
  <si>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</si>
  <si>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</si>
  <si>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</si>
  <si>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</si>
  <si>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</si>
  <si>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</si>
  <si>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</si>
  <si>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</si>
  <si>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</si>
  <si>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</si>
  <si>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</si>
  <si>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</si>
  <si>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</si>
  <si>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</si>
  <si>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</si>
  <si>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</si>
  <si>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</si>
  <si>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</si>
  <si>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</si>
  <si>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</si>
  <si>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</si>
  <si>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</si>
  <si>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</si>
  <si>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</si>
  <si>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</si>
  <si>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</si>
  <si>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</si>
  <si>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</si>
  <si>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</si>
  <si>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</si>
  <si>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</si>
  <si>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</si>
  <si>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</si>
  <si>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</si>
  <si>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</si>
  <si>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</si>
  <si>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</si>
  <si>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</si>
  <si>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</si>
  <si>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</si>
  <si>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</si>
  <si>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</si>
  <si>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</si>
  <si>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</si>
  <si>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</si>
  <si>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</si>
  <si>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</si>
  <si>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</si>
  <si>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</si>
  <si>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</si>
  <si>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</si>
  <si>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</si>
  <si>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</si>
  <si>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</si>
  <si>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</si>
  <si>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</si>
  <si>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</si>
  <si>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</si>
  <si>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</si>
  <si>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</si>
  <si>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</si>
  <si>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</si>
  <si>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</si>
  <si>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</si>
  <si>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</si>
  <si>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</si>
  <si>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</si>
  <si>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</si>
  <si>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</si>
  <si>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</si>
  <si>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</si>
  <si>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</si>
  <si>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</si>
  <si>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</si>
  <si>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</si>
  <si>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</si>
  <si>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</si>
  <si>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</si>
  <si>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</si>
  <si>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</si>
  <si>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</si>
  <si>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</si>
  <si>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</si>
  <si>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</si>
  <si>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</si>
  <si>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</si>
  <si>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</si>
  <si>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</si>
  <si>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</si>
  <si>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</si>
  <si>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</si>
  <si>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</si>
  <si>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</si>
  <si>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</si>
  <si>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</si>
  <si>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</si>
  <si>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</si>
  <si>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</si>
  <si>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</si>
  <si>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</si>
  <si>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</si>
  <si>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</si>
  <si>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</si>
  <si>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</si>
  <si>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</si>
  <si>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</si>
  <si>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</si>
  <si>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</si>
  <si>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</si>
  <si>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</si>
  <si>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</si>
  <si>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</si>
  <si>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</si>
  <si>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</si>
  <si>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</si>
  <si>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</si>
  <si>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</si>
  <si>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</si>
  <si>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</si>
  <si>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</si>
  <si>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</si>
  <si>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</si>
  <si>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</si>
  <si>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</si>
  <si>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</si>
  <si>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</si>
  <si>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</si>
  <si>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</si>
  <si>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</si>
  <si>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</si>
  <si>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</si>
  <si>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</si>
  <si>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</si>
  <si>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</si>
  <si>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</si>
  <si>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</si>
  <si>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</si>
  <si>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</si>
  <si>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</si>
  <si>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</si>
  <si>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</si>
  <si>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</si>
  <si>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</si>
  <si>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</si>
  <si>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</si>
  <si>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</si>
  <si>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</si>
  <si>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</si>
  <si>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</si>
  <si>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</si>
  <si>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</si>
  <si>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</si>
  <si>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</si>
  <si>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</si>
  <si>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</si>
  <si>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</si>
  <si>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</si>
  <si>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</si>
  <si>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</si>
  <si>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</si>
  <si>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</si>
  <si>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</si>
  <si>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</si>
  <si>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</si>
  <si>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</si>
  <si>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</si>
  <si>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</si>
  <si>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</si>
  <si>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</si>
  <si>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</si>
  <si>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</si>
  <si>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</si>
  <si>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</si>
  <si>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</si>
  <si>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</si>
  <si>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</si>
  <si>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</si>
  <si>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</si>
  <si>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</si>
  <si>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</si>
  <si>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</si>
  <si>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</si>
  <si>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</si>
  <si>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</si>
  <si>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</si>
  <si>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</si>
  <si>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</si>
  <si>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</si>
  <si>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</si>
  <si>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</si>
  <si>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</si>
  <si>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</si>
  <si>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</si>
  <si>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</si>
  <si>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</si>
  <si>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</si>
  <si>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</si>
  <si>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</si>
  <si>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</si>
  <si>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</si>
  <si>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</si>
  <si>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</si>
  <si>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</si>
  <si>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</si>
  <si>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</si>
  <si>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</si>
  <si>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</si>
  <si>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</si>
  <si>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</si>
  <si>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</si>
  <si>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</si>
  <si>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</si>
  <si>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</si>
  <si>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</si>
  <si>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</si>
  <si>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</si>
  <si>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</si>
  <si>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</si>
  <si>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</si>
  <si>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</si>
  <si>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</si>
  <si>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</si>
  <si>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</si>
  <si>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</si>
  <si>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</si>
  <si>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</si>
  <si>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</si>
  <si>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</si>
  <si>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</si>
  <si>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</si>
  <si>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</si>
  <si>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</si>
  <si>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</si>
  <si>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</si>
  <si>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</si>
  <si>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</si>
  <si>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</si>
  <si>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</si>
  <si>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</si>
  <si>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</si>
  <si>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</si>
  <si>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</si>
  <si>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</si>
  <si>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</si>
  <si>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</si>
  <si>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</si>
  <si>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</si>
  <si>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</si>
  <si>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</si>
  <si>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</si>
  <si>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</si>
  <si>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</si>
  <si>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</si>
  <si>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</si>
  <si>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</si>
  <si>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</si>
  <si>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</si>
  <si>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</si>
  <si>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</si>
  <si>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</si>
  <si>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</si>
  <si>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</si>
  <si>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</si>
  <si>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</si>
  <si>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</si>
  <si>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</si>
  <si>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</si>
  <si>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</si>
  <si>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</si>
  <si>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</si>
  <si>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</si>
  <si>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</si>
  <si>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</si>
  <si>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</si>
  <si>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</si>
  <si>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</si>
  <si>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</si>
  <si>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</si>
  <si>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</si>
  <si>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</si>
  <si>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</si>
  <si>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</si>
  <si>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</si>
  <si>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</si>
  <si>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</si>
  <si>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</si>
  <si>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</si>
  <si>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</si>
  <si>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</si>
  <si>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</si>
  <si>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</si>
  <si>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</si>
  <si>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</si>
  <si>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</si>
  <si>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</si>
  <si>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</si>
  <si>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</si>
  <si>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</si>
  <si>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</si>
  <si>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</si>
  <si>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</si>
  <si>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</si>
  <si>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</si>
  <si>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</si>
  <si>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</si>
  <si>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</si>
  <si>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</si>
  <si>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</si>
  <si>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</si>
  <si>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</si>
  <si>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</si>
  <si>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</si>
  <si>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</si>
  <si>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</si>
  <si>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</si>
  <si>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</si>
  <si>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</si>
  <si>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</si>
  <si>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</si>
  <si>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</si>
  <si>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</si>
  <si>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</si>
  <si>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</si>
  <si>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</si>
  <si>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</si>
  <si>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</si>
  <si>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</si>
  <si>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</si>
  <si>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</si>
  <si>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</si>
  <si>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</si>
  <si>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</si>
  <si>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</si>
  <si>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</si>
  <si>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</si>
  <si>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</si>
  <si>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</si>
  <si>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</si>
  <si>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</si>
  <si>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</si>
  <si>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</si>
  <si>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</si>
  <si>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</si>
  <si>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</si>
  <si>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</si>
  <si>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</si>
  <si>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</si>
  <si>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</si>
  <si>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</si>
  <si>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</si>
  <si>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</si>
  <si>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</si>
  <si>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</si>
  <si>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</si>
  <si>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</si>
  <si>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</si>
  <si>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</si>
  <si>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</si>
  <si>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</si>
  <si>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</si>
  <si>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</si>
  <si>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</si>
  <si>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</si>
  <si>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</si>
  <si>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</si>
  <si>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</si>
  <si>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</si>
  <si>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</si>
  <si>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</si>
  <si>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</si>
  <si>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</si>
  <si>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</si>
  <si>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</si>
  <si>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</si>
  <si>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</si>
  <si>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</si>
  <si>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</si>
  <si>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</si>
  <si>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</si>
  <si>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</si>
  <si>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</si>
  <si>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</si>
  <si>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</si>
  <si>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</si>
  <si>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</si>
  <si>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</si>
  <si>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</si>
  <si>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</si>
  <si>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</si>
  <si>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</si>
  <si>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</si>
  <si>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</si>
  <si>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</si>
  <si>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</si>
  <si>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</si>
  <si>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</si>
  <si>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</si>
  <si>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</si>
  <si>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</si>
  <si>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</si>
  <si>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</si>
  <si>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</si>
  <si>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</si>
  <si>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</si>
  <si>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</si>
  <si>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</si>
  <si>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</si>
  <si>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</si>
  <si>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</si>
  <si>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</si>
  <si>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</si>
  <si>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</si>
  <si>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</si>
  <si>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</si>
  <si>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</si>
  <si>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</si>
  <si>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</si>
  <si>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</si>
  <si>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</si>
  <si>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</si>
  <si>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</si>
  <si>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</si>
  <si>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</si>
  <si>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</si>
  <si>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</si>
  <si>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</si>
  <si>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</si>
  <si>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</si>
  <si>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</si>
  <si>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</si>
  <si>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</si>
  <si>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</si>
  <si>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</si>
  <si>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</si>
  <si>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</si>
  <si>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</si>
  <si>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</si>
  <si>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</si>
  <si>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</si>
  <si>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</si>
  <si>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</si>
  <si>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</si>
  <si>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</si>
  <si>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</si>
  <si>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</si>
  <si>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</si>
  <si>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</si>
  <si>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</si>
  <si>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</si>
  <si>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</si>
  <si>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</si>
  <si>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</si>
  <si>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</si>
  <si>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</si>
  <si>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</si>
  <si>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</si>
  <si>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</si>
  <si>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</si>
  <si>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</si>
  <si>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</si>
  <si>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</si>
  <si>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</si>
  <si>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</si>
  <si>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</si>
  <si>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</si>
  <si>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</si>
  <si>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</si>
  <si>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</si>
  <si>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</si>
  <si>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</si>
  <si>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</si>
  <si>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</si>
  <si>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</si>
  <si>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</si>
  <si>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</si>
  <si>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</si>
  <si>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</si>
  <si>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</si>
  <si>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</si>
  <si>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</si>
  <si>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</si>
  <si>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</si>
  <si>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</si>
  <si>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</si>
  <si>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</si>
  <si>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</si>
  <si>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</si>
  <si>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</si>
  <si>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</si>
  <si>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</si>
  <si>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</si>
  <si>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</si>
  <si>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</si>
  <si>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</si>
  <si>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</si>
  <si>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</si>
  <si>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</si>
  <si>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</si>
  <si>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</si>
  <si>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</si>
  <si>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</si>
  <si>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</si>
  <si>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</si>
  <si>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</si>
  <si>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</si>
  <si>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</si>
  <si>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</si>
  <si>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</si>
  <si>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</si>
  <si>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</si>
  <si>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</si>
  <si>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</si>
  <si>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</si>
  <si>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</si>
  <si>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</si>
  <si>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</si>
  <si>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</si>
  <si>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</si>
  <si>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</si>
  <si>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</si>
  <si>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</si>
  <si>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</si>
  <si>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</si>
  <si>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</si>
  <si>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</si>
  <si>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</si>
  <si>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</si>
  <si>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</si>
  <si>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</si>
  <si>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</si>
  <si>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</si>
  <si>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</si>
  <si>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</si>
  <si>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</si>
  <si>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</si>
  <si>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</si>
  <si>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</si>
  <si>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</si>
  <si>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</si>
  <si>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</si>
  <si>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</si>
  <si>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</si>
  <si>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</si>
  <si>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</si>
  <si>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</si>
  <si>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</si>
  <si>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</si>
  <si>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</si>
  <si>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</si>
  <si>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</si>
  <si>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</si>
  <si>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</si>
  <si>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</si>
  <si>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</si>
  <si>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</si>
  <si>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</si>
  <si>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</si>
  <si>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</si>
  <si>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</si>
  <si>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</si>
  <si>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</si>
  <si>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</si>
  <si>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</si>
  <si>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</si>
  <si>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</si>
  <si>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</si>
  <si>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</si>
  <si>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</si>
  <si>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</si>
  <si>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</si>
  <si>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</si>
  <si>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</si>
  <si>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</si>
  <si>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</si>
  <si>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</si>
  <si>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</si>
  <si>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</si>
  <si>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</si>
  <si>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</si>
  <si>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</si>
  <si>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</si>
  <si>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</si>
  <si>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</si>
  <si>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</si>
  <si>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</si>
  <si>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</si>
  <si>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</si>
  <si>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</si>
  <si>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</si>
  <si>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</si>
  <si>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</si>
  <si>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</si>
  <si>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</si>
  <si>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</si>
  <si>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</si>
  <si>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</si>
  <si>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</si>
  <si>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</si>
  <si>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</si>
  <si>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</si>
  <si>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</si>
  <si>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</si>
  <si>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</si>
  <si>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</si>
  <si>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</si>
  <si>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</si>
  <si>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</si>
  <si>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</si>
  <si>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</si>
  <si>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</si>
  <si>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</si>
  <si>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</si>
  <si>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</si>
  <si>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</si>
  <si>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</si>
  <si>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</si>
  <si>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</si>
  <si>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</si>
  <si>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</si>
  <si>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</si>
  <si>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</si>
  <si>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</si>
  <si>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</si>
  <si>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</si>
  <si>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</si>
  <si>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</si>
  <si>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</si>
  <si>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</si>
  <si>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</si>
  <si>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</si>
  <si>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</si>
  <si>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</si>
  <si>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</si>
  <si>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</si>
  <si>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</si>
  <si>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</si>
  <si>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</si>
  <si>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</si>
  <si>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</si>
  <si>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</si>
  <si>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</si>
  <si>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</si>
  <si>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</si>
  <si>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</si>
  <si>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</si>
  <si>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</si>
  <si>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</si>
  <si>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</si>
  <si>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</si>
  <si>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</si>
  <si>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</si>
  <si>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</si>
  <si>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</si>
  <si>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</si>
  <si>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</si>
  <si>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</si>
  <si>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</si>
  <si>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</si>
  <si>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</si>
  <si>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</si>
  <si>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</si>
  <si>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</si>
  <si>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</si>
  <si>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</si>
  <si>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</si>
  <si>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</si>
  <si>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</si>
  <si>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</si>
  <si>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</si>
  <si>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</si>
  <si>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</si>
  <si>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</si>
  <si>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</si>
  <si>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</si>
  <si>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</si>
  <si>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</si>
  <si>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</si>
  <si>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</si>
  <si>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</si>
  <si>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</si>
  <si>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</si>
  <si>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</si>
  <si>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</si>
  <si>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</si>
  <si>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</si>
  <si>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</si>
  <si>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</si>
  <si>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</si>
  <si>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</si>
  <si>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</si>
  <si>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</si>
  <si>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</si>
  <si>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</si>
  <si>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</si>
  <si>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</si>
  <si>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</si>
  <si>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</si>
  <si>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</si>
  <si>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</si>
  <si>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</si>
  <si>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</si>
  <si>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</si>
  <si>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</si>
  <si>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</si>
  <si>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</si>
  <si>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</si>
  <si>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</si>
  <si>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</si>
  <si>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</si>
  <si>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</si>
  <si>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</si>
  <si>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</si>
  <si>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</si>
  <si>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</si>
  <si>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</si>
  <si>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</si>
  <si>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</si>
  <si>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</si>
  <si>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</si>
  <si>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</si>
  <si>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</si>
  <si>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</si>
  <si>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</si>
  <si>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</si>
  <si>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</si>
  <si>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</si>
  <si>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</si>
  <si>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</si>
  <si>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</si>
  <si>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</si>
  <si>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</si>
  <si>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</si>
  <si>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</si>
  <si>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</si>
  <si>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</si>
  <si>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</si>
  <si>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</si>
  <si>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</si>
  <si>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</si>
  <si>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</si>
  <si>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</si>
  <si>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</si>
  <si>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</si>
  <si>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</si>
  <si>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</si>
  <si>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</si>
  <si>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</si>
  <si>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</si>
  <si>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</si>
  <si>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</si>
  <si>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</si>
  <si>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</si>
  <si>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</si>
  <si>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</si>
  <si>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</si>
  <si>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</si>
  <si>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</si>
  <si>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</si>
  <si>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</si>
  <si>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</si>
  <si>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</si>
  <si>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</si>
  <si>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</si>
  <si>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</si>
  <si>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</si>
  <si>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</si>
  <si>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</si>
  <si>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</si>
  <si>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</si>
  <si>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</si>
  <si>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</si>
  <si>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</si>
  <si>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</si>
  <si>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</si>
  <si>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</si>
  <si>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</si>
  <si>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</si>
  <si>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</si>
  <si>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</si>
  <si>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</si>
  <si>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</si>
  <si>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</si>
  <si>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</si>
  <si>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</si>
  <si>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</si>
  <si>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</si>
  <si>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</si>
  <si>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</si>
  <si>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</si>
  <si>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</si>
  <si>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</si>
  <si>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</si>
  <si>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</si>
  <si>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</si>
  <si>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</si>
  <si>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</si>
  <si>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</si>
  <si>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</si>
  <si>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</si>
  <si>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</si>
  <si>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</si>
  <si>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</si>
  <si>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</si>
  <si>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</si>
  <si>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</si>
  <si>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</si>
  <si>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</si>
  <si>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</si>
  <si>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</si>
  <si>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</si>
  <si>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</si>
  <si>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</si>
  <si>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</si>
  <si>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</si>
  <si>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</si>
  <si>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</si>
  <si>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</si>
  <si>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</si>
  <si>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</si>
  <si>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</si>
  <si>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</si>
  <si>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</si>
  <si>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</si>
  <si>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</si>
  <si>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</si>
  <si>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</si>
  <si>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</si>
  <si>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</si>
  <si>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</si>
  <si>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</si>
  <si>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</si>
  <si>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</si>
  <si>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</si>
  <si>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</si>
  <si>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</si>
  <si>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</si>
  <si>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</si>
  <si>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</si>
  <si>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</si>
  <si>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</si>
  <si>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</si>
  <si>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</si>
  <si>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</si>
  <si>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</si>
  <si>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</si>
  <si>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</si>
  <si>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</si>
  <si>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</si>
  <si>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</si>
  <si>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</si>
  <si>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</si>
  <si>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</si>
  <si>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</si>
  <si>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</si>
  <si>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</si>
  <si>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</si>
  <si>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</si>
  <si>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</si>
  <si>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</si>
  <si>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</si>
  <si>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</si>
  <si>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</si>
  <si>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</si>
  <si>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</si>
  <si>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</si>
  <si>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</si>
  <si>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</si>
  <si>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</si>
  <si>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</si>
  <si>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</si>
  <si>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</si>
  <si>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</si>
  <si>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</si>
  <si>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</si>
  <si>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</si>
  <si>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</si>
  <si>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</si>
  <si>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</si>
  <si>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</si>
  <si>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</si>
  <si>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</si>
  <si>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</si>
  <si>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</si>
  <si>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</si>
  <si>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</si>
  <si>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</si>
  <si>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</si>
  <si>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</si>
  <si>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</si>
  <si>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</si>
  <si>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</si>
  <si>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</si>
  <si>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</si>
  <si>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</si>
  <si>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</si>
  <si>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</si>
  <si>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</si>
  <si>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</si>
  <si>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</si>
  <si>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</si>
  <si>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</si>
  <si>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</si>
  <si>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</si>
  <si>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</si>
  <si>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</si>
  <si>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</si>
  <si>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</si>
  <si>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</si>
  <si>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</si>
  <si>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</si>
  <si>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</si>
  <si>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</si>
  <si>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</si>
  <si>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</si>
  <si>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</si>
  <si>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</si>
  <si>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</si>
  <si>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</si>
  <si>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</si>
  <si>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</si>
  <si>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</si>
  <si>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</si>
  <si>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</si>
  <si>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</si>
  <si>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</si>
  <si>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</si>
  <si>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</si>
  <si>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</si>
  <si>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</si>
  <si>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</si>
  <si>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</si>
  <si>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</si>
  <si>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</si>
  <si>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</si>
  <si>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</si>
  <si>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</si>
  <si>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</si>
  <si>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</si>
  <si>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</si>
  <si>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</si>
  <si>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</si>
  <si>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</si>
  <si>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</si>
  <si>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</si>
  <si>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</si>
  <si>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</si>
  <si>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</si>
  <si>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</si>
  <si>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</si>
  <si>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</si>
  <si>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</si>
  <si>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</si>
  <si>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</si>
  <si>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</si>
  <si>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</si>
  <si>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</si>
  <si>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</si>
  <si>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</si>
  <si>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</si>
  <si>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</si>
  <si>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</si>
  <si>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</si>
  <si>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</si>
  <si>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</si>
  <si>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</si>
  <si>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</si>
  <si>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</si>
  <si>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</si>
  <si>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</si>
  <si>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</si>
  <si>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</si>
  <si>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</si>
  <si>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</si>
  <si>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</si>
  <si>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</si>
  <si>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</si>
  <si>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</si>
  <si>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</si>
  <si>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</si>
  <si>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</si>
  <si>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</si>
  <si>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</si>
  <si>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</si>
  <si>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</si>
  <si>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</si>
  <si>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</si>
  <si>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</si>
  <si>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</si>
  <si>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</si>
  <si>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</si>
  <si>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</si>
  <si>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</si>
  <si>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</si>
  <si>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</si>
  <si>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</si>
  <si>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</si>
  <si>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</si>
  <si>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</si>
  <si>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</si>
  <si>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</si>
  <si>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</si>
  <si>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</si>
  <si>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</si>
  <si>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</si>
  <si>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</si>
  <si>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</si>
  <si>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</si>
  <si>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</si>
  <si>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</si>
  <si>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</si>
  <si>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</si>
  <si>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</si>
  <si>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</si>
  <si>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</si>
  <si>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</si>
  <si>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</si>
  <si>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</si>
  <si>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</si>
  <si>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</si>
  <si>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</si>
  <si>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</si>
  <si>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</si>
  <si>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</si>
  <si>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</si>
  <si>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</si>
  <si>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</si>
  <si>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</si>
  <si>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</si>
  <si>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</si>
  <si>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</si>
  <si>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</si>
  <si>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</si>
  <si>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</si>
  <si>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</si>
  <si>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</si>
  <si>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</si>
  <si>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</si>
  <si>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</si>
  <si>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</si>
  <si>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</si>
  <si>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</si>
  <si>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</si>
  <si>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</si>
  <si>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</si>
  <si>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</si>
  <si>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</si>
  <si>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</si>
  <si>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</si>
  <si>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</si>
  <si>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</si>
  <si>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</si>
  <si>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</si>
  <si>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</si>
  <si>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</si>
  <si>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</si>
  <si>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</si>
  <si>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</si>
  <si>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</si>
  <si>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</si>
  <si>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</si>
  <si>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</si>
  <si>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</si>
  <si>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</si>
  <si>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</si>
  <si>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</si>
  <si>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</si>
  <si>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</si>
  <si>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</si>
  <si>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</si>
  <si>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</si>
  <si>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</si>
  <si>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</si>
  <si>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</si>
  <si>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</si>
  <si>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</si>
  <si>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</si>
  <si>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</si>
  <si>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</si>
  <si>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</si>
  <si>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</si>
  <si>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</si>
  <si>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</si>
  <si>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</si>
  <si>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</si>
  <si>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</si>
  <si>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</si>
  <si>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</si>
  <si>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</si>
  <si>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</si>
  <si>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</si>
  <si>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</si>
  <si>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</si>
  <si>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</si>
  <si>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</si>
  <si>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</si>
  <si>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</si>
  <si>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</si>
  <si>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</si>
  <si>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</si>
  <si>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</si>
  <si>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</si>
  <si>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</si>
  <si>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</si>
  <si>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</si>
  <si>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</si>
  <si>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</si>
  <si>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</si>
  <si>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</si>
  <si>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</si>
  <si>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</si>
  <si>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</si>
  <si>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</si>
  <si>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</si>
  <si>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</si>
  <si>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</si>
  <si>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</si>
  <si>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</si>
  <si>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</si>
  <si>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</si>
  <si>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</si>
  <si>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</si>
  <si>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</si>
  <si>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</si>
  <si>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</si>
  <si>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</si>
  <si>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</si>
  <si>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</si>
  <si>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</si>
  <si>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</si>
  <si>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</si>
  <si>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</si>
  <si>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</si>
  <si>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</si>
  <si>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</si>
  <si>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</si>
  <si>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</si>
  <si>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</si>
  <si>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</si>
  <si>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</si>
  <si>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</si>
  <si>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</si>
  <si>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</si>
  <si>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</si>
  <si>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</si>
  <si>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</si>
  <si>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</si>
  <si>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</si>
  <si>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</si>
  <si>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</si>
  <si>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</si>
  <si>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</si>
  <si>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</si>
  <si>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</si>
  <si>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</si>
  <si>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</si>
  <si>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</si>
  <si>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</si>
  <si>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</si>
  <si>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</si>
  <si>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</si>
  <si>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</si>
  <si>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</si>
  <si>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</si>
  <si>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</si>
  <si>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</si>
  <si>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</si>
  <si>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</si>
  <si>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</si>
  <si>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</si>
  <si>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</si>
  <si>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</si>
  <si>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</si>
  <si>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</si>
  <si>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</si>
  <si>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</si>
  <si>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</si>
  <si>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</si>
  <si>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</si>
  <si>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</si>
  <si>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</si>
  <si>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</si>
  <si>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</si>
  <si>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</si>
  <si>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</si>
  <si>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</si>
  <si>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</si>
  <si>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</si>
  <si>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</si>
  <si>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</si>
  <si>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</si>
  <si>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</si>
  <si>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</si>
  <si>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</si>
  <si>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</si>
  <si>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</si>
  <si>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</si>
  <si>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</si>
  <si>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</si>
  <si>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</si>
  <si>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</si>
  <si>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</si>
  <si>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</si>
  <si>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</si>
  <si>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</si>
  <si>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</si>
  <si>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</si>
  <si>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</si>
  <si>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</si>
  <si>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</si>
  <si>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</si>
  <si>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</si>
  <si>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</si>
  <si>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</si>
  <si>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</si>
  <si>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</si>
  <si>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</si>
  <si>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</si>
  <si>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</si>
  <si>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</si>
  <si>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</si>
  <si>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</si>
  <si>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</si>
  <si>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</si>
  <si>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</si>
  <si>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</si>
  <si>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</si>
  <si>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</si>
  <si>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</si>
  <si>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</si>
  <si>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</si>
  <si>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</si>
  <si>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</si>
  <si>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</si>
  <si>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</si>
  <si>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</si>
  <si>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</si>
  <si>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</si>
  <si>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</si>
  <si>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</si>
  <si>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</si>
  <si>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</si>
  <si>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</si>
  <si>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</si>
  <si>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</si>
  <si>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</si>
  <si>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</si>
  <si>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</si>
  <si>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</si>
  <si>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</si>
  <si>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</si>
  <si>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</si>
  <si>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</si>
  <si>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</si>
  <si>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</si>
  <si>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</si>
  <si>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</si>
  <si>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</si>
  <si>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</si>
  <si>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</si>
  <si>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</si>
  <si>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</si>
  <si>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</si>
  <si>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</si>
  <si>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</si>
  <si>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</si>
  <si>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</si>
  <si>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</si>
  <si>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</si>
  <si>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</si>
  <si>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</si>
  <si>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</si>
  <si>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</si>
  <si>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</si>
  <si>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</si>
  <si>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</si>
  <si>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</si>
  <si>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</si>
  <si>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</si>
  <si>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</si>
  <si>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</si>
  <si>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</si>
  <si>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</si>
  <si>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</si>
  <si>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</si>
  <si>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</si>
  <si>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</si>
  <si>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</si>
  <si>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</si>
  <si>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</si>
  <si>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</si>
  <si>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</si>
  <si>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</si>
  <si>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</si>
  <si>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</si>
  <si>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</si>
  <si>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</si>
  <si>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</si>
  <si>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</si>
  <si>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</si>
  <si>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</si>
  <si>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</si>
  <si>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</si>
  <si>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</si>
  <si>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</si>
  <si>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</si>
  <si>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</si>
  <si>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</si>
  <si>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</si>
  <si>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</si>
  <si>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</si>
  <si>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</si>
  <si>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</si>
  <si>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</si>
  <si>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</si>
  <si>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</si>
  <si>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</si>
  <si>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</si>
  <si>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</si>
  <si>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</si>
  <si>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</si>
  <si>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</si>
  <si>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</si>
  <si>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</si>
  <si>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</si>
  <si>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</si>
  <si>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</si>
  <si>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</si>
  <si>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</si>
  <si>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</si>
  <si>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</si>
  <si>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</si>
  <si>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</si>
  <si>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</si>
  <si>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</si>
  <si>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</si>
  <si>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</si>
  <si>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</si>
  <si>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</si>
  <si>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</si>
  <si>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</si>
  <si>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</si>
  <si>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</si>
  <si>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</si>
  <si>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</si>
  <si>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</si>
  <si>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</si>
  <si>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</si>
  <si>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</si>
  <si>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</si>
  <si>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</si>
  <si>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</si>
  <si>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</si>
  <si>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</si>
  <si>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</si>
  <si>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</si>
  <si>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</si>
  <si>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</si>
  <si>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</si>
  <si>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</si>
  <si>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</si>
  <si>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</si>
  <si>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</si>
  <si>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</si>
  <si>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</si>
  <si>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</si>
  <si>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</si>
  <si>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</si>
  <si>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</si>
  <si>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</si>
  <si>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</si>
  <si>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</si>
  <si>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</si>
  <si>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</si>
  <si>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</si>
  <si>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</si>
  <si>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</si>
  <si>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</si>
  <si>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</si>
  <si>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</si>
  <si>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</si>
  <si>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</si>
  <si>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</si>
  <si>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</si>
  <si>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</si>
  <si>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</si>
  <si>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</si>
  <si>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</si>
  <si>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</si>
  <si>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</si>
  <si>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</si>
  <si>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</si>
  <si>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</si>
  <si>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</si>
  <si>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</si>
  <si>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</si>
  <si>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</si>
  <si>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</si>
  <si>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</si>
  <si>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</si>
  <si>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</si>
  <si>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</si>
  <si>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</si>
  <si>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</si>
  <si>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</si>
  <si>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</si>
  <si>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</si>
  <si>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</si>
  <si>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</si>
  <si>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</si>
  <si>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</si>
  <si>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</si>
  <si>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</si>
  <si>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</si>
  <si>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</si>
  <si>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</si>
  <si>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</si>
  <si>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</si>
  <si>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</si>
  <si>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</si>
  <si>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</si>
  <si>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</si>
  <si>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</si>
  <si>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</si>
  <si>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</si>
  <si>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</si>
  <si>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</si>
  <si>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</si>
  <si>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</si>
  <si>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</si>
  <si>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</si>
  <si>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</si>
  <si>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</si>
  <si>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</si>
  <si>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</si>
  <si>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</si>
  <si>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</si>
  <si>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</si>
  <si>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</si>
  <si>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</si>
  <si>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</si>
  <si>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</si>
  <si>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</si>
  <si>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</si>
  <si>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</si>
  <si>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</si>
  <si>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</si>
  <si>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</si>
  <si>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</si>
  <si>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</si>
  <si>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</si>
  <si>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</si>
  <si>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</si>
  <si>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</si>
  <si>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</si>
  <si>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</si>
  <si>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</si>
  <si>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</si>
  <si>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</si>
  <si>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</si>
  <si>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</si>
  <si>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</si>
  <si>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</si>
  <si>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</si>
  <si>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</si>
  <si>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</si>
  <si>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</si>
  <si>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</si>
  <si>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</si>
  <si>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</si>
  <si>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</si>
  <si>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</si>
  <si>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</si>
  <si>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</si>
  <si>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</si>
  <si>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</si>
  <si>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</si>
  <si>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</si>
  <si>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</si>
  <si>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</si>
  <si>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</si>
  <si>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</si>
  <si>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</si>
  <si>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</si>
  <si>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</si>
  <si>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</si>
  <si>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</si>
  <si>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</si>
  <si>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</si>
  <si>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</si>
  <si>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</si>
  <si>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</si>
  <si>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</si>
  <si>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</si>
  <si>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</si>
  <si>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</si>
  <si>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</si>
  <si>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</si>
  <si>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</si>
  <si>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</si>
  <si>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</si>
  <si>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</si>
  <si>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</si>
  <si>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</si>
  <si>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</si>
  <si>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</si>
  <si>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</si>
  <si>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</si>
  <si>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</si>
  <si>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</si>
  <si>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</si>
  <si>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</si>
  <si>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</si>
  <si>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</si>
  <si>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</si>
  <si>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</si>
  <si>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</si>
  <si>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</si>
  <si>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</si>
  <si>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</si>
  <si>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</si>
  <si>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</si>
  <si>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</si>
  <si>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</si>
  <si>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</si>
  <si>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</si>
  <si>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</si>
  <si>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</si>
  <si>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</si>
  <si>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</si>
  <si>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</si>
  <si>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</si>
  <si>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</si>
  <si>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</si>
  <si>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</si>
  <si>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</si>
  <si>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</si>
  <si>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</si>
  <si>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</si>
  <si>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</si>
  <si>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</si>
  <si>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</si>
  <si>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</si>
  <si>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</si>
  <si>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</si>
  <si>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</si>
  <si>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</si>
  <si>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</si>
  <si>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</si>
  <si>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</si>
  <si>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</si>
  <si>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</si>
  <si>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</si>
  <si>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</si>
  <si>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</si>
  <si>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</si>
  <si>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</si>
  <si>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</si>
  <si>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</si>
  <si>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</si>
  <si>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</si>
  <si>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</si>
  <si>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</si>
  <si>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</si>
  <si>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</si>
  <si>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</si>
  <si>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</si>
  <si>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</si>
  <si>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</si>
  <si>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</si>
  <si>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</si>
  <si>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</si>
  <si>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</si>
  <si>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</si>
  <si>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</si>
  <si>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</si>
  <si>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</si>
  <si>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</si>
  <si>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</si>
  <si>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</si>
  <si>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</si>
  <si>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</si>
  <si>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</si>
  <si>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</si>
  <si>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</si>
  <si>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</si>
  <si>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</si>
  <si>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</si>
  <si>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</si>
  <si>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</si>
  <si>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</si>
  <si>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</si>
  <si>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</si>
  <si>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</si>
  <si>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</si>
  <si>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</si>
  <si>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</si>
  <si>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</si>
  <si>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</si>
  <si>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</si>
  <si>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</si>
  <si>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</si>
  <si>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</si>
  <si>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</si>
  <si>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</si>
  <si>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</si>
  <si>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</si>
  <si>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</si>
  <si>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</si>
  <si>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</si>
  <si>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</si>
  <si>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</si>
  <si>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</si>
  <si>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</si>
  <si>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</si>
  <si>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</si>
  <si>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</si>
  <si>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</si>
  <si>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</si>
  <si>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</si>
  <si>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</si>
  <si>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</si>
  <si>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</si>
  <si>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</si>
  <si>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</si>
  <si>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</si>
  <si>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</si>
  <si>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</si>
  <si>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</si>
  <si>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</si>
  <si>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</si>
  <si>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</si>
  <si>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</si>
  <si>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</si>
  <si>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</si>
  <si>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</si>
  <si>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</si>
  <si>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</si>
  <si>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</si>
  <si>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</si>
  <si>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</si>
  <si>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</si>
  <si>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</si>
  <si>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</si>
  <si>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</si>
  <si>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</si>
  <si>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</si>
  <si>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</si>
  <si>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</si>
  <si>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</si>
  <si>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</si>
  <si>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</si>
  <si>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</si>
  <si>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</si>
  <si>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</si>
  <si>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</si>
  <si>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</si>
  <si>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</si>
  <si>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</si>
  <si>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</si>
  <si>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</si>
  <si>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</si>
  <si>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</si>
  <si>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</si>
  <si>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</si>
  <si>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</si>
  <si>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</si>
  <si>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</si>
  <si>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</si>
  <si>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</si>
  <si>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</si>
  <si>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</si>
  <si>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</si>
  <si>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</si>
  <si>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</si>
  <si>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</si>
  <si>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</si>
  <si>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</si>
  <si>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</si>
  <si>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</si>
  <si>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</si>
  <si>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</si>
  <si>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</si>
  <si>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</si>
  <si>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</si>
  <si>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</si>
  <si>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</si>
  <si>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</si>
  <si>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</si>
  <si>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</si>
  <si>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</si>
  <si>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</si>
  <si>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</si>
  <si>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</si>
  <si>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</si>
  <si>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</si>
  <si>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</si>
  <si>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</si>
  <si>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</si>
  <si>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</si>
  <si>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</si>
  <si>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</si>
  <si>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</si>
  <si>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</si>
  <si>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</si>
  <si>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</si>
  <si>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</si>
  <si>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</si>
  <si>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</si>
  <si>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</si>
  <si>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</si>
  <si>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</si>
  <si>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</si>
  <si>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</si>
  <si>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</si>
  <si>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</si>
  <si>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</si>
  <si>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</si>
  <si>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</si>
  <si>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</si>
  <si>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</si>
  <si>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</si>
  <si>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</si>
  <si>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</si>
  <si>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</si>
  <si>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</si>
  <si>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</si>
  <si>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</si>
  <si>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</si>
  <si>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</si>
  <si>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</si>
  <si>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</si>
  <si>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</si>
  <si>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</si>
  <si>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</si>
  <si>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</si>
  <si>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</si>
  <si>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</si>
  <si>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</si>
  <si>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</si>
  <si>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</si>
  <si>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</si>
  <si>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</si>
  <si>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</si>
  <si>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</si>
  <si>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</si>
  <si>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</si>
  <si>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</si>
  <si>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</si>
  <si>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</si>
  <si>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</si>
  <si>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</si>
  <si>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</si>
  <si>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</si>
  <si>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</si>
  <si>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</si>
  <si>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</si>
  <si>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</si>
  <si>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</si>
  <si>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</si>
  <si>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</si>
  <si>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</si>
  <si>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</si>
  <si>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</si>
  <si>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</si>
  <si>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</si>
  <si>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</si>
  <si>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</si>
  <si>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</si>
  <si>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</si>
  <si>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</si>
  <si>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</si>
  <si>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</si>
  <si>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</si>
  <si>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</si>
  <si>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</si>
  <si>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</si>
  <si>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</si>
  <si>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</si>
  <si>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</si>
  <si>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</si>
  <si>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</si>
  <si>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</si>
  <si>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</si>
  <si>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</si>
  <si>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</si>
  <si>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</si>
  <si>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</si>
  <si>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</si>
  <si>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</si>
  <si>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</si>
  <si>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</si>
  <si>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</si>
  <si>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</si>
  <si>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</si>
  <si>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</si>
  <si>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</si>
  <si>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</si>
  <si>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</si>
  <si>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</si>
  <si>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</si>
  <si>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</si>
  <si>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</si>
  <si>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</si>
  <si>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</si>
  <si>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</si>
  <si>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</si>
  <si>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</si>
  <si>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</si>
  <si>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</si>
  <si>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</si>
  <si>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</si>
  <si>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</si>
  <si>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</si>
  <si>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</si>
  <si>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</si>
  <si>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</si>
  <si>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</si>
  <si>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</si>
  <si>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</si>
  <si>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</si>
  <si>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</si>
  <si>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</si>
  <si>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</si>
  <si>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</si>
  <si>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</si>
  <si>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</si>
  <si>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</si>
  <si>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</si>
  <si>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</si>
  <si>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</si>
  <si>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</si>
  <si>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</si>
  <si>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</si>
  <si>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</si>
  <si>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</si>
  <si>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</si>
  <si>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</si>
  <si>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</si>
  <si>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</si>
  <si>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</si>
  <si>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</si>
  <si>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</si>
  <si>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</si>
  <si>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</si>
  <si>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</si>
  <si>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</si>
  <si>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</si>
  <si>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</si>
  <si>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</si>
  <si>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</si>
  <si>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</si>
  <si>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</si>
  <si>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</si>
  <si>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</si>
  <si>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</si>
  <si>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</si>
  <si>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</si>
  <si>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</si>
  <si>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</si>
  <si>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</si>
  <si>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</si>
  <si>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</si>
  <si>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</si>
  <si>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</si>
  <si>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</si>
  <si>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</si>
  <si>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</si>
  <si>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</si>
  <si>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</si>
  <si>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</si>
  <si>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</si>
  <si>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</si>
  <si>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</si>
  <si>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</si>
  <si>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</si>
  <si>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</si>
  <si>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</si>
  <si>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</si>
  <si>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</si>
  <si>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</si>
  <si>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</si>
  <si>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</si>
  <si>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</si>
  <si>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</si>
  <si>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</si>
  <si>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</si>
  <si>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</si>
  <si>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</si>
  <si>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</si>
  <si>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</si>
  <si>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</si>
  <si>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</si>
  <si>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</si>
  <si>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</si>
  <si>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</si>
  <si>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</si>
  <si>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</si>
  <si>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</si>
  <si>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</si>
  <si>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</si>
  <si>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</si>
  <si>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</si>
  <si>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</si>
  <si>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</si>
  <si>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</si>
  <si>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</si>
  <si>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</si>
  <si>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</si>
  <si>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</si>
  <si>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</si>
  <si>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</si>
  <si>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</si>
  <si>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</si>
  <si>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</si>
  <si>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</si>
  <si>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</si>
  <si>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</si>
  <si>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</si>
  <si>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</si>
  <si>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</si>
  <si>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</si>
  <si>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</si>
  <si>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</si>
  <si>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</si>
  <si>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</si>
  <si>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</si>
  <si>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</si>
  <si>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</si>
  <si>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</si>
  <si>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</si>
  <si>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</si>
  <si>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</si>
  <si>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</si>
  <si>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</si>
  <si>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</si>
  <si>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</si>
  <si>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</si>
  <si>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</si>
  <si>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</si>
  <si>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</si>
  <si>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</si>
  <si>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</si>
  <si>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</si>
  <si>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</si>
  <si>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</si>
  <si>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</si>
  <si>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</si>
  <si>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</si>
  <si>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</si>
  <si>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</si>
  <si>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</si>
  <si>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</si>
  <si>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</si>
  <si>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</si>
  <si>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</si>
  <si>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</si>
  <si>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</si>
  <si>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</si>
  <si>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</si>
  <si>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</si>
  <si>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</si>
  <si>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</si>
  <si>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</si>
  <si>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</si>
  <si>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</si>
  <si>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</si>
  <si>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</si>
  <si>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</si>
  <si>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</si>
  <si>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</si>
  <si>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</si>
  <si>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</si>
  <si>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</si>
  <si>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</si>
  <si>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</si>
  <si>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</si>
  <si>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</si>
  <si>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</si>
  <si>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</si>
  <si>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</si>
  <si>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</si>
  <si>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</si>
  <si>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</si>
  <si>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</si>
  <si>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</si>
  <si>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</si>
  <si>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</si>
  <si>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</si>
  <si>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</si>
  <si>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</si>
  <si>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</si>
  <si>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</si>
  <si>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</si>
  <si>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</si>
  <si>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</si>
  <si>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</si>
  <si>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</si>
  <si>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</si>
  <si>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</si>
  <si>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</si>
  <si>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</si>
  <si>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</si>
  <si>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</si>
  <si>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</si>
  <si>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</si>
  <si>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</si>
  <si>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</si>
  <si>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</si>
  <si>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</si>
  <si>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</si>
  <si>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</si>
  <si>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</si>
  <si>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</si>
  <si>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</si>
  <si>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</si>
  <si>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</si>
  <si>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</si>
  <si>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</si>
  <si>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</si>
  <si>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</si>
  <si>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</si>
  <si>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</si>
  <si>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</si>
  <si>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</si>
  <si>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</si>
  <si>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</si>
  <si>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</si>
  <si>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</si>
  <si>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</si>
  <si>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</si>
  <si>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</si>
  <si>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</si>
  <si>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</si>
  <si>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</si>
  <si>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</si>
  <si>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</si>
  <si>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</si>
  <si>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</si>
  <si>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</si>
  <si>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</si>
  <si>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</si>
  <si>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</si>
  <si>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</si>
  <si>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</si>
  <si>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</si>
  <si>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</si>
  <si>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</si>
  <si>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</si>
  <si>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</si>
  <si>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</si>
  <si>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</si>
  <si>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</si>
  <si>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</si>
  <si>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</si>
  <si>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</si>
  <si>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</si>
  <si>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</si>
  <si>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</si>
  <si>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</si>
  <si>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</si>
  <si>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</si>
  <si>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</si>
  <si>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</si>
  <si>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</si>
  <si>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</si>
  <si>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</si>
  <si>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</si>
  <si>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</si>
  <si>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</si>
  <si>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</si>
  <si>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</si>
  <si>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</si>
  <si>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</si>
  <si>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</si>
  <si>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</si>
  <si>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</si>
  <si>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</si>
  <si>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</si>
  <si>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</si>
  <si>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</si>
  <si>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</si>
  <si>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</si>
  <si>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</si>
  <si>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</si>
  <si>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</si>
  <si>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</si>
  <si>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</si>
  <si>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</si>
  <si>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</si>
  <si>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</si>
  <si>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</si>
  <si>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</si>
  <si>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</si>
  <si>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</si>
  <si>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</si>
  <si>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</si>
  <si>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</si>
  <si>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</si>
  <si>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</si>
  <si>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</si>
  <si>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</si>
  <si>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</si>
  <si>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</si>
  <si>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</si>
  <si>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</si>
  <si>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</si>
  <si>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</si>
  <si>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</si>
  <si>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</si>
  <si>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</si>
  <si>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</si>
  <si>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</si>
  <si>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</si>
  <si>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</si>
  <si>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</si>
  <si>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</si>
  <si>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</si>
  <si>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</si>
  <si>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</si>
  <si>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</si>
  <si>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</si>
  <si>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</si>
  <si>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</si>
  <si>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</si>
  <si>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</si>
  <si>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</si>
  <si>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</si>
  <si>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</si>
  <si>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</si>
  <si>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</si>
  <si>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</si>
  <si>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</si>
  <si>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</si>
  <si>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</si>
  <si>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</si>
  <si>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</si>
  <si>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</si>
  <si>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</si>
  <si>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</si>
  <si>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</si>
  <si>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</si>
  <si>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</si>
  <si>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</si>
  <si>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</si>
  <si>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</si>
  <si>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</si>
  <si>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</si>
  <si>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</si>
  <si>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</si>
  <si>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</si>
  <si>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</si>
  <si>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</si>
  <si>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</si>
  <si>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</si>
  <si>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</si>
  <si>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</si>
  <si>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</si>
  <si>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</si>
  <si>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</si>
  <si>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</si>
  <si>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</si>
  <si>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</si>
  <si>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</si>
  <si>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</si>
  <si>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</si>
  <si>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</si>
  <si>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</si>
  <si>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</si>
  <si>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</si>
  <si>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</si>
  <si>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</si>
  <si>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</si>
  <si>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</si>
  <si>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</si>
  <si>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</si>
  <si>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</si>
  <si>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</si>
  <si>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</si>
  <si>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</si>
  <si>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</si>
  <si>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</si>
  <si>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</si>
  <si>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</si>
  <si>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</si>
  <si>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</si>
  <si>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</si>
  <si>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</si>
  <si>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</si>
  <si>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</si>
  <si>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</si>
  <si>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</si>
  <si>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</si>
  <si>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</si>
  <si>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</si>
  <si>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</si>
  <si>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</si>
  <si>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</si>
  <si>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</si>
  <si>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</si>
  <si>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</si>
  <si>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</si>
  <si>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</si>
  <si>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</si>
  <si>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</si>
  <si>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</si>
  <si>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</si>
  <si>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</si>
  <si>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</si>
  <si>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</si>
  <si>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</si>
  <si>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</si>
  <si>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</si>
  <si>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</si>
  <si>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</si>
  <si>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</si>
  <si>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</si>
  <si>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</si>
  <si>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</si>
  <si>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</si>
  <si>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</si>
  <si>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</si>
  <si>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</si>
  <si>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</si>
  <si>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</si>
  <si>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</si>
  <si>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</si>
  <si>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</si>
  <si>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</si>
  <si>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</si>
  <si>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</si>
  <si>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</si>
  <si>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</si>
  <si>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</si>
  <si>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</si>
  <si>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</si>
  <si>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</si>
  <si>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</si>
  <si>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</si>
  <si>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</si>
  <si>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</si>
  <si>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</si>
  <si>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</si>
  <si>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</si>
  <si>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</si>
  <si>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</si>
  <si>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</si>
  <si>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</si>
  <si>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</si>
  <si>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</si>
  <si>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</si>
  <si>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</si>
  <si>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</si>
  <si>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</si>
  <si>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</si>
  <si>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</si>
  <si>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</si>
  <si>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</si>
  <si>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</si>
  <si>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</si>
  <si>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</si>
  <si>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</si>
  <si>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</si>
  <si>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</si>
  <si>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</si>
  <si>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</si>
  <si>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</si>
  <si>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</si>
  <si>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</si>
  <si>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</si>
  <si>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</si>
  <si>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</si>
  <si>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</si>
  <si>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</si>
  <si>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</si>
  <si>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</si>
  <si>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</si>
  <si>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</si>
  <si>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</si>
  <si>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</si>
  <si>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</si>
  <si>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</si>
  <si>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</si>
  <si>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</si>
  <si>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</si>
  <si>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</si>
  <si>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</si>
  <si>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</si>
  <si>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</si>
  <si>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</si>
  <si>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</si>
  <si>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</si>
  <si>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</si>
  <si>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</si>
  <si>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</si>
  <si>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</si>
  <si>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</si>
  <si>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</si>
  <si>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</si>
  <si>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</si>
  <si>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</si>
  <si>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</si>
  <si>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</si>
  <si>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</si>
  <si>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</si>
  <si>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</si>
  <si>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</si>
  <si>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</si>
  <si>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</si>
  <si>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</si>
  <si>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</si>
  <si>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</si>
  <si>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</si>
  <si>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</si>
  <si>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</si>
  <si>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</si>
  <si>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</si>
  <si>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</si>
  <si>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</si>
  <si>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</si>
  <si>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</si>
  <si>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</si>
  <si>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</si>
  <si>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</si>
  <si>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</si>
  <si>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</si>
  <si>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</si>
  <si>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</si>
  <si>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</si>
  <si>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</si>
  <si>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</si>
  <si>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</si>
  <si>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</si>
  <si>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</si>
  <si>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</si>
  <si>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</si>
  <si>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</si>
  <si>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</si>
  <si>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</si>
  <si>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</si>
  <si>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</si>
  <si>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</si>
  <si>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</si>
  <si>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</si>
  <si>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</si>
  <si>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</si>
  <si>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</si>
  <si>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</si>
  <si>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</si>
  <si>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</si>
  <si>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</si>
  <si>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</si>
  <si>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</si>
  <si>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</si>
  <si>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</si>
  <si>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</si>
  <si>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</si>
  <si>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</si>
  <si>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</si>
  <si>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</si>
  <si>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</si>
  <si>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</si>
  <si>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</si>
  <si>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</si>
  <si>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</si>
  <si>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</si>
  <si>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</si>
  <si>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</si>
  <si>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</si>
  <si>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</si>
  <si>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</si>
  <si>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</si>
  <si>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</si>
  <si>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</si>
  <si>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</si>
  <si>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</si>
  <si>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</si>
  <si>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</si>
  <si>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</si>
  <si>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</si>
  <si>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</si>
  <si>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</si>
  <si>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</si>
  <si>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</si>
  <si>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</si>
  <si>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</si>
  <si>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</si>
  <si>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</si>
  <si>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</si>
  <si>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</si>
  <si>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</si>
  <si>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</si>
  <si>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</si>
  <si>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</si>
  <si>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</si>
  <si>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</si>
  <si>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</si>
  <si>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</si>
  <si>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</si>
  <si>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</si>
  <si>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</si>
  <si>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</si>
  <si>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</si>
  <si>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</si>
  <si>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</si>
  <si>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</si>
  <si>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</si>
  <si>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</si>
  <si>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</si>
  <si>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</si>
  <si>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</si>
  <si>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</si>
  <si>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</si>
  <si>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</si>
  <si>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</si>
  <si>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</si>
  <si>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</si>
  <si>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</si>
  <si>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</si>
  <si>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</si>
  <si>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</si>
  <si>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</si>
  <si>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</si>
  <si>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</si>
  <si>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</si>
  <si>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</si>
  <si>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</si>
  <si>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</si>
  <si>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</si>
  <si>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</si>
  <si>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</si>
  <si>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</si>
  <si>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</si>
  <si>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</si>
  <si>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</si>
  <si>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</si>
  <si>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</si>
  <si>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</si>
  <si>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</si>
  <si>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</si>
  <si>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</si>
  <si>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</si>
  <si>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</si>
  <si>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</si>
  <si>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</si>
  <si>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</si>
  <si>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</si>
  <si>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</si>
  <si>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</si>
  <si>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</si>
  <si>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</si>
  <si>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</si>
  <si>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</si>
  <si>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</si>
  <si>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</si>
  <si>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</si>
  <si>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</si>
  <si>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</si>
  <si>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</si>
  <si>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</si>
  <si>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</si>
  <si>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</si>
  <si>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</si>
  <si>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</si>
  <si>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</si>
  <si>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</si>
  <si>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</si>
  <si>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</si>
  <si>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</si>
  <si>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</si>
  <si>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</si>
  <si>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</si>
  <si>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</si>
  <si>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</si>
  <si>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</si>
  <si>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</si>
  <si>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</si>
  <si>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</si>
  <si>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</si>
  <si>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</si>
  <si>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</si>
  <si>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</si>
  <si>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</si>
  <si>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</si>
  <si>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</si>
  <si>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</si>
  <si>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</si>
  <si>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</si>
  <si>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</si>
  <si>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</si>
  <si>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</si>
  <si>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</si>
  <si>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</si>
  <si>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</si>
  <si>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</si>
  <si>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</si>
  <si>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</si>
  <si>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</si>
  <si>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</si>
  <si>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</si>
  <si>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</si>
  <si>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</si>
  <si>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</si>
  <si>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</si>
  <si>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</si>
  <si>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</si>
  <si>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</si>
  <si>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</si>
  <si>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</si>
  <si>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</si>
  <si>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</si>
  <si>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</si>
  <si>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</si>
  <si>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</si>
  <si>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</si>
  <si>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</si>
  <si>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</si>
  <si>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</si>
  <si>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</si>
  <si>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</si>
  <si>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</si>
  <si>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</si>
  <si>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</si>
  <si>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</si>
  <si>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</si>
  <si>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</si>
  <si>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</si>
  <si>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</si>
  <si>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</si>
  <si>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</si>
  <si>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</si>
  <si>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</si>
  <si>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</si>
  <si>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</si>
  <si>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</si>
  <si>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</si>
  <si>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</si>
  <si>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</si>
  <si>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</si>
  <si>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</si>
  <si>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</si>
  <si>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</si>
  <si>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</si>
  <si>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</si>
  <si>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</si>
  <si>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</si>
  <si>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</si>
  <si>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</si>
  <si>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</si>
  <si>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</si>
  <si>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</si>
  <si>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</si>
  <si>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</si>
  <si>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</si>
  <si>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</si>
  <si>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</si>
  <si>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</si>
  <si>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</si>
  <si>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</si>
  <si>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</si>
  <si>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</si>
  <si>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</si>
  <si>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</si>
  <si>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</si>
  <si>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</si>
  <si>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</si>
  <si>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</si>
  <si>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</si>
  <si>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</si>
  <si>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</si>
  <si>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</si>
  <si>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</si>
  <si>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</si>
  <si>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</si>
  <si>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</si>
  <si>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</si>
  <si>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</si>
  <si>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</si>
  <si>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</si>
  <si>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</si>
  <si>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</si>
  <si>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</si>
  <si>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</si>
  <si>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</si>
  <si>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</si>
  <si>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</si>
  <si>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</si>
  <si>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</si>
  <si>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</si>
  <si>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</si>
  <si>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</si>
  <si>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</si>
  <si>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</si>
  <si>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</si>
  <si>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</si>
  <si>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</si>
  <si>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</si>
  <si>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</si>
  <si>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</si>
  <si>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</si>
  <si>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</si>
  <si>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</si>
  <si>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</si>
  <si>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</si>
  <si>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</si>
  <si>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</si>
  <si>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</si>
  <si>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</si>
  <si>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</si>
  <si>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</si>
  <si>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</si>
  <si>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</si>
  <si>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</si>
  <si>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</si>
  <si>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</si>
  <si>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</si>
  <si>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</si>
  <si>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</si>
  <si>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</si>
  <si>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</si>
  <si>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</si>
  <si>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</si>
  <si>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</si>
  <si>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</si>
  <si>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</si>
  <si>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</si>
  <si>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</si>
  <si>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</si>
  <si>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</si>
  <si>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</si>
  <si>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</si>
  <si>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</si>
  <si>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</si>
  <si>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</si>
  <si>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</si>
  <si>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</si>
  <si>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</si>
  <si>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</si>
  <si>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</si>
  <si>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</si>
  <si>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</si>
  <si>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</si>
  <si>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</si>
  <si>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</si>
  <si>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</si>
  <si>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</si>
  <si>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</si>
  <si>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</si>
  <si>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</si>
  <si>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</si>
  <si>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</si>
  <si>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</si>
  <si>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</si>
  <si>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</si>
  <si>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</si>
  <si>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</si>
  <si>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</si>
  <si>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</si>
  <si>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</si>
  <si>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</si>
  <si>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</si>
  <si>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</si>
  <si>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</si>
  <si>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</si>
  <si>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</si>
  <si>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</si>
  <si>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</si>
  <si>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</si>
  <si>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</si>
  <si>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</si>
  <si>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</si>
  <si>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</si>
  <si>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</si>
  <si>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</si>
  <si>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</si>
  <si>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</si>
  <si>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</si>
  <si>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</si>
  <si>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</si>
  <si>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</si>
  <si>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</si>
  <si>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</si>
  <si>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</si>
  <si>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</si>
  <si>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</si>
  <si>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</si>
  <si>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</si>
  <si>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</si>
  <si>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</si>
  <si>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</si>
  <si>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</si>
  <si>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</si>
  <si>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</si>
  <si>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</si>
  <si>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</si>
  <si>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</si>
  <si>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</si>
  <si>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</si>
  <si>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</si>
  <si>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</si>
  <si>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</si>
  <si>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</si>
  <si>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</si>
  <si>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</si>
  <si>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</si>
  <si>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</si>
  <si>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</si>
  <si>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</si>
  <si>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</si>
  <si>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</si>
  <si>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</si>
  <si>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</si>
  <si>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</si>
  <si>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</si>
  <si>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</si>
  <si>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</si>
  <si>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</si>
  <si>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</si>
  <si>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</si>
  <si>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</si>
  <si>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</si>
  <si>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</si>
  <si>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</si>
  <si>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</si>
  <si>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</si>
  <si>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</si>
  <si>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</si>
  <si>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</si>
  <si>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</si>
  <si>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</si>
  <si>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</si>
  <si>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</si>
  <si>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</si>
  <si>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</si>
  <si>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</si>
  <si>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</si>
  <si>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</si>
  <si>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</si>
  <si>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</si>
  <si>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</si>
  <si>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</si>
  <si>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</si>
  <si>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</si>
  <si>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</si>
  <si>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</si>
  <si>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</si>
  <si>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</si>
  <si>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</si>
  <si>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</si>
  <si>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</si>
  <si>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</si>
  <si>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</si>
  <si>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</si>
  <si>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</si>
  <si>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</si>
  <si>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</si>
  <si>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</si>
  <si>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</si>
  <si>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</si>
  <si>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</si>
  <si>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</si>
  <si>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</si>
  <si>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</si>
  <si>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</si>
  <si>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</si>
  <si>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</si>
  <si>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</si>
  <si>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</si>
  <si>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</si>
  <si>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</si>
  <si>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</si>
  <si>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</si>
  <si>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</si>
  <si>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</si>
  <si>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</si>
  <si>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</si>
  <si>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</si>
  <si>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</si>
  <si>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</si>
  <si>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</si>
  <si>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</si>
  <si>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</si>
  <si>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</si>
  <si>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</si>
  <si>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</si>
  <si>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</si>
  <si>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</si>
  <si>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</si>
  <si>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</si>
  <si>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</si>
  <si>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</si>
  <si>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</si>
  <si>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</si>
  <si>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</si>
  <si>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</si>
  <si>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</si>
  <si>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</si>
  <si>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</si>
  <si>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</si>
  <si>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</si>
  <si>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</si>
  <si>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</si>
  <si>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</si>
  <si>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</si>
  <si>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</si>
  <si>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</si>
  <si>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</si>
  <si>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</si>
  <si>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</si>
  <si>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</si>
  <si>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</si>
  <si>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</si>
  <si>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</si>
  <si>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</si>
  <si>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</si>
  <si>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</si>
  <si>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</si>
  <si>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</si>
  <si>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</si>
  <si>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</si>
  <si>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</si>
  <si>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</si>
  <si>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</si>
  <si>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</si>
  <si>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</si>
  <si>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</si>
  <si>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</si>
  <si>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</si>
  <si>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</si>
  <si>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</si>
  <si>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</si>
  <si>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</si>
  <si>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</si>
  <si>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</si>
  <si>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</si>
  <si>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</si>
  <si>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</si>
  <si>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</si>
  <si>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</si>
  <si>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</si>
  <si>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</si>
  <si>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</si>
  <si>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</si>
  <si>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</si>
  <si>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</si>
  <si>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</si>
  <si>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</si>
  <si>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</si>
  <si>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</si>
  <si>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</si>
  <si>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</si>
  <si>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</si>
  <si>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</si>
  <si>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</si>
  <si>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</si>
  <si>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</si>
  <si>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</si>
  <si>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</si>
  <si>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</si>
  <si>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</si>
  <si>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</si>
  <si>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</si>
  <si>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</si>
  <si>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</si>
  <si>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</si>
  <si>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</si>
  <si>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</si>
  <si>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</si>
  <si>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</si>
  <si>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</si>
  <si>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</si>
  <si>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</si>
  <si>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</si>
  <si>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</si>
  <si>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</si>
  <si>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</si>
  <si>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</si>
  <si>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</si>
  <si>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</si>
  <si>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</si>
  <si>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</si>
  <si>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</si>
  <si>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</si>
  <si>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</si>
  <si>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</si>
  <si>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</si>
  <si>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</si>
  <si>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</si>
  <si>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</si>
  <si>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</si>
  <si>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</si>
  <si>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</si>
  <si>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</si>
  <si>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</si>
  <si>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</si>
  <si>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</si>
  <si>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</si>
  <si>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</si>
  <si>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</si>
  <si>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</si>
  <si>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</si>
  <si>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</si>
  <si>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</si>
  <si>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</si>
  <si>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</si>
  <si>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</si>
  <si>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</si>
  <si>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</si>
  <si>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</si>
  <si>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</si>
  <si>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</si>
  <si>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</si>
  <si>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</si>
  <si>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</si>
  <si>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</si>
  <si>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</si>
  <si>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</si>
  <si>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</si>
  <si>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</si>
  <si>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</si>
  <si>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</si>
  <si>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</si>
  <si>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</si>
  <si>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</si>
  <si>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</si>
  <si>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</si>
  <si>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</si>
  <si>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</si>
  <si>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</si>
  <si>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</si>
  <si>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</si>
  <si>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</si>
  <si>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</si>
  <si>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</si>
  <si>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</si>
  <si>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</si>
  <si>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</si>
  <si>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</si>
  <si>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</si>
  <si>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</si>
  <si>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</si>
  <si>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</si>
  <si>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</si>
  <si>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</si>
  <si>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</si>
  <si>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</si>
  <si>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</si>
  <si>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</si>
  <si>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</si>
  <si>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</si>
  <si>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</si>
  <si>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</si>
  <si>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</si>
  <si>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</si>
  <si>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</si>
  <si>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</si>
  <si>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</si>
  <si>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</si>
  <si>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</si>
  <si>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</si>
  <si>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</si>
  <si>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</si>
  <si>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</si>
  <si>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</si>
  <si>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</si>
  <si>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</si>
  <si>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</si>
  <si>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</si>
  <si>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</si>
  <si>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</si>
  <si>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</si>
  <si>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</si>
  <si>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</si>
  <si>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</si>
  <si>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</si>
  <si>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</si>
  <si>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</si>
  <si>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</si>
  <si>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</si>
  <si>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</si>
  <si>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</si>
  <si>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</si>
  <si>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</si>
  <si>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</si>
  <si>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</si>
  <si>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</si>
  <si>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</si>
  <si>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</si>
  <si>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</si>
  <si>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</si>
  <si>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</si>
  <si>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</si>
  <si>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</si>
  <si>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</si>
  <si>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</si>
  <si>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</si>
  <si>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</si>
  <si>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</si>
  <si>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</si>
  <si>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</si>
  <si>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</si>
  <si>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</si>
  <si>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</si>
  <si>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</si>
  <si>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</si>
  <si>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</si>
  <si>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</si>
  <si>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</si>
  <si>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</si>
  <si>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</si>
  <si>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</si>
  <si>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</si>
  <si>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</si>
  <si>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</si>
  <si>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</si>
  <si>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</si>
  <si>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</si>
  <si>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</si>
  <si>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</si>
  <si>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</si>
  <si>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</si>
  <si>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</si>
  <si>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</si>
  <si>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</si>
  <si>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</si>
  <si>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</si>
  <si>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</si>
  <si>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</si>
  <si>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</si>
  <si>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</si>
  <si>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</si>
  <si>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</si>
  <si>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</si>
  <si>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</si>
  <si>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</si>
  <si>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</si>
  <si>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</si>
  <si>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</si>
  <si>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</si>
  <si>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</si>
  <si>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</si>
  <si>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</si>
  <si>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</si>
  <si>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</si>
  <si>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</si>
  <si>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</si>
  <si>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</si>
  <si>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</si>
  <si>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</si>
  <si>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</si>
  <si>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</si>
  <si>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</si>
  <si>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</si>
  <si>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</si>
  <si>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</si>
  <si>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</si>
  <si>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</si>
  <si>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</si>
  <si>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</si>
  <si>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</si>
  <si>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</si>
  <si>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</si>
  <si>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</si>
  <si>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</si>
  <si>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</si>
  <si>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</si>
  <si>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</si>
  <si>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</si>
  <si>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</si>
  <si>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</si>
  <si>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</si>
  <si>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</si>
  <si>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</si>
  <si>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</si>
  <si>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</si>
  <si>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</si>
  <si>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</si>
  <si>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</si>
  <si>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</si>
  <si>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</si>
  <si>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</si>
  <si>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</si>
  <si>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</si>
  <si>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</si>
  <si>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</si>
  <si>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</si>
  <si>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</si>
  <si>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</si>
  <si>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</si>
  <si>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</si>
  <si>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</si>
  <si>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</si>
  <si>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</si>
  <si>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</si>
  <si>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</si>
  <si>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</si>
  <si>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</si>
  <si>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</si>
  <si>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</si>
  <si>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</si>
  <si>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</si>
  <si>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</si>
  <si>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</si>
  <si>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</si>
  <si>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</si>
  <si>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</si>
  <si>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</si>
  <si>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</si>
  <si>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</si>
  <si>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</si>
  <si>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</si>
  <si>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</si>
  <si>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</si>
  <si>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</si>
  <si>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</si>
  <si>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</si>
  <si>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</si>
  <si>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</si>
  <si>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</si>
  <si>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</si>
  <si>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</si>
  <si>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</si>
  <si>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</si>
  <si>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</si>
  <si>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</si>
  <si>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</si>
  <si>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</si>
  <si>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</si>
  <si>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</si>
  <si>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</si>
  <si>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</si>
  <si>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</si>
  <si>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</si>
  <si>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</si>
  <si>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</si>
  <si>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</si>
  <si>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</si>
  <si>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</si>
  <si>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</si>
  <si>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</si>
  <si>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</si>
  <si>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</si>
  <si>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</si>
  <si>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</si>
  <si>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</si>
  <si>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</si>
  <si>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</si>
  <si>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</si>
  <si>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</si>
  <si>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</si>
  <si>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</si>
  <si>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</si>
  <si>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</si>
  <si>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</si>
  <si>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</si>
  <si>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</si>
  <si>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</si>
  <si>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</si>
  <si>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</si>
  <si>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</si>
  <si>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</si>
  <si>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</si>
  <si>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</si>
  <si>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</si>
  <si>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</si>
  <si>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</si>
  <si>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</si>
  <si>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</si>
  <si>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</si>
  <si>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</si>
  <si>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</si>
  <si>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</si>
  <si>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</si>
  <si>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</si>
  <si>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</si>
  <si>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</si>
  <si>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</si>
  <si>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</si>
  <si>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</si>
  <si>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</si>
  <si>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</si>
  <si>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</si>
  <si>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</si>
  <si>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</si>
  <si>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</si>
  <si>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</si>
  <si>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</si>
  <si>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</si>
  <si>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</si>
  <si>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</si>
  <si>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</si>
  <si>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</si>
  <si>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</si>
  <si>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</si>
  <si>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</si>
  <si>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</si>
  <si>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</si>
  <si>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</si>
  <si>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</si>
  <si>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</si>
  <si>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</si>
  <si>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</si>
  <si>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</si>
  <si>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</si>
  <si>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</si>
  <si>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</si>
  <si>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</si>
  <si>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</si>
  <si>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</si>
  <si>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</si>
  <si>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</si>
  <si>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</si>
  <si>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</si>
  <si>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</si>
  <si>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</si>
  <si>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</si>
  <si>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</si>
  <si>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</si>
  <si>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</si>
  <si>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</si>
  <si>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</si>
  <si>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</si>
  <si>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</si>
  <si>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</si>
  <si>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</si>
  <si>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</si>
  <si>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</si>
  <si>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</si>
  <si>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</si>
  <si>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</si>
  <si>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</si>
  <si>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</si>
  <si>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</si>
  <si>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</si>
  <si>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</si>
  <si>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</si>
  <si>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</si>
  <si>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</si>
  <si>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</si>
  <si>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</si>
  <si>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</si>
  <si>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</si>
  <si>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</si>
  <si>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</si>
  <si>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</si>
  <si>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</si>
  <si>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</si>
  <si>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</si>
  <si>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</si>
  <si>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</si>
  <si>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</si>
  <si>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</si>
  <si>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</si>
  <si>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</si>
  <si>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</si>
  <si>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</si>
  <si>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</si>
  <si>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</si>
  <si>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</si>
  <si>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</si>
  <si>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</si>
  <si>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</si>
  <si>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</si>
  <si>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</si>
  <si>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</si>
  <si>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</si>
  <si>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</si>
  <si>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</si>
  <si>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</si>
  <si>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</si>
  <si>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</si>
  <si>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</si>
  <si>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</si>
  <si>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</si>
  <si>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</si>
  <si>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</si>
  <si>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</si>
  <si>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</si>
  <si>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</si>
  <si>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</si>
  <si>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</si>
  <si>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</si>
  <si>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</si>
  <si>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</si>
  <si>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</si>
  <si>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</si>
  <si>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</si>
  <si>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</si>
  <si>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</si>
  <si>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</si>
  <si>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</si>
  <si>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</si>
  <si>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</si>
  <si>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</si>
  <si>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</si>
  <si>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</si>
  <si>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</si>
  <si>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</si>
  <si>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</si>
  <si>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</si>
  <si>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</si>
  <si>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</si>
  <si>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</si>
  <si>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</si>
  <si>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</si>
  <si>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</si>
  <si>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</si>
  <si>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</si>
  <si>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</si>
  <si>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</si>
  <si>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</si>
  <si>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</si>
  <si>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</si>
  <si>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</si>
  <si>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</si>
  <si>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</si>
  <si>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</si>
  <si>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</si>
  <si>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</si>
  <si>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</si>
  <si>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</si>
  <si>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</si>
  <si>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</si>
  <si>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</si>
  <si>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</si>
  <si>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</si>
  <si>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</si>
  <si>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</si>
  <si>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</si>
  <si>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</si>
  <si>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</si>
  <si>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</si>
  <si>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</si>
  <si>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</si>
  <si>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</si>
  <si>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</si>
  <si>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</si>
  <si>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</si>
  <si>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</si>
  <si>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</si>
  <si>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</si>
  <si>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</si>
  <si>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</si>
  <si>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</si>
  <si>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</si>
  <si>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</si>
  <si>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</si>
  <si>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</si>
  <si>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</si>
  <si>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</si>
  <si>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</si>
  <si>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</si>
  <si>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</si>
  <si>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</si>
  <si>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</si>
  <si>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</si>
  <si>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</si>
  <si>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</si>
  <si>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</si>
  <si>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</si>
  <si>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</si>
  <si>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</si>
  <si>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</si>
  <si>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</si>
  <si>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</si>
  <si>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</si>
  <si>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</si>
  <si>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</si>
  <si>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</si>
  <si>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</si>
  <si>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</si>
  <si>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</si>
  <si>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</si>
  <si>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</si>
  <si>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</si>
  <si>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</si>
  <si>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</si>
  <si>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</si>
  <si>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</si>
  <si>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</si>
  <si>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</si>
  <si>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</si>
  <si>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</si>
  <si>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</si>
  <si>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</si>
  <si>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</si>
  <si>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</si>
  <si>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</si>
  <si>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</si>
  <si>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</si>
  <si>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</si>
  <si>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</si>
  <si>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</si>
  <si>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</si>
  <si>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</si>
  <si>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</si>
  <si>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</si>
  <si>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</si>
  <si>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</si>
  <si>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</si>
  <si>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</si>
  <si>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</si>
  <si>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</si>
  <si>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</si>
  <si>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</si>
  <si>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</si>
  <si>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</si>
  <si>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</si>
  <si>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</si>
  <si>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</si>
  <si>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</si>
  <si>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</si>
  <si>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</si>
  <si>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</si>
  <si>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</si>
  <si>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</si>
  <si>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</si>
  <si>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</si>
  <si>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</si>
  <si>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</si>
  <si>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</si>
  <si>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</si>
  <si>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</si>
  <si>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</si>
  <si>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</si>
  <si>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</si>
  <si>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</si>
  <si>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</si>
  <si>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</si>
  <si>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</si>
  <si>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</si>
  <si>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</si>
  <si>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</si>
  <si>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</si>
  <si>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</si>
  <si>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</si>
  <si>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</si>
  <si>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</si>
  <si>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</si>
  <si>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</si>
  <si>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</si>
  <si>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</si>
  <si>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</si>
  <si>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</si>
  <si>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</si>
  <si>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</si>
  <si>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</si>
  <si>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</si>
  <si>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</si>
  <si>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</si>
  <si>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</si>
  <si>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</si>
  <si>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</si>
  <si>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</si>
  <si>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</si>
  <si>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</si>
  <si>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</si>
  <si>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</si>
  <si>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</si>
  <si>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</si>
  <si>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</si>
  <si>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</si>
  <si>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</si>
  <si>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</si>
  <si>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</si>
  <si>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</si>
  <si>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</si>
  <si>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</si>
  <si>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</si>
  <si>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</si>
  <si>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</si>
  <si>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</si>
  <si>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</si>
  <si>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</si>
  <si>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</si>
  <si>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</si>
  <si>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</si>
  <si>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</si>
  <si>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</si>
  <si>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</si>
  <si>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</si>
  <si>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</si>
  <si>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</si>
  <si>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</si>
  <si>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</si>
  <si>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</si>
  <si>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</si>
  <si>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</si>
  <si>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</si>
  <si>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</si>
  <si>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</si>
  <si>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</si>
  <si>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</si>
  <si>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</si>
  <si>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</si>
  <si>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</si>
  <si>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</si>
  <si>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</si>
  <si>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</si>
  <si>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</si>
  <si>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</si>
  <si>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</si>
  <si>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</si>
  <si>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</si>
  <si>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</si>
  <si>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</si>
  <si>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</si>
  <si>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</si>
  <si>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</si>
  <si>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</si>
  <si>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</si>
  <si>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</si>
  <si>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</si>
  <si>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</si>
  <si>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</si>
  <si>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</si>
  <si>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</si>
  <si>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</si>
  <si>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</si>
  <si>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</si>
  <si>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</si>
  <si>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</si>
  <si>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</si>
  <si>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</si>
  <si>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</si>
  <si>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</si>
  <si>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</si>
  <si>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</si>
  <si>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</si>
  <si>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</si>
  <si>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</si>
  <si>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</si>
  <si>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</si>
  <si>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</si>
  <si>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</si>
  <si>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</si>
  <si>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</si>
  <si>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</si>
  <si>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</si>
  <si>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</si>
  <si>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</si>
  <si>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</si>
  <si>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</si>
  <si>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</si>
  <si>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</si>
  <si>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</si>
  <si>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</si>
  <si>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</si>
  <si>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</si>
  <si>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</si>
  <si>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</si>
  <si>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</si>
  <si>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</si>
  <si>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</si>
  <si>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</si>
  <si>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</si>
  <si>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</si>
  <si>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</si>
  <si>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</si>
  <si>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</si>
  <si>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</si>
  <si>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</si>
  <si>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</si>
  <si>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</si>
  <si>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</si>
  <si>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</si>
  <si>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</si>
  <si>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</si>
  <si>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</si>
  <si>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</si>
  <si>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</si>
  <si>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</si>
  <si>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</si>
  <si>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</si>
  <si>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</si>
  <si>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</si>
  <si>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</si>
  <si>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</si>
  <si>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</si>
  <si>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</si>
  <si>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</si>
  <si>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</si>
  <si>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</si>
  <si>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</si>
  <si>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</si>
  <si>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</si>
  <si>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</si>
  <si>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</si>
  <si>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</si>
  <si>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</si>
  <si>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</si>
  <si>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</si>
  <si>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</si>
  <si>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</si>
  <si>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</si>
  <si>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</si>
  <si>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</si>
  <si>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</si>
  <si>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</si>
  <si>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</si>
  <si>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</si>
  <si>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</si>
  <si>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</si>
  <si>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</si>
  <si>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</si>
  <si>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</si>
  <si>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</si>
  <si>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</si>
  <si>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</si>
  <si>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</si>
  <si>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</si>
  <si>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</si>
  <si>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</si>
  <si>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</si>
  <si>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</si>
  <si>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</si>
  <si>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</si>
  <si>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</si>
  <si>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</si>
  <si>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</si>
  <si>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</si>
  <si>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</si>
  <si>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</si>
  <si>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</si>
  <si>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</si>
  <si>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</si>
  <si>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</si>
  <si>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</si>
  <si>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</si>
  <si>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</si>
  <si>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</si>
  <si>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</si>
  <si>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</si>
  <si>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</si>
  <si>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</si>
  <si>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</si>
  <si>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</si>
  <si>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</si>
  <si>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</si>
  <si>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</si>
  <si>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</si>
  <si>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</si>
  <si>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</si>
  <si>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</si>
  <si>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</si>
  <si>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</si>
  <si>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</si>
  <si>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</si>
  <si>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</si>
  <si>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</si>
  <si>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</si>
  <si>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</si>
  <si>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</si>
  <si>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</si>
  <si>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</si>
  <si>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</si>
  <si>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</si>
  <si>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</si>
  <si>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</si>
  <si>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</si>
  <si>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</si>
  <si>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</si>
  <si>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</si>
  <si>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</si>
  <si>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</si>
  <si>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</si>
  <si>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</si>
  <si>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</si>
  <si>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</si>
  <si>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</si>
  <si>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</si>
  <si>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</si>
  <si>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</si>
  <si>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</si>
  <si>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</si>
  <si>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</si>
  <si>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</si>
  <si>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</si>
  <si>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</si>
  <si>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</si>
  <si>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</si>
  <si>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</si>
  <si>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</si>
  <si>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</si>
  <si>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</si>
  <si>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</si>
  <si>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</si>
  <si>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</si>
  <si>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</si>
  <si>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</si>
  <si>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</si>
  <si>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</si>
  <si>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</si>
  <si>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</si>
  <si>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</si>
  <si>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</si>
  <si>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</si>
  <si>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</si>
  <si>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</si>
  <si>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</si>
  <si>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</si>
  <si>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</si>
  <si>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</si>
  <si>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</si>
  <si>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</si>
  <si>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</si>
  <si>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</si>
  <si>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</si>
  <si>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</si>
  <si>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</si>
  <si>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</si>
  <si>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</si>
  <si>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</si>
  <si>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</si>
  <si>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</si>
  <si>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</si>
  <si>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</si>
  <si>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</si>
  <si>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</si>
  <si>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</si>
  <si>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</si>
  <si>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</si>
  <si>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</si>
  <si>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</si>
  <si>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</si>
  <si>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</si>
  <si>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</si>
  <si>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</si>
  <si>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</si>
  <si>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</si>
  <si>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</si>
  <si>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</si>
  <si>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</si>
  <si>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</si>
  <si>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</si>
  <si>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</si>
  <si>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</si>
  <si>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</si>
  <si>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</si>
  <si>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</si>
  <si>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</si>
  <si>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</si>
  <si>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</si>
  <si>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</si>
  <si>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</si>
  <si>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</si>
  <si>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</si>
  <si>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</si>
  <si>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</si>
  <si>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</si>
  <si>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</si>
  <si>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</si>
  <si>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</si>
  <si>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</si>
  <si>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</si>
  <si>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</si>
  <si>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</si>
  <si>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</si>
  <si>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</si>
  <si>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</si>
  <si>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</si>
  <si>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</si>
  <si>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</si>
  <si>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</si>
  <si>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</si>
  <si>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</si>
  <si>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</si>
  <si>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</si>
  <si>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</si>
  <si>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</si>
  <si>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</si>
  <si>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</si>
  <si>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</si>
  <si>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</si>
  <si>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</si>
  <si>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</si>
  <si>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</si>
  <si>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</si>
  <si>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</si>
  <si>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</si>
  <si>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</si>
  <si>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</si>
  <si>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</si>
  <si>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</si>
  <si>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</si>
  <si>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</si>
  <si>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</si>
  <si>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</si>
  <si>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</si>
  <si>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</si>
  <si>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</si>
  <si>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</si>
  <si>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</si>
  <si>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</si>
  <si>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</si>
  <si>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</si>
  <si>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</si>
  <si>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</si>
  <si>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</si>
  <si>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</si>
  <si>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</si>
  <si>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</si>
  <si>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</si>
  <si>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</si>
  <si>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</si>
  <si>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</si>
  <si>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</si>
  <si>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</si>
  <si>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</si>
  <si>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</si>
  <si>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</si>
  <si>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</si>
  <si>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</si>
  <si>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</si>
  <si>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</si>
  <si>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</si>
  <si>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</si>
  <si>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</si>
  <si>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</si>
  <si>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</si>
  <si>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</si>
  <si>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</si>
  <si>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</si>
  <si>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</si>
  <si>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</si>
  <si>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</si>
  <si>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</si>
  <si>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</si>
  <si>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</si>
  <si>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</si>
  <si>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</si>
  <si>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</si>
  <si>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</si>
  <si>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</si>
  <si>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</si>
  <si>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</si>
  <si>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</si>
  <si>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</si>
  <si>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</si>
  <si>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</si>
  <si>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</si>
  <si>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</si>
  <si>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</si>
  <si>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</si>
  <si>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</si>
  <si>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</si>
  <si>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</si>
  <si>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</si>
  <si>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</si>
  <si>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</si>
  <si>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</si>
  <si>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</si>
  <si>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</si>
  <si>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</si>
  <si>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</si>
  <si>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</si>
  <si>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</si>
  <si>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</si>
  <si>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</si>
  <si>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</si>
  <si>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</si>
  <si>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</si>
  <si>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</si>
  <si>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</si>
  <si>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</si>
  <si>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</si>
  <si>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</si>
  <si>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</si>
  <si>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</si>
  <si>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</si>
  <si>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</si>
  <si>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</si>
  <si>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</si>
  <si>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</si>
  <si>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</si>
  <si>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</si>
  <si>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</si>
  <si>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</si>
  <si>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</si>
  <si>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</si>
  <si>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</si>
  <si>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</si>
  <si>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</si>
  <si>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</si>
  <si>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</si>
  <si>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</si>
  <si>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</si>
  <si>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</si>
  <si>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</si>
  <si>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</si>
  <si>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</si>
  <si>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</si>
  <si>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</si>
  <si>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</si>
  <si>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</si>
  <si>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</si>
  <si>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</si>
  <si>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</si>
  <si>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</si>
  <si>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</si>
  <si>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</si>
  <si>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</si>
  <si>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</si>
  <si>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</si>
  <si>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</si>
  <si>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</si>
  <si>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</si>
  <si>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</si>
  <si>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</si>
  <si>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</si>
  <si>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</si>
  <si>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</si>
  <si>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</si>
  <si>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</si>
  <si>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</si>
  <si>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</si>
  <si>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</si>
  <si>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</si>
  <si>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</si>
  <si>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</si>
  <si>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</si>
  <si>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</si>
  <si>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</si>
  <si>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</si>
  <si>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</si>
  <si>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</si>
  <si>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</si>
  <si>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</si>
  <si>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</si>
  <si>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</si>
  <si>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</si>
  <si>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</si>
  <si>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</si>
  <si>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</si>
  <si>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</si>
  <si>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</si>
  <si>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</si>
  <si>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</si>
  <si>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</si>
  <si>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</si>
  <si>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</si>
  <si>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</si>
  <si>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</si>
  <si>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</si>
  <si>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</si>
  <si>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</si>
  <si>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</si>
  <si>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</si>
  <si>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</si>
  <si>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</si>
  <si>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</si>
  <si>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</si>
  <si>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</si>
  <si>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</si>
  <si>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</si>
  <si>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</si>
  <si>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</si>
  <si>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</si>
  <si>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</si>
  <si>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</si>
  <si>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</si>
  <si>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</si>
  <si>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</si>
  <si>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</si>
  <si>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</si>
  <si>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</si>
  <si>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</si>
  <si>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</si>
  <si>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</si>
  <si>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</si>
  <si>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</si>
  <si>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</si>
  <si>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</si>
  <si>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</si>
  <si>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</si>
  <si>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</si>
  <si>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</si>
  <si>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</si>
  <si>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</si>
  <si>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</si>
  <si>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</si>
  <si>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</si>
  <si>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</si>
  <si>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</si>
  <si>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</si>
  <si>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</si>
  <si>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</si>
  <si>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</si>
  <si>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</si>
  <si>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</si>
  <si>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</si>
  <si>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</si>
  <si>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</si>
  <si>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</si>
  <si>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</si>
  <si>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</si>
  <si>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</si>
  <si>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</si>
  <si>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</si>
  <si>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</si>
  <si>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</si>
  <si>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</si>
  <si>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</si>
  <si>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</si>
  <si>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</si>
  <si>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</si>
  <si>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</si>
  <si>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</si>
  <si>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</si>
  <si>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</si>
  <si>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</si>
  <si>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</si>
  <si>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</si>
  <si>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</si>
  <si>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</si>
  <si>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</si>
  <si>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</si>
  <si>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</si>
  <si>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</si>
  <si>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</si>
  <si>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</si>
  <si>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</si>
  <si>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</si>
  <si>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</si>
  <si>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</si>
  <si>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</si>
  <si>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</si>
  <si>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</si>
  <si>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</si>
  <si>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</si>
  <si>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</si>
  <si>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</si>
  <si>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</si>
  <si>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</si>
  <si>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</si>
  <si>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</si>
  <si>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</si>
  <si>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</si>
  <si>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</si>
  <si>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</si>
  <si>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</si>
  <si>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</si>
  <si>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</si>
  <si>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</si>
  <si>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</si>
  <si>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</si>
  <si>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</si>
  <si>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</si>
  <si>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</si>
  <si>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</si>
  <si>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</si>
  <si>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</si>
  <si>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</si>
  <si>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</si>
  <si>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</si>
  <si>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</si>
  <si>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</si>
  <si>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</si>
  <si>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</si>
  <si>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</si>
  <si>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</si>
  <si>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</si>
  <si>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</si>
  <si>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</si>
  <si>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</si>
  <si>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</si>
  <si>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</si>
  <si>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</si>
  <si>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</si>
  <si>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</si>
  <si>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</si>
  <si>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</si>
  <si>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</si>
  <si>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</si>
  <si>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</si>
  <si>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</si>
  <si>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</si>
  <si>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</si>
  <si>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</si>
  <si>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</si>
  <si>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</si>
  <si>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</si>
  <si>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</si>
  <si>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</si>
  <si>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</si>
  <si>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</si>
  <si>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</si>
  <si>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</si>
  <si>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</si>
  <si>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</si>
  <si>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</si>
  <si>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</si>
  <si>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</si>
  <si>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</si>
  <si>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</si>
  <si>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</si>
  <si>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</si>
  <si>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</si>
  <si>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</si>
  <si>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</si>
  <si>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</si>
  <si>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</si>
  <si>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</si>
  <si>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</si>
  <si>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</si>
  <si>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</si>
  <si>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</si>
  <si>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</si>
  <si>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</si>
  <si>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</si>
  <si>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</si>
  <si>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</si>
  <si>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</si>
  <si>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</si>
  <si>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</si>
  <si>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</si>
  <si>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</si>
  <si>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</si>
  <si>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</si>
  <si>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</si>
  <si>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</si>
  <si>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</si>
  <si>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</si>
  <si>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</si>
  <si>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</si>
  <si>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</si>
  <si>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</si>
  <si>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</si>
  <si>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</si>
  <si>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</si>
  <si>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</si>
  <si>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</si>
  <si>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</si>
  <si>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</si>
  <si>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</si>
  <si>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</si>
  <si>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</si>
  <si>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</si>
  <si>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</si>
  <si>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</si>
  <si>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</si>
  <si>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</si>
  <si>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</si>
  <si>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</si>
  <si>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</si>
  <si>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</si>
  <si>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</si>
  <si>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</si>
  <si>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</si>
  <si>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</si>
  <si>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</si>
  <si>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</si>
  <si>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</si>
  <si>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</si>
  <si>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</si>
  <si>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</si>
  <si>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</si>
  <si>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</si>
  <si>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</si>
  <si>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</si>
  <si>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</si>
  <si>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</si>
  <si>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</si>
  <si>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</si>
  <si>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</si>
  <si>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</si>
  <si>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</si>
  <si>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</si>
  <si>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</si>
  <si>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</si>
  <si>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</si>
  <si>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</si>
  <si>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</si>
  <si>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</si>
  <si>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</si>
  <si>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</si>
  <si>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</si>
  <si>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</si>
  <si>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</si>
  <si>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</si>
  <si>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</si>
  <si>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</si>
  <si>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</si>
  <si>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</si>
  <si>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</si>
  <si>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</si>
  <si>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</si>
  <si>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</si>
  <si>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</si>
  <si>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</si>
  <si>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</si>
  <si>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</si>
  <si>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</si>
  <si>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</si>
  <si>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</si>
  <si>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</si>
  <si>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</si>
  <si>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</si>
  <si>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</si>
  <si>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</si>
  <si>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</si>
  <si>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</si>
  <si>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</si>
  <si>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</si>
  <si>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</si>
  <si>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</si>
  <si>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</si>
  <si>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</si>
  <si>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</si>
  <si>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</si>
  <si>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</si>
  <si>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</si>
  <si>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</si>
  <si>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</si>
  <si>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</si>
  <si>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</si>
  <si>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</si>
  <si>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</si>
  <si>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</si>
  <si>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</si>
  <si>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</si>
  <si>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</si>
  <si>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</si>
  <si>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</si>
  <si>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</si>
  <si>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</si>
  <si>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</si>
  <si>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</si>
  <si>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</si>
  <si>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</si>
  <si>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</si>
  <si>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</si>
  <si>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</si>
  <si>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</si>
  <si>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</si>
  <si>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</si>
  <si>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</si>
  <si>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</si>
  <si>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</si>
  <si>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</si>
  <si>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</si>
  <si>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</si>
  <si>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</si>
  <si>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</si>
  <si>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</si>
  <si>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</si>
  <si>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</si>
  <si>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</si>
  <si>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</si>
  <si>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</si>
  <si>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</si>
  <si>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</si>
  <si>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</si>
  <si>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</si>
  <si>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</si>
  <si>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</si>
  <si>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</si>
  <si>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</si>
  <si>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</si>
  <si>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</si>
  <si>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</si>
  <si>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</si>
  <si>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</si>
  <si>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</si>
  <si>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</si>
  <si>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</si>
  <si>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</si>
  <si>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</si>
  <si>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</si>
  <si>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</si>
  <si>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</si>
  <si>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</si>
  <si>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</si>
  <si>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</si>
  <si>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</si>
  <si>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</si>
  <si>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</si>
  <si>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</si>
  <si>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</si>
  <si>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</si>
  <si>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</si>
  <si>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</si>
  <si>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</si>
  <si>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</si>
  <si>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</si>
  <si>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</si>
  <si>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</si>
  <si>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</si>
  <si>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</si>
  <si>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</si>
  <si>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</si>
  <si>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</si>
  <si>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</si>
  <si>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</si>
  <si>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</si>
  <si>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</si>
  <si>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</si>
  <si>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</si>
  <si>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</si>
  <si>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</si>
  <si>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</si>
  <si>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</si>
  <si>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</si>
  <si>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</si>
  <si>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</si>
  <si>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</si>
  <si>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</si>
  <si>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</si>
  <si>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</si>
  <si>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</si>
  <si>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</si>
  <si>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</si>
  <si>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</si>
  <si>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</si>
  <si>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</si>
  <si>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</si>
  <si>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</si>
  <si>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</si>
  <si>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</si>
  <si>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</si>
  <si>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</si>
  <si>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</si>
  <si>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</si>
  <si>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</si>
  <si>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</si>
  <si>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</si>
  <si>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</si>
  <si>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</si>
  <si>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</si>
  <si>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</si>
  <si>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</si>
  <si>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</si>
  <si>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</si>
  <si>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</si>
  <si>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</si>
  <si>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</si>
  <si>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</si>
  <si>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</si>
  <si>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</si>
  <si>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</si>
  <si>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</si>
  <si>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</si>
  <si>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</si>
  <si>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</si>
  <si>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</si>
  <si>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</si>
  <si>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</si>
  <si>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</si>
  <si>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</si>
  <si>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</si>
  <si>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</si>
  <si>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</si>
  <si>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</si>
  <si>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</si>
  <si>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</si>
  <si>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</si>
  <si>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</si>
  <si>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</si>
  <si>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</si>
  <si>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</si>
  <si>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</si>
  <si>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</si>
  <si>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</si>
  <si>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</si>
  <si>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</si>
  <si>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</si>
  <si>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</si>
  <si>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</si>
  <si>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</si>
  <si>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</si>
  <si>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</si>
  <si>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</si>
  <si>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</si>
  <si>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</si>
  <si>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</si>
  <si>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</si>
  <si>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</si>
  <si>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</si>
  <si>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</si>
  <si>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</si>
  <si>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</si>
  <si>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</si>
  <si>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</si>
  <si>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</si>
  <si>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</si>
  <si>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</si>
  <si>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</si>
  <si>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</si>
  <si>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</si>
  <si>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</si>
  <si>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</si>
  <si>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</si>
  <si>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</si>
  <si>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</si>
  <si>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</si>
  <si>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</si>
  <si>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</si>
  <si>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</si>
  <si>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</si>
  <si>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</si>
  <si>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</si>
  <si>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</si>
  <si>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</si>
  <si>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</si>
  <si>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</si>
  <si>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</si>
  <si>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</si>
  <si>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</si>
  <si>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</si>
  <si>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</si>
  <si>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</si>
  <si>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</si>
  <si>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</si>
  <si>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</si>
  <si>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</si>
  <si>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</si>
  <si>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</si>
  <si>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</si>
  <si>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</si>
  <si>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</si>
  <si>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</si>
  <si>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</si>
  <si>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</si>
  <si>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</si>
  <si>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</si>
  <si>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</si>
  <si>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</si>
  <si>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</si>
  <si>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</si>
  <si>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</si>
  <si>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</si>
  <si>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</si>
  <si>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</si>
  <si>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</si>
  <si>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</si>
  <si>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</si>
  <si>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</si>
  <si>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</si>
  <si>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</si>
  <si>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</si>
  <si>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</si>
  <si>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</si>
  <si>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</si>
  <si>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</si>
  <si>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</si>
  <si>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</si>
  <si>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</si>
  <si>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</si>
  <si>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</si>
  <si>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</si>
  <si>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</si>
  <si>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</si>
  <si>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</si>
  <si>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</si>
  <si>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</si>
  <si>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</si>
  <si>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</si>
  <si>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</si>
  <si>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</si>
  <si>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</si>
  <si>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</si>
  <si>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</si>
  <si>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</si>
  <si>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</si>
  <si>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</si>
  <si>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</si>
  <si>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</si>
  <si>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</si>
  <si>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</si>
  <si>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</si>
  <si>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</si>
  <si>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</si>
  <si>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</si>
  <si>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</si>
  <si>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</si>
  <si>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</si>
  <si>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</si>
  <si>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</si>
  <si>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</si>
  <si>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</si>
  <si>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</si>
  <si>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</si>
  <si>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</si>
  <si>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</si>
  <si>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</si>
  <si>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</si>
  <si>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</si>
  <si>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</si>
  <si>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</si>
  <si>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</si>
  <si>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</si>
  <si>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</si>
  <si>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</si>
  <si>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</si>
  <si>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</si>
  <si>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</si>
  <si>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</si>
  <si>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</si>
  <si>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</si>
  <si>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</si>
  <si>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</si>
  <si>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</si>
  <si>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</si>
  <si>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</si>
  <si>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</si>
  <si>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</si>
  <si>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</si>
  <si>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</si>
  <si>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</si>
  <si>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</si>
  <si>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</si>
  <si>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</si>
  <si>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</si>
  <si>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</si>
  <si>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</si>
  <si>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</si>
  <si>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</si>
  <si>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</si>
  <si>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</si>
  <si>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</si>
  <si>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</si>
  <si>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</si>
  <si>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</si>
  <si>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</si>
  <si>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</si>
  <si>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</si>
  <si>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</si>
  <si>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</si>
  <si>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</si>
  <si>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</si>
  <si>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</si>
  <si>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</si>
  <si>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</si>
  <si>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</si>
  <si>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</si>
  <si>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</si>
  <si>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</si>
  <si>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</si>
  <si>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</si>
  <si>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</si>
  <si>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</si>
  <si>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</si>
  <si>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</si>
  <si>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</si>
  <si>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</si>
  <si>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</si>
  <si>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</si>
  <si>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</si>
  <si>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</si>
  <si>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</si>
  <si>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</si>
  <si>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</si>
  <si>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</si>
  <si>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</si>
  <si>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</si>
  <si>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</si>
  <si>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</si>
  <si>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</si>
  <si>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</si>
  <si>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</si>
  <si>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</si>
  <si>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</si>
  <si>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</si>
  <si>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</si>
  <si>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</si>
  <si>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</si>
  <si>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</si>
  <si>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</si>
  <si>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</si>
  <si>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</si>
  <si>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</si>
  <si>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</si>
  <si>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</si>
  <si>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</si>
  <si>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</si>
  <si>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</si>
  <si>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</si>
  <si>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</si>
  <si>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</si>
  <si>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</si>
  <si>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</si>
  <si>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</si>
  <si>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</si>
  <si>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</si>
  <si>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</si>
  <si>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</si>
  <si>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</si>
  <si>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</si>
  <si>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</si>
  <si>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</si>
  <si>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</si>
  <si>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</si>
  <si>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</si>
  <si>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</si>
  <si>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</si>
  <si>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</si>
  <si>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</si>
  <si>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</si>
  <si>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</si>
  <si>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</si>
  <si>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</si>
  <si>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</si>
  <si>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</si>
  <si>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</si>
  <si>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</si>
  <si>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</si>
  <si>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</si>
  <si>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</si>
  <si>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</si>
  <si>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</si>
  <si>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</si>
  <si>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</si>
  <si>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</si>
  <si>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</si>
  <si>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</si>
  <si>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</si>
  <si>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</si>
  <si>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</si>
  <si>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</si>
  <si>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</si>
  <si>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</si>
  <si>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</si>
  <si>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</si>
  <si>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</si>
  <si>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</si>
  <si>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</si>
  <si>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</si>
  <si>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</si>
  <si>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</si>
  <si>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</si>
  <si>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</si>
  <si>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</si>
  <si>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</si>
  <si>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</si>
  <si>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</si>
  <si>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</si>
  <si>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</si>
  <si>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</si>
  <si>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</si>
  <si>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</si>
  <si>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</si>
  <si>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</si>
  <si>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</si>
  <si>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</si>
  <si>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</si>
  <si>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</si>
  <si>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</si>
  <si>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</si>
  <si>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</si>
  <si>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</si>
  <si>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</si>
  <si>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</si>
  <si>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</si>
  <si>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</si>
  <si>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</si>
  <si>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</si>
  <si>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</si>
  <si>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</si>
  <si>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</si>
  <si>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</si>
  <si>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</si>
  <si>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</si>
  <si>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</si>
  <si>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</si>
  <si>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</si>
  <si>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</si>
  <si>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</si>
  <si>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</si>
  <si>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</si>
  <si>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</si>
  <si>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</si>
  <si>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</si>
  <si>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</si>
  <si>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</si>
  <si>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</si>
  <si>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</si>
  <si>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</si>
  <si>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</si>
  <si>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</si>
  <si>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</si>
  <si>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</si>
  <si>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</si>
  <si>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</si>
  <si>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</si>
  <si>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</si>
  <si>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</si>
  <si>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</si>
  <si>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</si>
  <si>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</si>
  <si>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</si>
  <si>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</si>
  <si>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</si>
  <si>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</si>
  <si>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</si>
  <si>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</si>
  <si>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</si>
  <si>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</si>
  <si>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</si>
  <si>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</si>
  <si>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</si>
  <si>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</si>
  <si>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</si>
  <si>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</si>
  <si>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</si>
  <si>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</si>
  <si>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</si>
  <si>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</si>
  <si>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</si>
  <si>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</si>
  <si>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</si>
  <si>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</si>
  <si>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</si>
  <si>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</si>
  <si>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</si>
  <si>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</si>
  <si>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</si>
  <si>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</si>
  <si>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</si>
  <si>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</si>
  <si>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</si>
  <si>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</si>
  <si>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</si>
  <si>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</si>
  <si>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</si>
  <si>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</si>
  <si>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</si>
  <si>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</si>
  <si>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</si>
  <si>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</si>
  <si>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</si>
  <si>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</si>
  <si>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</si>
  <si>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</si>
  <si>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</si>
  <si>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</si>
  <si>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</si>
  <si>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</si>
  <si>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</si>
  <si>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</si>
  <si>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</si>
  <si>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</si>
  <si>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</si>
  <si>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</si>
  <si>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</si>
  <si>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</si>
  <si>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</si>
  <si>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</si>
  <si>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</si>
  <si>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</si>
  <si>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</si>
  <si>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</si>
  <si>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</si>
  <si>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</si>
  <si>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</si>
  <si>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</si>
  <si>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</si>
  <si>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</si>
  <si>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</si>
  <si>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</si>
  <si>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</si>
  <si>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</si>
  <si>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</si>
  <si>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</si>
  <si>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</si>
  <si>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</si>
  <si>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</si>
  <si>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</si>
  <si>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</si>
  <si>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</si>
  <si>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</si>
  <si>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</si>
  <si>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</si>
  <si>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</si>
  <si>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</si>
  <si>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</si>
  <si>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</si>
  <si>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</si>
  <si>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</si>
  <si>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</si>
  <si>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</si>
  <si>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</si>
  <si>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</si>
  <si>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</si>
  <si>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</si>
  <si>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</si>
  <si>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</si>
  <si>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</si>
  <si>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</si>
  <si>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</si>
  <si>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</si>
  <si>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</si>
  <si>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</si>
  <si>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</si>
  <si>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</si>
  <si>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</si>
  <si>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</si>
  <si>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</si>
  <si>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</si>
  <si>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</si>
  <si>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</si>
  <si>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</si>
  <si>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</si>
  <si>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</si>
  <si>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</si>
  <si>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</si>
  <si>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</si>
  <si>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</si>
  <si>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</si>
  <si>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</si>
  <si>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</si>
  <si>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</si>
  <si>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</si>
  <si>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</si>
  <si>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</si>
  <si>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</si>
  <si>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</si>
  <si>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</si>
  <si>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</si>
  <si>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</si>
  <si>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</si>
  <si>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</si>
  <si>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</si>
  <si>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</si>
  <si>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</si>
  <si>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</si>
  <si>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</si>
  <si>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</si>
  <si>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</si>
  <si>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</si>
  <si>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</si>
  <si>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</si>
  <si>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</si>
  <si>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</si>
  <si>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</si>
  <si>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</si>
  <si>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</si>
  <si>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</si>
  <si>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</si>
  <si>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</si>
  <si>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</si>
  <si>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</si>
  <si>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</si>
  <si>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</si>
  <si>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</si>
  <si>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</si>
  <si>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</si>
  <si>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</si>
  <si>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</si>
  <si>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</si>
  <si>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</si>
  <si>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</si>
  <si>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</si>
  <si>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</si>
  <si>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</si>
  <si>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</si>
  <si>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</si>
  <si>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</si>
  <si>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</si>
  <si>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</si>
  <si>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</si>
  <si>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</si>
  <si>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</si>
  <si>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</si>
  <si>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</si>
  <si>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</si>
  <si>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</si>
  <si>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</si>
  <si>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</si>
  <si>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</si>
  <si>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</si>
  <si>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</si>
  <si>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</si>
  <si>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</si>
  <si>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</si>
  <si>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</si>
  <si>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</si>
  <si>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</si>
  <si>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</si>
  <si>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</si>
  <si>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</si>
  <si>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</si>
  <si>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</si>
  <si>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</si>
  <si>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</si>
  <si>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</si>
  <si>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</si>
  <si>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</si>
  <si>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</si>
  <si>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</si>
  <si>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</si>
  <si>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</si>
  <si>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</si>
  <si>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</si>
  <si>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</si>
  <si>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</si>
  <si>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</si>
  <si>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</si>
  <si>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</si>
  <si>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</si>
  <si>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</si>
  <si>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</si>
  <si>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</si>
  <si>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</si>
  <si>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</si>
  <si>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</si>
  <si>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</si>
  <si>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</si>
  <si>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</si>
  <si>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</si>
  <si>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</si>
  <si>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</si>
  <si>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</si>
  <si>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</si>
  <si>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</si>
  <si>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</si>
  <si>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</si>
  <si>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</si>
  <si>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</si>
  <si>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</si>
  <si>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</si>
  <si>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</si>
  <si>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</si>
  <si>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</si>
  <si>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</si>
  <si>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</si>
  <si>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</si>
  <si>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</si>
  <si>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</si>
  <si>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</si>
  <si>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</si>
  <si>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</si>
  <si>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</si>
  <si>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</si>
  <si>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</si>
  <si>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</si>
  <si>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</si>
  <si>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</si>
  <si>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</si>
  <si>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</si>
  <si>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</si>
  <si>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</si>
  <si>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</si>
  <si>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</si>
  <si>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</si>
  <si>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</si>
  <si>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</si>
  <si>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</si>
  <si>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</si>
  <si>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</si>
  <si>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</si>
  <si>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</si>
  <si>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</si>
  <si>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</si>
  <si>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</si>
  <si>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</si>
  <si>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</si>
  <si>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</si>
  <si>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</si>
  <si>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</si>
  <si>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</si>
  <si>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</si>
  <si>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</si>
  <si>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</si>
  <si>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</si>
  <si>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</si>
  <si>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</si>
  <si>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</si>
  <si>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</si>
  <si>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</si>
  <si>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</si>
  <si>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</si>
  <si>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</si>
  <si>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</si>
  <si>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</si>
  <si>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</si>
  <si>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</si>
  <si>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</si>
  <si>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</si>
  <si>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</si>
  <si>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</si>
  <si>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</si>
  <si>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</si>
  <si>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</si>
  <si>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</si>
  <si>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</si>
  <si>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</si>
  <si>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</si>
  <si>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</si>
  <si>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</si>
  <si>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</si>
  <si>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</si>
  <si>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</si>
  <si>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</si>
  <si>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</si>
  <si>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</si>
  <si>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</si>
  <si>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</si>
  <si>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</si>
  <si>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</si>
  <si>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</si>
  <si>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</si>
  <si>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</si>
  <si>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</si>
  <si>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</si>
  <si>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</si>
  <si>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</si>
  <si>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</si>
  <si>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</si>
  <si>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</si>
  <si>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</si>
  <si>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</si>
  <si>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</si>
  <si>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</si>
  <si>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</si>
  <si>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</si>
  <si>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</si>
  <si>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</si>
  <si>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</si>
  <si>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</si>
  <si>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</si>
  <si>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</si>
  <si>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</si>
  <si>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</si>
  <si>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</si>
  <si>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</si>
  <si>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</si>
  <si>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</si>
  <si>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</si>
  <si>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</si>
  <si>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</si>
  <si>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</si>
  <si>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</si>
  <si>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</si>
  <si>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</si>
  <si>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</si>
  <si>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</si>
  <si>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</si>
  <si>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</si>
  <si>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</si>
  <si>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</si>
  <si>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</si>
  <si>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</si>
  <si>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</si>
  <si>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</si>
  <si>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</si>
  <si>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</si>
  <si>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</si>
  <si>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</si>
  <si>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</si>
  <si>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</si>
  <si>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</si>
  <si>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</si>
  <si>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</si>
  <si>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</si>
  <si>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</si>
  <si>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</si>
  <si>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</si>
  <si>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</si>
  <si>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</si>
  <si>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</si>
  <si>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</si>
  <si>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</si>
  <si>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</si>
  <si>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</si>
  <si>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</si>
  <si>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</si>
  <si>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</si>
  <si>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</si>
  <si>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</si>
  <si>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</si>
  <si>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</si>
  <si>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</si>
  <si>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</si>
  <si>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</si>
  <si>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</si>
  <si>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</si>
  <si>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</si>
  <si>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</si>
  <si>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</si>
  <si>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</si>
  <si>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</si>
  <si>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</si>
  <si>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</si>
  <si>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</si>
  <si>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</si>
  <si>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</si>
  <si>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</si>
  <si>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</si>
  <si>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</si>
  <si>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</si>
  <si>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</si>
  <si>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</si>
  <si>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</si>
  <si>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</si>
  <si>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</si>
  <si>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</si>
  <si>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</si>
  <si>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</si>
  <si>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</si>
  <si>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</si>
  <si>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</si>
  <si>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</si>
  <si>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</si>
  <si>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</si>
  <si>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</si>
  <si>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</si>
  <si>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</si>
  <si>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</si>
  <si>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</si>
  <si>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</si>
  <si>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</si>
  <si>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</si>
  <si>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</si>
  <si>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</si>
  <si>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</si>
  <si>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</si>
  <si>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</si>
  <si>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</si>
  <si>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</si>
  <si>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</si>
  <si>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</si>
  <si>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</si>
  <si>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</si>
  <si>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</si>
  <si>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</si>
  <si>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</si>
  <si>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</si>
  <si>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</si>
  <si>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</si>
  <si>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</si>
  <si>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</si>
  <si>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</si>
  <si>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</si>
  <si>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</si>
  <si>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</si>
  <si>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</si>
  <si>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</si>
  <si>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</si>
  <si>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</si>
  <si>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</si>
  <si>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</si>
  <si>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</si>
  <si>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</si>
  <si>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</si>
  <si>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</si>
  <si>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</si>
  <si>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</si>
  <si>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</si>
  <si>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</si>
  <si>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</si>
  <si>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</si>
  <si>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</si>
  <si>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</si>
  <si>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</si>
  <si>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</si>
  <si>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</si>
  <si>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</si>
  <si>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</si>
  <si>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</si>
  <si>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</si>
  <si>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</si>
  <si>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</si>
  <si>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</si>
  <si>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</si>
  <si>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</si>
  <si>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</si>
  <si>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</si>
  <si>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</si>
  <si>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</si>
  <si>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</si>
  <si>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</si>
  <si>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</si>
  <si>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</si>
  <si>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</si>
  <si>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</si>
  <si>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</si>
  <si>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</si>
  <si>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</si>
  <si>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</si>
  <si>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</si>
  <si>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</si>
  <si>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</si>
  <si>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</si>
  <si>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</si>
  <si>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</si>
  <si>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</si>
  <si>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</si>
  <si>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</si>
  <si>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</si>
  <si>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</si>
  <si>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</si>
  <si>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</si>
  <si>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</si>
  <si>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</si>
  <si>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</si>
  <si>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</si>
  <si>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</si>
  <si>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</si>
  <si>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</si>
  <si>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</si>
  <si>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</si>
  <si>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</si>
  <si>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</si>
  <si>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</si>
  <si>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</si>
  <si>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</si>
  <si>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</si>
  <si>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</si>
  <si>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</si>
  <si>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</si>
  <si>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</si>
  <si>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</si>
  <si>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</si>
  <si>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</si>
  <si>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</si>
  <si>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</si>
  <si>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</si>
  <si>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</si>
  <si>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</si>
  <si>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</si>
  <si>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</si>
  <si>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</si>
  <si>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</si>
  <si>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</si>
  <si>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</si>
  <si>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</si>
  <si>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</si>
  <si>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</si>
  <si>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</si>
  <si>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</si>
  <si>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</si>
  <si>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</si>
  <si>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</si>
  <si>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</si>
  <si>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</si>
  <si>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</si>
  <si>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</si>
  <si>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</si>
  <si>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</si>
  <si>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</si>
  <si>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</si>
  <si>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</si>
  <si>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</si>
  <si>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</si>
  <si>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</si>
  <si>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</si>
  <si>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</si>
  <si>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</si>
  <si>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</si>
  <si>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</si>
  <si>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</si>
  <si>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</si>
  <si>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</si>
  <si>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</si>
  <si>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</si>
  <si>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</si>
  <si>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</si>
  <si>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</si>
  <si>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</si>
  <si>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</si>
  <si>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</si>
  <si>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</si>
  <si>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</si>
  <si>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</si>
  <si>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</si>
  <si>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</si>
  <si>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</si>
  <si>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</si>
  <si>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</si>
  <si>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</si>
  <si>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</si>
  <si>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</si>
  <si>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</si>
  <si>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</si>
  <si>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</si>
  <si>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</si>
  <si>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</si>
  <si>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</si>
  <si>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</si>
  <si>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</si>
  <si>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</si>
  <si>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</si>
  <si>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</si>
  <si>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</si>
  <si>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</si>
  <si>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</si>
  <si>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</si>
  <si>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</si>
  <si>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</si>
  <si>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</si>
  <si>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</si>
  <si>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</si>
  <si>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</si>
  <si>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</si>
  <si>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</si>
  <si>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</si>
  <si>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</si>
  <si>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</si>
  <si>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</si>
  <si>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</si>
  <si>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</si>
  <si>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</si>
  <si>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</si>
  <si>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</si>
  <si>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</si>
  <si>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</si>
  <si>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</si>
  <si>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</si>
  <si>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</si>
  <si>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</si>
  <si>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</si>
  <si>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</si>
  <si>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</si>
  <si>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</si>
  <si>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</si>
  <si>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</si>
  <si>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</si>
  <si>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</si>
  <si>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</si>
  <si>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</si>
  <si>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</si>
  <si>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</si>
  <si>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</si>
  <si>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</si>
  <si>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</si>
  <si>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</si>
  <si>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</si>
  <si>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</si>
  <si>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</si>
  <si>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</si>
  <si>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</si>
  <si>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</si>
  <si>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</si>
  <si>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</si>
  <si>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</si>
  <si>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</si>
  <si>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</si>
  <si>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</si>
  <si>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</si>
  <si>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</si>
  <si>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</si>
  <si>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</si>
  <si>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</si>
  <si>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</si>
  <si>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</si>
  <si>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</si>
  <si>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</si>
  <si>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</si>
  <si>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</si>
  <si>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</si>
  <si>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</si>
  <si>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</si>
  <si>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</si>
  <si>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</si>
  <si>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</si>
  <si>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</si>
  <si>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</si>
  <si>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</si>
  <si>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</si>
  <si>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</si>
  <si>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</si>
  <si>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</si>
  <si>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</si>
  <si>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</si>
  <si>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</si>
  <si>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</si>
  <si>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</si>
  <si>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</si>
  <si>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</si>
  <si>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</si>
  <si>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</si>
  <si>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</si>
  <si>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</si>
  <si>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</si>
  <si>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</si>
  <si>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</si>
  <si>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</si>
  <si>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</si>
  <si>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</si>
  <si>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</si>
  <si>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</si>
  <si>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</si>
  <si>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</si>
  <si>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</si>
  <si>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</si>
  <si>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</si>
  <si>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</si>
  <si>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</si>
  <si>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</si>
  <si>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</si>
  <si>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</si>
  <si>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</si>
  <si>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</si>
  <si>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</si>
  <si>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</si>
  <si>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</si>
  <si>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</si>
  <si>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</si>
  <si>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</si>
  <si>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</si>
  <si>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</si>
  <si>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</si>
  <si>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</si>
  <si>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</si>
  <si>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</si>
  <si>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</si>
  <si>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</si>
  <si>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</si>
  <si>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</si>
  <si>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</si>
  <si>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</si>
  <si>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</si>
  <si>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</si>
  <si>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</si>
  <si>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</si>
  <si>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</si>
  <si>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</si>
  <si>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</si>
  <si>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</si>
  <si>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</si>
  <si>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</si>
  <si>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</si>
  <si>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</si>
  <si>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</si>
  <si>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</si>
  <si>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</si>
  <si>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</si>
  <si>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</si>
  <si>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</si>
  <si>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</si>
  <si>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</si>
  <si>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</si>
  <si>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</si>
  <si>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</si>
  <si>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</si>
  <si>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</si>
  <si>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</si>
  <si>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</si>
  <si>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</si>
  <si>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</si>
  <si>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</si>
  <si>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</si>
  <si>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</si>
  <si>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</si>
  <si>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</si>
  <si>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</si>
  <si>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</si>
  <si>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</si>
  <si>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</si>
  <si>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</si>
  <si>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</si>
  <si>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</si>
  <si>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</si>
  <si>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</si>
  <si>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</si>
  <si>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</si>
  <si>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</si>
  <si>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</si>
  <si>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</si>
  <si>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</si>
  <si>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</si>
  <si>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</si>
  <si>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</si>
  <si>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</si>
  <si>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</si>
  <si>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</si>
  <si>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</si>
  <si>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</si>
  <si>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</si>
  <si>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</si>
  <si>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</si>
  <si>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</si>
  <si>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</si>
  <si>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</si>
  <si>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</si>
  <si>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</si>
  <si>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</si>
  <si>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</si>
  <si>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</si>
  <si>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</si>
  <si>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</si>
  <si>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</si>
  <si>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</si>
  <si>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</si>
  <si>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</si>
  <si>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</si>
  <si>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</si>
  <si>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</si>
  <si>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</si>
  <si>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</si>
  <si>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</si>
  <si>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</si>
  <si>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</si>
  <si>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</si>
  <si>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</si>
  <si>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</si>
  <si>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</si>
  <si>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</si>
  <si>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</si>
  <si>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</si>
  <si>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</si>
  <si>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</si>
  <si>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</si>
  <si>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</si>
  <si>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</si>
  <si>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</si>
  <si>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</si>
  <si>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</si>
  <si>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</si>
  <si>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</si>
  <si>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</si>
  <si>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</si>
  <si>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</si>
  <si>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</si>
  <si>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</si>
  <si>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</si>
  <si>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</si>
  <si>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</si>
  <si>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</si>
  <si>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</si>
  <si>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</si>
  <si>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</si>
  <si>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</si>
  <si>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</si>
  <si>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</si>
  <si>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</si>
  <si>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</si>
  <si>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</si>
  <si>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</si>
  <si>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</si>
  <si>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</si>
  <si>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</si>
  <si>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</si>
  <si>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</si>
  <si>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</si>
  <si>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</si>
  <si>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</si>
  <si>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</si>
  <si>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</si>
  <si>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</si>
  <si>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</si>
  <si>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</si>
  <si>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</si>
  <si>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</si>
  <si>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</si>
  <si>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</si>
  <si>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</si>
  <si>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</si>
  <si>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</si>
  <si>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</si>
  <si>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</si>
  <si>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</si>
  <si>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</si>
  <si>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</si>
  <si>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</si>
  <si>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</si>
  <si>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</si>
  <si>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</si>
  <si>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</si>
  <si>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</si>
  <si>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</si>
  <si>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</si>
  <si>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</si>
  <si>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</si>
  <si>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</si>
  <si>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</si>
  <si>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</si>
  <si>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</si>
  <si>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</si>
  <si>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</si>
  <si>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</si>
  <si>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</si>
  <si>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</si>
  <si>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</si>
  <si>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</si>
  <si>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</si>
  <si>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</si>
  <si>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</si>
  <si>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</si>
  <si>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</si>
  <si>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</si>
  <si>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</si>
  <si>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</si>
  <si>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</si>
  <si>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</si>
  <si>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</si>
  <si>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</si>
  <si>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</si>
  <si>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</si>
  <si>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</si>
  <si>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</si>
  <si>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</si>
  <si>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</si>
  <si>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</si>
  <si>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</si>
  <si>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</si>
  <si>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</si>
  <si>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</si>
  <si>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</si>
  <si>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</si>
  <si>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</si>
  <si>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</si>
  <si>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</si>
  <si>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</si>
  <si>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</si>
  <si>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</si>
  <si>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</si>
  <si>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</si>
  <si>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</si>
  <si>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</si>
  <si>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</si>
  <si>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</si>
  <si>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</si>
  <si>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</si>
  <si>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</si>
  <si>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</si>
  <si>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</si>
  <si>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</si>
  <si>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</si>
  <si>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</si>
  <si>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</si>
  <si>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</si>
  <si>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</si>
  <si>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</si>
  <si>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</si>
  <si>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</si>
  <si>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</si>
  <si>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</si>
  <si>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</si>
  <si>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</si>
  <si>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</si>
  <si>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</si>
  <si>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</si>
  <si>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</si>
  <si>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</si>
  <si>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</si>
  <si>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</si>
  <si>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</si>
  <si>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</si>
  <si>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</si>
  <si>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</si>
  <si>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</si>
  <si>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</si>
  <si>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</si>
  <si>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</si>
  <si>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</si>
  <si>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</si>
  <si>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</si>
  <si>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</si>
  <si>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</si>
  <si>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</si>
  <si>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</si>
  <si>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</si>
  <si>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</si>
  <si>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</si>
  <si>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</si>
  <si>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</si>
  <si>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</si>
  <si>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</si>
  <si>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</si>
  <si>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</si>
  <si>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</si>
  <si>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</si>
  <si>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</si>
  <si>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</si>
  <si>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</si>
  <si>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</si>
  <si>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</si>
  <si>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</si>
  <si>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</si>
  <si>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</si>
  <si>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</si>
  <si>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</si>
  <si>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</si>
  <si>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</si>
  <si>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</si>
  <si>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</si>
  <si>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</si>
  <si>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</si>
  <si>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</si>
  <si>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</si>
  <si>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</si>
  <si>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</si>
  <si>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</si>
  <si>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</si>
  <si>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</si>
  <si>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</si>
  <si>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</si>
  <si>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</si>
  <si>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</si>
  <si>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</si>
  <si>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</si>
  <si>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</si>
  <si>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</si>
  <si>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</si>
  <si>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</si>
  <si>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</si>
  <si>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</si>
  <si>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</si>
  <si>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</si>
  <si>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</si>
  <si>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</si>
  <si>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</si>
  <si>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</si>
  <si>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</si>
  <si>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</si>
  <si>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</si>
  <si>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</si>
  <si>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</si>
  <si>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</si>
  <si>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</si>
  <si>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</si>
  <si>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</si>
  <si>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</si>
  <si>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</si>
  <si>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</si>
  <si>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</si>
  <si>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</si>
  <si>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</si>
  <si>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</si>
  <si>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</si>
  <si>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</si>
  <si>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</si>
  <si>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</si>
  <si>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</si>
  <si>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</si>
  <si>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</si>
  <si>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</si>
  <si>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</si>
  <si>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</si>
  <si>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</si>
  <si>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</si>
  <si>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</si>
  <si>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</si>
  <si>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</si>
  <si>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</si>
  <si>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</si>
  <si>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</si>
  <si>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</si>
  <si>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</si>
  <si>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</si>
  <si>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</si>
  <si>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</si>
  <si>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</si>
  <si>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</si>
  <si>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</si>
  <si>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</si>
  <si>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</si>
  <si>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</si>
  <si>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</si>
  <si>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</si>
  <si>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</si>
  <si>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</si>
  <si>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</si>
  <si>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</si>
  <si>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</si>
  <si>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</si>
  <si>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</si>
  <si>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</si>
  <si>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</si>
  <si>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</si>
  <si>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</si>
  <si>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</si>
  <si>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</si>
  <si>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</si>
  <si>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</si>
  <si>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</si>
  <si>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</si>
  <si>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</si>
  <si>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</si>
  <si>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</si>
  <si>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</si>
  <si>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</si>
  <si>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</si>
  <si>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</si>
  <si>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</si>
  <si>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</si>
  <si>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</si>
  <si>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</si>
  <si>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</si>
  <si>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</si>
  <si>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</si>
  <si>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</si>
  <si>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</si>
  <si>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</si>
  <si>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</si>
  <si>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</si>
  <si>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</si>
  <si>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</si>
  <si>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</si>
  <si>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</si>
  <si>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</si>
  <si>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</si>
  <si>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</si>
  <si>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</si>
  <si>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</si>
  <si>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</si>
  <si>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</si>
  <si>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</si>
  <si>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</si>
  <si>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</si>
  <si>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</si>
  <si>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</si>
  <si>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</si>
  <si>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</si>
  <si>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</si>
  <si>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</si>
  <si>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</si>
  <si>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</si>
  <si>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</si>
  <si>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</si>
  <si>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</si>
  <si>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</si>
  <si>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</si>
  <si>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</si>
  <si>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</si>
  <si>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</si>
  <si>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</si>
  <si>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</si>
  <si>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</si>
  <si>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</si>
  <si>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</si>
  <si>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</si>
  <si>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</si>
  <si>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</si>
  <si>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</si>
  <si>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</si>
  <si>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</si>
  <si>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</si>
  <si>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</si>
  <si>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</si>
  <si>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</si>
  <si>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</si>
  <si>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</si>
  <si>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</si>
  <si>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</si>
  <si>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</si>
  <si>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</si>
  <si>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</si>
  <si>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</si>
  <si>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</si>
  <si>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</si>
  <si>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</si>
  <si>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</si>
  <si>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</si>
  <si>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</si>
  <si>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</si>
  <si>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</si>
  <si>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</si>
  <si>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</si>
  <si>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</si>
  <si>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</si>
  <si>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</si>
  <si>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</si>
  <si>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</si>
  <si>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</si>
  <si>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</si>
  <si>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</si>
  <si>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</si>
  <si>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</si>
  <si>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</si>
  <si>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</si>
  <si>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</si>
  <si>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</si>
  <si>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</si>
  <si>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</si>
  <si>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</si>
  <si>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</si>
  <si>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</si>
  <si>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</si>
  <si>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</si>
  <si>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</si>
  <si>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</si>
  <si>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</si>
  <si>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</si>
  <si>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</si>
  <si>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</si>
  <si>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</si>
  <si>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</si>
  <si>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</si>
  <si>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</si>
  <si>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</si>
  <si>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</si>
  <si>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</si>
  <si>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</si>
  <si>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</si>
  <si>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</si>
  <si>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</si>
  <si>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</si>
  <si>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</si>
  <si>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</si>
  <si>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</si>
  <si>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</si>
  <si>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</si>
  <si>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</si>
  <si>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</si>
  <si>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</si>
  <si>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</si>
  <si>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</si>
  <si>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</si>
  <si>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</si>
  <si>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</si>
  <si>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</si>
  <si>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</si>
  <si>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</si>
  <si>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</si>
  <si>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</si>
  <si>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</si>
  <si>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</si>
  <si>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</si>
  <si>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</si>
  <si>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</si>
  <si>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</si>
  <si>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</si>
  <si>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</si>
  <si>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</si>
  <si>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</si>
  <si>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</si>
  <si>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</si>
  <si>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</si>
  <si>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</si>
  <si>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</si>
  <si>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</si>
  <si>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</si>
  <si>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</si>
  <si>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</si>
  <si>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</si>
  <si>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</si>
  <si>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</si>
  <si>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</si>
  <si>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</si>
  <si>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</si>
  <si>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</si>
  <si>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</si>
  <si>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</si>
  <si>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</si>
  <si>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</si>
  <si>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</si>
  <si>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</si>
  <si>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</si>
  <si>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</si>
  <si>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</si>
  <si>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</si>
  <si>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</si>
  <si>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</si>
  <si>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</si>
  <si>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</si>
  <si>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</si>
  <si>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</si>
  <si>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</si>
  <si>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</si>
  <si>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</si>
  <si>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</si>
  <si>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</si>
  <si>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</si>
  <si>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</si>
  <si>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</si>
  <si>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</si>
  <si>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</si>
  <si>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</si>
  <si>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</si>
  <si>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</si>
  <si>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</si>
  <si>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</si>
  <si>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</si>
  <si>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</si>
  <si>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</si>
  <si>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</si>
  <si>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</si>
  <si>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</si>
  <si>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</si>
  <si>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</si>
  <si>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</si>
  <si>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</si>
  <si>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</si>
  <si>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</si>
  <si>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</si>
  <si>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</si>
  <si>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</si>
  <si>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</si>
  <si>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</si>
  <si>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</si>
  <si>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</si>
  <si>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</si>
  <si>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</si>
  <si>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</si>
  <si>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</si>
  <si>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</si>
  <si>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</si>
  <si>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</si>
  <si>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</si>
  <si>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</si>
  <si>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</si>
  <si>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</si>
  <si>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</si>
  <si>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</si>
  <si>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</si>
  <si>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</si>
  <si>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</si>
  <si>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</si>
  <si>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</si>
  <si>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</si>
  <si>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</si>
  <si>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</si>
  <si>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</si>
  <si>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</si>
  <si>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</si>
  <si>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</si>
  <si>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</si>
  <si>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</si>
  <si>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</si>
  <si>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</si>
  <si>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</si>
  <si>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</si>
  <si>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</si>
  <si>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</si>
  <si>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</si>
  <si>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</si>
  <si>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</si>
  <si>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</si>
  <si>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</si>
  <si>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</si>
  <si>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</si>
  <si>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</si>
  <si>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</si>
  <si>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</si>
  <si>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</si>
  <si>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</si>
  <si>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</si>
  <si>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</si>
  <si>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</si>
  <si>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</si>
  <si>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</si>
  <si>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</si>
  <si>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</si>
  <si>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</si>
  <si>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</si>
  <si>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</si>
  <si>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</si>
  <si>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</si>
  <si>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</si>
  <si>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</si>
  <si>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</si>
  <si>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</si>
  <si>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</si>
  <si>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</si>
  <si>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</si>
  <si>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</si>
  <si>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</si>
  <si>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</si>
  <si>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</si>
  <si>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</si>
  <si>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</si>
  <si>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</si>
  <si>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</si>
  <si>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</si>
  <si>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</si>
  <si>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</si>
  <si>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</si>
  <si>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</si>
  <si>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</si>
  <si>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</si>
  <si>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</si>
  <si>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</si>
  <si>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</si>
  <si>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</si>
  <si>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</si>
  <si>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</si>
  <si>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</si>
  <si>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</si>
  <si>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</si>
  <si>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</si>
  <si>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</si>
  <si>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</si>
  <si>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</si>
  <si>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</si>
  <si>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</si>
  <si>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</si>
  <si>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</si>
  <si>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</si>
  <si>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</si>
  <si>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</si>
  <si>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</si>
  <si>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</si>
  <si>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</si>
  <si>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</si>
  <si>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</si>
  <si>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</si>
  <si>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</si>
  <si>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</si>
  <si>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</si>
  <si>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</si>
  <si>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</si>
  <si>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</si>
  <si>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</si>
  <si>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</si>
  <si>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</si>
  <si>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</si>
  <si>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</si>
  <si>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</si>
  <si>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</si>
  <si>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</si>
  <si>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</si>
  <si>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</si>
  <si>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</si>
  <si>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</si>
  <si>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</si>
  <si>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</si>
  <si>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</si>
  <si>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</si>
  <si>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</si>
  <si>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</si>
  <si>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</si>
  <si>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</si>
  <si>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</si>
  <si>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</si>
  <si>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</si>
  <si>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</si>
  <si>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</si>
  <si>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</si>
  <si>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</si>
  <si>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</si>
  <si>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</si>
  <si>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</si>
  <si>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</si>
  <si>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</si>
  <si>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</si>
  <si>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</si>
  <si>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</si>
  <si>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</si>
  <si>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</si>
  <si>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</si>
  <si>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</si>
  <si>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</si>
  <si>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</si>
  <si>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</si>
  <si>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</si>
  <si>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</si>
  <si>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</si>
  <si>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</si>
  <si>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</si>
  <si>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</si>
  <si>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</si>
  <si>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</si>
  <si>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</si>
  <si>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</si>
  <si>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</si>
  <si>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</si>
  <si>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</si>
  <si>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</si>
  <si>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</si>
  <si>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</si>
  <si>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</si>
  <si>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</si>
  <si>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</si>
  <si>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</si>
  <si>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</si>
  <si>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</si>
  <si>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</si>
  <si>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</si>
  <si>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</si>
  <si>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</si>
  <si>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</si>
  <si>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</si>
  <si>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</si>
  <si>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</si>
  <si>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</si>
  <si>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</si>
  <si>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</si>
  <si>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</si>
  <si>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</si>
  <si>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</si>
  <si>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</si>
  <si>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</si>
  <si>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</si>
  <si>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</si>
  <si>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</si>
  <si>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</si>
  <si>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</si>
  <si>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</si>
  <si>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</si>
  <si>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</si>
  <si>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</si>
  <si>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</si>
  <si>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</si>
  <si>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</si>
  <si>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</si>
  <si>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</si>
  <si>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</si>
  <si>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</si>
  <si>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</si>
  <si>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</si>
  <si>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</si>
  <si>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</si>
  <si>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</si>
  <si>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</si>
  <si>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</si>
  <si>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</si>
  <si>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</si>
  <si>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</si>
  <si>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</si>
  <si>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</si>
  <si>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</si>
  <si>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</si>
  <si>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</si>
  <si>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</si>
  <si>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</si>
  <si>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</si>
  <si>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</si>
  <si>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</si>
  <si>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</si>
  <si>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</si>
  <si>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</si>
  <si>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</si>
  <si>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</si>
  <si>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</si>
  <si>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</si>
  <si>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</si>
  <si>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</si>
  <si>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</si>
  <si>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</si>
  <si>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</si>
  <si>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</si>
  <si>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</si>
  <si>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</si>
  <si>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</si>
  <si>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</si>
  <si>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</si>
  <si>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</si>
  <si>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</si>
  <si>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</si>
  <si>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</si>
  <si>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</si>
  <si>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</si>
  <si>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</si>
  <si>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</si>
  <si>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</si>
  <si>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</si>
  <si>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</si>
  <si>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</si>
  <si>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</si>
  <si>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</si>
  <si>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</si>
  <si>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</si>
  <si>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</si>
  <si>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</si>
  <si>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</si>
  <si>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</si>
  <si>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</si>
  <si>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</si>
  <si>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</si>
  <si>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</si>
  <si>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</si>
  <si>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</si>
  <si>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</si>
  <si>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</si>
  <si>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</si>
  <si>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</si>
  <si>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</si>
  <si>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</si>
  <si>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</si>
  <si>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</si>
  <si>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</si>
  <si>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</si>
  <si>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</si>
  <si>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</si>
  <si>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</si>
  <si>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</si>
  <si>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</si>
  <si>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</si>
  <si>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</si>
  <si>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</si>
  <si>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</si>
  <si>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</si>
  <si>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</si>
  <si>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</si>
  <si>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</si>
  <si>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</si>
  <si>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</si>
  <si>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</si>
  <si>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</si>
  <si>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</si>
  <si>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</si>
  <si>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</si>
  <si>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</si>
  <si>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</si>
  <si>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</si>
  <si>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</si>
  <si>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</si>
  <si>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</si>
  <si>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</si>
  <si>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</si>
  <si>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</si>
  <si>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</si>
  <si>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</si>
  <si>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</si>
  <si>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</si>
  <si>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</si>
  <si>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</si>
  <si>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</si>
  <si>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</si>
  <si>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</si>
  <si>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</si>
  <si>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</si>
  <si>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</si>
  <si>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</si>
  <si>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</si>
  <si>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</si>
  <si>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</si>
  <si>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</si>
  <si>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</si>
  <si>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</si>
  <si>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</si>
  <si>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</si>
  <si>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</si>
  <si>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</si>
  <si>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</si>
  <si>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</si>
  <si>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</si>
  <si>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</si>
  <si>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</si>
  <si>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</si>
  <si>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</si>
  <si>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</si>
  <si>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</si>
  <si>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</si>
  <si>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</si>
  <si>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</si>
  <si>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</si>
  <si>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</si>
  <si>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</si>
  <si>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</si>
  <si>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</si>
  <si>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</si>
  <si>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</si>
  <si>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</si>
  <si>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</si>
  <si>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</si>
  <si>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</si>
  <si>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</si>
  <si>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</si>
  <si>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</si>
  <si>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</si>
  <si>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</si>
  <si>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</si>
  <si>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</si>
  <si>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</si>
  <si>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</si>
  <si>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</si>
  <si>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</si>
  <si>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</si>
  <si>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</si>
  <si>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</si>
  <si>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</si>
  <si>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</si>
  <si>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</si>
  <si>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</si>
  <si>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</si>
  <si>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</si>
  <si>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</si>
  <si>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</si>
  <si>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</si>
  <si>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</si>
  <si>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</si>
  <si>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</si>
  <si>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</si>
  <si>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</si>
  <si>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</si>
  <si>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</si>
  <si>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</si>
  <si>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</si>
  <si>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</si>
  <si>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</si>
  <si>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</si>
  <si>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</si>
  <si>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</si>
  <si>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</si>
  <si>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</si>
  <si>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</si>
  <si>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</si>
  <si>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</si>
  <si>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</si>
  <si>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</si>
  <si>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</si>
  <si>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</si>
  <si>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</si>
  <si>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</si>
  <si>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</si>
  <si>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</si>
  <si>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</si>
  <si>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</si>
  <si>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</si>
  <si>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</si>
  <si>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</si>
  <si>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</si>
  <si>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</si>
  <si>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</si>
  <si>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</si>
  <si>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</si>
  <si>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</si>
  <si>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</si>
  <si>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</si>
  <si>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</si>
  <si>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</si>
  <si>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</si>
  <si>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</si>
  <si>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</si>
  <si>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</si>
  <si>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</si>
  <si>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</si>
  <si>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</si>
  <si>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</si>
  <si>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</si>
  <si>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</si>
  <si>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</si>
  <si>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</si>
  <si>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</si>
  <si>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</si>
  <si>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</si>
  <si>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</si>
  <si>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</si>
  <si>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</si>
  <si>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</si>
  <si>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</si>
  <si>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</si>
  <si>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</si>
  <si>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</si>
  <si>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</si>
  <si>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</si>
  <si>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</si>
  <si>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</si>
  <si>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</si>
  <si>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</si>
  <si>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</si>
  <si>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</si>
  <si>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</si>
  <si>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</si>
  <si>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</si>
  <si>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</si>
  <si>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</si>
  <si>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</si>
  <si>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</si>
  <si>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</si>
  <si>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</si>
  <si>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</si>
  <si>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</si>
  <si>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</si>
  <si>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</si>
  <si>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</si>
  <si>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</si>
  <si>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</si>
  <si>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</si>
  <si>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</si>
  <si>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</si>
  <si>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</si>
  <si>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</si>
  <si>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</si>
  <si>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</si>
  <si>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</si>
  <si>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</si>
  <si>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</si>
  <si>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</si>
  <si>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</si>
  <si>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</si>
  <si>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</si>
  <si>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</si>
  <si>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</si>
  <si>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</si>
  <si>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</si>
  <si>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</si>
  <si>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</si>
  <si>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</si>
  <si>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</si>
  <si>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</si>
  <si>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</si>
  <si>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</si>
  <si>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</si>
  <si>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</si>
  <si>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</si>
  <si>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</si>
  <si>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</si>
  <si>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</si>
  <si>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</si>
  <si>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</si>
  <si>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</si>
  <si>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</si>
  <si>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</si>
  <si>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</si>
  <si>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</si>
  <si>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</si>
  <si>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</si>
  <si>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</si>
  <si>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</si>
  <si>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</si>
  <si>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</si>
  <si>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</si>
  <si>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</si>
  <si>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</si>
  <si>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</si>
  <si>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</si>
  <si>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</si>
  <si>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</si>
  <si>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</si>
  <si>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</si>
  <si>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</si>
  <si>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</si>
  <si>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</si>
  <si>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</si>
  <si>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</si>
  <si>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</si>
  <si>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</si>
  <si>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</si>
  <si>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</si>
  <si>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</si>
  <si>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</si>
  <si>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</si>
  <si>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</si>
  <si>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</si>
  <si>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</si>
  <si>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</si>
  <si>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</si>
  <si>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</si>
  <si>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</si>
  <si>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</si>
  <si>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</si>
  <si>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</si>
  <si>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</si>
  <si>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</si>
  <si>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</si>
  <si>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</si>
  <si>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</si>
  <si>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</si>
  <si>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</si>
  <si>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</si>
  <si>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</si>
  <si>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</si>
  <si>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</si>
  <si>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</si>
  <si>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</si>
  <si>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</si>
  <si>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</si>
  <si>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</si>
  <si>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</si>
  <si>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</si>
  <si>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</si>
  <si>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</si>
  <si>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</si>
  <si>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</si>
  <si>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</si>
  <si>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</si>
  <si>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</si>
  <si>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</si>
  <si>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</si>
  <si>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</si>
  <si>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</si>
  <si>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</si>
  <si>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</si>
  <si>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</si>
  <si>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</si>
  <si>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</si>
  <si>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</si>
  <si>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</si>
  <si>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</si>
  <si>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</si>
  <si>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</si>
  <si>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</si>
  <si>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</si>
  <si>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</si>
  <si>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</si>
  <si>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</si>
  <si>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</si>
  <si>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</si>
  <si>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</si>
  <si>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</si>
  <si>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</si>
  <si>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</si>
  <si>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</si>
  <si>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</si>
  <si>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</si>
  <si>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</si>
  <si>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</si>
  <si>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</si>
  <si>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</si>
  <si>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</si>
  <si>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</si>
  <si>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</si>
  <si>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</si>
  <si>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</si>
  <si>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</si>
  <si>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</si>
  <si>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</si>
  <si>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</si>
  <si>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</si>
  <si>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</si>
  <si>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</si>
  <si>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</si>
  <si>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</si>
  <si>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</si>
  <si>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</si>
  <si>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</si>
  <si>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</si>
  <si>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</si>
  <si>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</si>
  <si>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</si>
  <si>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</si>
  <si>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</si>
  <si>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</si>
  <si>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</si>
  <si>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</si>
  <si>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</si>
  <si>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</si>
  <si>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</si>
  <si>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</si>
  <si>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</si>
  <si>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</si>
  <si>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</si>
  <si>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</si>
  <si>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</si>
  <si>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</si>
  <si>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</si>
  <si>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</si>
  <si>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</si>
  <si>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</si>
  <si>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</si>
  <si>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</si>
  <si>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</si>
  <si>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</si>
  <si>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</si>
  <si>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</si>
  <si>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</si>
  <si>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</si>
  <si>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</si>
  <si>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</si>
  <si>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</si>
  <si>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</si>
  <si>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</si>
  <si>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</si>
  <si>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</si>
  <si>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</si>
  <si>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</si>
  <si>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</si>
  <si>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</si>
  <si>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</si>
  <si>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</si>
  <si>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</si>
  <si>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</si>
  <si>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</si>
  <si>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</si>
  <si>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</si>
  <si>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</si>
  <si>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</si>
  <si>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</si>
  <si>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</si>
  <si>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</si>
  <si>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</si>
  <si>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</si>
  <si>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</si>
  <si>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</si>
  <si>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</si>
  <si>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</si>
  <si>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</si>
  <si>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</si>
  <si>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</si>
  <si>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</si>
  <si>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</si>
  <si>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</si>
  <si>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</si>
  <si>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</si>
  <si>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</si>
  <si>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</si>
  <si>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</si>
  <si>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</si>
  <si>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</si>
  <si>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</si>
  <si>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</si>
  <si>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</si>
  <si>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</si>
  <si>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</si>
  <si>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</si>
  <si>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</si>
  <si>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</si>
  <si>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</si>
  <si>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</si>
  <si>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</si>
  <si>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</si>
  <si>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</si>
  <si>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</si>
  <si>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</si>
  <si>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</si>
  <si>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</si>
  <si>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</si>
  <si>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</si>
  <si>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</si>
  <si>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</si>
  <si>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</si>
  <si>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</si>
  <si>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</si>
  <si>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</si>
  <si>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</si>
  <si>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</si>
  <si>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</si>
  <si>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</si>
  <si>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</si>
  <si>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</si>
  <si>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</si>
  <si>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</si>
  <si>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</si>
  <si>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</si>
  <si>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</si>
  <si>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</si>
  <si>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</si>
  <si>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</si>
  <si>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</si>
  <si>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</si>
  <si>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</si>
  <si>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</si>
  <si>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</si>
  <si>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</si>
  <si>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</si>
  <si>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</si>
  <si>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</si>
  <si>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</si>
  <si>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</si>
  <si>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</si>
  <si>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</si>
  <si>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</si>
  <si>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</si>
  <si>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</si>
  <si>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</si>
  <si>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</si>
  <si>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</si>
  <si>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</si>
  <si>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</si>
  <si>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</si>
  <si>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</si>
  <si>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</si>
  <si>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</si>
  <si>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</si>
  <si>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</si>
  <si>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2012</t>
  </si>
  <si>
    <t>Jan</t>
  </si>
  <si>
    <t>Feb</t>
  </si>
  <si>
    <t>Mar</t>
  </si>
  <si>
    <t>Apr</t>
  </si>
  <si>
    <t>May</t>
  </si>
  <si>
    <t>Jun</t>
  </si>
  <si>
    <t>Jul</t>
  </si>
  <si>
    <t>Aug</t>
  </si>
  <si>
    <t>Sep</t>
  </si>
  <si>
    <t>Oct</t>
  </si>
  <si>
    <t>Nov</t>
  </si>
  <si>
    <t>Dec</t>
  </si>
  <si>
    <t>Sum of Sales</t>
  </si>
  <si>
    <t>Sum of Profit</t>
  </si>
  <si>
    <t>sales by month</t>
  </si>
  <si>
    <t>month wise profit</t>
  </si>
  <si>
    <t>Sum of Quantity</t>
  </si>
  <si>
    <t>month wise quantity</t>
  </si>
  <si>
    <t>Count of Order ID</t>
  </si>
  <si>
    <t>month wise order</t>
  </si>
  <si>
    <t>Sum of Profit Margin</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</si>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</sst>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Green]\▲0.00%;[Red]\ \▼0.00%"/>
    <numFmt numFmtId="165" formatCode="&quot;$&quot;\ 0.00,\ &quot;k&quot;"/>
    <numFmt numFmtId="166" formatCode="&quot;#&quot;0"/>
  </numFmts>
  <fonts count="7"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1"/>
      <color theme="1"/>
      <name val="Lato black"/>
    </font>
  </fonts>
  <fills count="2">
    <fill>
      <patternFill patternType="none"/>
    </fill>
    <fill>
      <patternFill patternType="gray125"/>
    </fill>
  </fills>
  <borders count="2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44">
    <xf numFmtId="0" fontId="0" fillId="0" borderId="0" xfId="0"/>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 xfId="0" pivotButton="1" applyBorder="1"/>
    <xf numFmtId="0" fontId="0" fillId="0" borderId="10" xfId="0" applyBorder="1"/>
    <xf numFmtId="0" fontId="0" fillId="0" borderId="1" xfId="0" applyBorder="1" applyAlignment="1">
      <alignment horizontal="left"/>
    </xf>
    <xf numFmtId="0" fontId="0" fillId="0" borderId="4" xfId="0" applyBorder="1" applyAlignment="1">
      <alignment horizontal="left"/>
    </xf>
    <xf numFmtId="0" fontId="0" fillId="0" borderId="11" xfId="0" applyBorder="1"/>
    <xf numFmtId="0" fontId="0" fillId="0" borderId="13" xfId="0" applyBorder="1" applyAlignment="1">
      <alignment horizontal="left"/>
    </xf>
    <xf numFmtId="0" fontId="0" fillId="0" borderId="12" xfId="0" applyBorder="1"/>
    <xf numFmtId="0" fontId="0" fillId="0" borderId="14" xfId="0" applyBorder="1"/>
    <xf numFmtId="0" fontId="0" fillId="0" borderId="13" xfId="0" applyBorder="1"/>
    <xf numFmtId="0" fontId="0" fillId="0" borderId="16" xfId="0" applyBorder="1"/>
    <xf numFmtId="165" fontId="0" fillId="0" borderId="1" xfId="0" applyNumberFormat="1" applyBorder="1"/>
    <xf numFmtId="165" fontId="0" fillId="0" borderId="14" xfId="0" applyNumberFormat="1" applyBorder="1"/>
    <xf numFmtId="165" fontId="0" fillId="0" borderId="4" xfId="0" applyNumberFormat="1" applyBorder="1"/>
    <xf numFmtId="165" fontId="0" fillId="0" borderId="15" xfId="0" applyNumberFormat="1" applyBorder="1"/>
    <xf numFmtId="0" fontId="1" fillId="0" borderId="0" xfId="0" applyFont="1"/>
    <xf numFmtId="165" fontId="0" fillId="0" borderId="0" xfId="0" applyNumberFormat="1"/>
    <xf numFmtId="10" fontId="0" fillId="0" borderId="10" xfId="0" applyNumberFormat="1" applyBorder="1"/>
    <xf numFmtId="10" fontId="0" fillId="0" borderId="11" xfId="0" applyNumberFormat="1" applyBorder="1"/>
    <xf numFmtId="10" fontId="0" fillId="0" borderId="12" xfId="0" applyNumberFormat="1" applyBorder="1"/>
    <xf numFmtId="165" fontId="0" fillId="0" borderId="10" xfId="0" applyNumberFormat="1" applyBorder="1"/>
    <xf numFmtId="165" fontId="0" fillId="0" borderId="11" xfId="0" applyNumberFormat="1" applyBorder="1"/>
    <xf numFmtId="0" fontId="0" fillId="0" borderId="0" xfId="0" applyAlignment="1">
      <alignment horizontal="left"/>
    </xf>
    <xf numFmtId="166" fontId="0" fillId="0" borderId="0" xfId="0" applyNumberFormat="1"/>
    <xf numFmtId="10" fontId="0" fillId="0" borderId="0" xfId="1" applyNumberFormat="1" applyFont="1"/>
    <xf numFmtId="0" fontId="0" fillId="0" borderId="17" xfId="0" applyBorder="1"/>
    <xf numFmtId="0" fontId="0" fillId="0" borderId="18" xfId="0" applyBorder="1"/>
    <xf numFmtId="0" fontId="0" fillId="0" borderId="0" xfId="0" applyAlignment="1">
      <alignment horizontal="center"/>
    </xf>
    <xf numFmtId="164" fontId="6" fillId="0" borderId="0" xfId="0" applyNumberFormat="1" applyFont="1"/>
    <xf numFmtId="164" fontId="1" fillId="0" borderId="0" xfId="0" applyNumberFormat="1" applyFont="1" applyAlignment="1">
      <alignment horizontal="center"/>
    </xf>
    <xf numFmtId="0" fontId="0" fillId="0" borderId="19" xfId="0" applyBorder="1"/>
  </cellXfs>
  <cellStyles count="2">
    <cellStyle name="Normal" xfId="0" builtinId="0"/>
    <cellStyle name="Percent" xfId="1" builtinId="5"/>
  </cellStyles>
  <dxfs count="7">
    <dxf>
      <numFmt numFmtId="165" formatCode="&quot;$&quot;\ 0.00,\ &quot;k&quot;"/>
    </dxf>
    <dxf>
      <numFmt numFmtId="165" formatCode="&quot;$&quot;\ 0.00,\ &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b/>
        <color theme="1"/>
      </font>
      <fill>
        <patternFill>
          <bgColor theme="1" tint="0.34998626667073579"/>
        </patternFill>
      </fill>
      <border diagonalUp="0" diagonalDown="0">
        <left/>
        <right/>
        <top/>
        <bottom/>
        <vertical/>
        <horizontal/>
      </border>
    </dxf>
    <dxf>
      <font>
        <color theme="1"/>
      </font>
      <fill>
        <patternFill>
          <bgColor theme="1" tint="0.34998626667073579"/>
        </patternFill>
      </fill>
      <border diagonalUp="0" diagonalDown="0">
        <left/>
        <right/>
        <top/>
        <bottom/>
        <vertical/>
        <horizontal/>
      </border>
    </dxf>
  </dxfs>
  <tableStyles count="2">
    <tableStyle name="ab" pivot="0" table="0" count="10" xr9:uid="{638E1DBB-C355-4079-918E-27892C8AAC32}">
      <tableStyleElement type="wholeTable" dxfId="6"/>
      <tableStyleElement type="headerRow" dxfId="5"/>
    </tableStyle>
    <tableStyle name="Data-style" pivot="0" count="3" xr9:uid="{00000000-0011-0000-FFFF-FFFF00000000}">
      <tableStyleElement type="headerRow" dxfId="4"/>
      <tableStyleElement type="firstRowStripe" dxfId="3"/>
      <tableStyleElement type="secondRowStripe" dxfId="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1" tint="0.34998626667073579"/>
              <bgColor theme="1" tint="0.34998626667073579"/>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 dashboard.xlsx]Combo charts!PivotTable1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charts'!$C$3</c:f>
              <c:strCache>
                <c:ptCount val="1"/>
                <c:pt idx="0">
                  <c:v>Sum of Profit</c:v>
                </c:pt>
              </c:strCache>
            </c:strRef>
          </c:tx>
          <c:spPr>
            <a:solidFill>
              <a:schemeClr val="accent2"/>
            </a:solidFill>
            <a:ln>
              <a:noFill/>
            </a:ln>
            <a:effectLst/>
          </c:spPr>
          <c:cat>
            <c:strRef>
              <c:f>'Combo charts'!$A$4:$A$16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charts'!$C$4:$C$16</c:f>
              <c:numCache>
                <c:formatCode>"$"\ 0.00,\ "k"</c:formatCode>
                <c:ptCount val="12"/>
                <c:pt idx="0">
                  <c:v>-1068.44</c:v>
                </c:pt>
                <c:pt idx="1">
                  <c:v>10.669300000000007</c:v>
                </c:pt>
                <c:pt idx="2">
                  <c:v>682.18129999999985</c:v>
                </c:pt>
                <c:pt idx="3">
                  <c:v>26.00770000000001</c:v>
                </c:pt>
                <c:pt idx="4">
                  <c:v>66.703999999999965</c:v>
                </c:pt>
                <c:pt idx="5">
                  <c:v>-202.06799999999996</c:v>
                </c:pt>
                <c:pt idx="6">
                  <c:v>817.29439999999988</c:v>
                </c:pt>
                <c:pt idx="7">
                  <c:v>20.168400000000037</c:v>
                </c:pt>
                <c:pt idx="8">
                  <c:v>1319.4313999999997</c:v>
                </c:pt>
                <c:pt idx="9">
                  <c:v>738.15140000000008</c:v>
                </c:pt>
                <c:pt idx="10">
                  <c:v>3932.4708999999993</c:v>
                </c:pt>
                <c:pt idx="11">
                  <c:v>-327.49290000000002</c:v>
                </c:pt>
              </c:numCache>
            </c:numRef>
          </c:val>
          <c:extLst>
            <c:ext xmlns:c16="http://schemas.microsoft.com/office/drawing/2014/chart" uri="{C3380CC4-5D6E-409C-BE32-E72D297353CC}">
              <c16:uniqueId val="{00000001-72B9-461C-8274-F4F155287275}"/>
            </c:ext>
          </c:extLst>
        </c:ser>
        <c:dLbls>
          <c:showLegendKey val="0"/>
          <c:showVal val="0"/>
          <c:showCatName val="0"/>
          <c:showSerName val="0"/>
          <c:showPercent val="0"/>
          <c:showBubbleSize val="0"/>
        </c:dLbls>
        <c:axId val="444577775"/>
        <c:axId val="1216485167"/>
      </c:areaChart>
      <c:barChart>
        <c:barDir val="col"/>
        <c:grouping val="clustered"/>
        <c:varyColors val="0"/>
        <c:ser>
          <c:idx val="0"/>
          <c:order val="0"/>
          <c:tx>
            <c:strRef>
              <c:f>'Combo charts'!$B$3</c:f>
              <c:strCache>
                <c:ptCount val="1"/>
                <c:pt idx="0">
                  <c:v>Sum of Sales</c:v>
                </c:pt>
              </c:strCache>
            </c:strRef>
          </c:tx>
          <c:spPr>
            <a:solidFill>
              <a:schemeClr val="accent1"/>
            </a:solidFill>
            <a:ln>
              <a:noFill/>
            </a:ln>
            <a:effectLst/>
          </c:spPr>
          <c:invertIfNegative val="0"/>
          <c:cat>
            <c:strRef>
              <c:f>'Combo charts'!$A$4:$A$16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charts'!$B$4:$B$16</c:f>
              <c:numCache>
                <c:formatCode>"$"\ 0.00,\ "k"</c:formatCode>
                <c:ptCount val="12"/>
                <c:pt idx="0">
                  <c:v>2883.558</c:v>
                </c:pt>
                <c:pt idx="1">
                  <c:v>824.35299999999995</c:v>
                </c:pt>
                <c:pt idx="2">
                  <c:v>3400.1700000000005</c:v>
                </c:pt>
                <c:pt idx="3">
                  <c:v>660.70400000000006</c:v>
                </c:pt>
                <c:pt idx="4">
                  <c:v>875.08399999999983</c:v>
                </c:pt>
                <c:pt idx="5">
                  <c:v>2021.1299999999999</c:v>
                </c:pt>
                <c:pt idx="6">
                  <c:v>3318.5279999999998</c:v>
                </c:pt>
                <c:pt idx="7">
                  <c:v>2584.4720000000002</c:v>
                </c:pt>
                <c:pt idx="8">
                  <c:v>7744.9389999999985</c:v>
                </c:pt>
                <c:pt idx="9">
                  <c:v>2666.288</c:v>
                </c:pt>
                <c:pt idx="10">
                  <c:v>13087.74</c:v>
                </c:pt>
                <c:pt idx="11">
                  <c:v>4650.0810000000001</c:v>
                </c:pt>
              </c:numCache>
            </c:numRef>
          </c:val>
          <c:extLst>
            <c:ext xmlns:c16="http://schemas.microsoft.com/office/drawing/2014/chart" uri="{C3380CC4-5D6E-409C-BE32-E72D297353CC}">
              <c16:uniqueId val="{00000000-72B9-461C-8274-F4F155287275}"/>
            </c:ext>
          </c:extLst>
        </c:ser>
        <c:dLbls>
          <c:showLegendKey val="0"/>
          <c:showVal val="0"/>
          <c:showCatName val="0"/>
          <c:showSerName val="0"/>
          <c:showPercent val="0"/>
          <c:showBubbleSize val="0"/>
        </c:dLbls>
        <c:gapWidth val="219"/>
        <c:overlap val="-27"/>
        <c:axId val="1268757279"/>
        <c:axId val="1216470287"/>
      </c:barChart>
      <c:catAx>
        <c:axId val="126875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470287"/>
        <c:crosses val="autoZero"/>
        <c:auto val="1"/>
        <c:lblAlgn val="ctr"/>
        <c:lblOffset val="100"/>
        <c:noMultiLvlLbl val="0"/>
      </c:catAx>
      <c:valAx>
        <c:axId val="12164702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757279"/>
        <c:crosses val="autoZero"/>
        <c:crossBetween val="between"/>
      </c:valAx>
      <c:valAx>
        <c:axId val="1216485167"/>
        <c:scaling>
          <c:orientation val="minMax"/>
        </c:scaling>
        <c:delete val="0"/>
        <c:axPos val="r"/>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577775"/>
        <c:crosses val="max"/>
        <c:crossBetween val="between"/>
      </c:valAx>
      <c:catAx>
        <c:axId val="444577775"/>
        <c:scaling>
          <c:orientation val="minMax"/>
        </c:scaling>
        <c:delete val="1"/>
        <c:axPos val="b"/>
        <c:numFmt formatCode="General" sourceLinked="1"/>
        <c:majorTickMark val="out"/>
        <c:minorTickMark val="none"/>
        <c:tickLblPos val="nextTo"/>
        <c:crossAx val="121648516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 dashboard.xlsx]pie charts!PivotTable4</c:name>
    <c:fmtId val="0"/>
  </c:pivotSource>
  <c:chart>
    <c:autoTitleDeleted val="1"/>
    <c:pivotFmts>
      <c:pivotFmt>
        <c:idx val="0"/>
        <c:spPr>
          <a:solidFill>
            <a:schemeClr val="accent1"/>
          </a:solidFill>
          <a:ln>
            <a:noFill/>
          </a:ln>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manualLayout>
          <c:layoutTarget val="inner"/>
          <c:xMode val="edge"/>
          <c:yMode val="edge"/>
          <c:x val="0.27892104111985999"/>
          <c:y val="0.17824074074074073"/>
          <c:w val="0.46388888888888891"/>
          <c:h val="0.77314814814814814"/>
        </c:manualLayout>
      </c:layout>
      <c:doughnutChart>
        <c:varyColors val="1"/>
        <c:ser>
          <c:idx val="0"/>
          <c:order val="0"/>
          <c:tx>
            <c:strRef>
              <c:f>'pie charts'!$B$3</c:f>
              <c:strCache>
                <c:ptCount val="1"/>
                <c:pt idx="0">
                  <c:v>Total</c:v>
                </c:pt>
              </c:strCache>
            </c:strRef>
          </c:tx>
          <c:spPr>
            <a:effectLst/>
          </c:spPr>
          <c:explosion val="1"/>
          <c:dPt>
            <c:idx val="0"/>
            <c:bubble3D val="0"/>
            <c:spPr>
              <a:solidFill>
                <a:schemeClr val="accent1"/>
              </a:solidFill>
              <a:ln>
                <a:noFill/>
              </a:ln>
              <a:effectLst/>
            </c:spPr>
            <c:extLst>
              <c:ext xmlns:c16="http://schemas.microsoft.com/office/drawing/2014/chart" uri="{C3380CC4-5D6E-409C-BE32-E72D297353CC}">
                <c16:uniqueId val="{00000002-908F-4F75-82A6-F741717A82A6}"/>
              </c:ext>
            </c:extLst>
          </c:dPt>
          <c:dPt>
            <c:idx val="1"/>
            <c:bubble3D val="0"/>
            <c:spPr>
              <a:solidFill>
                <a:schemeClr val="accent2"/>
              </a:solidFill>
              <a:ln>
                <a:noFill/>
              </a:ln>
              <a:effectLst/>
            </c:spPr>
            <c:extLst>
              <c:ext xmlns:c16="http://schemas.microsoft.com/office/drawing/2014/chart" uri="{C3380CC4-5D6E-409C-BE32-E72D297353CC}">
                <c16:uniqueId val="{00000004-908F-4F75-82A6-F741717A82A6}"/>
              </c:ext>
            </c:extLst>
          </c:dPt>
          <c:dPt>
            <c:idx val="2"/>
            <c:bubble3D val="0"/>
            <c:spPr>
              <a:solidFill>
                <a:schemeClr val="accent3"/>
              </a:solidFill>
              <a:ln>
                <a:noFill/>
              </a:ln>
              <a:effectLst/>
            </c:spPr>
            <c:extLst>
              <c:ext xmlns:c16="http://schemas.microsoft.com/office/drawing/2014/chart" uri="{C3380CC4-5D6E-409C-BE32-E72D297353CC}">
                <c16:uniqueId val="{00000003-908F-4F75-82A6-F741717A82A6}"/>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 charts'!$A$4:$A$7</c:f>
              <c:strCache>
                <c:ptCount val="3"/>
                <c:pt idx="0">
                  <c:v>Furniture</c:v>
                </c:pt>
                <c:pt idx="1">
                  <c:v>Office Supplies</c:v>
                </c:pt>
                <c:pt idx="2">
                  <c:v>Technology</c:v>
                </c:pt>
              </c:strCache>
            </c:strRef>
          </c:cat>
          <c:val>
            <c:numRef>
              <c:f>'pie charts'!$B$4:$B$7</c:f>
              <c:numCache>
                <c:formatCode>0.00%</c:formatCode>
                <c:ptCount val="3"/>
                <c:pt idx="0">
                  <c:v>0.37834298405259176</c:v>
                </c:pt>
                <c:pt idx="1">
                  <c:v>0.23787505467433928</c:v>
                </c:pt>
                <c:pt idx="2">
                  <c:v>0.38378196127306891</c:v>
                </c:pt>
              </c:numCache>
            </c:numRef>
          </c:val>
          <c:extLst>
            <c:ext xmlns:c16="http://schemas.microsoft.com/office/drawing/2014/chart" uri="{C3380CC4-5D6E-409C-BE32-E72D297353CC}">
              <c16:uniqueId val="{00000000-908F-4F75-82A6-F741717A82A6}"/>
            </c:ext>
          </c:extLst>
        </c:ser>
        <c:dLbls>
          <c:showLegendKey val="0"/>
          <c:showVal val="0"/>
          <c:showCatName val="0"/>
          <c:showSerName val="0"/>
          <c:showPercent val="1"/>
          <c:showBubbleSize val="0"/>
          <c:showLeaderLines val="1"/>
        </c:dLbls>
        <c:firstSliceAng val="0"/>
        <c:holeSize val="56"/>
      </c:doughnutChart>
      <c:spPr>
        <a:noFill/>
        <a:ln>
          <a:noFill/>
        </a:ln>
        <a:effectLst/>
      </c:spPr>
    </c:plotArea>
    <c:legend>
      <c:legendPos val="r"/>
      <c:layout>
        <c:manualLayout>
          <c:xMode val="edge"/>
          <c:yMode val="edge"/>
          <c:x val="8.0064304461942251E-2"/>
          <c:y val="2.6330198308544765E-2"/>
          <c:w val="0.80326902887139096"/>
          <c:h val="0.151043307086614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 dashboard.xlsx]top 5 sales category!PivotTable6</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sales category'!$B$3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5 sales category'!$A$4:$A$9</c:f>
              <c:strCache>
                <c:ptCount val="5"/>
                <c:pt idx="0">
                  <c:v>Storage</c:v>
                </c:pt>
                <c:pt idx="1">
                  <c:v>Bookcases</c:v>
                </c:pt>
                <c:pt idx="2">
                  <c:v>Chairs</c:v>
                </c:pt>
                <c:pt idx="3">
                  <c:v>Machines</c:v>
                </c:pt>
                <c:pt idx="4">
                  <c:v>Phones</c:v>
                </c:pt>
              </c:strCache>
            </c:strRef>
          </c:cat>
          <c:val>
            <c:numRef>
              <c:f>'top 5 sales category'!$B$4:$B$9</c:f>
              <c:numCache>
                <c:formatCode>General</c:formatCode>
                <c:ptCount val="5"/>
                <c:pt idx="0">
                  <c:v>5395.7279999999992</c:v>
                </c:pt>
                <c:pt idx="1">
                  <c:v>5934.6819999999989</c:v>
                </c:pt>
                <c:pt idx="2">
                  <c:v>6039.4210000000003</c:v>
                </c:pt>
                <c:pt idx="3">
                  <c:v>7349.9400000000005</c:v>
                </c:pt>
                <c:pt idx="4">
                  <c:v>7726.909999999998</c:v>
                </c:pt>
              </c:numCache>
            </c:numRef>
          </c:val>
          <c:extLst>
            <c:ext xmlns:c16="http://schemas.microsoft.com/office/drawing/2014/chart" uri="{C3380CC4-5D6E-409C-BE32-E72D297353CC}">
              <c16:uniqueId val="{00000000-E430-4D3E-A1C9-96C284673CE8}"/>
            </c:ext>
          </c:extLst>
        </c:ser>
        <c:dLbls>
          <c:dLblPos val="inEnd"/>
          <c:showLegendKey val="0"/>
          <c:showVal val="1"/>
          <c:showCatName val="0"/>
          <c:showSerName val="0"/>
          <c:showPercent val="0"/>
          <c:showBubbleSize val="0"/>
        </c:dLbls>
        <c:gapWidth val="65"/>
        <c:axId val="1437263407"/>
        <c:axId val="444257839"/>
      </c:barChart>
      <c:catAx>
        <c:axId val="143726340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44257839"/>
        <c:crosses val="autoZero"/>
        <c:auto val="1"/>
        <c:lblAlgn val="ctr"/>
        <c:lblOffset val="100"/>
        <c:noMultiLvlLbl val="0"/>
      </c:catAx>
      <c:valAx>
        <c:axId val="444257839"/>
        <c:scaling>
          <c:orientation val="minMax"/>
        </c:scaling>
        <c:delete val="1"/>
        <c:axPos val="b"/>
        <c:numFmt formatCode="General" sourceLinked="1"/>
        <c:majorTickMark val="none"/>
        <c:minorTickMark val="none"/>
        <c:tickLblPos val="nextTo"/>
        <c:crossAx val="143726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 dashboard.xlsx]kpi!PivotTable7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936026936026935E-2"/>
          <c:y val="6.8375884310157314E-2"/>
          <c:w val="0.97306397306397308"/>
          <c:h val="0.93162411568984271"/>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2883.558</c:v>
                </c:pt>
                <c:pt idx="1">
                  <c:v>824.35299999999995</c:v>
                </c:pt>
                <c:pt idx="2">
                  <c:v>3400.1700000000005</c:v>
                </c:pt>
                <c:pt idx="3">
                  <c:v>660.70400000000006</c:v>
                </c:pt>
                <c:pt idx="4">
                  <c:v>875.08399999999983</c:v>
                </c:pt>
                <c:pt idx="5">
                  <c:v>2021.1299999999999</c:v>
                </c:pt>
                <c:pt idx="6">
                  <c:v>3318.5279999999998</c:v>
                </c:pt>
                <c:pt idx="7">
                  <c:v>2584.4720000000002</c:v>
                </c:pt>
                <c:pt idx="8">
                  <c:v>7744.9389999999985</c:v>
                </c:pt>
                <c:pt idx="9">
                  <c:v>2666.288</c:v>
                </c:pt>
                <c:pt idx="10">
                  <c:v>13087.74</c:v>
                </c:pt>
                <c:pt idx="11">
                  <c:v>4650.0810000000001</c:v>
                </c:pt>
              </c:numCache>
            </c:numRef>
          </c:val>
          <c:smooth val="0"/>
          <c:extLst>
            <c:ext xmlns:c16="http://schemas.microsoft.com/office/drawing/2014/chart" uri="{C3380CC4-5D6E-409C-BE32-E72D297353CC}">
              <c16:uniqueId val="{00000000-279E-43FF-8F47-FEA8EE2045AF}"/>
            </c:ext>
          </c:extLst>
        </c:ser>
        <c:dLbls>
          <c:showLegendKey val="0"/>
          <c:showVal val="0"/>
          <c:showCatName val="0"/>
          <c:showSerName val="0"/>
          <c:showPercent val="0"/>
          <c:showBubbleSize val="0"/>
        </c:dLbls>
        <c:smooth val="0"/>
        <c:axId val="1302188287"/>
        <c:axId val="1395128591"/>
      </c:lineChart>
      <c:catAx>
        <c:axId val="1302188287"/>
        <c:scaling>
          <c:orientation val="minMax"/>
        </c:scaling>
        <c:delete val="1"/>
        <c:axPos val="b"/>
        <c:numFmt formatCode="General" sourceLinked="1"/>
        <c:majorTickMark val="none"/>
        <c:minorTickMark val="none"/>
        <c:tickLblPos val="nextTo"/>
        <c:crossAx val="1395128591"/>
        <c:crosses val="autoZero"/>
        <c:auto val="1"/>
        <c:lblAlgn val="ctr"/>
        <c:lblOffset val="100"/>
        <c:noMultiLvlLbl val="0"/>
      </c:catAx>
      <c:valAx>
        <c:axId val="1395128591"/>
        <c:scaling>
          <c:orientation val="minMax"/>
        </c:scaling>
        <c:delete val="1"/>
        <c:axPos val="l"/>
        <c:numFmt formatCode="General" sourceLinked="1"/>
        <c:majorTickMark val="none"/>
        <c:minorTickMark val="none"/>
        <c:tickLblPos val="nextTo"/>
        <c:crossAx val="1302188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 dashboard.xlsx]kpi!PivotTable9</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7.1829430553807735E-2"/>
          <c:w val="0.99773776104073952"/>
          <c:h val="0.8468977584698465"/>
        </c:manualLayout>
      </c:layout>
      <c:lineChart>
        <c:grouping val="standard"/>
        <c:varyColors val="0"/>
        <c:ser>
          <c:idx val="0"/>
          <c:order val="0"/>
          <c:tx>
            <c:strRef>
              <c:f>kpi!$G$2</c:f>
              <c:strCache>
                <c:ptCount val="1"/>
                <c:pt idx="0">
                  <c:v>Total</c:v>
                </c:pt>
              </c:strCache>
            </c:strRef>
          </c:tx>
          <c:spPr>
            <a:ln w="28575" cap="rnd">
              <a:solidFill>
                <a:schemeClr val="accent1"/>
              </a:solidFill>
              <a:round/>
            </a:ln>
            <a:effectLst/>
          </c:spPr>
          <c:marker>
            <c:symbol val="none"/>
          </c:marker>
          <c:cat>
            <c:strRef>
              <c:f>kpi!$F$3:$F$15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kpi!$G$3:$G$15</c:f>
              <c:numCache>
                <c:formatCode>General</c:formatCode>
                <c:ptCount val="12"/>
                <c:pt idx="0">
                  <c:v>-1068.44</c:v>
                </c:pt>
                <c:pt idx="1">
                  <c:v>10.669300000000007</c:v>
                </c:pt>
                <c:pt idx="2">
                  <c:v>682.18129999999985</c:v>
                </c:pt>
                <c:pt idx="3">
                  <c:v>26.00770000000001</c:v>
                </c:pt>
                <c:pt idx="4">
                  <c:v>66.703999999999965</c:v>
                </c:pt>
                <c:pt idx="5">
                  <c:v>-202.06799999999996</c:v>
                </c:pt>
                <c:pt idx="6">
                  <c:v>817.29439999999988</c:v>
                </c:pt>
                <c:pt idx="7">
                  <c:v>20.168400000000037</c:v>
                </c:pt>
                <c:pt idx="8">
                  <c:v>1319.4313999999997</c:v>
                </c:pt>
                <c:pt idx="9">
                  <c:v>738.15140000000008</c:v>
                </c:pt>
                <c:pt idx="10">
                  <c:v>3932.4708999999993</c:v>
                </c:pt>
                <c:pt idx="11">
                  <c:v>-327.49290000000002</c:v>
                </c:pt>
              </c:numCache>
            </c:numRef>
          </c:val>
          <c:smooth val="0"/>
          <c:extLst>
            <c:ext xmlns:c16="http://schemas.microsoft.com/office/drawing/2014/chart" uri="{C3380CC4-5D6E-409C-BE32-E72D297353CC}">
              <c16:uniqueId val="{00000000-CF2E-4814-8CD5-1B1BE6EB94D1}"/>
            </c:ext>
          </c:extLst>
        </c:ser>
        <c:dLbls>
          <c:showLegendKey val="0"/>
          <c:showVal val="0"/>
          <c:showCatName val="0"/>
          <c:showSerName val="0"/>
          <c:showPercent val="0"/>
          <c:showBubbleSize val="0"/>
        </c:dLbls>
        <c:smooth val="0"/>
        <c:axId val="1393347967"/>
        <c:axId val="1395114671"/>
      </c:lineChart>
      <c:catAx>
        <c:axId val="1393347967"/>
        <c:scaling>
          <c:orientation val="minMax"/>
        </c:scaling>
        <c:delete val="1"/>
        <c:axPos val="b"/>
        <c:numFmt formatCode="General" sourceLinked="1"/>
        <c:majorTickMark val="none"/>
        <c:minorTickMark val="none"/>
        <c:tickLblPos val="nextTo"/>
        <c:crossAx val="1395114671"/>
        <c:crosses val="autoZero"/>
        <c:auto val="1"/>
        <c:lblAlgn val="ctr"/>
        <c:lblOffset val="100"/>
        <c:noMultiLvlLbl val="0"/>
      </c:catAx>
      <c:valAx>
        <c:axId val="1395114671"/>
        <c:scaling>
          <c:orientation val="minMax"/>
        </c:scaling>
        <c:delete val="1"/>
        <c:axPos val="l"/>
        <c:numFmt formatCode="General" sourceLinked="1"/>
        <c:majorTickMark val="none"/>
        <c:minorTickMark val="none"/>
        <c:tickLblPos val="nextTo"/>
        <c:crossAx val="139334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 dashboard.xlsx]kpi!PivotTable10</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5714258289158885E-2"/>
          <c:w val="0.93495934959349591"/>
          <c:h val="0.92380956951806859"/>
        </c:manualLayout>
      </c:layout>
      <c:lineChart>
        <c:grouping val="standard"/>
        <c:varyColors val="0"/>
        <c:ser>
          <c:idx val="0"/>
          <c:order val="0"/>
          <c:tx>
            <c:strRef>
              <c:f>kpi!$K$2</c:f>
              <c:strCache>
                <c:ptCount val="1"/>
                <c:pt idx="0">
                  <c:v>Total</c:v>
                </c:pt>
              </c:strCache>
            </c:strRef>
          </c:tx>
          <c:spPr>
            <a:ln w="28575" cap="rnd">
              <a:solidFill>
                <a:schemeClr val="accent1"/>
              </a:solidFill>
              <a:round/>
            </a:ln>
            <a:effectLst/>
          </c:spPr>
          <c:marker>
            <c:symbol val="none"/>
          </c:marker>
          <c:cat>
            <c:strRef>
              <c:f>kpi!$J$3:$J$15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kpi!$K$3:$K$15</c:f>
              <c:numCache>
                <c:formatCode>General</c:formatCode>
                <c:ptCount val="12"/>
                <c:pt idx="0">
                  <c:v>54</c:v>
                </c:pt>
                <c:pt idx="1">
                  <c:v>30</c:v>
                </c:pt>
                <c:pt idx="2">
                  <c:v>57</c:v>
                </c:pt>
                <c:pt idx="3">
                  <c:v>50</c:v>
                </c:pt>
                <c:pt idx="4">
                  <c:v>35</c:v>
                </c:pt>
                <c:pt idx="5">
                  <c:v>18</c:v>
                </c:pt>
                <c:pt idx="6">
                  <c:v>65</c:v>
                </c:pt>
                <c:pt idx="7">
                  <c:v>71</c:v>
                </c:pt>
                <c:pt idx="8">
                  <c:v>109</c:v>
                </c:pt>
                <c:pt idx="9">
                  <c:v>35</c:v>
                </c:pt>
                <c:pt idx="10">
                  <c:v>129</c:v>
                </c:pt>
                <c:pt idx="11">
                  <c:v>78</c:v>
                </c:pt>
              </c:numCache>
            </c:numRef>
          </c:val>
          <c:smooth val="0"/>
          <c:extLst>
            <c:ext xmlns:c16="http://schemas.microsoft.com/office/drawing/2014/chart" uri="{C3380CC4-5D6E-409C-BE32-E72D297353CC}">
              <c16:uniqueId val="{00000000-C331-4E6A-8D4F-974B2E8A646F}"/>
            </c:ext>
          </c:extLst>
        </c:ser>
        <c:dLbls>
          <c:showLegendKey val="0"/>
          <c:showVal val="0"/>
          <c:showCatName val="0"/>
          <c:showSerName val="0"/>
          <c:showPercent val="0"/>
          <c:showBubbleSize val="0"/>
        </c:dLbls>
        <c:smooth val="0"/>
        <c:axId val="906480047"/>
        <c:axId val="1395081551"/>
      </c:lineChart>
      <c:catAx>
        <c:axId val="906480047"/>
        <c:scaling>
          <c:orientation val="minMax"/>
        </c:scaling>
        <c:delete val="1"/>
        <c:axPos val="b"/>
        <c:numFmt formatCode="General" sourceLinked="1"/>
        <c:majorTickMark val="none"/>
        <c:minorTickMark val="none"/>
        <c:tickLblPos val="nextTo"/>
        <c:crossAx val="1395081551"/>
        <c:crosses val="autoZero"/>
        <c:auto val="1"/>
        <c:lblAlgn val="ctr"/>
        <c:lblOffset val="100"/>
        <c:noMultiLvlLbl val="0"/>
      </c:catAx>
      <c:valAx>
        <c:axId val="1395081551"/>
        <c:scaling>
          <c:orientation val="minMax"/>
        </c:scaling>
        <c:delete val="1"/>
        <c:axPos val="l"/>
        <c:numFmt formatCode="General" sourceLinked="1"/>
        <c:majorTickMark val="none"/>
        <c:minorTickMark val="none"/>
        <c:tickLblPos val="nextTo"/>
        <c:crossAx val="90648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 dashboard.xlsx]kpi!PivotTable11</c:name>
    <c:fmtId val="1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kpi!$N$2</c:f>
              <c:strCache>
                <c:ptCount val="1"/>
                <c:pt idx="0">
                  <c:v>Total</c:v>
                </c:pt>
              </c:strCache>
            </c:strRef>
          </c:tx>
          <c:spPr>
            <a:ln w="28575" cap="rnd">
              <a:solidFill>
                <a:schemeClr val="accent1"/>
              </a:solidFill>
              <a:round/>
            </a:ln>
            <a:effectLst/>
          </c:spPr>
          <c:marker>
            <c:symbol val="none"/>
          </c:marker>
          <c:cat>
            <c:strRef>
              <c:f>kpi!$M$3:$M$15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kpi!$N$3:$N$15</c:f>
              <c:numCache>
                <c:formatCode>General</c:formatCode>
                <c:ptCount val="12"/>
                <c:pt idx="0">
                  <c:v>18</c:v>
                </c:pt>
                <c:pt idx="1">
                  <c:v>7</c:v>
                </c:pt>
                <c:pt idx="2">
                  <c:v>17</c:v>
                </c:pt>
                <c:pt idx="3">
                  <c:v>13</c:v>
                </c:pt>
                <c:pt idx="4">
                  <c:v>11</c:v>
                </c:pt>
                <c:pt idx="5">
                  <c:v>3</c:v>
                </c:pt>
                <c:pt idx="6">
                  <c:v>16</c:v>
                </c:pt>
                <c:pt idx="7">
                  <c:v>18</c:v>
                </c:pt>
                <c:pt idx="8">
                  <c:v>35</c:v>
                </c:pt>
                <c:pt idx="9">
                  <c:v>10</c:v>
                </c:pt>
                <c:pt idx="10">
                  <c:v>30</c:v>
                </c:pt>
                <c:pt idx="11">
                  <c:v>18</c:v>
                </c:pt>
              </c:numCache>
            </c:numRef>
          </c:val>
          <c:smooth val="0"/>
          <c:extLst>
            <c:ext xmlns:c16="http://schemas.microsoft.com/office/drawing/2014/chart" uri="{C3380CC4-5D6E-409C-BE32-E72D297353CC}">
              <c16:uniqueId val="{00000000-5AB3-421C-BE2F-33DDDE201BCD}"/>
            </c:ext>
          </c:extLst>
        </c:ser>
        <c:dLbls>
          <c:showLegendKey val="0"/>
          <c:showVal val="0"/>
          <c:showCatName val="0"/>
          <c:showSerName val="0"/>
          <c:showPercent val="0"/>
          <c:showBubbleSize val="0"/>
        </c:dLbls>
        <c:smooth val="0"/>
        <c:axId val="1393343791"/>
        <c:axId val="1395123791"/>
      </c:lineChart>
      <c:catAx>
        <c:axId val="1393343791"/>
        <c:scaling>
          <c:orientation val="minMax"/>
        </c:scaling>
        <c:delete val="1"/>
        <c:axPos val="b"/>
        <c:numFmt formatCode="General" sourceLinked="1"/>
        <c:majorTickMark val="none"/>
        <c:minorTickMark val="none"/>
        <c:tickLblPos val="nextTo"/>
        <c:crossAx val="1395123791"/>
        <c:crosses val="autoZero"/>
        <c:auto val="1"/>
        <c:lblAlgn val="ctr"/>
        <c:lblOffset val="100"/>
        <c:noMultiLvlLbl val="0"/>
      </c:catAx>
      <c:valAx>
        <c:axId val="1395123791"/>
        <c:scaling>
          <c:orientation val="minMax"/>
        </c:scaling>
        <c:delete val="1"/>
        <c:axPos val="l"/>
        <c:numFmt formatCode="General" sourceLinked="1"/>
        <c:majorTickMark val="none"/>
        <c:minorTickMark val="none"/>
        <c:tickLblPos val="nextTo"/>
        <c:crossAx val="1393343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 dashboard.xlsx]kpi!PivotTable12</c:name>
    <c:fmtId val="1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kpi!$R$2</c:f>
              <c:strCache>
                <c:ptCount val="1"/>
                <c:pt idx="0">
                  <c:v>Total</c:v>
                </c:pt>
              </c:strCache>
            </c:strRef>
          </c:tx>
          <c:spPr>
            <a:ln w="28575" cap="rnd">
              <a:solidFill>
                <a:schemeClr val="accent1"/>
              </a:solidFill>
              <a:round/>
            </a:ln>
            <a:effectLst/>
          </c:spPr>
          <c:marker>
            <c:symbol val="none"/>
          </c:marker>
          <c:cat>
            <c:strRef>
              <c:f>kpi!$Q$3:$Q$15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kpi!$R$3:$R$15</c:f>
              <c:numCache>
                <c:formatCode>General</c:formatCode>
                <c:ptCount val="12"/>
                <c:pt idx="0">
                  <c:v>-0.37052835420685143</c:v>
                </c:pt>
                <c:pt idx="1">
                  <c:v>1.2942635011942708E-2</c:v>
                </c:pt>
                <c:pt idx="2">
                  <c:v>0.20063152724716699</c:v>
                </c:pt>
                <c:pt idx="3">
                  <c:v>3.9363618201191469E-2</c:v>
                </c:pt>
                <c:pt idx="4">
                  <c:v>7.6225825177925755E-2</c:v>
                </c:pt>
                <c:pt idx="5">
                  <c:v>-9.9977735227323311E-2</c:v>
                </c:pt>
                <c:pt idx="6">
                  <c:v>0.24628220705083698</c:v>
                </c:pt>
                <c:pt idx="7">
                  <c:v>7.8036829186000217E-3</c:v>
                </c:pt>
                <c:pt idx="8">
                  <c:v>0.17036046378157399</c:v>
                </c:pt>
                <c:pt idx="9">
                  <c:v>0.27684608714437453</c:v>
                </c:pt>
                <c:pt idx="10">
                  <c:v>0.30046982137481332</c:v>
                </c:pt>
                <c:pt idx="11">
                  <c:v>-7.042735384609429E-2</c:v>
                </c:pt>
              </c:numCache>
            </c:numRef>
          </c:val>
          <c:smooth val="0"/>
          <c:extLst>
            <c:ext xmlns:c16="http://schemas.microsoft.com/office/drawing/2014/chart" uri="{C3380CC4-5D6E-409C-BE32-E72D297353CC}">
              <c16:uniqueId val="{00000000-7776-4325-BA65-C74CF47091C6}"/>
            </c:ext>
          </c:extLst>
        </c:ser>
        <c:dLbls>
          <c:showLegendKey val="0"/>
          <c:showVal val="0"/>
          <c:showCatName val="0"/>
          <c:showSerName val="0"/>
          <c:showPercent val="0"/>
          <c:showBubbleSize val="0"/>
        </c:dLbls>
        <c:smooth val="0"/>
        <c:axId val="1302181327"/>
        <c:axId val="1395117071"/>
      </c:lineChart>
      <c:catAx>
        <c:axId val="1302181327"/>
        <c:scaling>
          <c:orientation val="minMax"/>
        </c:scaling>
        <c:delete val="1"/>
        <c:axPos val="b"/>
        <c:numFmt formatCode="General" sourceLinked="1"/>
        <c:majorTickMark val="none"/>
        <c:minorTickMark val="none"/>
        <c:tickLblPos val="nextTo"/>
        <c:crossAx val="1395117071"/>
        <c:crosses val="autoZero"/>
        <c:auto val="1"/>
        <c:lblAlgn val="ctr"/>
        <c:lblOffset val="100"/>
        <c:noMultiLvlLbl val="0"/>
      </c:catAx>
      <c:valAx>
        <c:axId val="1395117071"/>
        <c:scaling>
          <c:orientation val="minMax"/>
        </c:scaling>
        <c:delete val="1"/>
        <c:axPos val="l"/>
        <c:numFmt formatCode="General" sourceLinked="1"/>
        <c:majorTickMark val="none"/>
        <c:minorTickMark val="none"/>
        <c:tickLblPos val="nextTo"/>
        <c:crossAx val="1302181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 dashboard.xlsx]kpi!PivotTable11</c:name>
    <c:fmtId val="1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kpi!$N$2</c:f>
              <c:strCache>
                <c:ptCount val="1"/>
                <c:pt idx="0">
                  <c:v>Total</c:v>
                </c:pt>
              </c:strCache>
            </c:strRef>
          </c:tx>
          <c:spPr>
            <a:ln w="28575" cap="rnd">
              <a:solidFill>
                <a:schemeClr val="bg1">
                  <a:lumMod val="85000"/>
                </a:schemeClr>
              </a:solidFill>
              <a:round/>
            </a:ln>
            <a:effectLst/>
          </c:spPr>
          <c:marker>
            <c:symbol val="none"/>
          </c:marker>
          <c:cat>
            <c:strRef>
              <c:f>kpi!$M$3:$M$15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kpi!$N$3:$N$15</c:f>
              <c:numCache>
                <c:formatCode>General</c:formatCode>
                <c:ptCount val="12"/>
                <c:pt idx="0">
                  <c:v>18</c:v>
                </c:pt>
                <c:pt idx="1">
                  <c:v>7</c:v>
                </c:pt>
                <c:pt idx="2">
                  <c:v>17</c:v>
                </c:pt>
                <c:pt idx="3">
                  <c:v>13</c:v>
                </c:pt>
                <c:pt idx="4">
                  <c:v>11</c:v>
                </c:pt>
                <c:pt idx="5">
                  <c:v>3</c:v>
                </c:pt>
                <c:pt idx="6">
                  <c:v>16</c:v>
                </c:pt>
                <c:pt idx="7">
                  <c:v>18</c:v>
                </c:pt>
                <c:pt idx="8">
                  <c:v>35</c:v>
                </c:pt>
                <c:pt idx="9">
                  <c:v>10</c:v>
                </c:pt>
                <c:pt idx="10">
                  <c:v>30</c:v>
                </c:pt>
                <c:pt idx="11">
                  <c:v>18</c:v>
                </c:pt>
              </c:numCache>
            </c:numRef>
          </c:val>
          <c:smooth val="0"/>
          <c:extLst>
            <c:ext xmlns:c16="http://schemas.microsoft.com/office/drawing/2014/chart" uri="{C3380CC4-5D6E-409C-BE32-E72D297353CC}">
              <c16:uniqueId val="{00000000-2E9C-404A-84F9-9BDAF2DFADE3}"/>
            </c:ext>
          </c:extLst>
        </c:ser>
        <c:dLbls>
          <c:showLegendKey val="0"/>
          <c:showVal val="0"/>
          <c:showCatName val="0"/>
          <c:showSerName val="0"/>
          <c:showPercent val="0"/>
          <c:showBubbleSize val="0"/>
        </c:dLbls>
        <c:smooth val="0"/>
        <c:axId val="1393343791"/>
        <c:axId val="1395123791"/>
      </c:lineChart>
      <c:catAx>
        <c:axId val="1393343791"/>
        <c:scaling>
          <c:orientation val="minMax"/>
        </c:scaling>
        <c:delete val="1"/>
        <c:axPos val="b"/>
        <c:numFmt formatCode="General" sourceLinked="1"/>
        <c:majorTickMark val="none"/>
        <c:minorTickMark val="none"/>
        <c:tickLblPos val="nextTo"/>
        <c:crossAx val="1395123791"/>
        <c:crosses val="autoZero"/>
        <c:auto val="1"/>
        <c:lblAlgn val="ctr"/>
        <c:lblOffset val="100"/>
        <c:noMultiLvlLbl val="0"/>
      </c:catAx>
      <c:valAx>
        <c:axId val="1395123791"/>
        <c:scaling>
          <c:orientation val="minMax"/>
        </c:scaling>
        <c:delete val="1"/>
        <c:axPos val="l"/>
        <c:numFmt formatCode="General" sourceLinked="1"/>
        <c:majorTickMark val="none"/>
        <c:minorTickMark val="none"/>
        <c:tickLblPos val="nextTo"/>
        <c:crossAx val="1393343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 dashboard.xlsx]kpi!PivotTable10</c:name>
    <c:fmtId val="1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5714258289158885E-2"/>
          <c:w val="1"/>
          <c:h val="0.92380956951806859"/>
        </c:manualLayout>
      </c:layout>
      <c:lineChart>
        <c:grouping val="standard"/>
        <c:varyColors val="0"/>
        <c:ser>
          <c:idx val="0"/>
          <c:order val="0"/>
          <c:tx>
            <c:strRef>
              <c:f>kpi!$K$2</c:f>
              <c:strCache>
                <c:ptCount val="1"/>
                <c:pt idx="0">
                  <c:v>Total</c:v>
                </c:pt>
              </c:strCache>
            </c:strRef>
          </c:tx>
          <c:spPr>
            <a:ln w="28575" cap="rnd">
              <a:solidFill>
                <a:schemeClr val="bg1">
                  <a:lumMod val="85000"/>
                </a:schemeClr>
              </a:solidFill>
              <a:round/>
            </a:ln>
            <a:effectLst/>
          </c:spPr>
          <c:marker>
            <c:symbol val="none"/>
          </c:marker>
          <c:cat>
            <c:strRef>
              <c:f>kpi!$J$3:$J$15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kpi!$K$3:$K$15</c:f>
              <c:numCache>
                <c:formatCode>General</c:formatCode>
                <c:ptCount val="12"/>
                <c:pt idx="0">
                  <c:v>54</c:v>
                </c:pt>
                <c:pt idx="1">
                  <c:v>30</c:v>
                </c:pt>
                <c:pt idx="2">
                  <c:v>57</c:v>
                </c:pt>
                <c:pt idx="3">
                  <c:v>50</c:v>
                </c:pt>
                <c:pt idx="4">
                  <c:v>35</c:v>
                </c:pt>
                <c:pt idx="5">
                  <c:v>18</c:v>
                </c:pt>
                <c:pt idx="6">
                  <c:v>65</c:v>
                </c:pt>
                <c:pt idx="7">
                  <c:v>71</c:v>
                </c:pt>
                <c:pt idx="8">
                  <c:v>109</c:v>
                </c:pt>
                <c:pt idx="9">
                  <c:v>35</c:v>
                </c:pt>
                <c:pt idx="10">
                  <c:v>129</c:v>
                </c:pt>
                <c:pt idx="11">
                  <c:v>78</c:v>
                </c:pt>
              </c:numCache>
            </c:numRef>
          </c:val>
          <c:smooth val="0"/>
          <c:extLst>
            <c:ext xmlns:c16="http://schemas.microsoft.com/office/drawing/2014/chart" uri="{C3380CC4-5D6E-409C-BE32-E72D297353CC}">
              <c16:uniqueId val="{00000000-EE42-4F21-A073-7263D85DDF25}"/>
            </c:ext>
          </c:extLst>
        </c:ser>
        <c:dLbls>
          <c:showLegendKey val="0"/>
          <c:showVal val="0"/>
          <c:showCatName val="0"/>
          <c:showSerName val="0"/>
          <c:showPercent val="0"/>
          <c:showBubbleSize val="0"/>
        </c:dLbls>
        <c:smooth val="0"/>
        <c:axId val="906480047"/>
        <c:axId val="1395081551"/>
      </c:lineChart>
      <c:catAx>
        <c:axId val="906480047"/>
        <c:scaling>
          <c:orientation val="minMax"/>
        </c:scaling>
        <c:delete val="1"/>
        <c:axPos val="b"/>
        <c:numFmt formatCode="General" sourceLinked="1"/>
        <c:majorTickMark val="none"/>
        <c:minorTickMark val="none"/>
        <c:tickLblPos val="nextTo"/>
        <c:crossAx val="1395081551"/>
        <c:crosses val="autoZero"/>
        <c:auto val="1"/>
        <c:lblAlgn val="ctr"/>
        <c:lblOffset val="100"/>
        <c:noMultiLvlLbl val="0"/>
      </c:catAx>
      <c:valAx>
        <c:axId val="1395081551"/>
        <c:scaling>
          <c:orientation val="minMax"/>
        </c:scaling>
        <c:delete val="1"/>
        <c:axPos val="l"/>
        <c:numFmt formatCode="General" sourceLinked="1"/>
        <c:majorTickMark val="none"/>
        <c:minorTickMark val="none"/>
        <c:tickLblPos val="nextTo"/>
        <c:crossAx val="90648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 dashboard.xlsx]kpi!PivotTable12</c:name>
    <c:fmtId val="2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kpi!$R$2</c:f>
              <c:strCache>
                <c:ptCount val="1"/>
                <c:pt idx="0">
                  <c:v>Total</c:v>
                </c:pt>
              </c:strCache>
            </c:strRef>
          </c:tx>
          <c:spPr>
            <a:ln w="28575" cap="rnd">
              <a:solidFill>
                <a:schemeClr val="bg1">
                  <a:lumMod val="85000"/>
                </a:schemeClr>
              </a:solidFill>
              <a:round/>
            </a:ln>
            <a:effectLst/>
          </c:spPr>
          <c:marker>
            <c:symbol val="none"/>
          </c:marker>
          <c:cat>
            <c:strRef>
              <c:f>kpi!$Q$3:$Q$15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kpi!$R$3:$R$15</c:f>
              <c:numCache>
                <c:formatCode>General</c:formatCode>
                <c:ptCount val="12"/>
                <c:pt idx="0">
                  <c:v>-0.37052835420685143</c:v>
                </c:pt>
                <c:pt idx="1">
                  <c:v>1.2942635011942708E-2</c:v>
                </c:pt>
                <c:pt idx="2">
                  <c:v>0.20063152724716699</c:v>
                </c:pt>
                <c:pt idx="3">
                  <c:v>3.9363618201191469E-2</c:v>
                </c:pt>
                <c:pt idx="4">
                  <c:v>7.6225825177925755E-2</c:v>
                </c:pt>
                <c:pt idx="5">
                  <c:v>-9.9977735227323311E-2</c:v>
                </c:pt>
                <c:pt idx="6">
                  <c:v>0.24628220705083698</c:v>
                </c:pt>
                <c:pt idx="7">
                  <c:v>7.8036829186000217E-3</c:v>
                </c:pt>
                <c:pt idx="8">
                  <c:v>0.17036046378157399</c:v>
                </c:pt>
                <c:pt idx="9">
                  <c:v>0.27684608714437453</c:v>
                </c:pt>
                <c:pt idx="10">
                  <c:v>0.30046982137481332</c:v>
                </c:pt>
                <c:pt idx="11">
                  <c:v>-7.042735384609429E-2</c:v>
                </c:pt>
              </c:numCache>
            </c:numRef>
          </c:val>
          <c:smooth val="0"/>
          <c:extLst>
            <c:ext xmlns:c16="http://schemas.microsoft.com/office/drawing/2014/chart" uri="{C3380CC4-5D6E-409C-BE32-E72D297353CC}">
              <c16:uniqueId val="{00000000-73E0-4EB9-896E-E406CA72BCB8}"/>
            </c:ext>
          </c:extLst>
        </c:ser>
        <c:dLbls>
          <c:showLegendKey val="0"/>
          <c:showVal val="0"/>
          <c:showCatName val="0"/>
          <c:showSerName val="0"/>
          <c:showPercent val="0"/>
          <c:showBubbleSize val="0"/>
        </c:dLbls>
        <c:smooth val="0"/>
        <c:axId val="1302181327"/>
        <c:axId val="1395117071"/>
      </c:lineChart>
      <c:catAx>
        <c:axId val="1302181327"/>
        <c:scaling>
          <c:orientation val="minMax"/>
        </c:scaling>
        <c:delete val="1"/>
        <c:axPos val="b"/>
        <c:numFmt formatCode="General" sourceLinked="1"/>
        <c:majorTickMark val="none"/>
        <c:minorTickMark val="none"/>
        <c:tickLblPos val="nextTo"/>
        <c:crossAx val="1395117071"/>
        <c:crosses val="autoZero"/>
        <c:auto val="1"/>
        <c:lblAlgn val="ctr"/>
        <c:lblOffset val="100"/>
        <c:noMultiLvlLbl val="0"/>
      </c:catAx>
      <c:valAx>
        <c:axId val="1395117071"/>
        <c:scaling>
          <c:orientation val="minMax"/>
        </c:scaling>
        <c:delete val="1"/>
        <c:axPos val="l"/>
        <c:numFmt formatCode="General" sourceLinked="1"/>
        <c:majorTickMark val="none"/>
        <c:minorTickMark val="none"/>
        <c:tickLblPos val="nextTo"/>
        <c:crossAx val="1302181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 dashboard.xlsx]kpi!PivotTable9</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3.5791910925981628E-2"/>
          <c:w val="0.99773776104073952"/>
          <c:h val="0.8468977584698465"/>
        </c:manualLayout>
      </c:layout>
      <c:lineChart>
        <c:grouping val="standard"/>
        <c:varyColors val="0"/>
        <c:ser>
          <c:idx val="0"/>
          <c:order val="0"/>
          <c:tx>
            <c:strRef>
              <c:f>kpi!$G$2</c:f>
              <c:strCache>
                <c:ptCount val="1"/>
                <c:pt idx="0">
                  <c:v>Total</c:v>
                </c:pt>
              </c:strCache>
            </c:strRef>
          </c:tx>
          <c:spPr>
            <a:ln w="28575" cap="rnd">
              <a:solidFill>
                <a:schemeClr val="bg1">
                  <a:lumMod val="85000"/>
                </a:schemeClr>
              </a:solidFill>
              <a:round/>
            </a:ln>
            <a:effectLst/>
          </c:spPr>
          <c:marker>
            <c:symbol val="none"/>
          </c:marker>
          <c:cat>
            <c:strRef>
              <c:f>kpi!$F$3:$F$15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kpi!$G$3:$G$15</c:f>
              <c:numCache>
                <c:formatCode>General</c:formatCode>
                <c:ptCount val="12"/>
                <c:pt idx="0">
                  <c:v>-1068.44</c:v>
                </c:pt>
                <c:pt idx="1">
                  <c:v>10.669300000000007</c:v>
                </c:pt>
                <c:pt idx="2">
                  <c:v>682.18129999999985</c:v>
                </c:pt>
                <c:pt idx="3">
                  <c:v>26.00770000000001</c:v>
                </c:pt>
                <c:pt idx="4">
                  <c:v>66.703999999999965</c:v>
                </c:pt>
                <c:pt idx="5">
                  <c:v>-202.06799999999996</c:v>
                </c:pt>
                <c:pt idx="6">
                  <c:v>817.29439999999988</c:v>
                </c:pt>
                <c:pt idx="7">
                  <c:v>20.168400000000037</c:v>
                </c:pt>
                <c:pt idx="8">
                  <c:v>1319.4313999999997</c:v>
                </c:pt>
                <c:pt idx="9">
                  <c:v>738.15140000000008</c:v>
                </c:pt>
                <c:pt idx="10">
                  <c:v>3932.4708999999993</c:v>
                </c:pt>
                <c:pt idx="11">
                  <c:v>-327.49290000000002</c:v>
                </c:pt>
              </c:numCache>
            </c:numRef>
          </c:val>
          <c:smooth val="0"/>
          <c:extLst>
            <c:ext xmlns:c16="http://schemas.microsoft.com/office/drawing/2014/chart" uri="{C3380CC4-5D6E-409C-BE32-E72D297353CC}">
              <c16:uniqueId val="{00000000-AEA9-4BFE-B84A-5429B9501F1D}"/>
            </c:ext>
          </c:extLst>
        </c:ser>
        <c:dLbls>
          <c:showLegendKey val="0"/>
          <c:showVal val="0"/>
          <c:showCatName val="0"/>
          <c:showSerName val="0"/>
          <c:showPercent val="0"/>
          <c:showBubbleSize val="0"/>
        </c:dLbls>
        <c:smooth val="0"/>
        <c:axId val="1393347967"/>
        <c:axId val="1395114671"/>
      </c:lineChart>
      <c:catAx>
        <c:axId val="1393347967"/>
        <c:scaling>
          <c:orientation val="minMax"/>
        </c:scaling>
        <c:delete val="1"/>
        <c:axPos val="b"/>
        <c:numFmt formatCode="General" sourceLinked="1"/>
        <c:majorTickMark val="none"/>
        <c:minorTickMark val="none"/>
        <c:tickLblPos val="nextTo"/>
        <c:crossAx val="1395114671"/>
        <c:crosses val="autoZero"/>
        <c:auto val="1"/>
        <c:lblAlgn val="ctr"/>
        <c:lblOffset val="100"/>
        <c:noMultiLvlLbl val="0"/>
      </c:catAx>
      <c:valAx>
        <c:axId val="1395114671"/>
        <c:scaling>
          <c:orientation val="minMax"/>
        </c:scaling>
        <c:delete val="1"/>
        <c:axPos val="l"/>
        <c:numFmt formatCode="General" sourceLinked="1"/>
        <c:majorTickMark val="none"/>
        <c:minorTickMark val="none"/>
        <c:tickLblPos val="nextTo"/>
        <c:crossAx val="139334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 dashboard.xlsx]kpi!PivotTable7</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628352490421452E-3"/>
          <c:y val="6.3492063492063489E-2"/>
          <c:w val="0.97306397306397308"/>
          <c:h val="0.93162411568984271"/>
        </c:manualLayout>
      </c:layout>
      <c:lineChart>
        <c:grouping val="standard"/>
        <c:varyColors val="0"/>
        <c:ser>
          <c:idx val="0"/>
          <c:order val="0"/>
          <c:tx>
            <c:strRef>
              <c:f>kpi!$B$3</c:f>
              <c:strCache>
                <c:ptCount val="1"/>
                <c:pt idx="0">
                  <c:v>Total</c:v>
                </c:pt>
              </c:strCache>
            </c:strRef>
          </c:tx>
          <c:spPr>
            <a:ln w="28575" cap="rnd">
              <a:solidFill>
                <a:schemeClr val="bg1">
                  <a:lumMod val="8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2883.558</c:v>
                </c:pt>
                <c:pt idx="1">
                  <c:v>824.35299999999995</c:v>
                </c:pt>
                <c:pt idx="2">
                  <c:v>3400.1700000000005</c:v>
                </c:pt>
                <c:pt idx="3">
                  <c:v>660.70400000000006</c:v>
                </c:pt>
                <c:pt idx="4">
                  <c:v>875.08399999999983</c:v>
                </c:pt>
                <c:pt idx="5">
                  <c:v>2021.1299999999999</c:v>
                </c:pt>
                <c:pt idx="6">
                  <c:v>3318.5279999999998</c:v>
                </c:pt>
                <c:pt idx="7">
                  <c:v>2584.4720000000002</c:v>
                </c:pt>
                <c:pt idx="8">
                  <c:v>7744.9389999999985</c:v>
                </c:pt>
                <c:pt idx="9">
                  <c:v>2666.288</c:v>
                </c:pt>
                <c:pt idx="10">
                  <c:v>13087.74</c:v>
                </c:pt>
                <c:pt idx="11">
                  <c:v>4650.0810000000001</c:v>
                </c:pt>
              </c:numCache>
            </c:numRef>
          </c:val>
          <c:smooth val="0"/>
          <c:extLst>
            <c:ext xmlns:c16="http://schemas.microsoft.com/office/drawing/2014/chart" uri="{C3380CC4-5D6E-409C-BE32-E72D297353CC}">
              <c16:uniqueId val="{00000000-49D7-44AD-89ED-E77C8B3640A9}"/>
            </c:ext>
          </c:extLst>
        </c:ser>
        <c:dLbls>
          <c:showLegendKey val="0"/>
          <c:showVal val="0"/>
          <c:showCatName val="0"/>
          <c:showSerName val="0"/>
          <c:showPercent val="0"/>
          <c:showBubbleSize val="0"/>
        </c:dLbls>
        <c:smooth val="0"/>
        <c:axId val="1302188287"/>
        <c:axId val="1395128591"/>
      </c:lineChart>
      <c:catAx>
        <c:axId val="1302188287"/>
        <c:scaling>
          <c:orientation val="minMax"/>
        </c:scaling>
        <c:delete val="1"/>
        <c:axPos val="b"/>
        <c:numFmt formatCode="General" sourceLinked="1"/>
        <c:majorTickMark val="none"/>
        <c:minorTickMark val="none"/>
        <c:tickLblPos val="nextTo"/>
        <c:crossAx val="1395128591"/>
        <c:crosses val="autoZero"/>
        <c:auto val="1"/>
        <c:lblAlgn val="ctr"/>
        <c:lblOffset val="100"/>
        <c:noMultiLvlLbl val="0"/>
      </c:catAx>
      <c:valAx>
        <c:axId val="1395128591"/>
        <c:scaling>
          <c:orientation val="minMax"/>
        </c:scaling>
        <c:delete val="1"/>
        <c:axPos val="l"/>
        <c:numFmt formatCode="General" sourceLinked="1"/>
        <c:majorTickMark val="none"/>
        <c:minorTickMark val="none"/>
        <c:tickLblPos val="nextTo"/>
        <c:crossAx val="1302188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 dashboard.xlsx]Combo charts!PivotTable1</c:name>
    <c:fmtId val="7"/>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charts'!$C$3</c:f>
              <c:strCache>
                <c:ptCount val="1"/>
                <c:pt idx="0">
                  <c:v>Sum of Profit</c:v>
                </c:pt>
              </c:strCache>
            </c:strRef>
          </c:tx>
          <c:spPr>
            <a:solidFill>
              <a:schemeClr val="accent2"/>
            </a:solidFill>
            <a:ln>
              <a:solidFill>
                <a:schemeClr val="accent2">
                  <a:lumMod val="75000"/>
                </a:schemeClr>
              </a:solidFill>
            </a:ln>
            <a:effectLst/>
          </c:spPr>
          <c:cat>
            <c:strRef>
              <c:f>'Combo charts'!$A$4:$A$16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charts'!$C$4:$C$16</c:f>
              <c:numCache>
                <c:formatCode>"$"\ 0.00,\ "k"</c:formatCode>
                <c:ptCount val="12"/>
                <c:pt idx="0">
                  <c:v>-1068.44</c:v>
                </c:pt>
                <c:pt idx="1">
                  <c:v>10.669300000000007</c:v>
                </c:pt>
                <c:pt idx="2">
                  <c:v>682.18129999999985</c:v>
                </c:pt>
                <c:pt idx="3">
                  <c:v>26.00770000000001</c:v>
                </c:pt>
                <c:pt idx="4">
                  <c:v>66.703999999999965</c:v>
                </c:pt>
                <c:pt idx="5">
                  <c:v>-202.06799999999996</c:v>
                </c:pt>
                <c:pt idx="6">
                  <c:v>817.29439999999988</c:v>
                </c:pt>
                <c:pt idx="7">
                  <c:v>20.168400000000037</c:v>
                </c:pt>
                <c:pt idx="8">
                  <c:v>1319.4313999999997</c:v>
                </c:pt>
                <c:pt idx="9">
                  <c:v>738.15140000000008</c:v>
                </c:pt>
                <c:pt idx="10">
                  <c:v>3932.4708999999993</c:v>
                </c:pt>
                <c:pt idx="11">
                  <c:v>-327.49290000000002</c:v>
                </c:pt>
              </c:numCache>
            </c:numRef>
          </c:val>
          <c:extLst>
            <c:ext xmlns:c16="http://schemas.microsoft.com/office/drawing/2014/chart" uri="{C3380CC4-5D6E-409C-BE32-E72D297353CC}">
              <c16:uniqueId val="{00000000-7775-4CAC-B500-ECC3A6D09CE1}"/>
            </c:ext>
          </c:extLst>
        </c:ser>
        <c:dLbls>
          <c:showLegendKey val="0"/>
          <c:showVal val="0"/>
          <c:showCatName val="0"/>
          <c:showSerName val="0"/>
          <c:showPercent val="0"/>
          <c:showBubbleSize val="0"/>
        </c:dLbls>
        <c:axId val="444577775"/>
        <c:axId val="1216485167"/>
      </c:areaChart>
      <c:barChart>
        <c:barDir val="col"/>
        <c:grouping val="clustered"/>
        <c:varyColors val="0"/>
        <c:ser>
          <c:idx val="0"/>
          <c:order val="0"/>
          <c:tx>
            <c:strRef>
              <c:f>'Combo charts'!$B$3</c:f>
              <c:strCache>
                <c:ptCount val="1"/>
                <c:pt idx="0">
                  <c:v>Sum of Sales</c:v>
                </c:pt>
              </c:strCache>
            </c:strRef>
          </c:tx>
          <c:spPr>
            <a:solidFill>
              <a:schemeClr val="accent1"/>
            </a:solidFill>
            <a:ln>
              <a:noFill/>
            </a:ln>
            <a:effectLst/>
          </c:spPr>
          <c:invertIfNegative val="0"/>
          <c:cat>
            <c:strRef>
              <c:f>'Combo charts'!$A$4:$A$16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charts'!$B$4:$B$16</c:f>
              <c:numCache>
                <c:formatCode>"$"\ 0.00,\ "k"</c:formatCode>
                <c:ptCount val="12"/>
                <c:pt idx="0">
                  <c:v>2883.558</c:v>
                </c:pt>
                <c:pt idx="1">
                  <c:v>824.35299999999995</c:v>
                </c:pt>
                <c:pt idx="2">
                  <c:v>3400.1700000000005</c:v>
                </c:pt>
                <c:pt idx="3">
                  <c:v>660.70400000000006</c:v>
                </c:pt>
                <c:pt idx="4">
                  <c:v>875.08399999999983</c:v>
                </c:pt>
                <c:pt idx="5">
                  <c:v>2021.1299999999999</c:v>
                </c:pt>
                <c:pt idx="6">
                  <c:v>3318.5279999999998</c:v>
                </c:pt>
                <c:pt idx="7">
                  <c:v>2584.4720000000002</c:v>
                </c:pt>
                <c:pt idx="8">
                  <c:v>7744.9389999999985</c:v>
                </c:pt>
                <c:pt idx="9">
                  <c:v>2666.288</c:v>
                </c:pt>
                <c:pt idx="10">
                  <c:v>13087.74</c:v>
                </c:pt>
                <c:pt idx="11">
                  <c:v>4650.0810000000001</c:v>
                </c:pt>
              </c:numCache>
            </c:numRef>
          </c:val>
          <c:extLst>
            <c:ext xmlns:c16="http://schemas.microsoft.com/office/drawing/2014/chart" uri="{C3380CC4-5D6E-409C-BE32-E72D297353CC}">
              <c16:uniqueId val="{00000001-7775-4CAC-B500-ECC3A6D09CE1}"/>
            </c:ext>
          </c:extLst>
        </c:ser>
        <c:dLbls>
          <c:showLegendKey val="0"/>
          <c:showVal val="0"/>
          <c:showCatName val="0"/>
          <c:showSerName val="0"/>
          <c:showPercent val="0"/>
          <c:showBubbleSize val="0"/>
        </c:dLbls>
        <c:gapWidth val="219"/>
        <c:overlap val="-27"/>
        <c:axId val="1268757279"/>
        <c:axId val="1216470287"/>
      </c:barChart>
      <c:catAx>
        <c:axId val="126875727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6470287"/>
        <c:crosses val="autoZero"/>
        <c:auto val="1"/>
        <c:lblAlgn val="ctr"/>
        <c:lblOffset val="100"/>
        <c:noMultiLvlLbl val="0"/>
      </c:catAx>
      <c:valAx>
        <c:axId val="12164702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bg1"/>
                    </a:solidFill>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quot;k&quot;"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crossAx val="1268757279"/>
        <c:crosses val="autoZero"/>
        <c:crossBetween val="between"/>
      </c:valAx>
      <c:valAx>
        <c:axId val="1216485167"/>
        <c:scaling>
          <c:orientation val="minMax"/>
        </c:scaling>
        <c:delete val="0"/>
        <c:axPos val="r"/>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crossAx val="444577775"/>
        <c:crosses val="max"/>
        <c:crossBetween val="between"/>
      </c:valAx>
      <c:catAx>
        <c:axId val="444577775"/>
        <c:scaling>
          <c:orientation val="minMax"/>
        </c:scaling>
        <c:delete val="1"/>
        <c:axPos val="b"/>
        <c:numFmt formatCode="General" sourceLinked="1"/>
        <c:majorTickMark val="out"/>
        <c:minorTickMark val="none"/>
        <c:tickLblPos val="nextTo"/>
        <c:crossAx val="121648516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 dashboard.xlsx]pie charts!PivotTable4</c:name>
    <c:fmtId val="7"/>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lumMod val="60000"/>
              <a:lumOff val="40000"/>
            </a:schemeClr>
          </a:solidFill>
          <a:ln>
            <a:noFill/>
          </a:ln>
          <a:effectLst>
            <a:outerShdw blurRad="317500" algn="ctr" rotWithShape="0">
              <a:prstClr val="black">
                <a:alpha val="25000"/>
              </a:prstClr>
            </a:outerShdw>
          </a:effectLst>
        </c:spPr>
      </c:pivotFmt>
      <c:pivotFmt>
        <c:idx val="10"/>
        <c:spPr>
          <a:solidFill>
            <a:schemeClr val="accent6">
              <a:lumMod val="40000"/>
              <a:lumOff val="60000"/>
            </a:schemeClr>
          </a:solidFill>
          <a:ln>
            <a:noFill/>
          </a:ln>
          <a:effectLst>
            <a:outerShdw blurRad="317500" algn="ctr" rotWithShape="0">
              <a:prstClr val="black">
                <a:alpha val="25000"/>
              </a:prstClr>
            </a:outerShdw>
          </a:effectLst>
        </c:spPr>
      </c:pivotFmt>
      <c:pivotFmt>
        <c:idx val="11"/>
        <c:spPr>
          <a:solidFill>
            <a:schemeClr val="accent6">
              <a:lumMod val="75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27892104111985999"/>
          <c:y val="0.17824074074074073"/>
          <c:w val="0.46388888888888891"/>
          <c:h val="0.77314814814814814"/>
        </c:manualLayout>
      </c:layout>
      <c:doughnutChart>
        <c:varyColors val="1"/>
        <c:ser>
          <c:idx val="0"/>
          <c:order val="0"/>
          <c:tx>
            <c:strRef>
              <c:f>'pie charts'!$B$3</c:f>
              <c:strCache>
                <c:ptCount val="1"/>
                <c:pt idx="0">
                  <c:v>Total</c:v>
                </c:pt>
              </c:strCache>
            </c:strRef>
          </c:tx>
          <c:explosion val="2"/>
          <c:dPt>
            <c:idx val="0"/>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3D9-44F1-8566-2CEEBB71AF84}"/>
              </c:ext>
            </c:extLst>
          </c:dPt>
          <c:dPt>
            <c:idx val="1"/>
            <c:bubble3D val="0"/>
            <c:spPr>
              <a:solidFill>
                <a:schemeClr val="accent6">
                  <a:lumMod val="40000"/>
                  <a:lumOff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3D9-44F1-8566-2CEEBB71AF84}"/>
              </c:ext>
            </c:extLst>
          </c:dPt>
          <c:dPt>
            <c:idx val="2"/>
            <c:bubble3D val="0"/>
            <c:spPr>
              <a:solidFill>
                <a:schemeClr val="accent6">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3D9-44F1-8566-2CEEBB71AF8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'pie charts'!$A$4:$A$7</c:f>
              <c:strCache>
                <c:ptCount val="3"/>
                <c:pt idx="0">
                  <c:v>Furniture</c:v>
                </c:pt>
                <c:pt idx="1">
                  <c:v>Office Supplies</c:v>
                </c:pt>
                <c:pt idx="2">
                  <c:v>Technology</c:v>
                </c:pt>
              </c:strCache>
            </c:strRef>
          </c:cat>
          <c:val>
            <c:numRef>
              <c:f>'pie charts'!$B$4:$B$7</c:f>
              <c:numCache>
                <c:formatCode>0.00%</c:formatCode>
                <c:ptCount val="3"/>
                <c:pt idx="0">
                  <c:v>0.37834298405259176</c:v>
                </c:pt>
                <c:pt idx="1">
                  <c:v>0.23787505467433928</c:v>
                </c:pt>
                <c:pt idx="2">
                  <c:v>0.38378196127306891</c:v>
                </c:pt>
              </c:numCache>
            </c:numRef>
          </c:val>
          <c:extLst>
            <c:ext xmlns:c16="http://schemas.microsoft.com/office/drawing/2014/chart" uri="{C3380CC4-5D6E-409C-BE32-E72D297353CC}">
              <c16:uniqueId val="{00000006-C3D9-44F1-8566-2CEEBB71AF84}"/>
            </c:ext>
          </c:extLst>
        </c:ser>
        <c:dLbls>
          <c:showLegendKey val="0"/>
          <c:showVal val="0"/>
          <c:showCatName val="0"/>
          <c:showSerName val="0"/>
          <c:showPercent val="1"/>
          <c:showBubbleSize val="0"/>
          <c:showLeaderLines val="1"/>
        </c:dLbls>
        <c:firstSliceAng val="0"/>
        <c:holeSize val="61"/>
      </c:doughnutChart>
      <c:spPr>
        <a:noFill/>
        <a:ln>
          <a:noFill/>
        </a:ln>
        <a:effectLst/>
      </c:spPr>
    </c:plotArea>
    <c:legend>
      <c:legendPos val="r"/>
      <c:layout>
        <c:manualLayout>
          <c:xMode val="edge"/>
          <c:yMode val="edge"/>
          <c:x val="9.2803049300366119E-2"/>
          <c:y val="2.6330319821133468E-2"/>
          <c:w val="0.80326902887139096"/>
          <c:h val="0.151043307086614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 dashboard.xlsx]top 5 sales category!PivotTable6</c:name>
    <c:fmtId val="9"/>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alpha val="85000"/>
            </a:schemeClr>
          </a:solidFill>
          <a:ln w="9525" cap="flat" cmpd="sng" algn="ctr">
            <a:solidFill>
              <a:schemeClr val="lt1">
                <a:alpha val="50000"/>
              </a:schemeClr>
            </a:solidFill>
            <a:round/>
          </a:ln>
          <a:effectLst/>
        </c:spPr>
        <c:marker>
          <c:symbol val="none"/>
        </c:marker>
        <c:dLbl>
          <c:idx val="0"/>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alpha val="85000"/>
            </a:schemeClr>
          </a:solidFill>
          <a:ln w="9525" cap="flat" cmpd="sng" algn="ctr">
            <a:solidFill>
              <a:schemeClr val="lt1">
                <a:alpha val="50000"/>
              </a:schemeClr>
            </a:solidFill>
            <a:round/>
          </a:ln>
          <a:effectLst/>
        </c:spPr>
      </c:pivotFmt>
      <c:pivotFmt>
        <c:idx val="4"/>
        <c:spPr>
          <a:solidFill>
            <a:schemeClr val="bg1">
              <a:alpha val="85000"/>
            </a:schemeClr>
          </a:solidFill>
          <a:ln w="9525" cap="flat" cmpd="sng" algn="ctr">
            <a:solidFill>
              <a:schemeClr val="lt1">
                <a:alpha val="50000"/>
              </a:schemeClr>
            </a:solidFill>
            <a:round/>
          </a:ln>
          <a:effectLst/>
        </c:spPr>
      </c:pivotFmt>
    </c:pivotFmts>
    <c:plotArea>
      <c:layout>
        <c:manualLayout>
          <c:layoutTarget val="inner"/>
          <c:xMode val="edge"/>
          <c:yMode val="edge"/>
          <c:x val="0.16382525177053597"/>
          <c:y val="8.9430659005462154E-2"/>
          <c:w val="0.83617474822946392"/>
          <c:h val="0.87804878048780488"/>
        </c:manualLayout>
      </c:layout>
      <c:barChart>
        <c:barDir val="bar"/>
        <c:grouping val="clustered"/>
        <c:varyColors val="0"/>
        <c:ser>
          <c:idx val="0"/>
          <c:order val="0"/>
          <c:tx>
            <c:strRef>
              <c:f>'top 5 sales category'!$B$3</c:f>
              <c:strCache>
                <c:ptCount val="1"/>
                <c:pt idx="0">
                  <c:v>Total</c:v>
                </c:pt>
              </c:strCache>
            </c:strRef>
          </c:tx>
          <c:spPr>
            <a:solidFill>
              <a:schemeClr val="bg1">
                <a:alpha val="85000"/>
              </a:schemeClr>
            </a:solidFill>
            <a:ln w="9525" cap="flat" cmpd="sng" algn="ctr">
              <a:solidFill>
                <a:schemeClr val="lt1">
                  <a:alpha val="50000"/>
                </a:schemeClr>
              </a:solidFill>
              <a:round/>
            </a:ln>
            <a:effectLst/>
          </c:spPr>
          <c:invertIfNegative val="0"/>
          <c:dLbls>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5 sales category'!$A$4:$A$9</c:f>
              <c:strCache>
                <c:ptCount val="5"/>
                <c:pt idx="0">
                  <c:v>Storage</c:v>
                </c:pt>
                <c:pt idx="1">
                  <c:v>Bookcases</c:v>
                </c:pt>
                <c:pt idx="2">
                  <c:v>Chairs</c:v>
                </c:pt>
                <c:pt idx="3">
                  <c:v>Machines</c:v>
                </c:pt>
                <c:pt idx="4">
                  <c:v>Phones</c:v>
                </c:pt>
              </c:strCache>
            </c:strRef>
          </c:cat>
          <c:val>
            <c:numRef>
              <c:f>'top 5 sales category'!$B$4:$B$9</c:f>
              <c:numCache>
                <c:formatCode>General</c:formatCode>
                <c:ptCount val="5"/>
                <c:pt idx="0">
                  <c:v>5395.7279999999992</c:v>
                </c:pt>
                <c:pt idx="1">
                  <c:v>5934.6819999999989</c:v>
                </c:pt>
                <c:pt idx="2">
                  <c:v>6039.4210000000003</c:v>
                </c:pt>
                <c:pt idx="3">
                  <c:v>7349.9400000000005</c:v>
                </c:pt>
                <c:pt idx="4">
                  <c:v>7726.909999999998</c:v>
                </c:pt>
              </c:numCache>
            </c:numRef>
          </c:val>
          <c:extLst>
            <c:ext xmlns:c16="http://schemas.microsoft.com/office/drawing/2014/chart" uri="{C3380CC4-5D6E-409C-BE32-E72D297353CC}">
              <c16:uniqueId val="{00000000-265F-4DBE-BF3A-F5C110C756D1}"/>
            </c:ext>
          </c:extLst>
        </c:ser>
        <c:dLbls>
          <c:dLblPos val="inEnd"/>
          <c:showLegendKey val="0"/>
          <c:showVal val="1"/>
          <c:showCatName val="0"/>
          <c:showSerName val="0"/>
          <c:showPercent val="0"/>
          <c:showBubbleSize val="0"/>
        </c:dLbls>
        <c:gapWidth val="50"/>
        <c:axId val="1437263407"/>
        <c:axId val="444257839"/>
      </c:barChart>
      <c:catAx>
        <c:axId val="143726340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444257839"/>
        <c:crosses val="autoZero"/>
        <c:auto val="1"/>
        <c:lblAlgn val="ctr"/>
        <c:lblOffset val="100"/>
        <c:noMultiLvlLbl val="0"/>
      </c:catAx>
      <c:valAx>
        <c:axId val="444257839"/>
        <c:scaling>
          <c:orientation val="minMax"/>
        </c:scaling>
        <c:delete val="1"/>
        <c:axPos val="b"/>
        <c:numFmt formatCode="General" sourceLinked="1"/>
        <c:majorTickMark val="none"/>
        <c:minorTickMark val="none"/>
        <c:tickLblPos val="nextTo"/>
        <c:crossAx val="143726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00000000-1CD8-44CF-B7F4-8B5EE50A6830}">
          <cx:tx>
            <cx:txData>
              <cx:f>_xlchart.v1.1</cx:f>
              <cx:v>Sum of Profit</cx:v>
            </cx:txData>
          </cx:tx>
          <cx:dataLabels pos="outEnd">
            <cx:visibility seriesName="0" categoryName="0" value="1"/>
          </cx:dataLabels>
          <cx:dataId val="0"/>
          <cx:layoutPr>
            <cx:visibility connectorLines="0"/>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00000000-27E9-4EAE-99F7-49F669770EFE}">
          <cx:tx>
            <cx:txData>
              <cx:f>_xlchart.v5.5</cx:f>
              <cx:v>Sales</cx:v>
            </cx:txData>
          </cx:tx>
          <cx:dataId val="0"/>
          <cx:layoutPr>
            <cx:geography cultureLanguage="en-US" cultureRegion="US" attribution="Powered by Bing">
              <cx:geoCache provider="{E9337A44-BEBE-4D9F-B70C-5C5E7DAFC167}">
                <cx:binary>1HvZjtzGtuWvCHpuyjEH4+D6Ak1mZo0qDSWpLb0QJanMmUEGg+PX96Ky5ONKy5IPrrsBlwAlKjnE
jj2uvXbUf32a//Wpur9zT+a6avp/fZp/fpp53/7rp5/6T9l9fdc/q/NPzvb2V//sk61/sr/+mn+6
/+mzu5vyJv2JESp++pTdOX8/P/3v/8Lb0nt7bT/d+dw2r4Z7t7y+74fK99+59s1LT+4+13mzy3vv
8k+e/vz0zN01n5+8sf6uevrkvvG5X94s7f3PTx/d+PTJT//9Xz/9qRjfXOoo4Tcv/UGKF1luf7T8
49X/sPMnFZTjh88QXZBngkpJjSbmy0/49Ellm/ThchCyZ7jCNReafPnhX9e+uavx/I+k+bKnu8+f
3X3fYytfPr8+9Uht+PL86ZNPdmj8ZrEUxvv56dsm9/efn9z6O3/fP32S9zY+3hDbTfi3t99S9h+0
j/3/P7THzf305PLe9ffLV838mVP8R1ah3BAjOT1qnT22ihbPlA4lXP9oNCO+rn20yl+T6du2+f2z
Jxa6ufxHWii2TXP/yeefBv9VTX+DiegzqSWVnMujieiJiRA4PGQhZfLrokfb/EVpvm2cRw+fWCd+
84+0zu6+upvu3P1XLf3PTcPNM0JCrRiXD+FxYhr5TKhQCU7D4/UTC/0Vib5tnn8/eWKb3f4faZvn
d26pUPT+RtuEz4xkGpY5sYlCnaHMcCOONjmpM39Fkm/b5N9Pntjk+e4fapO+v/uUDf2996iJ38ch
/0HJYc+oZhzF/ttAQNNnikjCeai/LnrMZ8/v/qI8f2aeR4+f2uh//yNttNXQ87u67bP870xsgj9T
oVTUfK05CJLfgzXYSGrkPZjwN9hw9I9/w4K/JNa3TXWyqxNT3fxz4dt768qvTv0/Lz+CPUMaY4Jz
drTCqZXkM4UrsONDqlNf1/63lX4k0Z8b6PjkqW3e/yPD6OV90/RLNd41+d1XHf0N9iHPQqOUCY/W
IeQUuelnIQ9Do3/XEv0+iv6qVN+20eOnT+z08p+Z7l5naMeeXPR/L1QQqDgsZEY+oDRz0ppu2Y6G
IVHiAeadQIa/KtW37fT46RM7vb74R8bTu3tX2+bvbILEM6Ilw7/THMeeKcWUUSH/JsT+C5J82yy/
PXhikXf/zOaH/Cit/Y3Exfe5ld/jyEd3fqFY/jqORPMFlCi1AJT88nPiGQbNGQ25+g3oi68qOFa/
E8rnz8X6tn+cPP5oJ/+f+KQ/N9lvRNzuzt/tvxCI3yIov3n1y3bBbJ5cfPLnCnq4dPH556dMQMug
JY9m3F7xcPE7Ov/tufu73v/8NFDqmdGcK6lhPUMFAWyZ7rdL6BuQiYE6QwBTidYaibqxzmc/P0WO
5lJomPuBCentsH1P0QZyBtrRUKZBPjL9G3X70lZLapvfdPXw+5NmqF/avPH9z085fKo93rZJua1I
GTGKcqaV2VgXXP909xr0MO6m/6uihWvoVMr7kCZ+MHvWijaoYtKO+fpOyqEt70TgZH9ouqVfxM6z
WWZzHNiEfEwbJ5ogtmwu9aXJ5DLsShM03flk6qp/Xsm6DZbIlrNsP8rSF7PdQVdVweNUa0Hv9WyX
4XWVzbq6C0PZJp94zTt1k6q8a3lU07yHKKKVrn6RUeKnZpdW0pVtZCdZ19dULx1ETuuaLles5k3x
a9CPFs/8zqTfUBLatEc6QlPAhJFKbNgH6oJH/F5Hmtb5kKksvE8m2xTdua9FJc4rMfZOn6996vMp
XvO2yn+tSJKz5PD95Skoy8fraw0aGbAYJUFRCPN4/bXgYa+Iyj8XtORlHnvLJc8iY1jQFQc3T6nz
O5f5VGRRIIK1bV5Ogi89i6lY1cQvvcqavoys7bijN4ANHa59X0i48O9l1GhvuQjhQhs239zysYxz
lgcsczz4rAI3ErZLV53q7lCFwnMSNc4r9aGUJPHAB7+F249ts60rjNCMScJMyE/XbYfFahvw8HO6
wOdUNJK26n/JRMKaNJqKfMhfNAmGJj7KMsuYir6/PLiXk21rEVIBrCVkyBBDj7edyjEPyJzxz4Gu
dMdjOREl7xBIgb+wa66rmzyglj7nZbcMt2VPyJpF6H0rKOX7koB5eyyJZEqEUoZKKmiDnxjAq5wU
S9kknxKzNtKd2a6tk2UfJHVvlrMldDOs8v0l/7j5UIMMVDJE14yqhJL8+7jIdJZUxULcZ6EmRPlh
oWql5UG6aejFPg8ToT64AVrvol6h+/5gyTI6sx9zS9rpB45ATzKZJtIQgShBoHKk0/BEmtSshTSt
Dz6CWdB1cD77bAuIerYZhiPDVIhVxHndL6yNZsM4pJI5yYbbulXFEjcBdc2tqbPaNbtOWsde12Pe
9B+/r7Mtn/4u32pKORGCCElBgSNaTnLJMCWhI906f5ydd3ACMpQEyiLzxGUQzY6PwW3Lym4LGj/Z
7SNv0+E/VRalSgvFCXo5wQVS22PThR3r/dIr+7GpZIAcXiB7rVM0LsQv8oonEnm/TwdX3tWFbJBR
XVs7Ks/DoAjGMuoyZNst8y8ZnmrytRqvxFy2tv5BWqGnPkY3JWmGmQ2DhZU6qU8zn5rWNCv/2CdM
BfW+8H1bDS+71edtE0/d0kG4QNcjrtmlq+2yC8t1CW6ntk0ueuOqIo3rdSXLVZ11jU+ixhCV+HiQ
JKheq9qkax0zbmakRBYUC20uyWoqvLXMk6nrfhCmFC3yIwdgCtw54D2hXCoJZ32seXhm043N2H7Q
0spCxi3BtKqLkmQwxsV01QFSe7Ics2c1CFwbvqSTliYhLs2T56o7DBP/cUCL0yzOgDYMAolSxrdE
cuIW5Vz2dZLZ9kPrEEXdnvdlKJ4zmvHlivfDAnWYZKzWd3U2L4uOhsxNXRYj4U/qddqtSXDualGs
71ww9OomzNUGEGYx1pU5Kwe5mcf23MCFllHL8XXrinJ9t1aqnMqIVNVWtHJoHwayjcnwJV8ckEhY
zzNsx2Wx4KNfSerDXSt73h+UHjbblXOaA2B0X5Y3YRosUxTaucArLMADJM+DZsMGvpV1eTf3quna
gxkdHW8Ft6u/dq5MXFRVtWN1HKRJPZ+nAsX1fRM2iXg3kpHCyXSYAmeMXWMBUb6fG05TOLSvidbA
+EIrDDBPXIMnS5NS01YfVlr3Lo1mRnTbR5MtbHXBh25Covj+iqfZiGnkIkZRt6lA7T5dsXekz6aa
T+/5OmzOOA1iS3+s1yWKtxo7qT4kBV/hhBMbfJ8+10gs8NPvi7EN9h4FBdfoeTUKFwazTAAlPw6K
lY9DFxhVv6tFU3seeTvI4N52WYdslJV9Q/cu0TZ/OfZhiozTZtKm+zT0bLRRqPVUjZFnaXdVJaG6
nbmrwiXqJ6rG1z4MSB53cp3tFZyIZFFBRJK3kUgU3YI9I/BDO2ZAFxdJUfot8kch+QuGet8uES8d
n8ez7+/4NK+FmAYQwA3seuvo0BM83nGpkqyZul6/HYeGAMRK5xhA7LhufisAssR5RqcZbjuXhuMj
9V+QbaDazaX5UEwsuU1mtbk06/K1dud5y/iWIru1J/TQVWPb52erXEpEXTLVG6amS1gjOjXtEEbf
3xI7yWwhEFCIsomsBgtSSk5SdceberVFw96GPuOILd+mmwA+4MMWul/iGOzuAtmSbN5CHLlySymu
7VBogowCxtNZbl/ZruzLu8oUWpznU7XpoVsmq26SbsZdeca3LS5prfpDGWjHD23oRt7HC+oFtvuD
rZ10ANiaoVwwilAhUgDvPbaWn0uqq8Eub3k6bpnKuw6utVZrbj95EpasiRZvu/WdZs1WH+vAUhhk
VnWVLvu1VtSnB8ODYXoLlOqgjkkXHN7HxxXZpMkDAxcTU9Vu2W1A2jzPWTshrXkgEiyY+4TgN/RY
FKqoUwFVeK+zwMeyGgqERGZYgd+O+tlSYXn3fSWcxGgIuAB0pZkM0XaSP0BdOq1CLaoL3oy1tsgO
R3jLsnAeyxidZZY2P0oLJ+VoW1JgYMMIyhLIytPGixQWELKd9Zt+oPAQv2Cul5+h9kM/omiFlftk
CuzcR6riCxRejUkDyIKkBy1Nbq78S636MCkOiRchkgECcnztMBlCBagDBL6fGxSqB7Ol3dRAlXMV
NogVRNFmjrScN0MERU7xYZbCjK+JrS0kkWWJ2lQqv/Wp39e2MPxxTsTmtyKAJEGpAAo67WwAB/sg
JfPyJssWVSWRH0rexslEkuJGsVW4Zd9lTrVhZBgzRRY51+XdJakGPsuoBdoJrlxaB+J5Umeax91k
5/QTyStyPiWDULtSN7b6LIpqda9rq2qcGltpNb0QIyXzuguLxsg27oAf++EwTTIcb1yXJbONVE1q
es2Jo2bXNM7QuJj94JLIzmG3FlHWjE7McTqXI4JhXN20VNEcyEIUB8PoIG5V5ReRxmSmwzSctWbK
aAL8lqT+wmcayCzWazWtK9pauGJ7MZdLMkRd3xbqMBqd8p2sg3l9MynL8neDqNJkx4VnNF7Qn9ol
Uqnvzc7kbCrjVFbpOSa4ftdZMq1XiWkIOaMTzdghDfowI/u2tLV4u8gxLYO3xpJ5fjP7mfvnQe+b
4DUqhh4+S6eUe7vqMW1s1FpLs/6VmdeqPEtysBuH1YqwtpEpLWdZrN3ad+FHWhdh8zljrR3nHVxl
6e7N4KeJxGU19bQ490nTyXCHPkBW6iypg1LdGKqDsjwbVcv6KrvPwoZ7aHmmPHTi+crtCJdeqevb
7BVXxCuybxrRtvpiMEmeVdeNnMsu3Rdj6qfxepJJmueHRNTTIF8nDePdhSpEloYH+IriZdSOK0FZ
r/own0yUBkJ1fpclbi2Wiyntgyw/m/Ia1SYuzSSQYMc2H+QvNhiU7C/gHFOQxBMHbKE3QwvUZSK/
8HBWLyqmNT788csgzytcw7k5geVW24vu4zp0ho2XhXJtys7pHARax0shy0GfzU1B6yqSYtzqIpFB
ju2kXKKo3M3JooiJC5kZmb5YpnZq9csiCYqpOuiSB6y9KIfFhOMLVXCZm6gzZuMktPMyK9/pNEmC
9UqIqoemgqVDyn6OrN1l8irgidPVNc27nFYvi2IqwmQ/FUgE6d7mOIDmYqSsTaRlDCrC9iTNlrzb
kbYsXLhrPAlk8wtLWYP16qIy5u2Qhl0XO/TB0CwLhxwVJKYq214C+QFZoq4zG6YXWY/dx21GG64O
RTZtGuOVL/Fh+8wHt02tt5QvRp+GOjaTt3CAtQHeOPPG1bivPW4183KF+rpC4we1pE+wWpVRNJkN
zTfz0FZkTP4fWs2bnhthCnBJwRA4mCJoyjAT912HhqY7uDwH0oqnkC66i/Mwk0MAC4qhG975ohny
BvoKstWeZcMq6Pw8LPQmcg5Lt+utgmdhBY5L3cckmDcHUy7YLC+XAN9Vpt5UM44Ut6LEht0EGcam
x7Lxw36c47z7CMItw3dybq26LaVIDI/FZEAARa3OKHTx4D3J2hu8UhfBtrnEL1+UMcBrXPyAcY1c
5fYb72X5nJPcBbcPqg6Ot39V8vE+MAWsfK5ZW0MA2gTZ+LHMVZu7s7zhCzbdsRWHdaOU8TQnt2jA
U2sieTSUXUcPV0PnPbj0oqFmSWREy2xc1AtTDxZaGlld4RbWgmNzMWiOZDRRSZYN9Ka1ZPiy0inp
PpqjBm2LCEJeO+4pYzl6tLi1jZro+TKEW3dOjqY9uodKygr6USLHE3upq23zs1oy+GlK3bZMJjKF
LxfbEZ29XYNcDP4SO+Wbeo+OtA7LACmxye0tNHc9nsNkg8O7ep9toh8VGqzTil9sxa3Q+4DIpiwu
Vib13J6lBIwW2U/5YBHTpkg35qOfYN981Kz7SFXawH16CcSKzbsRYPdFDy57eyEbtw8xpiE+qoZs
4VCvcpO/GVSaTW+HKq3S/NCkId6bdZym/LzsF039FT/6Sl70xuuzB5WbYnQQZ855iZegAlgsXrR5
iTo/0m5V5C2QWxGOu7YLfJPHpE8TLC6LzKJl8lULbrMCYQDKBmbKhgtt0y2cB9RXfFcugyrCQwmw
OC+X3PTVbM+9sKSu48qIqh6jpE9BG1JDB9yf+a7HB0CjrG7qbsD/Sz2BRJNkoqCKOnD51c1Y+gSk
wOQKrE6z1I7vVJPM6AKSZd18fzJI5cVh5h1DhgldVg3hvqpRYuv9HDSJ6S+kQama3xM1F8g3aWVt
WZ4/0MmFrzJXHIasQr/7aRE9zm6ct0UGdZzxLzHT2bCCwvpkKpP1Hc9CO/m3HZ+ySZ3749Znk/ZQ
EW/ntcSOynTq5V6thCLLeSc29dG53bwGfNXm4kf+NOzLCRqgA9v26/Oc4cPBwXF/l4MKDaK8WsEr
G8HKxkSgLBZVP+ctdbhDLXTrYUc59PCrI8myUlm55DA0nUvYRZp0K96xHqm3BG05WMNOihJ8aUJL
tL51jd6piX0FYkJe1aXa4smLKQcJn5ahR6rkKllQ8/oFmaY4oNfblDfkfKMK2BCW4OKLqknxOM4L
YpfvJ8CzJLickt65/MbwYiMp7YBy91yXCVf+lQCNtST7OSmCJTuoqZVVvwN1QZWINEgg9UGknKIl
RzE0MP4aiBW7Uk29lY1aJpu7OeYonO+oycJbMNE8JzkfL6dV1ol+Va7DFNw6gGmwCmvbGfUB+Rb+
FUztCg0Ugmx7SNomQPJHe7mxVFUOvApkbWo7tR+UWbKOfhRzpaobpbp2SQ6C2d4Hv045LeZkj4rG
Kxn1FfjvIA4rqt07MJJT6d+QtCvSNE7kwrP59aSBbbrPZszHjr3vkxDUxJkrh7E2ccDWvny3ioEJ
Gw2oDjOafUotMKXW0gx0gJfXhWHxiC8DPUZ6wmRq3j3s5GjLri1AEMdS8mXb1pd0U1Xjlv/Mkm7Z
BOh/C968r7c7mi/sfVKw7TtJSYA7lnTZbkw42Il6j859m23kVdIilFOgxeRm9Qtt9wUCdYtKU29X
HlwWmBKZyOAYGi4d+fAtnQZp7ObFcR1R5kj4csh0OtloIg3Yc7GsiWEXU9dsUZ4G60YH9pgT4UMA
lvmLbiXwb0Ewf7gBb7lJXuaYNH54WEg6g5LWwVWC22PH1uTFqsuoaNpBvCqPCas8Eo1dSDcyOqi6
jYTsnXJC7Oq07mwSZZ0agtshly327CdM8cbLnKUbjMvEjDX0WG1iDV8CLrAl6kiUyGEL8pZtY8Zd
M82bT+pkZWUeyaxv6nqfFRWi8XBUCHjgLemVIYbgSO89DYqrjPFKhz8gvk4aenA5yA/wYIbkpugf
aOXMY4YAvprdZtYqSK3TdEY0TBZptgvEFkHVCOIli8a822T/QXf3uLfbllfb4AR/pyAp1j/hWd0w
22DqNaiqY2oswAFDCvQBiKTvL3VCoCOaCI4TYC1QVvhfbW397wa8U1h2YQIo+dVHSDlbG3dtIsQL
bTCzQkZW2WbUIS9gYSucgMkekuP3ZXlMIeC0P/wnxMH/UGEcDj9nj2VJRs5A3xbprcFUTX3IJd3w
eN+Hmu9XC+j8Iz3/cUFmDIgDFRoGctGc8Ipl5gitapK87uYGhSItUfEv9FIizT1E9vc3SDfa7t/j
nW2H25/7SE1x/IpiHHWy4FwVIm18pV4/ZIwpWzfSflF8kfIwiz4cD0WbrO7VMPGl2NVDs+Vz7pAa
gn4VqEc/kOixp0MitFKhQfHSRgpQdCdE42JIMOmFd6+rY1BNwHWI8XkoE+T1PBxzmCATw4LINBzF
AdAiyDZBipZ3wxqPHTr7g6y5lSSakVqWGKm+w+2Ij4Te5AtHPxlPx3lWe0yz39/EqRlhOEE4kZiY
UErx9wmP/QZ1t/NsDsabrC+3zLR+AUJtL5vh1RKEg7j+z9eT5OHvtpRSJzrTM9AIC8lw81D25jTr
iohYZFYbuT5P/yNqTRJQ/ttxPAQGR6j+IR3wKQETPebFzbEsASRv1tBlhbho+m4rGN/f4JZffuem
cAiMnwQiEOdRBBjNEz5zWtY5d6ssz3UTuFLGuq41/6AcAuZHIfjHpWC6EBO8UKDT16eprk5YvQyp
Ss+PUGSUYEfgR6yr8fH9XZ3M1vB2nNAwGMZDi+gDkFkf+0lDfJYUc2s+kQI09UNYMVVuUNHxemsn
p3Bs6pjUwjEdaVdh0hFVgKJ97Hkz67fFRJAEfyDX8YjI7xQODhMqMDi4QzhSW3g6xiQE8yKdZ/2Z
WxnJ+j2T83ZKYiCCDfbXfm0waI9tn4LzNVGdrOhiIy9TT+sroAgcDUpjW7ZgpK6ZACdCXtaJTFN7
vgCzSHuTzHlJ5yVOGEZh7/uuq9GeuYKJptvX1bAyHxNLVF/vQidBAV7zmVquXprjnLFUaJL4i6Sp
aTc/L9NsNDjKM4wqp+BqChwhOUcDpPN6VwVFCxd5AE46wGNZVB7hDjqHEEVMfUmvxxao/KLNKasZ
Sgpa1g2eTCMLALQtC9G/NGyAugH91KBveF9tIDM4Yq4WQ1vYjbQhXfOo7H1N16jpnWnynWp1VQzR
VyqmQznPogeA9QXZYeI3Qb9rF27gQncjGC/0PKVi+za0WLIu0e2MlwRTlDyNq7nu0edhzlAV1VsO
OG74jVq8Ee1FoUiwkRT96MD/Lsf+0ExLz7tdVg416GAwQxrTj6jIfGiTOBhsOpE66nBWWrKXpjOt
nvZph+O43Ru5mHG1bzAH2SZtwKaEqRvreww33uQtWPB0Bz/HMYdD5jpKi7imAMO/LmiJ+/BSqnli
H6icFx/egM5L2leNMUXJ9kXTBwQdOkEf52McMcOMf9/YBbbdTTNb3RKRAIzJGAMyUhnGi1iS6bo0
ve/XCGPyKUeXb0KHeW2ekf5MkMpPHxWpyyXbJQKNQBPVuqndLw0YoWCIwuMo8CFHdpjTp+o6rFFP
ikOTVYoNQPdf8B8I+Q2/Lo3fiuHRNaovKLXRVYlW0hmc1Gmj0RFVU2TY1GqIwcqSRVMZjOYNiosN
b9vGBNWhzmUqoyxNp1u55LLYLfmUnOVi5Oc54etF7ebxHAyLfa2dYvFsZHajc18RcNmje5PAqc9F
Km0fIfqyj4Vrq19SktvdbGiCHrni/gxNOKgu1sirsCUfbIlwbKZWXaspb3daZBmsSwJ3KPQs9oXN
hxdrUXmyR7fg9+FCeAWPVfWnrB1uGRXtlRNBelWPvd/LHtQ4Dsik56MdzC4zU/hKt1mH8wZt/jnv
u2RXZW0aLaJpdjIx3WW4svqwJA2m000rBV4dLk0sikYfJrzyIkSf+NHNdjjDeYzkc2fK6qycabVG
iynkISuIvW0FZgZRBeqojwJu07fTvIZ3VdBIUAxD/WYKWb4nzJNLQUyWRzYI+LUAfXhwvm/u+0In
r0Bq5jhH5bn5TDGCQp9FW/p6ZEWWH9qlCfa0r/3rfhQgQpAKdv0yD5e8d0sZyXoK40SbJAt/yUdm
lgucjBg+9UwUdG+H1qP9yutsiUYuw/vQS13vgiRwl7XBMYmdoL54NY+8RP9W2yvZe9rFSZjZO1L0
7fWsBbnqFd08NJHbbDcdp8sZMPs50eV4AVY+uMxLnrFdiOz3mU4Tb6J1DWmGdr4N3k9tN913QTDH
LKfrXd8XluGkQ4tjjevaw3Ozqq0inORyw65dp3K+VEPapRGhbX6zUI1EjFYvHide8UsRkqq9dHPn
Dqwd2JWs6jkCA/1OTssnMiTJjaAIn7Ef/A6UJ8mjdK5HvZOL5XuhfXPTZsK9X9oZWJFg7J720VDi
bEYZ6zyVbRQMXNxhYm4jzqrmzILAiBip/auZNuWrPlt8GZfep2+7bOl+cXNbs6ibhzlOqGuLqIB8
mASH4AIReHO2xmIOp5eG9VkVN+tY3BV1u0YYPtXvGpt3UduO9JXBcOOiZS6MB0eSS5E34q4P1Xxd
YA4xYhwiBiya+CgZgg6d8pBeqzCweVTR0ty5AE3KLgRuLCJZ9N1LNanygESvVGzyVZ97arOXOD+E
MydT5t4y27Rn4zDTs6Id1Z3jydsJ/fvbtavX8KxrxRIVXZ3eL1DIWeb1MOwBT5db74xMIic6TJLL
1EckG8cLZcr2rAM+plGqe/PWNN585HPL3xQusR/HdVzvBzj4btSWPRc48HBGUCl23dz5W+DeIJJT
M14Hri8/rMQ2Z7yiCU6Mgea+yRYiUMtmZCRS5CF4Klmqc42BUdz2TXFWysG9xZkzDvlHdklJww+F
4v178IXdS9Nk7pwulbmta7depX3R7WeNlIv2vM5vGkH8pRvE9LLpE/fGhaH4xMsRyYF1y3gjlhrB
A67tBeV+uJqdni7yaeYWfFLYnCWqFju07Tj5CTrGXKyBS66TJHOvVhZmb0NQOu+7NfRvUPDTcwSb
fr7SwONslcoPlUnkNSbvlMe+NtUuXJeGw99dc1jTwL4sMRp4mc627WKcWCEHNxXd+9YPIkXTv67X
zojhCgeoSrAWtX2T8tXUyNn1vOe6DM8pZpHx2K7iRTimHBMDF3wOEoazcdeLFGtu4qWegcF3egDV
Hl6Xko/a7wn+HK3yUWXa5HoK2vQl2J/qJhBL867y7g7PpCCgc/qur4FgikEXN7MpcCxUtjS/NLZl
H4YgGaa4yibyHEeQhrc5G8fuLGMVF7HJqL4SiXXhwZC6MZd1FrY7zJfFGo2Yw+9Cs9Y6KlZvxqjm
SXNjA5xDuFqCTkPXikzeXXdmxACKzo5OF43o6hd8FsEr3Zi8jdXsMrvPTOteF2k+1nuMopfsqs5L
m+8C10ic1EwSGpzp/8vemS7HjWNf/lXmBdjBDVwiJuYDl1yllCzJsqwvCFu2iIUkwAUkwKefk+Xq
7rKrpir+38fR0VVlS8pMEgTuved3jpdp2h5c1o+G7a+lh1/lg1Wtkrhqam3kSWJWMLZlkKJyKUln
6HKLKY6YysgEzdOabsqVym+TG2CENKjWACXiecaAYH4mHF3piH1k1DNJUDg1PXCnwzIn6YmE1u/F
0xY5Gi6Fs4Ofm1OIzc4/ZjGUiv3Qun6s2DIR85h7jRQgg5o2H4vRo00rSy/O7SOPQPMUIYvbD8oF
3rZf0QCL0k+H0L9Zc2H7MhyhL9ymLbbTCuDeVilM3E4inHmZBKk8zZ6zk7hrnZfkW4TL3/u2qzA/
6uSVHtMh6e7mORbZXLlEJG2Iwf+k8DxkkF1LE7iwq+PAtOxGMqjGRddj/Fxusx36IuocBKnUCHno
eUxU3axkvZUc49tKWG4PURMHWZVkPksxqhNjcJTNqCGTGpK6IlyhyidzOF88ktu07ASNpyKNZYQR
IWaJz4H2xm9LjtIkGrUL90rRIKqbhYUmLFHCMU+VYAaAyK1FypIH58UqRWFmMsfbEjvpjC9Qvsct
f8MmNGRJzXSrC9IMgc1r2aVBymodWkXIbeAtifkIkbmjBzFk8ZdmWV63jTUfG6Zfm1wTUaBN6B5X
MCc1zei493F4+NgkkhGyXLqdWxe2lzHiZrewMS/1oDddpMBHddF1pHsc+zapxjFxhcl4jP11mbu3
uaHbLlUt5MXG0lson5lfBnZah2rDYRPf5xOLHlOATWPFF8ygsB6wYApweuu3QGn5QQ/9lNVTmjY3
k+rVoxmmuamNbRZ6xDS7SQuvs/mxU2Kown5od3Kg5LGXflDnM1NnSYl3G0obn0MNMVU1E0T1HG1R
FYYU1kiTmv1mw7AtYMVqu8rPl2GqdZCoC7jGdT7qcaVFPq2+LQfZiDJOpkUXedBRsK0ANc1xSvDh
aofh++NGR/6NQo8f9gK6XzXioVyLzcnxglMehz9PZFtxgfoCb4E+4NThO5PmSWl6zZ4Fb4JXTATt
DjBRvld+3u1SnYp7T/hjuXQJe/H77mMrQKg1aNx2aUjFZ7WGsypIpNTnyKfjyYQRtQUdrchKjqHt
ieoQH7rxMXnndinRhEd3Am3JaVkD/iZZlL5K2gQvMojWmwWKckX0oI4RRtnPEAVCed3TrC4i4Q+3
CaUR6lZsjtdFGL/F8tqku767nto2nL6qJfN43SYcAi2G3Co59qTnqpxGbmdoYJvCEDNdRVBGLfaR
IvG4ILetnsKvjLFZFmGL91CINmVZKfFzS4zlsCaY0+TYJSZMK7TwSzui1pLNqdNq/qTRtbFS6ijy
X3HwrmORe9m6HLxZJtWshXfgAwk/XnmGXbAt0hTcefqOECu+miXTOB7Qee6UoaC0FCXRDSTF8awd
YJdibFDS3NjJ6K8ynC0vJ4w/l4IvrX2bZ4dnBQ8l+jSjMV39tkBNWwoohUvdiyU6YXjeAOXidkMx
D5z1ewy0le66lM3n2KF/KzyUI3PV0sEjtTd0YJH9bSHP89S2n1O92FJO0VS1vjf4F7OmwSNUvywH
rYQarkjmlbX7FUXVCbtfv9Z2YEyglMtReoIu8dQlYmvglYZeCUHX+UTXo17gfAApg0VUxqxjIpbL
rlkSSDydLIVEkTbW1zZ2KakbeIiaOurp9tJPppd3oQrWqUJXQSW2tDxRmy7HwDSt23t+KPr4LjER
zQoZDDz60gJn9fpy8TIr6A5CnrT+rWQqUXmJbtvGujAb6yZTpjhwiasYdLWsLQwo89hV/eJoJ88u
oxjplJNBA6bv2wVTq6iwwM9zsxuNHvhL08hYNdWKRwXyDlxCUT8Wix1UMu8a1Gr90TDjde/TMNmF
1AxcVtfXZIAG+Ej9EJrQXgPgmvtqdLHni3thtMR9iD1gXEaAsIY2sQC/x8f/3nl56uM6TqJ3Va6Z
JS9kJCF7/DFE9vRVCJnb/DqyDQNq9RlGzitSAI7hqs/gOdzSb01MfZvswXtveN6GYMr5Z6NX5rGi
zzCA89DZUrEmOCKwHc/PhmGgkN3MKCjtxRe57+LSNJMZ5H6D6oa7hSNPKPE1yky/dBVpZ+P6c2Tw
8bYCmVBhOJWAcaKOPkYz0TypEwC0PDr5xgxOgY/iM2oc9A7NsNM6E9iPvVlVEnTUbQjIDKW7zrFj
upyjiMriPZ/TzjmN6fCCCS8vgXqZdo3rprcxb2u9ggTKMTvoVXazofTLauq1CYU6t9BcmyKIhzyu
U7dF8R56ZPesM9N+9ED9zEWoYIorYoNnpwYF033ze4kqC1Q+G2Wtkiln1TKCn7HFFg4QRbfEuN/o
/1POm+WegNo9YD7Nb5RPo1KGibkVgXNdraMOENmSQ6DWXvsocrumxwElXFpEvXZxYftV9vtx9kFX
2kyvPUxDi/ymN59KbK1xR4sE56ip5mhzDxP3VosCwWtrVKDoEKnQhOzHJJ67inaZ/ept1DpdBM06
BA+Z5JJUiF/r30YfwnoxiQWtQb95C7qRUQSsRjkxTgfDiFy+NZ69TlxQUYd9uUnW7OAfW6i360yQ
ARoKh7wvqR8rVcfOnw7BpNLP7dLGGFimNGxUiYEiJ+hQUzdduizxTRX6xMwvQDKAc4CtBf1XgjUZ
FhRIQQjeCcOtS4POuyviAXX4rYUQaIs1kmmdyqQ9ec2kgNgbAtMHmD/dASkJnZmqrCc5pDJvZnv4
KXBjUtt4RQTm7zDodhClwcDs6waQAmuD5h+M5yt8zk3vkkDbe4ebXcU5zfJagPn47gGqwvBQ6ObG
wzY8vaK5XNmHVHTjteqKQn5ABZOcxjgl/Cu2yMjtoyUWD2qN6C3wzeZbMwa48tm6WWB01GAysm3c
Fpr768fMEnO/ji3DR4C9Dqp12inspmkHE4Uk+UOA8WFa5UKtxwBDC16tYHY+rVEMfyORU3zoYyGA
TY7kcaCN2s1h778k4xQUeQo+ko3tBufAtLkCvix3gdcz5FVopgVms7YHuJ/zJV+OTTKCmpv6DZhq
Q1eLt5u3V2QD3XCp+9SFOyhX0H/9CIbHqlmiBVuvBx8GL2adAnuMmmlAUdC76TYy2tw0YbBklU8a
ne4AaOin1aYzaOi5x6cEpZC+xiPLmqJDAX43eNeKd8rirC9QUzteJJLmwGTkwFmFA12ACMO45H7r
MAEotkTrpJYLwL8q8jteb4PF9zQEmB9wlk5XS6Tf14n1dUgnW64zcZ9T7BbL2c79qKt2WLKHiYyz
wcsRMqAh4JgCdaG6jVoanjPWyhT4EnVdMQY0P3seC7+6lsuT9fR0D4ZQlGDTwi9w65ge+keau5KT
SYxlusbcVWZ1YiraMZtpbRjPWuy/Y9SeRRA6spuTlTx7lGl7weRKRhgGqM4Vre6CzzwHiVF0AEQu
CuSLX6crcWgK8hBui4H6pKu7QLAnSey4ljg3UdWhPq9YNA7Z9bold2u0YgwdhYpesraLXgbQH02x
mPZzNHXqZZyVKhjvMXsE6QmAq1mw5Nvxc+OtfoPaynqlh8rjdjSwHU2Yu7z2jfGOo8BDXY1cpnez
mdVpJgM8KGMqbzAXSA8e9bNnTIx5imXQJF91uEW1jf3pYRldeJSTmsNSLNl6rdb8DkhPjxFPOk3Z
YYpYn1Rb7qFw6nhu9z0Jl/YBLl5ejRhuVSOWelwOETE1ypfg3DvFwCyuwQujzr7kdA4KPRkflk4i
6y5r6TtwZ7+KSTx/zFDu74OYBl8VyPgXH99CCs/iwsGK8AIvUHZrAR/s9TLjqcvMF4DT8702vqNF
Nis/wHOw3eeNJ1HRBHG3x3kw9mgzpqjKUkAz+O6bdQjHTwLDjiqzaFQGeJ23wrJAPXtZGz8KFsVd
GWOqf9S6DyDRgQCVUfTmDKb/Yy015kHjVxxQslsqaPNwV72go1WdfhjjScXkbhZswC4/IdsEzNQ4
wJcNeME60Q3QGiCEqrvYAfFx+zWEhySsIuXbmR19wzqxHQGYu/kj5XYlb6SPlTwIlXVzXNJ49Gev
yhYSryM2LwnKBlobuA2RBzzxKwCBwYayMfMdL0eZjL49GmcxxSyS0JJdHPdr9pr0/YxNZdCytS32
McJ8UqHOAz9ReS5pGoA2MdgvYNIo40F7OXi08dAAr48JEFWm1Xd/8Fw6VRBaARDWk16dZFBSeSNB
MemGXuF2rMEBMkgjms0fPixRNqOF4ZFNxvFZZStdRAWBOEPfBysTt+IihJqMqqYVoXFB7evITMNX
I7clcAV+iuauXFWMkqzYNMPOcKCwb4q8xMT6+knipPHzds8au6TDJ+M1W0gKTjOJPwOjnyb27M0T
GuazcBNtk9L6eZYuu7+X535WyKEaggDxIR1enbwQYK+G/z8SEhiVZbMP98L3Tumrt2n5wbhEpB8h
lE8piw2QtMW3HgwYXECi+4c38LO8fX0DAAVg3kVoJVRCiEI/vwFOHLxRDU+/yR9voPtBnnQyb7Hi
PAVd7IdS+nt+wv0P5fFHDsCb0nDWNOz3FNf//Of/eVId/vdbvud/f/N/I+fgv/91++/02L/9qv13
dQ1DmH79ouu7+c/P+m+S6DVD4T+xor9kMvyc5vo/+cOf0hx+Sjj5d0jGNe8ARqsrsvEfg/n1FX7K
c3i8hiz8r/LLqFreQ8X/kRHxh2/9PdIhzf4FH5AP2xqMnARoyb8THbwsQm4D+ng8W/Bv/PYnvyc6
RORfKL0grYVoYGJArrjPUG6voQ5R+C8fsgBJCQgHEuKx/J+EOpDfEgH+IDdjLaP+BcCAnwlzGeTw
n1eUQVfXj4KrAx6sYK1zJqMV5TvP9+zqekz6ENP6vhHZh5xH21KEvOeXNYF/cmlZllUjhohPgvLo
UwI54R6IVP+4TAkFahnYe71Fqz6k2AoOGrI6Rii4RmfuLQrMQq9QFFiZdBWKZZzTmEDk0U3Weuwi
A+VBbQeodDLb0A71gFIeJapza1BKkzBbQX3o36fOQMPBsR/D2zXFyH4Q9l4yGiN2Agxdja0sOo1w
S3YYUpFeVBChQ3Zc7AQJUbnkNsSkW5dzSKOjQa8I5BHevtxyv68tdqHPfoc3Basonb/jVYIFNUIP
ewU1/RQVGRpOhh/cujp3JDpa2idjCeeGkjV6AQKREQlYdbT53TvHDT8QSux90pO1qaFU029bQtCN
S/TRn/Tmpfi5eGefEGMxfepXXz7k0rf3UOzZ3Wpo/6SnTN3N07i4sx2gI1QAHTEDoizNUOV0kBpK
P4BxpdiYzj5Yifc1JBiKFCKgtEPVyDERiqFAf9j4pl+DJsvuaavAEOIo9YOKYuPrq7xd1S7Nuqkg
W3qEJKTv0MLn9wRhBOxGYFs+TLh+u0UN+Q0GPMN+Y2y9YSYPd5YtgJQ5wYguCIbsgxdjtQjJOpCT
GTl0QdOVHR2DJ6pkfMT0JTp5LY+P1qTqTo4DGuUt7lydpCI4xdO6lkMrTVxxpCNNh83rZnzmINpF
PR++rls3fL6mBnzSaIGjMt9gQi2h+E7fwKNmNZTtOUEN7fIPVjdofFycP4bYAT/YaLNNnVuYCkqy
RK8htdMEOdcj4GCZt37JNomp0xTkNxodQbMD89ScYit6fqDpMG9HY1zo9hwK1k1IvWWFApx2deTb
rAcOGeViPqJrI6DRV20e0iAn8oZFNr/XmRdAUoM/6GMfuPiWQYtfGwzBMGwoMpySG8FUe9yifWOd
n1MwDmKFt9TDhRgPjnCVfR4WtRTenK9Dia4norg/3roUMI6ZYa2RxJDt0O5soTlAoPDm05ygjDq2
w+D4p1ADbDsR/IJEjOXzktLGe3TrOJWhpLcoOZYzX+bpExu6C+wSzU1rUAy+CeJBlSrCqFOxd2o6
P+2rNGz9jwRWiB3fHMSBbd5qCg1358MmUIB4bQGdNuszn9HueDlTtxOqJ1QU84MwAat4qxGzkQp4
KQuUGOtzktAmOeDx9p76JqJ7NY7biE4/6nQJXFBjZhqizIKBe+fN4dR8Iz3ew8H53EIlNaGp3GxR
CWS+OCqDysfl/YPaMCsREz2KBa1wDqf3aQW/WKcWk4l4RmkzKLtfEYfyjWzYaVo6lgPd9jYLxN7x
MICEMKfgtu3jjAiXCtDtPpsFeQ5GkBLCGIPRrlF3a+Y/BDBGgk3YcNuuY4kmxvhtAfWLrSJpdrSf
ygkhCWcfPd934VJwuCH9DEvrerDr0D72yZLdiUXBnHodccTttNwHGNntBnh3MT1kbh8n24UPmdu3
UPxKxqYWYRoygGcO3xVIJ0s+jkpXMts+K5qS0rXp3abH2xlDJAyG2FLKSGFYSXswCYnn344jXe+S
qc3AM6uvOXbbfc+DrOYUkDYSiETZUzKVChz5YVOKo/ZbvJPoONSs1i2FSZtXxUP0owHjpUwdXOG5
UUU7q/ETtL714HfN/FGYccbCWL19M9p3Mybt3jHh6nlcg6clCOlrJInXFZay+Go560SB4HT/aBK1
ykPUxeTcDxw+fFDKvNCNQqtgZHzKMEkqr06wD0azfM/h3q5Eh9p0JnGHVZFs6cVNAwT/RW5c1NnA
54cc7MRzPqCLi4C41zh72WXLs+Frr6SSAP25fAE41O0Cs4wFknqyXTfNmMVvi/6MiYX/KR8br54B
dpcKTtBLn4XqDO1kPHRRl32AS72/nRLr3cGFDv/Y0EHwyAeza6YtuYwhDWxh7CyDE2bPzU0uuwxe
uh49cDtzk2JIFUEPHxK+VfGKnpTA/lEuYRBdIsiyoBqZxeBb93yfKprtoQ7IE4xY6AuRAAIq03jP
s/anT1hx/VBxs+qzH40PCRXqg91m/xIJ2VfZjCttWiyDeN35mNrDNsjiQxjCn7lMMXpNmorv0RR3
3003dlUCZw8oz5muBOdg4k59ihO7FG4gVUJ48FExszywXGbf0MA1tc4xphxo+Orl5p0jSOolCRNb
eGg8MT0nH/sYqgyeKYkWUC7FEmCf29xAPzZjvLeReKUAPwCKkT3MY3Ox0W0pI+5e3OJySAgK4GM6
fhm6Fs7RyD9KZmU9BqH+3lDMfqXwIO9kkTgsoelVGW4O9oWEBvftlKDXm1b5oQ+SS9/M/U23jabu
5tCHZtcsfC6BFqy6noJuuzQgkWvdTd8MGn6nKpRSqC/4FqEljZb2kAZiA37jY6CbXzdXSUDOMIxo
yzkepwIoW1SznvIvoJSevDBRVbQO/isLU35QsKx9x5TvwSzBO+0G+G44dHIv/dy3gY90mZnvrfRB
lzi63WjfwNgRDZ9Vg1HZBr117SXF3ql1vfQDFBrMhA7Cuu4YLfpIwIYWIgk+crRwNzAvItKEJ8EO
Q8V8H4qZldoX+3EBg6Jm+xhvbIIuwnoA7aQ0TGzfMAaOgTsa9UjhpSj5BAtrQbvIVdB2l5okasYY
Yep21igMabzsjTbhSwCt47M/IBghytO27DLyYQhmrCvy1oVdcOSbgbjGuD7rflFnM4Tf024tURd8
mwChs8rgLcEzN62HTFNRTLFGSNAAQWPJErZHxZI+BJ5rKtauYoe22d5h/EvvgWicRtx01cJkx3wQ
F1NcklRjiQZZUzlmw2oMRHCJtPgIpj95oJbBU7xyYgoYu9UDtAFViskr0iXBp2tUEeNIv/GGKamm
ZIN7ke+vxeYQ9HcqnZsyXnNIiuqd8OYwwJFXMM+/o+t0t7XgWdBqleMEDEB3r2ObAySa7NM6mXsd
zHez19+iWoOQlGwOzz21kISNRA0IhNMJPObQP6AekogDVAG4RG56AcAh6Ya+ZMlYhC4lGP/JbrsP
oaecf+tm/n/j95fhtv/t3mBcupLH/+/G7+fQ0j9947/bvuBfQeiHQQJuOglBUYMw/pHkhzoe2bhx
7AMMRHZniobw97YPocb4DmRGJAAiYUW49oq/t33IaQ1i4qNOhF+L/E9avh8t3R9bvgy/MLxADBcG
Cf6fgtCGEWlNXZ6rg5dOUFgdU485JE2OlJS8q+GdewEruNy2nuYob/RL2xDv6K/pJVQG2Ea3MVnB
TNp9yIFa3LfGf8bm1+BMxmB/p+I1qzbjRccRQRhlDJfVTjiLhJ0pvWg4ZYrQBvfCruOXPOpuk7W9
jbx1T2dNq3kkOeK3OoINyGSoo/i78Q2/dFdpfEg1pn09ZGPfyzDUI+FacH87Qx26TwJ0Y/m4fgHg
ZgsioVrGQAnHmb9PrZBVFyFbI1XZJY1Q6fEU0/Smf89lf7sGCzYBqCIYPcORJm+N2+5j4c5+g68a
BYK2GP+CAhC7yrC9kVmeoEu/qTTBPHfaqZYi8Kpj0Sc6IIhjzBLYsaa8VhMFgexll2COXuTSfkn9
Ldj5zfrgj/L2egXmzmRVLNt3AdtciWRAsYtaHC5RBxDKNCnsROsCGGp9yHqblFmYNEdsIW8rlfn+
eko3jTtLE6rj1ra8hEcIF8b3y5jwU8gAj1hpnxLmHlYdv7BInhrbfhkH8QUNxiXFmDopknhC/StP
GJW/q9ndxy3ulYvmHShk6NGxPG2xwc4zA2HtwwYqoMKFQnYfBbg1zgiT8FnNZY6ELDT05xkzvLrx
rteSdV+A1cBQ7DbYs1fwRdfX0hjJQ9re7tfJv5/DdQ/B54yNGePrxT/rVHnlItl71OLLSMBvATKe
0ZmRQ6aACAmOT6hi97xRRG20cwKCApbXSk54oYVnAnxsDJqMiJNyCK6JcdoxYp8gdVfW9RhqMIwv
qeJfeojzdRvat0xt5yVseCkYDJZySF+49b9mQ3SXA4MrkxVKSTgfNoB5h8EuT+gvD5xr4AtjdGig
3ReenyEDaIZgZ8x2TkBo1euK+4kApeiUgyCsUW1hHBt2ESbj/jNSm97yaJ2RNYfZ9dy0pyBdnobR
PMEa+d4hlw/GVjVXprNPcMxA8+Kz3rWQQFG5eKwMAs7L36570CP7IY9f1NCLHXDxC3DfdDdfvw+f
s0BSJpZilLzwdHSHxGI5eoG96NDTrwg+yMtUMFcBxFqQCoFl19qGlm6I0S/k83IYUrecBkWW49Ql
2dEunncnmWvrYdPdXe9pt/NZu4B6G9A3em30NgfTKyL7kpsgk5gRFxY4aAzFAERVlXdDhHnPtn5B
MtPoFZDwkF8h4qF/Rgzhc2e9xFRbDN0bQhQvLQP32svXMXJoVmxbWwYn0RbxSs9urIcYA/0KDXQi
IKCPzSlTsyiSdLhgcnTfq1jVaOaeAeI0AAUIgfuSfLG9G996eAjwVAoGLgWVVupEAQNrAky8gxYK
4fs+mMmMOhzLfxPhmwJ7VExDpwu2+CDywmAXpQr3zeERMBuW4UBRpFnkVN3BW2f28KrQAqaGl9RL
LlBk1yNdxnfoKec4kfh7f/5z6Pw+l/1jHuvVofLzLp6HaY5QRTz6KWxk1z//g1uPo2hHspNUBwRe
XFOeBiT6ZPbCyXC7UUDof/9qPw+eCYwosFPjQEPQLGxHEId/frU8Xk2fuLQ/NNfZXR/IEzBIViQQ
Kv7hla4j7F8+F/66HyQHIeApBD7xyyutaYrKn2p1CGf5Jb9iodftWASrK6OpmNQR/+b/w1j9Z+fj
b58uQu4QOLUsyK///PnTNREC5LKJ9geHvA9g98sT4mkQFhjFhxWmeoji2Pbb7TxO2N3+/sJGP4f3
/P7asCCBfwkQ9firwUrD4w4FNesPUzdGlVBddu8oUEtsF2dAHPLg5/ZtBayyk+uC7JNlwnObg7Ad
mXtjCVKH+u1sGsi8W0QOed4hotGMdZit5zXB9p0loS4lULxBiVvMJ3cdsoxs1zz7hKGls/HFYPBV
wuqZ7wlR+jME3KSMM2wPf/9J/2IJRRiEI5AYIgpMqr/c2LDl8IIDVzuwcNohzeDez7d79F3/lJt4
jUX/0wqKg+haWiGyElFjP9/NfA0QV5Jd12rexsfJgicIOIIzIcIWfZKLCk3G7dwE3Yd2cffp7Hcf
WIMzNN6a92HBvnwtVQRGKfBZ2zNifzC2Xs0TONUL3Jd7lmG7BzXTlU3Dkv1gQ/vSEEwD4RrTSIVw
/Gz8cXoA4fRsRxz7JuTxaeYZDE0YDZ8xEn2nnMAmIqG8jjZTe+uJd6qQXdiY3TZDXgNxfmCOHBhD
fETTYZ6ESISzTK8Jbma7R5oxOP4QPzvPvNeRSFemAWqsv79hf7HDQJnAhBpW3BRhXr/cMORLqiH2
ov6wYeh+LScsdjZyHdl5sHn9/Wv9yft3jbW+/i0DGZJhchL+oqyNoUMCLuDsA1CXh3jip07904b5
25P0y84C/Q4x3df/z8Psl9fgbJCw9vj9QeWL3k3chmVMt7frTo9m3u3nkZ5kGB9yL7wASmF12gNx
sfTTJMTXLFn6IuwwDcpgaD8sAoc4DDkAfR2ygILm/RqfXKeUy0MbJVshSLQWxt+mmxZ8FeDCj9mM
304wDzrGDmpnS1C3IAN2LoccQks4hqyI8iHcG6vB/4T8nfRYggOXt4u9QtyNK7NEoEANkDtGAg2V
BvO2xZ8fQHQxKPLbjw7wRz75X5ww8V88sbgXsEkCP4LYScKfH6Q+hI1Qua4/BC0ahYV1vMRfaYgK
Hj3nbcBwBTjKLYwCsktHEiSOTSO0hwC0NXI9Myr72kt6BILRaxZGEqjKMP9lhUZeZX66FXJBSJ9J
Qb1ScrmG0lVkxE4EaB3qkHDPiAp92ybEJqT8EVYFVFWA1MrRs3vJ/GeHQqzQoDfgsVj3uV4fGviE
CjFifcYaG9+ULMhL8mJYpykyRUOyPYOmX27/fuH+xUOCM+P66/qXCYbBL9dobYYU5relP6xZX6HE
sYiUwNuJfQNGrvmHOwIL85/3Ngw9r1l3ATwNf3omB4R1I3rP9IcxnHrgcJOqgBScKE4qwMgcKUtY
kptDg7SE2KaEQAXYtLcAUkDMKZoUqs81so2Xoc6TrUMkBQi73mVfJxnceJg+I1tpKlmOat/2Kqoi
Pb2BW3iwLVJx0+thjGXWRPILXa9V6gqWZPNvB9ODhleIVuVzvcwIr5lxS39rL7fYRpBv8IX5KE8J
xvZIEF6XnaYG7NMGMsJm9v63Joj2GN2us1Sn3qxPfEYjmcnGlNuAVo9sK6x9DaiVOIcPbXkKZXAP
XuQURajWgtRUvJeuuv6L1+F3KDDWkmqz7AIM4errYzRZclHp+oTANzQQRCJmBOpY2Q6olhCVB/xE
wkWi8dWjR14GgUg7pAAPNzmxb+OMgBwIIaVo+S2P0LNAJMSR0cYvgi0PQMGSErZ3hFB1J28RJ0hT
SKts8ADPc3tCU7yH7NUX4BGxMPF0JOt82wbklU1rf/q/7J1Zd5xI1kV/EbUCCAh4zYScNMuypKoX
lmVbwTzPv/7bqerBlv3Zq/u5X3pVVdtJJhBw495z9slM53rsxsC22oVZ5LRnHAdFrWmrC3iT13kv
nxlb/e597P5keVPrOMCwAbdJ+z2FM1/stLGkUxw6tXwuu/G+E7z3RrZZkcOyPtdfb1vtCqDcDh8L
78Pzmi/jfrdM3QQrjL+GOTvI+jIN/cxHvQKdJMh7jQzQ8kombMNyyE36aWOS0dzUMgmbMtefQTH7
V3XLiGTVvBf7NfYvQQxS5Sv72jJ4xqT98ojDj6lSC8vQFcmwnTVKZ9gE14NmY8j7MKZJvk2BsRxV
Ojz0I0/Q1urvW48tqT/kV+Mw3EtnSPZV7s5h0mZ20AD1w57DxLrwggK/ycapls9uRzu1ZSyl2B0c
wHRdj7xE2GQOD7Y7356r+V798/36vw7bbzpsvOApyf611/lBWfFd/ua/+2t//7V/t9eoTAS+YQuJ
9zn34t/tNfsPqhU2Drby5LnFRrX/TYONitti18TYHgYt3+OfDTbxhw+czvFs543J4Zv/SZNNvkmB
vis2ICawEWfrB76dncy74ol6kL5glYwHcoDNwILjH8Zrybi5758XN3vxxMjuE5h0WCJm32apy6Rg
XrKTZ2YMO3vvwRs9hjrA/K7mIb8cvbNxiBvRalp7gw2gZHA6Yn47K3LRea87aRcMDHRtbzB0+7va
N2gVuANbfd+6q6NRBGju6PdJLwvNRs0bzevj7N0caY+XHFM0Ikiz7nnM/YeBQTMqMh7prpO+uEYt
ghyCLloFZjDVqNpjPbbPphfX25UJOkY3xwiBRT0iXryHV/syMqXj79I9rOgu6R6ZPliDLcF6dyZ7
rY1V8nvcesap1zbPrpmCgWxVuZkMfh6RI9TAOBmC0VDHtvWOoFL6MOo4NaMfhbqnlF/T7NXKjHnj
upzKymu7QDR8KDBjeyMz/ZGfwGkQ3rFIui6IWv7UKPgOYy2NMMafsxliqzqksq1p5DE8cxm40YKS
d5M39OH5b6YSA0Pio/tfLbfcAHXqaHNi3HZ6c73TVX7nE60W5h2HzFE9XjiSyrycbCscGr6QXbtZ
IFb9EZwMZhxFz8+vytelbKpDY7dYvKIlC6ZssfTG57kY5YbJefAfyB7sQ7tkDNIJpMVn7eBO9p4H
bm606Ev63QP+rOwSGBdTXSNfd4jSV4oQzp7dcdDJUUfPNB7ebpKkWbxgkU0X1Ir7wFzsu2L0qKWE
/zB55sjon/+hU3Y3JnwpnSLOsI3W35kpYu4KL+ZJ+b0VjvX5Lur5s1SM10lnZnBSOytUY5xu3YjZ
3mpxYw058/rCca65n19nH2UtbwNvk0/JCxsOrv3Kv6VoYRj5GSWvfA+J+ljxdwrOUmfWXmCper3C
ge4zP2mf3653odEljzm3FUypdadjbhlEeFz6Bs3z4Hr5SVCHs8i5q13+rBdzd3qKW6U6rwXd9MvH
nDiCjevhjTD5Iqw82sx1llzj1jsqqR6WlSs/MRwHGDZFpwmi4FWsWB00854V3awtjSaUPwM3k8dq
fDsZZc2imAz+aJ0VLwDPrDDCwHjKLeh1MuKmzbMuOi0oh+7RLNdbgM2YIVvaW3ZfM8grLCtss0oE
RSs5pWLkO+i4u/A6il3tWual3USgyfvVCjOcx7CrbSy3aYmEo+IuY7i4nRkFXnkWCxUxNgbqMc7D
bNF5KFgnIh+TuzF2rt+Wl52u60GYg4UwOIcnW3kzFr+02oiCyy0Z4J50LMr9LOwsxIXFMsy8avt2
bQ16eRsjKi9dKIs8QrgFaJf5W7zYtBnOdznIsHVX8XLfd1pmIaxNfwd0Iw8wRtTbtxvgfIezxO8S
uWKRXniM+UjhQ7n66+HtMvcDRvW+5TaamUyEIwKmT3XiGAcn5qeuBsfComAcEKjw9HKSF9BCXAIz
e9UZ38+3WT3CYDUX0HC3VmlGJ9EO5aVKsMw4s7P3pvTF0Am6Gghwl1FmZSHosGQ7rMI4aId1Sp/c
vFxU7O+Uy01WEmNxiaiDo5c8vrAefMJp7W3Mlapulns/zqFEGDMfZk7jVna2u6W1YGOGZEhHiEZ7
nNj8BaqkUzMnhTiIyrEBqNF+Vtrk4TZx6QxFdz8arLvY9r39apbLvu55mNRyHLdOw8+ORr7CNJis
IkWTrEB3cCgUjYS3Z5Plz1b4tmjxGI5EExgPfHZ867TcEq0j76wlXfZuZHhICnBeZSmF+dLMbIdd
TMdZhVo7bkR5Obtyvh5U9kqaDadmYQW8nWsXIVOQFXwkdmp/J0s3C+Xcd4HhOTwCpYPrg0yGW8tc
aS5VTb73oua1UfznYkhDFn29Ad8wnyS6LwbR7WdPYHgjUgVsTaMeURdVYUYf15iGa3Vu7NqTp09L
MrMjMfIuNwPcPdAzsgmdW/l35zhf/8KaBBbTpSJwQ987V5zr2qYvVlrNgVmnvrNNhPXgaHyXnTfV
6dWCYeqUgMj2NtglaVhjfZRDeBZFb+Iq6W+JhEGNtHHNXKtdS/8tRZQDt2NefHYIq4xrJgRNY5zY
yXzCHVV96fzxs0xENWy0PWevzBGMFf2ZgXR+y8KYDrgeqh3WutmvmZWTAVSnuLWLlA5uoHkVBQih
oit/qlZjl9vl1F1nQNPVsfRlVxyAzPbG86LluI3p9+WXUezb/aZtc5Pp2IJJ49oZXYsZjFVGxn0J
UvIUK/fhm1LsJ02Bc/PsXV0jaZOiQlZnVpr9br+b0xxZ4XAOB5UsC4yi+DXJeLnYpfcwtJXNbcWq
kwl3+q+P+8M+W7GFovMsLLzU6u+h5jftbobuFpOJejiY09vDjjVoJ9mXcqL5PdfZ66+P9sPW6Hw0
2kSuJSHYk2L6fedjneBaJ2s5HPKFG+RcCfhZZDDd6sTfv+t/m4DfbALw4DLH/sUu4IFc2q9d9/Xr
d9Lqv//WPzYBnvkHSXmKgTnlPB/2j/m6L/6wTcemlKT2pq3v0UT5p7DaJdzZ5MaVgLfMsx77XxsA
W7IBYFjvszFgFwAN8T/aAKgfutBnnqBJo4dOtPDZbHx/CylAnUY8OeWRlAdKmv2I0DId8T1Ok7Xp
C+SMm/PuZrrsrWXZFl1D86Kb7T2wcXUgmyZhFx51oGHZrlx3jXRpv4osJLyLbDvtdkSwtHZYaHd+
Lmac/8FiO/YnX5fmkSIg3w6+g3qWpxhNSfUFY3l/JPVC7x10WPAKsmZrRlm8XbFj7pdRCGopG2rq
6s/dzonxFOWll+XIA6pnWTfeJywOxRHH/boTibsb8OJTCTIWG7Gr35ht5B1KkAQPVmyPyVk91mu8
T271HJtDs7dGYz11bCzQRFqu+xJ5cIw2c4FkYFO0Wl9VLbaYLO29y5mG0v0wtVZQ5upuHEz/SqQA
tLxC67/yGMSOj1jssKphDLKEeVuUinbfKqY3UyK3RLAsd1VdsW0orXLnGhmasmE0b0rln3SZBU41
Z7cGqsENrkhaGssE5fjsYxyyxvnQCruk/pMC97WUsKbn7jh0K5WGsaJIzmLjRC+0DjOrWbexgfCr
g5l01bhEnIWwrgzqOmYFZoJiyTIddUk4kLOXtVnsAD45fGq33tWj1V2pxEC5NVgP7lzMnxdE7WE3
kc0Qqay7WzH8bibCHHbuwBvMqOflXiapehlQCdXl8hd+u25v1ojbhlFbe7Kaokcq+mqXppH7hTSl
bKFTbKVXmggjmib1HG/nuS9Cr8jHIEG5f0AE1+4aF2nuIkwrhIJqbbTX43RfWv8FK/v0qtFO71ZR
zh6K2LNNGqYl0OGpyy+XtP4Yg+zCPFktnwxGPux7VkdcwXMdL0jSsTZVIbjIiR/XYa15XrtW5AUx
yupTJNzyxjbH6iqfzI8kvNDKZdjWHLyhyu7mircqOQbjjVW0/oVsEjYWdS6x9SUIu9VhMIZk4Z2M
e2jj49XKtuswTyfUkjtCZcCgr6Sj4UWuva2FFu0s8LWKM+QcKesKQX9DB1WU29waCqR462gFaaNV
gNgvATe4FreGwSTNabJNDAD6qnWtT1XeqOiygVUQX9Rm/uSSHEcUhrOnlDKNI9ZwcgT3eY+uUm1G
fyr9zyt0ZjQ10LVvVmT9t91gecVnJncI+WTJINrrh49OPdu3rUc61hDidnyQUUcrrR3MUOdQZaZK
WQV4qS5fgjp26/saYHc6bZNl1Idaqqz9aOGzzubAEVnZx0HpkrhyKjuHrUNQOKklbnhQct4LEDq7
yE2ZAIaVjsSfa9xMsP5qQ183iyrUk8CO0rRhR3DMXTn7Q/QljZjuO8nqb3jCbWJTGkzR0AJy5zrZ
BrHQQIO9lWa2ncccH4bo/fRF4dc0Dl45iuroVPlksDUfhiwYiYiD+IPgTl5NuvAfC0gOnzKTQTCb
2sXUQMl7gfW4mebbslfyC5r+PtujABmxkCwNgvPRSHw6qrgZ/LB0oKBt1ly3EFtmYT7YeiVUDiYF
laKY6gSzGF2ATZ9FoNosvytiAMVJCiAGc2d1o7zFqlz6J01s9xckbDgiqKoRdYKasb0JvJA38+jO
Owx5/Cs7qHTTOpxj5PnR8pCDQbtoXaNrN1kFoGaLKXZC02C7V5RrzTFLfNb97ESBk+WSAKPBVntc
1fG+VKO3r/Cu35ZWfrlqZGKbFi/i5Rw78UVUY9UFjA4SOZfQbjfQPusmGNjubPrUtU6eavcE8aXn
tZry/NJuEkKws40dvQ3xAUxOGrpWtwLWmIAiukZZovcZqntvVLQxXUwtThpZ6Fxt/4LgDar2pjUD
CAyaCRhqXCrnIRebArvy52ZpXnhHtdc0kN3dpKCdJCOuFiBijfigVzPazSL1Pjogpu+kNCJeDmV+
pGTubqreo4w1FnEaSxF9poHiMNk2g04hZeLRGR1ITRTPmTKTAAiT9+dowi3a9JFVH1KnmS/UqtYr
plLeRjczkjPMvIhmbTTTTQXSSs87JJSY9HuxpohUY7PegNoAsodU9pY5bwrdgU0oBmuSWKr+uLjj
sAdLte6dsWCjgqaANNbOYOOYV/ENvj+63u1seRcJ9v/Qt2ysky34N4Y884eZndDGMjH8aCsCQLbo
aTsihQtl6uu9yw/Y1R1Sr405yZhH4yqfbbtpeReSNflp9Kz+ylSr+RWbQrVzely5mRmZB7dr7Ce2
jXVo+XArarPTuzRBz9sCB77OxNQ8DqzDq6Ht21uHoMhLpBMAAOIyBVc0k3FkY1vPKmfdOqhqDvk6
/gWSILlcQA8+RbggrsFE+XxI51IJFCtIDa8SQGtscd3NcdGzM3K8WydV8x40cvuJyfkWvWsW2GiX
7pA8zNj/4QUcC9TNd2ey/YWZZtULCScA3+ZC0GaoxDEW+okRh4tuF7F7jjR8YxiLjZ4waz1wYMbz
XEYilHBUrpwkERe20SX5+e3fBLNh15D7YsnUyew/GpDsaEt0uus2Us0hjmQwA+Ps+qSzCYULG/oR
TUJYpQ0bYDr1gD1MzaeJyVttgJUD3KGgYsr+yZqRzM4SMfNGiZQnAdl98MXK8Zxk8cEmpkHzytMF
vsiHzl3q5O6taP1fff+b+p5Ut/Pe8P/v8u/yCgrSd8bJf/ydf1b34g8+AhukoF1/9kBSxv+jwvfU
HzT9XeecbG2CrT4X//+s8M0/BDJZvE58AQKfbKb8/2jxW/IPDJPkmGJ1ZHNAq+I/qfDfb4R9Fy0U
ghZiAPhHKqTv63s9zWL16mpA1j7ong6fj/MNSqh/KQcyOzbgrMrLzCXsJvBjej7fnKufbMP5gd9u
w53zYIGNDecHlQspvu92F9CEVuCwc7+fBmsEnFK4hKtYebCopDj8F4diTyRwPiMFeA8kbm18U2bh
9HtpMpXMLeQHdkdNh5aq+S9+FafSt12Fxox35ffndDUR5S9S9uB1ebLh0msCBq8Z8BX1u1zbd5Kv
txOI4kRIYXNT/CASmkeEDLnDCfSTyCfN1roDWeO+8sYPdBmlW8UbFXlflOGRwHvz61PKPfjD1WM3
xgyRuxhN97vf2aNwjOy673FsS3eDZzUOSxA4/xmbnJ/oWNyX2P0gtuIXf3eUTnt2NzbRsG9JdiEj
wSqZ9Ttzo8YQQwJs61//qO/N8c7b4c5sct7AEM/d9+Z4pxkt3sHsJulEoo3J2q/Ktl49jTEEsv4F
3qN68+sj/ngaHctCycNI7+zWdt91aaKY9qVnA7NNhePgUvNzLpZfhb8+yvk0fdPxevtdlmQ37ynB
O94+L8VvOk9IoGGlNtmwt5ORjE/DuKQNdLOYFiMqgVb910f72Vn89mjvLhq2AGixBDXuPbBsG+TK
Gz0WCF3Sc5a979Pvy7KXXx/yXRzn31fOAxvu2B6pOYijvv+FSwz5GUITLOPYlTeykvmjhj57BOnl
HSBUZ8HQ3KtxYReYy+6L2wvvBOXsMOi2Ar3qj5D4kGi0k6o/z7NtUGkh0rCivvlwhkmDcNNYE5v1
Nw8m8yfXHx+DYgqMXpRM8/P//82V8TpGI1XPMkomdoEbaUxsvubZGUOQxOd4FtC/NSlDAbsy6qt8
ln+JVc20rmG9KUqwra61f2N6tv7NWnB++tV4Pp9XOOqK93q21CeneAW8tUc9D/4mdoKkBRbUeG4f
EiLXfSQ9Csrl5AJMrfK1PIFqby+7CKBDUMw9ZjiYeJnsYLjhltvYJvaIqPRoeVvo/vVgtdeWuxrH
lT540DA8CWB9EMHIZOVxmBLsf3AUkaFjJmslsn58qVSiduuF9BNOfdYSFmzkwxadjk+KJdG5Mvs4
TB4tZ7nYm8Ves11rD5COjP6m8tV6aBIkW4tk0jBHeXQpoI89GTi292mJkiZyltdsse97QCBAj3R2
6N24v+GTy92v79YfFwidCAoDVj0Mf6Xe3azA3pzBmc4XvYuvjWyICZgTRzOZH4Y1qsNhAAv+XxwR
9TwaXQcy0xtC4ZvbzAcSDvkw6/dtFMF/kmFuavbx8pK9AQ0n333+9fF+fLd7Dk1ITOEIyyh93j3W
Ou2P5KgP/T5dIHlao5yOGpBV6CEPCn59qB9vU3qdlmsJ+p7ChjXx/QrSg4OQcax4C3qjc1EZjXms
pkH95gT+9CjS9ShTbLTd7y8ZqSoY90ly2htuK1qwj75xIBXOu/31j3kvjuNJza/xTNM790TRgLy7
NbKEHp1b+91+nhEbVmaHMwKlc+B2pHDSWSEk0ubGZ7ygT6331Fp6X8ks+d1j6V3n9+1rUMKA76AL
jZ3r3fVrmgos8ajg4s+5opno57toSvudnBABMwBd5dGkwRK2ovr65mXM+nTaa0eMV8TP2ydyL36b
uPzT76TohtPj9qlZ371WtDQMSFd2t4chVR5F64S+oHuzln1zHXX1sI3BJ//5Jooj0mm5Gc5AHnrN
JL14JXLMMv9KJhkbTQ/yxjr9NaQgbnBS1x8W8hw3dZ9AtyBM71QuUJZF/7viwvrpD/DRwwJgwwhn
sxn49lkPj9wvFm/ipOJp0q2qd8Mk9ceYpxgUWpUGUWeKbaHcnjdWW5yWeP3kJeqBaCr/ONRRtAWf
N4axqPy7inbAgyfXr6sTEazsMeOdar2gw0gN3hV9ToIlxLXf3J3ny/59HeGdNyz/+gXv7s6pp1Gn
q6XbL0aqT9Hql7C7ZoSThgj6BOWsPYDNTVNxtCuUAV0Ndu/XX8H++Un0BII/Qod+SFjxFp4lizN0
ZyxtD3Az95wXyqpbJdH35r74UuXj/KQsM/7cnbP1Rr0Fbx8H8PCRXuhuZwkEpwANFTACcwKqYg31
NuaA+9lBpiJTbX5dStPkUak+KNQDDsnMgWv4T1Ak24M5OuLScMz8DBL4hBTlg7twIBDKw7aefGYa
v/7BP5ZuOFWEKSUVAvSd98NKWkcE5aGV2Tdp/lRGsLLTPDBWmClM9+3f1Ik/eWy7lNzsPKXig9/L
KTviKZjvmt3+zVuYeGj2TXqGcl793xzJ+/FO4khnR45kSgla6Pu1AGJwgPbncCe1+gFcr34imZnW
RrGwmyDEHdCycA3a7C4Osl+f0Z+8fV0hcRzZNi8mCu/vD93rpAE2TObHoJY/o967nVVzD8L+NVf9
C1te9zcvqLfa892qcXGLMLMHFAYt6d2qAZ3aIbTllmUbXt4PNnXPEtnBUgKyIBL9q4hgVyX5HOil
priRaDjGTrfBWWD+65/+05vJYQaN5JCUiPev5WToRwesebefMJwFoqbtJGNc2kZS6a0Tp6+/PtxP
XpouSCYus8nem03+92ea/mWmi2HmIi8tIqAauM9KTOtv9og/Pb8mnQzuJE4vk9TvD5N2pq5IHen2
7JGJkR1nYKol3DVmBsZx6uCU6xHAKaHHeThF6J7pBuDIG42LdUVh/evf/OOm3IPYTrWMwl0hGHl3
sadlcGAQZHyZEaVFrCHvdO0KfX/RuGDAF9ddUe5j1TMyyAbxm2Vl/mwFUw1xsqnbUVa/O3yPONuy
S6aJJIPHL7VCBo5KS/c3XWI6xYYEcTIoYKELWpsLkjLgIk3uBCKtSZ8pGhVnqMCW6WqMbQQlVt8P
5t84ol+fpZ98TURsJBGy9Klz3jv/YsNLFqd0mz22znY3yHUMZdf4IbV88ptT8pND+Tw/lU/wmPgx
jCpJza5uWtXs+zUqXjEfgI4q4wL2iCu6L//xz6IGxV/onltqPzzValR0fe3JZu9YSXtHBIe7qxYV
XRAzTRfxX43G27+fHt9aJ3/yEONItEUoESHqvd83WiuT+GrgSIktdBD1Zf2h0GQg8XZbN2QHyI2s
4uU3j4+fnkr21xJVCVb+9wGDWguyRGKn2S8wWVFHIidP0gIghbC63xwKKACr9t1Tk0oD2QG5jB5S
xnd3sgcDe2A6wy0iW9Hs3GUhNieJ5QSopIjKfOu2nRW41OT5trHHydixcxzmcCWdqrgD2MHiwuWw
+seoW/JHqwb2FrSEfBNqk8P8YkrTxJ8qBkxXGfmZHWrM89itIyocaDU/yd4qtwIP548OLmrCee3l
wjHOfJ6lVWtIdCQ0D53F5oM74GMLckZl1i41CY4PbUja1jM2vqT46pJMhjYWdL0bX8wx6S5n9Gkb
f+zyylyOeUl3bR8nZkEWqajNU7HOs7Hvhmzsrp0CDdSVBH4d3bmdmZc7/t2YdsXE6BiVqgQAEJTZ
KPUVMw9HBYCmqnQ3OJCYRtx+0aktjepgtpiUN4tuLXjycfJYABxm6jTIKj3CgtJoTAeCkHdLliw6
LGpCLy7Ts38A/TO2pHzfdZOfBfPoLDMU3SUSFwWeQkHfoaitoC6cc3GVoFb/pMhuWdAl9PN29VBZ
faidxFB7Mr/S5XYCavOBEIq2D0kR8dW9wCtKCAKj4OFIETvvGm/2EzR52iXXqNbruiWeyN+XSLGr
MIcFhK/MsJigNsyHP4LiApyUF5UNjCceTSglNYg2b7ijz7sbRqd+IjIgf87Bad335IQDfknng7Gk
eWg3/s2QL7uy6WC+qfI+UjRRZazDbAVKZMlsIvMxK3Z6GE/2uExIXrtPaebKjTNYUTCks72Dt/dF
An8AXbOgkJOt2rskLIS+TNy99FcQUhMUrLT09QUImPlF9c0E/w3bNjPUT2vj4rdhSAXeHUJSkj8S
aBa6ZBDfOn7RhgToJLfQDNftIGBVIXyIr+yJ68FuAWx5Ej3OOGaZpZp3SRLj8V7m6Bj5kml2mg0U
FZ3a5rwlgq5T6x081WPTQyECdQZ5dM3OUDxEt7I9ZTNcmVVkBPL0JGenxBKAwcrI47NhnHFlbyNP
3hdGPIfm5MU7lInrdjH6IWAMa+1XStd7AlHqvxCWissyVmi1+8YNZtG3r64B7cXoxzrwaFiDe6qc
MweCaRbh3UfYa9aRqHJgd/N4ssx5B5HU3GXO8lyIoXkuk+igHPmBsPdnBzxhOAmfRt0QPReEKbSs
wMI7joMqd6NBmhgi/ofM96JTF+G2B3/joR6WBtehgUaW+qCs2TfcJ60x3ja6hd48MByc7O6SAAS1
yWfi9xYDWVcD9dGz++SQdEVxKAtvfJUdnOclQW6BgBTCEsybAXjBSgYRlWaro7BK/P4hq4ii31jc
PE8FRrg5UA37CF6mPCRSPUx/1pz762biLmPOi8g7M49iAO9hVH0FPXz1LviHKpxZEGHkWM7SXXrL
pKfuT2IWVEf4gRXJKQvWzmr/hMW3E6mGgG3g1q/3yrCqz7Nas/pgZ+hDgsJrQUktlamgABkuetRM
eSCgAZ85xon2rOho0jbJoW05U4gNyjxYvWJ8eCNRWnlqPSCcyZLjlCK8cPykuTYnaGI4QyYgJpDn
TnHSiRdXRNST9HfrUK0iv6h5yX7uMYu6iG9ht6eTk9iX89y5H+SYRa8+zf1hSxWAZOXN24Hnb/7I
nKl4besWq8JSdOZfxFS2cMZr58bHzHmGWk9BF3dYXalYHrxFpn+OHZ+zGPkcAoZuTiuguW0yl/Jo
ASx/ogvHGCTt4nXXjwN3Arrk5jnWXvO5qWW2y2ajeVYN/HXysfr8aMM02yXg55+cqgHbrappCtzI
gds4rB2LI7cMZ5sJVO7adZ0tQgTAmw2aYkULOWRX6re7jH1TcSDRgz/f45h7bKJJrwiUoNJtfH3W
f1aCwAAMC759rAkQPN+DxnTSfhp/EEWcbyrVDtYOGFdtPCLH4CeqOvPjC22tfFU3Gx9Hax6mKx1F
+ibxGuTeAsMBkgXvUsaST7URkEiUbh/GHufohkqkObl1HN+kUwc6k8FkSOPMudEtSzUsq2LdrcOc
7aZqhk0NyFff5Hk9qm3txM4Ni6hhUXF1acI3p6zw5Y3CnvDSjrolsQAiZpdwvhNs58QqIPv2Yk6q
0coF6rnV3NVOW7+QF1a229Jda6RvDSgqzmxyYD7PxxrDfGsCPTnVWGku17GrX/qlbp9HoFfhqlQD
zULjtV+RGpHDQwTQieyZZT/4fffFnzrnRq6NAUml8vXNnJyj8SaXVPsva2pL/AG1NdnkCdoT4pdL
k9dyHZDOpLcGZiOMfWWcwpMbhgitO6zuh9pcnBsycKOPtRvra9cZqr9cjaigB/oCRIYkBBOaF0Wk
M6Bv173XnBbS4gJtDONFCwbkALp2/uiRIgr3PEoOb1aaWhj6ZvAbnNSx51CBl8JjYmE3+bHNIviy
PZbsNEgyvBtIG/gD6OXRj+gp74N0rdFmr6xz2lhl97QsNK2BRHdflAZ8EkVLfjTb/nyXD6QxMnOx
nA9EDY6PsuqB8k0VXzJHaHXv9W39yU5j94MBdJQozXKKbxa3KM1NJ8v2OW/W+dZzu+FR1HN2n5wv
N1A979LByHBPtiQHyoxl5yuFTo4iI76RHWfNA8pyK7SxvIoVvqExS4cIqtaL7i1U4scGUdKla098
YrVmUEXF/NEXTGTWaQTKiWm0i0ODbMRXBQaQNIghjqoN/RZESqVrTOXWNSo8VjJdoUQkhhvdy5gt
16YekJ8egT7BnYgH7qTVaFoeva7kTuOZFd/kWVqZBIyu1a1BABCRKkvOtRadF5OaZ1deufW7/rVC
AekwuyhIQyim5tWoUvNR6noKxqkzv2LUGgY4hnNzx9Nifa2stG63IIPBVrapM3y1vGF1uGaQ8Yy6
5rS4vMm7vZgys924lLwPq5Ub934veJopd/w6115z10fIZ6DI1df9uNR/EjDT3Jm9p2/IrU72vY+b
A0G6feQ55oOG8ljfxJj1Tw1MQnEHta7jGV9lhXOsloqT59nqij1xtMNG3vIQcy1F3xQMHgNh2/tr
7bz+OipqvR9Jtz1It+DS8Nq8tHHvDBtH6eQW3lG9q/G4fWxrLL9nnXyvK/5TV9d1EI21/eL4Gmp7
na/bWkLgsWyizrDSuXuT87Vhoikx1rasw54QsnuTrNJbihDiGGQaPVq5ltvcqD6Qo3GFtBj/jxAJ
exkitKbBT4mm904w5wGGFHV7Via5N2IqzOtYFTw37JXxukiMqxlr3025ONEHN4Ilhal5QDKXFOvG
LBk2NqYjjkR5nsZlgbfE2rwCYtVellqVeIRKkmItmxLQZ/xHC/UTAapI31Q532fVaH8hfeTUJMLk
kebxP3bXhKULuWDu5cU8p/KJehtHt5jhjk7nOVPVk0FqWMcmqhTTspiCdEyr5cmbJ30vynjaqbk+
uKgxA38yEr1JMNIR6vGJ/l/xZ1YgGeOdw0myDFJTU5cdzlbB/Y23pBl1x8xApUpmirjJConnZRgY
fJlDHVChTrcYI0mCSdPuw9AYLo86X98PRHhvBidSt4OA30djeiFAJZKf/MR3H92uzyFCqcc5FcWe
dil+ZswkdOKShWjFZIqvEo/GDezUY2Sv5kssomlHMpbY9zhkAi8Z7GAaWYxdHffE/NAq1MviXlBc
yKdUOkQwzNWO5cQDuErZnWq38ffA3v1X4qusp7mW5rVf+CuqhUI+kECUbmdq2B3KT+eiQDf6iAhZ
3S1Iv3fO2M3NTlEXQkZrdajnuf66MmqywKH1yTWO9+gD8j1QbmdBGo+1GowvIFa4oDhVtgwQNv6K
gX9QLgW91MR/LqAp9FQe+ow85I0jjctqSee7VVhPfWIUO5YisQArTjWmehRkariG5Bp9zLOKMkMC
teERiBHW65N7T7Qr3iLbu+iW5JxlE4exA2+SsDznpqidqtrGk28ytMjX47JU45ULlLikRjMyFpxb
nmo9kwOY2jHe1XTNWXct6PINUdQsI2Zo4xUZFelzYUl3j5Su/D/2zmQ5biTLov/Se6RhHsy6exET
I4LBeRDJDYwSRYwOuGN04Ov7gMrMkpTVKat91qLMZFUkIzC4P3/v3nPZcnTNjgXUCsxwZujriHys
00Qze3EOYlpf9U1eHMGBmbde4B4bVHL7eOjWQ9gWF4DK6vO2GsmgceuS4ejijh/b7kTfd1r5bb63
tBE9RcxMOedAkq/6tUhR6qklhC4PqhT34dBZT3pym0NtB5+t2f8aN7V6oWItX0pyQli0WuMhKD1j
5wCG3HZBL24mn4qlJE+EoXfUzWtS9bCGCVPvBxAl2ZHY3tHdDIHZBvuggCTBouHXVwZpkAm0B1jb
tG/wT9lhDuKyL2Eb8Yx6+YsQeXVjq1Dc+Bl95FWGhPksx/X/Vra2+bmC3/xG+glJX7bBL1SoAI5e
k9d32HPC8amh4uG+ZRxyROqTzTYYvnMoJYQHfAXymd2S3tlcWgQ+Y69yDkj07HvqY06mhUjdY1Lo
9k0UdffW9i1NhHbqxXsBMQeoNrytF7PNrc9Ez7PTg4LT163S8QsCQw7hbpyBNZNz3L4ZngQkbM8D
8PW58Kq7UmkWhjbVC9k86YZ650YjHY1epzweqd0vBsiqrO9Svy+IOSaU7wU8Pz8TSV020Egioprc
yuQxqhwC1zZDy6fc5iBtwk2FSivgEIM0G0qdW7Xn2ex1nBvNarDS9QhfNNlRvPKbZwO5/MEdaT9u
UjeajDOiNigBOiakIMW0iE55agJh9xtB0VrGPnfJmNnq1qXu45ehGeBVJz3pLBjWPPFu9z1/tVfO
RHAnyMeXbxfTG4yENCDGk/gVWxNlWmABRl5xnqjPHCTwa0eR9gqLfWkKkIVQ3UHcs6uzMstp96As
yDhgEiS8lxZdoCsYvBoGhDd75xPBNXfeiKKCW8i8dT3Giu9XBB79kEaaRX7eomIYzgTk6fQCY+fw
Pvj0Rle97cn0wjcsYnOmwT6r+qr6JKwouCmCSGFjlqF5j420nfaaNnx85fZ86b09mHxGqnI+dVbF
3Dx/0pXB/K9e0FxmxrtL7x9eFX0ZruJAEAiw4Mpu3zJOL9mKDxudpnZov2Z5m5dnUd8oBhiRyHLS
ezMCGUuT92c1cjvnfUX/D0A4WHaE3R0VnYeRID+YfkMThUzZEp+syjwYe5XLgZtNmP1rLfolEqzC
iC8ADeu5vEoHhxjxpYQsg8qGdYI28MEipRnCeG0emUk3+1H0OLGTUOPlK7JHojjHh9HG4PfR7/xH
g/oLDWpI6/O7zvBfQBObr+Xr+Np8/d5h9u1n/qBMeIRtcDzkEEGb/RtK4g+Iq/dbgKSO6NyICb+/
eNn+UKBGv+EjQ4LAIBAMBWq4PxWoTvgbs0hqJs62aCHoX/wnClR0kT+2ed2F3ILcAY8Zc30Qsz8p
DYoc3701R2o/oWZ+6nI62RtfOmNPoIOo15z+RbeTarqGlT0vUcYY980gQipnyl0+ZLgIZsqSpzjr
iTqrqsJfZ5E5ftWdv0QRYeoPY5ovZdJdV1T2NI7KF9dosHsSu7GrEiarEy10mk8Ro2suIvEI+P7v
8g5TNXaj+bLMvQ72KyCsfaBacjliMtuOuIXQlNUYyI2AgLMu5WCKyrYh1gKrtS8cEtTZg89GPpzN
AciXh4C8jENtNN0t7UA24jZ7yQNlPGWlwOOsKoZxhC7yVttwxxMJbjNs5dWsMaIK3d4MIWEBRsGX
JOQOjo19g5+0ACZfpJvpo8cBYeLMTIp3FP8Z5XcE8bUi0WAL6Y0QIwWGU8389XSwb3xHL1Sq7qIj
UptlDSO7Fd7Dbb4gpayCvVnd0TCzThqj8aosKlJTiCHlvwTVkTi5oXyKYY2vZ6vTRzz6L/SaDz6m
hlXpODeA514UuhwK2fpO58b8XJRY8KWTMogPZb/rTeQBHF1AW0f32ompqkgtJnJs+Qhq5Xv86kgt
VsI5wP5TGAbNm6K+S9qofKyn3n20tIPvfqFLQOp26Jqx/wHYUKuUpJJ2ltem784kMBnHDhPTa43y
917CBSWvjIbN2pHMAkObAE4yTuJwDinuOnVFelTz5Bbhvd9mNVnzqIWtdiLcPSYvcA4ia8/BnU5l
GT6UszQURdH4QPglyRqiptkaJK24wcjWfzFM1VTrQJnOTQdn8lJwBGV/s1MNACNV87ZMqzsHoOnW
aaom3di1c9uWXbRrw7jaOE7qI0jz6WjTfQUSjsNjEJrCuVGOLA7MUol3Xyr0HA3PqgsHYn5Zyvvz
JKEruxsbw3sI3DE7d4VvvlBhDZt2Im2aDQO3nMe1rHdW2MTNyiGj43yEf98dOMl4K7hJ3fRuVN5s
nIUNYc7vUxSMF6XdAMtMKnAIZZA5DYLYZC1Fbt39s9BXXdZNv1joMfOGDPn+nAH+ZaW/eG2m8rVi
IvkvntDvP/T9Us9Zw0feADroB1539Nuy0lIWMYdHh/DDUo8gEJw2Uz0PCSXr+R9mAyf4DZQhozcc
ykhU2Qf+k6X+J+0Bf55C0jQB8THT+6vStTL7HMp0wSKaUJbSIHGrU6KT6UEgyoJDifz5u8vzb0ak
P6kPlj8YwE8yGZAyKUW796MsgMzatINeQCWm8+bGNMBPcJjOzv7+r/w071/+CnjJJcQK6QGC6Z/2
r85rzUERQAd3lXMGgXnqBjMdi1vgSvgdI2aqtmHko3Ljth1pB/79n/eAOv0wJ+UDWChp0MThpuAf
P0s7+34KEXUH3R5CWEne9kijm6rV3A+QKk8a1vVR55oOFOMNdKUydmh6NTIDJ9Myy76rQ49MRyI4
pot2JNAAIApN0nAeGQcSpwOMiAVfkO5jYFXlEE1jHlP35K27cJreAdIUt04eMozQ4bynwuX0FPjq
KMiFYlNW01lMc4AOf2LRTGezodVKMwp4i9JMTh06Xg2tsXubGMVr+lMAa/xWvoZCZCRsMGt8xy89
74aqHB7Lnq5ym38ASujxNzGdCVqadnVKY7N+STM6Z1Zi8oOjzqITJytIIgTy3EZDQPuehjKGTi4V
BW6CVoCsqtB1nTPSMpY+YLBQgGYOczTQgJxoWneemqtT7UZL1z+x6SYEjPURmDlE4gRYT/MuCIE0
pvPF7GgKB1Mg1I4z5mk9De9WdPFx7jGl+coiR2hB31hONzzSaWEikM/+HXeH1nZLRV3ZnAR6X6sv
E4f8dRIwYc/GanpIu7h+pvjgzihZmXt/hDATjIA+na6KTr5lZHvoQdP72MvpwWz4kcls2k/L7PoU
64TGXtJZ9305t5++FTVgck9CENlIHKzCr+YKwD8rH27MirMBiSESIvxYDfa2VnZxS/c7WvWYNNe5
XTdfXJgdDN0QCQJZsskCJ9S35SDRqy8Imyfa3d105md9eajZXy+ngM6p7nOOqi051tXWJKfnIFvw
SR0Rm5vAhQ9k4OO/TWDf7PwwVZeAqL11SZro18Kc0Ivjn9kJsKcsGlb9kmk1PMZRPV8Q88uvcogU
kmLh2Cw+OXpq8jIulpfdUN7VBxvMjfguPsM/euvkeA1FwaM4pNXw1WLgvQQkuVeJy5346LS75CZv
BF5usSllz3UtEvkalPBX9Bjn+abTBoaoGv/LLSMv9QU44XxB93x6sEcak+RDF5uyUcXOwM78Zua+
dZ+52bgB0DvvLINr2ybcx7xfLvXyiJaVHr4unZDd/EHRUjN3gmbHdOZaPP9NMSBrTYIY237xPBpA
X9KsEVdJ+G72kUl+uyFoeiO8tw9p672Y9qSebAKCHxObZ3NBnTLONmtY/S61LyP4r50byEuZezyU
2h6glXOj/MDodkQAyCspHPcq6kbvCtmBdV9lrXzuyUl5MTp3GcTARiL+p35xhAfV2jG8Ox1OoSTm
KyTsshrr1yQklmGdOZOBuRrhwMeXC1NegrZujVsCpKsOglA+X4zh1H6SrVHcTnXHbGxIuD4W9uij
LnOx9kcz23e0laD3EiJ35ums+SJLf0nTFgUDjYnZzZMFwf+Um1PgYBt2FA5hOwntT2ERWYX/PNTV
2H3Jmt59zjB2FqTXO3NF1EE3GxV5Z+bYXxB7FHvHMXF699YppmkFoX16sMKpW9d+j7jBIiR3o9Ts
73gOPXPVIbKvVjXngx05SZd9HdEB4Qk7ujTyOrM1bmqzvDW8/tIVUuzCNPBuZrzXtNa1c9l4yR1o
jEsBQWeR+SV7pnrpQdjFQ0sS47Yv4x4h4PQZ4jJBtUP/VqS2OBhV8oXaNz2ks08TjK7vqRbDuC09
ImjbOOneyFRW2yRriSdW8a4cG+uoZ6iWFpKVdUnu5iaRSXaJfnu6MCI5TCRqx0c/D49GgUU7K5lm
r2QUqwMD7XJjM75ZKzPx6AYXQ70SZfmeoHECOERs2VnfutM6cqvbqQqyrU2U/HmeJpLUqHzc+Skv
rMqFdZ5Nsd72EdTgeeJGoh0yD2ZlDECfiFWQnRNu6xEttnRCXsuKyLLUJLnCNgSFqZdFmHSsO5IX
YXCBXjvR1XfKrc21/0Kw60hcnoqAYAqmYpDES9D/tswCTgSkDddxc6ILR4/FNvtDQuuV0KXIL9jC
fHAjcfuFNiN2Ly9hz2MDD3dDyjaX2kD94AyoWwSHQE66AnnQ0KcaTxh4jCjUL+FyvCFGXJ9XOhkg
KhfFMznPdbD2tT9hyRuyEQERHLjIC9N1MLgOFaKjbqjOwp2LTic4SNZXE3QFQqSVKiQiKsl7dUFm
mjwfiYra1rZpH2wt4aOlKW9Vu02Ag62qmidw6izvKP1GP8wjPpwmF8M6bCGIlBtnMOqj1fjzqyxN
72BPYr4n1xeNp9VGez170UH08XSdFc68GeJ+meZKlyFWKXjcibEq6bJuW6yjN0GLK6mOJwsiVINa
2pThThmD2BpROa9Gjxgl1MT5E4b4bEWu77hz4yVQDdHrTqUlndkERrllsJdn5njIMkfTSR4GhqRJ
9FiGiUW/jiee+Vt6QLoZb6Mxdi8Yo0CPKUbjVpBaf2mpeTpOiN9J0fWi1N0qmotf3URdpvEcnCLd
2fDeR4SOQHFtbyPctLiQ7WwdECEECtkYB3P0xc5znwcT+VPeGJAFMpbteTol5CTmdLW+SiFEuXGD
ytcIIs3hMCsm9FIYDdSD0nseyz7LNnOR5SfQMECFndw3L3DTDHPCrMlKvOdoMM39mBZttjJrWs3L
FKLYBak3fGaMWK8R0C91gVQ3tBYWWuNQ1dtwENm5ocsll2oK8oDHT6SHxhmaU6RIbF43uiUUl15h
ttdVGLdrwk69K0Qg2R4Tvfxsy9AgpUnSDeDemNB5KZHy3GEfKq0ZEkFbnSI79licZQdZBU7bOhlt
BF9m0S7SNFbh96qEoycnI76VRbC8AwVlQkCXhYH2ApMLUnDxyzjras4y49aopeTrZk6664sM6nBi
hh7T1QlGhetr+VnLfpZMP7hJ1szuPPVUhd+KL5XZ1n1uTe2bzIMcUqJHBuDKgnFN6MY02VvKUP9O
F4qybCkYSV8fkFvkqY08I/CrU0mW994123EDqZDFuMnpgaNEQ/+Tei2bO5h+8GFJ1D9mtpNcJYJK
o4LvfZnMH58CBYhj+MtsXallUZ7F9A7zeQFlBpQnkVLWNctg9cbIvh42RsKwo6VMPPoJCxGOfz7O
1MrpLLWM/jHNTO6dxbyyWpuimc4S4U/n0FH5/v0wwjpiL68ptp5li/wYsRPlL2jV56DT5cFGMLZy
EpfZudBM8zHwQ0+O622VZ9HKysaWed2SzbaqpVMeCjtSN39/iLD+3RliITVxXmIyzAr041GpQVBX
L40DojEQ0DB8Q30ftAtEIVfNTblUNLPDvGbgxry0E92zaqy42D3uj18caKyfnAEf55nlk+CIx3tI
w/LHz9LXDlHluer2bkblv/bn3rvCErMILFBETC4FYRpxZQFpgzXGmrvNW4ycc1e/JHHFg1mhTmkR
7J1Xo1RPfe+6VwMd8oeRinv3iwv31+6lBYzLwZKPMQYD2k8fNgzCIhgMp90b6HBBRlX+3SR50Uwr
T6+MnqeOrYgHzCL48L5ADLUx2aeOBZjw15z23ipAyPALnPvHkfM75SxXcDGouXRwMeEhiv/p4Jv0
imckS9q9EA6EvihCcdqGvTrNozGcNU2fblia5+3kOGw8cU8FlUsOr0G6vKZos27zERWOU/rzHq59
/SYzMFahnwAU6bDAxgbjvZXqPGPz95fT+zcPItL5kOYFh2oc9D8bUDxCt2RJkuteK/Y0SACQYJSI
JmTUmtUpQ/wVpU7wPtjTsM8wve4My34Nc/lprBJAHR7lkuGNyaaXor4YGtt9HqSsLghHKM5NkpBf
bABY+oL2aoVGJ03DAw4T+Lag8naZ5oUWLCWkbmTelWlBCGi0oF4tGWpRQM67SiMCdlOq+Ub1I1hZ
Vhjb7Y1bNFAoabxgehdhQhfNrkDJABlgjWWsS9071iWJuyxg6Fmo2TksQ9hMCv5Ps7s8IU0iWIk/
anVdzeqmKknLXVnRUrYXFPSRgMH5oeZyncUJrGMkQI4VnvJeUYNatBySAZ1PMhvQoiJAKoQP9YV/
RKQSDERYovL9NGZIAQzddnoLRzI117104PXuHSfHlgJ9pSOBesMXquzHOnaRAn10GwMfRhE4IDqR
8by0H2MK+nhjtmTArWPiGMNh5VFxn38oeSB5amaZUA1vG3PRVBH3yTdOKmztmkUYKtCCRgi0xVxw
osjnOG3uOX2zxEKI/oSY0V94p9669Yy6WYsIWZtuOLiFjLE+T3mPrzcjVLIfqK7MYuSJnDsOFOCO
+scuK1+ChvPjrC35HI4lKtBmygYOlSjhomIMs+M8c/HZdIzbJke8Z7Fx3BQw386gybHo0QkuD50X
1q/kXtav7mRRG9qlzQhacz+dLmyuOYmGp0mZoGhGDv1+iRirEpxl8G06B1OzGnXL2a5KcfQj4yJe
2Z1LjQ6zHPudNSfi0CBsPuUVfCRqp+BGOA1aq4Voa1d2/eq19J5NlxOWtDg9o1xHkLDqMGd9snMa
SkqVaIWCjASv2GU1QUDETCPsOBnF4CeCNTgd3pHW7Jn/aYv/EcYQCrqKGTZE4HLVcjpEckyTvErZ
E5VUdOXskS1HR8sW+sFr9iYQw6Ww1dOIQvdkjbRZ0HlEp8SSzTEjTenkJ1y4hg30rMJatkZGNTyG
Loq1bpyys3DpAGEUlpeCOF+ImxyTQ9Jm30Pe0nmbhbN8Jj79etABar+ezvNoesD4kB2txEgT3HL5
pZWxFM7Lp9ZuRBMLShwPRl0u98AZUaItr6pe1nezQLYtaZa8gF/qd7oRzBVyE5xxP2R0RpbDKwlp
HOBT7aobs2q4M3VOKfKxF8sKcsbS6yGYDtIADe9mpK/jwGOmscq3K4PpfE786QItfHj6eAxtTQuG
x1uZe90b08WHVsxpJ3Xz0fGpHB4fMRIkiJUtWinBKRjNf7YvXQoqsgDCUx+jI/1oD0C75TK4ipMt
DUcu/dLIm7Nw2hWShtCYpu9NOE8XM69btdZTQjEyanphYUL3ylyUeohaF9oR3CjOKZRkPTKka9UP
NOcqpt+rZDTLg575RjiqmYQkM69gjVXh3iazifZfYXpr2Rv1Nsp5BCsad+O2ErwxiRbelV343h0F
D/q51h/aT12+SHVnt1BPs+PSKGNYpr6AibS3rQmtGiwufRu7KYFI8lBgnmFZ40Qfo0ihU2OE7OeI
1xZR6Jzxm4RNs0ehXt46C6vlo3/zsUnqgt5tVZOsbJjGV9P8iHENltzyUlAsqdYsdt8ezYzWpVwE
ilWNVNHENXGStQ2UGi/gKexa9VRb9NDAVNFTQ8ZfnUbhpFeDy0lrnZgdi7vB5L0uo/pFIxHH36Ki
0xiwztYj2hcy+VTzxYTutx6LAs5dy/Fp2xIfvO9y3unleVbNsgy3cd2eQ/ylIxllATVv0fDjbKIT
fC4KvnTpelOXLLsAB7QXK+SRcOeenF7kY6+phbQ36KHeWc3y/BQuBwBWolXp83Xipfv1Ud6GER3S
pKiKWzEOdJFctkkfKN39x94APLk59mECHowln74TTdTB8FDvfiQdRiOyPxVRhqgJRfUH0jsSDPD9
mkrY5Ti8Tv0cOazvtKus50YyTS4PU2lWp9kBSO3ZFLFiuQcp5eEzVhFg9A0pLhsxIjFGZDU8TiNl
sizoz5l1ad8bAu17zDr2VLehfEZns+j1WfY/WoJDR9MytCXyXuRypLJQfrasJuiZjLbYoTXgCak1
xUnHYUfwYp91jkMXtC55KSZzqF8+NNow1odHJ4s5KnQUzo6P9cKmubxls+ch/FhmdcDVoHM0nTe1
m3ziVD9J5PViOU+0mi5U4+jrhqbNgwyo2o15pGUxtAMX02R5SwfeoyJC9mz6g+SMB2FbGmZ8q3Ha
vdilFtmBiGh1HGVJE3FZKoEHLaR0p7iaQ+CdOJFQm4Jj2ToqYn9IaZnwTjZ0pyEIThfMHK17RwX9
18Utcdbx0eELFry4GT4PrEy1/EzsGiWHItn4gNOEQ4zM0is7qF4GDDukGwREmdqoXKG9FVyDrmR0
XQ2jeqIqQfHf6wlZXImtnLqF1AQI6yaL7KgoJ5j/UUHiXgR+yA2fwmK+KGxa6h///HgxJwRXFtGM
ffPFG9lTMfy4h2ru9LW2EQiLFJU3eUi80BlVZRJ4LDKDx5PtygCl7Ayd8UL6MyeyMZh2ui3e8QPW
/jZtOcB+NIoD5Oquzcl0XKqACcvBsJH23J/RSOAbk51S5uO+D93nuVn0i8skpqOhsgWJzx8r6j48
dnFXf/Oo/aNJ+cWoEv6Y/bejyk9TLUDwfj+p/P1nfp9UWqb7G9NIsHbITkzrw9z3uyjFsqCfMfUH
swG/+HssmouShew9tl03cKF1Opxr2rrv0v/5L5fkE4yCFrM4+rXLgPM/mVT+NDhkROlhGGVWahG0
RveKYekPnIYe254Xq/GyF29JWzJ9//z35xwulvzugPaXP/DTqbHRDukSmj8QUpykND376JUKNYuo
FJn//jkjvv72S7/3iX4Yfn/4W/Cs0MjZmN0jz4UW9uOXmSxcg17pWhd0+ydsvith2I6J1IUQSWjB
L/SKkvBLyvyvM89MepAGOkqC3bLqyClNJeKtVnWIFSSh8UxkxlncJOYZYY/9V6A17FenvnFbwz03
fTkfyjbK4wYTgDmd+65Rx/eT6nZIDrxj2+WEJpPgiL8KSW0FTxQQ0CpEGdut7AFtPzyfwYm6DRx8
lRZ3Ch3MgLTerYYAQFDNwGqV+RNVa9Xbx8aS2cOky/68jJdyaUbNjy9yyEpHnAcdGExP+/MlUTTe
+GLUJuoSIxH0KDu7WVPKuc4VUCE5n+fMhIy70TSQPW4d5g+RIdddkXca2EKJH+HbwPifVeNXqwYE
Nx70Px/evwgcHrrX9Icl49sP/LlkRKwLGLhDEyzNMm//E6VoWawmywzcY10BdO/yvn2XlsTyYoUL
XvH3xQJZg8l/HLCMhM6yVvxnDMW/rBasEHh/EdCBkwCj+NPLzNuRpQyMp4uomo25WIejnNj1GNM+
CoFNA2tlMa+HJJHnzHbaN2uibtDwoK8nhX6yUWNNElhNgFzfR1uRWfo2xdZzLaTFfH5VlzqLQ9Jx
R3Op4YXw3Xi8NQL0owpAOlgn9yGNdSTkvhc2yrNkHOjqmGVsXC1lnDjWTd4QQmNbVh2+OzKYsn4/
AorSwyEJegtNWhyQ3knWc6iGOzlwke+MCmrzVrqp7W6TfGzgpX68MmEBvJup48DJSPJOLU2LJRNt
nsgsE64g+rzMMJaIFIuqDZ1srPz4vhJ2ek+DzsERB9WonHvj85iKjHXCbeCbUSJAzPYuO92oA/VA
smM96l8jy8xWINvhiOOXxooMRH0dIQkog3WEGtqujjkVFWaVFQwxDtvjiBbjHHEBLqZ1XhElnCbF
YBzQTI/TpmABmO4MRhkzCUBJkSe72JWoR87sDKTz2YCGoFN7y0xia6G6FoMq9K1fmllzIXVbw5Jf
Cc9GnX74eMz/WRF+sSIgO1qCzf7/FeHy6+fmtS1ev18Vfv+h31eFyCMngU0aZA0WY89dft8fhcRH
jUGGmh86XvRDIeGwANCzDUGv8VBDYfhzbQB09b///UO6aPvTv7/fbO1waZT/sNuyw3pL7YDkyF+I
JD/utqXTGybF9HByBHDT9GIuGttm3AgYPp+qE6Ywd5LikA1x+jXtjVCRjl6M93BL/MPiDrgrRUjM
ZcXHv2is3L+ym9YnTyCyMeaWbEx2iwJ2ZTuNseO83D+RqiIumzBQ+Wawo34XdWF2aevQWRce2I+V
HBCdSCsFgo5G9LJjEoI+B56Cic/2uijM6rqD9n8bVT6LB+7/4rHBSMQYuwmR4HK2fzKZqz72ZmrY
K0WM/W1JxXLb2N0jCQzzgR6gPgPxkVz7NJCW03ZzqxMn3jkRH5+ge70larc7FjKaEVA4xXrwET2i
haezlGG5ue+zXL8GgVA4rWviatyZtVEp2V6DwE0/Keb8RMrXudw4yWDvojSw7gKChG7Z4PPtYLoD
PU0A/6eGmdYpVO2DKDOiG/CMBA2zRsdem46c7ytwqTTm9WdW5IboFTIt9qjCspNCRIzwXXrtS1bN
I7NY7iH2nlxconlNd0aXzkdWN3S86eQkm3IIA5YXTrMkgBnZNWD2fE8K0hW+zXwX5JppSerl65aB
wd5k7QGLXvUnOiHZZWoJn9aYGKc7BGM97uMINqxf2FchU779ZKvqAtHoeAJnNe3przqvANnrYx5Z
3R1ErBKdfmEUyIUklMImtYmGk25/ASjD3CkrMDZVXFY3Rmc6d93kds8k/JXvFE3mvT3AQvQLXV0J
GquXDjNygG3dE9dKTmuUx9G1akPx5DQZiaOhBCzR2eZ2rIr5jKacsTWcRr+psW2vrE7Wp1zDeCC8
KgNDzoND+psRRV+WVnKzVo3FJmTMCHThMyyEcb9KbwjoNAs8kAr8AxjvlTDrYRci71qxi72S9hqe
V8tpnuhYeek25Cn1lSnWxPUAd2uBpdNpi/QWsEV+kmRb7MtEhntz8MuvOSapa1OiyciKZL4qcD+B
Uvdi40tYL7KCOGktmm8jErkVxUJ/XmU+UWm4oY/sLZiC2WXAmJXeEyAO81ODZO7kRwUEH7ftL7JA
kvRWSzXc0NeZn+m92h5ZTlKfc9pN7jmJe1ehcldNuFgqh6C6znB83NpDStqZ53TTis27gCJrVQFx
naqnidRpb4P7LihWBKhiW85CJNR49+IDMfbNwZtyhqKhsuBHxJpm5spvYvHIMiKvJ+xj+ypR5nbo
hbfNyDa8CFKrGpeeuER1nKFRTid1JRKRXDWpCyhF+c5LmZWgM3i39ac2Ttk3ddhPd75fQA+VVWls
59xK954fi2M/DxXdOLLF4jVgBW/YIYsyr/LYsay14VWFgFwZJo+Q3JXEX1rH9PyVQmtXZXLeoN1/
K5fz2qr3hb5w5kBM3BovY4w7DcZjMrRttEW8HMXYTxK9cTIrJ58tr5S9IwuGXF8ZSn1jl6b1qSHX
HreVtBupdqWP+kFfIHsONds0ObbY7nfNIBMRMdWefIAi2uxb8w6VIhGWD0kgiEUFrt+TZKkEb/tx
lh/nnC7MhYbaPhDFddd8HIQYycRpBUqwNEfvQYCWVME2lOjud0bfd/kbejZpFWcgr5qGjYvN7Z86
4Bd1gEXRTsn+/9cBADt/qAF+/4E/agDzt8UAav0coeT/BngUUhHiMAS6uGf/dSpwfsO/wqHABSa5
AMPYpv/VSWDuiCSHsgGzx/JTPxUAf1cQsPH/VBBwNuAoieqMqewy1F4GyN+BVyfRdQPiKIzMSuhz
I29hDpDUd6sdr3gT1TAfxhg13hp3JCtoMcXFpeOI5pnU61YSpNMa11YSmMkqldNwTZpI/FjM0D/O
Vab1l7TL8uSwiGrjNa+IY7CMz8mux8OxjSF3Pk5042/6RtK6bUgxhCiQh+XbMEzeaVB9+JjqOm9w
MzYskR1HpWlT1VqsO2c8pDBsDoM3lNs8dRSrTxV5wAqEQzaPxYpbmcEhwXV5mdO2xCmr3Fvyxfp5
wxIUv3fOjELRGC6KcpHPTVWWP6O/Ua94JYZPOiGcyZ7a9N1wHMnOkXjIghsdXOMqjcRGT057nXuJ
vpiDBlg7CS142oWBqq7KsaEEg0guB8PGckITkWMIVUiGQMZxT3aaF1CJ85nlXo99+jrDMtyXftxu
PaquZ4JDE71mSwjP2gWihlTEL+8mCyxG7/XEvQCL3mdjmZxhGgyPHla2M7PWBL7PnL3uRJrgOwcg
VgaraUIntsIYvazmBfqfTeXW0dsE00CuUSsF5joth/7cjxqaHXGhjn1cECDYWrAf7JrkFkyd0XkD
Tmbl5RPDDzOS4SVOehBIAAT6W2TLap9Mab3H9t1+Tg26NEwSRFkzJfDlnSrH7gjXxVjXWDdv6qgs
SSFiJb+ySMxisMJw54qeSc3q6QXDU4nvBqGv24XnVlozOkznSS82TIKlaArFHRbsMScLtmquqpR9
PNPM71aOjzbQHTWeZDNru2OXMy9Z+alOrsNOvrOBT/3e7GaVbQxg5u+ox0qXE+tcsqu5c/elahyf
/Kk4LB/jXueHwanUdo6mfGGf+MOrtKLw2h+bYVPLyttFVBrBisQsZ2fVEWJrDanzau7aJH9UJkfQ
4QYXalaXW2s2wCijlc5uGVCm18KOmNa+cXft0aWbRilDtp5bpUZ7MudmqrNL0w9EfJm0KtoIq7ZX
ltsNz6M3+ocQIPpDEvI34lZt4FHeua1OKICIalt3ljVU+7iy5I62FukbvKHrgUbpceqgyOClFbze
DNEnJpMyKUbMpwAfsObVDMIk0ilErbs8JcvLAP63zYgnYujvIDIurHObfPKL2iRGR9fuLV2OfUnJ
dZqlGzPQaEx2NMpB1OFc9x7POzpJd4o3VdjwBLqMHi8NQsB9OE893qYGqSTi2u5I+JTYZvkUQLWJ
xlMPM2EzUlCfKY/NbAXxRZ37/8feeSRJjpzdditvA6BBi2kgVEZkRmpRNYFlKQAO7YBD+OrfQTZp
7K4iu39yzEmTRnZVKMDxiXvP7Tt1soWqHha2rtRPje8dCFkaHoyIFK+MG7NoxA8dOs9onTZ+GRbf
8AW5W9AEGYAA0T8Z6Bou5TQHcV9T9uWzZz2ikOLUCqu63EQ9KHXTF3NMSGm2EVMaAtCAQzWq4s5x
65eIvSE7D25sgxmBGNIHn3JxVzWWiJkU1ujdzNHbzH0ZHqX2q3hmxca33UxPJk6prTku0VUAsnhH
fMx4CG1hP/gtObAcT6S3utK7YnpRAa6JKOPStaLz1tquW6u8pfL0q1O67ltA2NQW6D9b5rUuDNQQ
PAVrrdh+lI3RRwlJqAJnJfNh46uJHRnm1lpvEt7CN7fWoHqtRlGMh8dmrVDVWqtOH2VrulawyVrL
DmtVC68GIiQd0OVjg4XPMTzTLb6zlaVaTKnB57VG9tZqufoonJ21hsbzXexQYawAvLTk27Y/Cu5w
rb3zjzI8/CjJ87U6zxKjvs5R190KIkO/jWsVP671PNY9c2euNb5wA7WXPXU/E9bwLvtoBlJ+/jcR
ensbRc7FW3sGa+0eljKlj1g7in7tLQIrdR8DOod7DAjpbll7kHLtRkYkwlcCrAv7rbVbAeBN4+Jk
uXrM124mZLfz7qwdDhIk2qO16wmttj/OkF5u+94DYLZ2R/3aJ6UfLVO1dk/DGA3XZpSM171XJkdz
7bJG0RfbBmjqPqEFs9ZeLF+7MrjqmDOKtVdL164NKDIKjmTt5cyyxd2/9ne5XSbP2UfTB52h/4wV
AGCCXrtCe+0PezvpSJOiaazW7hHxi35y1o6yTQTNZfnRaOIKfe7W3lNnyYTIqqEhRaJOhtVHl+or
65FJtr3Xaw+7TN0AlnoZstd27XGdtdvNPhpfDqbuyBN9fs/Wvtj5aJHV2i1Pa99s2q6GuKAGcAXD
/aCWXoBucqxhoEWnV7E3i4+FwnxbDILXjg3W2fwVQmjCqH1Axc6TqDBDcasbDKAwAFS1U9aqgnbG
udq15qy/hcPo75JiqWMpc47gjCX1CIFiFVZni6INrJ4mqvMDQwuwfSmzQ37Kkmivurx32oXZfR2c
FCKGLQrd/DdD1//q47+oj20GW9SN/74+vnnv+/evmeq/D0P/h2HZb3/y74WyH/0tYuTGPNyjsAGt
+c8RevBRETueB36eEAoWRv8slu0PF6BLEKmHRzFcc3r+USxbf2OKBnYf0ehvHvL/pFhe12q/m53x
V1ukkwQOVApe7BcjW+QsJF22BtS9vPyRIa07GCEUebZM02+L2z/M7X4/p/tXr2STm+OYge/YvzC1
Sx5z7ioPO4ZYyplCtJ9byt7NlGTqt0v2P3olXiNyWEqwTAx/WiWmg5Fo2YLiIztAAbMyb/uxYkjf
6Zff/eD/as/365eHcNd2WZ36fCz7p8HjGJRIBaVujwv786IsfnAE/hD853/zMl4IQZpf/JffiEAM
3Wce/CIyYCNSqikOetQbcQF06T//6rhWI1yx0bql+RkRzHqhAmHLJxqTSl7T0aOOb2w0V/VfYapp
BH++8ELypxA7kbj1Kz+aZgLPWgTuMZsmxlNqeVjS+cUylpd2/MvUq1V8+9NVHrIk8snxtpn/rV3p
7xtCg5RE7s2mxUi+Rqkj3TiKkAjYxsjfzRB1eO5KZ2MtyfDffJ9MzphNsz5nhf/HF/ZlQ5WGW+CI
1Ld5hB9C0HVkFC+G4L/9+VWyXmy/fEYkyJwKzN+5q//4UloJteSouI+G6uSxwpe4I8UzefzzV/kX
dzF5P/98FY6s33+Tq6N5NDDRHZkJemdbzi9jNdWnGorjf/PV/e6VfvrqJrg+DQZULpBSgWiZxfsH
Y/L/cHuZv34oVA9QqlfssWsjkPjjh6Kz8MKqaatjOxKm3poj2eBLOwAfcqtlF7Gi2lqRtPYdTu+j
CfqJPsWJ0A659QkfMnDvCb3fLpxTFQNrmr5+2DYCxnZX7CysvQqKHx/0ONDK400LrRcvsO79DdGN
HRNO/pUlS6odslogWfDWj8HcQWuSkf1aBODVvETA8KkQBE3VDDoB0ChkyTo6TJSY2yKY/TQGeYSh
FJE7joEOLdcwZPUO9Gu9G1AlPQ6GcE9mpKevxABEB2sAe8VSgFcRbnMmwIec+iwIs4bSvTS/iCKD
9NfzfgD/uu9VwocuRmAWYB7bW4xzzXZA+UA35iSsCi1VQhbqnCGCLYkSrTNxnwmGHVtDtgaEKT6d
rji4KhEMMWZgm4UIh0uW5vWOlkbFNdLk/ZC1DYysyHJAOzCTFijazpYJUiNkhMj8D+IZQ0L7Nc2I
nZlTS3xOw6Z8AddGoGXvtJ86v7JfEz4749EJLXJbuUrznkZiDrIAFkXsOAv3OqAg9KMGPdBLP4Ue
wcMwJAwjHz4nfDXnTHTtra/ED9PiN1XCt1+rMP8x91PyOPi6uWIxzLvv++a8lKunRyLvSrm3ozK7
E+yZH8SMIIsTfYixYueHMQXmRRkAkAo8bH3KU4cEVZdq7pI6bXQr/LT+Qd6FdbEa0Mu+IgBpaxsT
646Py77sgZfAiAuvM5+vrCBh5RVMo4g1uSZx1bXpU6jtVRIb5MXnSIOyq1hybxMCBuh2QVehMNHS
Lw85rrz2xmJgFG19kMNvWdIa0c62xj6M66bI9cZHoXttNLl+DUFSPOGmAhgVZM2Jz7jsiH5JNgyZ
u6MrCAhtGAc+OXXD9eOhiMtjiR2dLKcsg7j0QaaSDHJA1Nr8BEMyQ7Oa7RZ8mJGS/4RTN3rpO8lt
55raiAkaiXZ6icLD4LQjUMRyarOXAezieFBhLd6jyTb2Uc19RGIxHvo8GiFlj8mMTi0a30AkFwev
VWSxTIa0871oHU8zYg+x8Mk+BXHjz4X1RUdt/83W3FuEz8LAgkjSP4/B0H5Kweedg6XkDEV47sGu
MZwT8Icc0x0BWQSS8Ut47Lg/dynL8DlJawwLvU2CuPiB4C+6TlggAdXU1t5Kq4UIBLDG2wy78CUt
2KSotIwIUuEXUiA5+QdK4ixE8eplUfIoRqmKbUbu9ve6jbwjbB30637m62vXUm9ArsaDUzWwqyIi
Ind6CuvT5OY/emz/m44VVIz26BDJ9PugZLDN+vmR6T523vGLypb8VLFz3Kmk9c88CoP7THFTYu6c
dywRx5uRHLBdWnCfu+FAFEEbFK/0iPpsRvO+0uhhUz23Q1xNBW0mprx84wwlFzWnIh1ViYm7ViK6
dSgqscVx1xfgvrcj00l8GWLZacnpVk3DeLDW527r8rlhlL7DzQpvQ0ha7yXonXtyHKxLgzn9SbiJ
c5oVV1TBgfpZRViVzRLu5Vjz8b2eEcmmCsGKD7WavvaGhB6X9pw5BJOF95YPIcg1y3fP46CUkvPD
zwzCCPIZLaokFysJOsTnnqPC+6QpJGp7tTLS1kpLRbI7lGal2J4IDjFbEUkz8dIAWiR7U8aC6Dum
r5lXM1Er6w1cI3LtiQDZyby8dVrA0tnkQGzDfHjbd2td3djNuURFxUneZQQgVRZJYAHfDmmSaHdp
W3cfpy5QiE9DEVrfzYnTalyvEc/U1qVIAC4Kb0734wIJP5ioJDaGMXgXARW0x9gUj420Y28ldXZD
M5M17DfP2PejW03WPXDwgEhHo59ixS8MZsiU8pjyNHhimZPEoV/XZAzBCuwVZ4+RcnpMETd9MVZ8
51Gj9o7wVnDvmF+cBLZfZKnhjLSZerRRtyE52sfeN4l3y5roUEWpcQOM9NbJnfHNgJF5u8zZcJMI
/ZqbzoRdHOxDyIjwABPOO+oo19g3uuq2NWRyVxafgk5WWwyPPwgfT2N3yJ+5n1/kaKZHO2wMwj6q
Lmbx2t66C55jHovpgcP9C6M5tbEDHnoF3KcrI8/Klw5yHGx+ThyzCgEEmFbL9ouflDzwlV/9AV/V
/AZ7eq9pU/gM13hu1zHqF4ByFSE+8oC5hDjnrJ02A7o7puxlyWEmaPI6LhERVTE0jOKqnjqyz0Pg
FZu6kJXcLmOnGV60Tl6xP+sGEzs0Y8FNW9nPfWVXp6lz0A0Fg9ni58Ae7JS92iqrWohnTUi4Dvzz
MtlzxfbCLCXnX8Wa8KHDPTJhyBGZcXDzscpOUOsYLmzsKhnDEzb2pt4kviIeK6YWl8rf6EgGzJJE
Bn9pLKrvrYex3crT4GrGMwLcY4nkqoz2GNb1M+f6QhzSkseDHOB5+WwwpXBVpHAOpWI3tJl0cSoq
4NucPf3nsDALHPxz+TgJZ4bfYfkIuymuMRcjhBpPdSmKbd6aX9xQHVshMOwuDu4Jch72NnPzLQfH
eA8SybixnNoA/hBUEL8Abx24T23kWQJ3JiFUw9Hu1IAHJXkvMq/YBZNdEMaBe6sJOuuNedt8UTyj
8eKk0mRRYCsjhqqpL9yu6de0DHBYF1YPqD6Yo1iUhnHFHNUMgT1WnG8Qejn0U6oTuiUXUq0bEdvS
8oGPBQ4kvFGLN/6mVPy3zeuH7fMPdfwKtyGixYzQ6qKz+anC7rVOXRap5RElOOeNDXx0SBWgyFBS
JwyUlpfFMaA52pq6oohkc+aG986DQ0o93rW/atRYCv6xr/gNtgORiAkFze5PTW6Q2in3AO9HVhaK
FDT7BWfqFOTvdakekoXH3J+3GL90hhGKY1pDiHfU49HPdkSc3V6VIt0/juhRbutEJTygeBzXddac
DRY1vynB/v03/kv5v75g4K35zmwOnfCnzqmWFDiuX5QcKN1EeG/NOZ/3NdEJQlbvg9FEu4Lg4lug
ftPdx2NnagBYHjKbiBL4GqRYEgn83mhCLeee5/qffx8f0uefrggLWTTUg5Uz9UtT3s55Y4SuKo4Z
2saTGvvqR+N03FPTMPVmxWydYhsWKzcSWL/hwjCcZrbgHbcWhTbYkndKmfoUAmjdLjadZ5+34HhK
YpPOrg20p0atiIMGccAwdvhzBhyox5SUgoMz07juXLY3j6gx3XcHwNu4ifjHITSs4B5WCQ/gBE3w
i5nn4vPHU7GuzSiMJ70uHv78u7DW3+KX74KKEoXZujgI107/d6tdghwSjDv9GhMqqLeNvtkMMzj5
yXHfujwwjnhZAUPgWt97EnoMmP3Tn7+FX/rsCKIgSZFcNDY75p8TtAfmvX6bYyWL6LcPnpE259ad
/uoY+GViwaswqLB9IsPIGvp5EKNyNSZ+3eRHdq2rV5GDq259cutxjacbv2jIWhU0DzjOxrc//4D2
r98xJYqzzn+wuaxh03/8jhercEdZTtnR7ac0wTIHk8BIEhixitK4J71nuY0ML3qp3eWliBZw7a03
7QaiLVKG3nWWr+ctoNOuVKGDhbylnHQLZLdElF4LEA2wgK1kuDKSnsb1493/b179V/NqJEB/que4
fJ/+3+m77L8vfxhW//bH/j6sZiKNYsJnCuIiofhNv/l3ZWfg/c3jfyEveWXS/R5m51p/I7QUhgH3
BJfqh0j8H6rvkOH3Oo7i/zFdC2jafzKrhkbw090PTY+DmuuSiXjgWj+f1DZ0R/DGnjxCOsmdmA03
ora0kcWZRpaBgCkRU6den5waM8/UFaTS4T5rQaccCtAXhAVAM8FlW0R5HCSKgwtMN13OzFIwpT65
j8bePARF7VDLdzTXszHRtFmZs6V+SZ5mu/be/Hp8L60F53dZPY1d4j0ORaPvexk9NW0q4rJuC3fT
YK/Dv2ohuJQOPj81rZkMoQith97n7h3awXyLCuSmlO+5/VDXU3Hq5TjsSGdCds2UaDOBh9rBip0v
nN/91jIs6yGhy2c1aUQ/elsCeW4bhyfOWGl5lY4wUsmNLMiYGK2B3hAFunYBonx8UYXm+JdB9oXf
P48Njk5zM1kjordC6vCAECUiL6ZSZEMLNw4cxR/svYm8LxsV2opXBRj/OgrdpXFdhiar20Hf+O0Y
4WHH2glGXDNy7+UVE0Je3SIbnI09brQ+H6J4yhtHIcCLpLdx8xwX3tQ7+ihFqKotAwHjk1KQ8UJ0
DisXzbGuZdhH5mEi9vNlKUrSjcZUWW+sbBlzFLPJ31ZW2XwbtqXxAwJyFM9Ick6QBrJvRtnPl5bH
x+Hj/fXru+LKJiSLmai8ssuBH+PDXxv4QT3tTalgwBKJRemN85M2zdj1gKh2tYZAtAmG3L5OQ0ux
fFcDbudrn2zu7JiUFmxF9ITS2WdewBDKIZeIbiDRxhrPUZy021yN0iV4cBCj2hNLY7+1hhn6e6td
QvPApbJaKiuuhbAtToJydcur56Ri9KTyQSkAFogH+0UaTvmYtXJ569qMaKLaiZ6EHsN95tikZyKx
c061p9IzNLHsVUA92pTR4p2Nlh879InQ2hQD05lxzYgVmp20p+2+PnhsrDaF10Hb9aPB38yi1Z90
PZEk4/bRoSxt58dEdkgbJ7Kqmo3laKIeU1vkUHCFOWSXomz4uyKGwnuCDm1Ghq4z8gtvRtkE9Adp
0T8k4CTgQZCq4DBhwixoJjeVX+W0p+kUMo2MLEZomQNtMCwOVTgbDe0XNv7tTKhEeCgss38cGvcN
SoC6rjzzFaPBQmcydkiHhcIEshuL8qZKoRLQhfj+Hpd7ErMgamNlFoROgB20sdKG8lbrsrnrfU2P
azj+flqW6g77pMUOtYb9YneksRFhctQQUHZMP/Upczug9oU94a0oPed5hg658cgVZlIgMaNOiJ42
LN65Mew6H2Mas2JfD+MMMWtYuS70u7g0euPQoQq7Uci0b5GLF2ckqN7d4KX2DozE8AGAMYE+IRoT
G9QF7nUZdbnaTnTtb6M28pvEIkN8kULAK22u5MJPr1tgbzXrjwkubcNQAIWPDxOHP/Ouu4ib3hCU
uEeoLR3+LhO6xwRffkfIh8MItKj18+wtJjOyLruMDogBbbbNi+F7y8HuoMzvQMo1A7oZUnR2NQU/
VtJyAFmR1bSJqvawrXJQWLRkk7kdfTA8U9I299ms+9eIz+9cuYlGgQQeJOi3vk4loiyRxcYC/xDg
VFgMm6omiW1jduS86IzJXhzURLzIEhMLHaeJjL2URWyDFjiPA2lH8SjXsZOwCRVEKgWJKRpnGGZp
Tf9aUYybHVOYxSYqoAsu0ItJKAO0iO3PxrcdTTO2FtKpB5y6oZZ3MiyKU1CzecI1q+9tH43vtvdV
8unjZOmKgeysuSpOZcMdSgYHodEfd1HLuP5x1pxRcqpCIotNjlXWCJh1goUnjGz8+jDjLV5HRBh7
hnSyHyxvfSEs4vMW3DzvpByx+E7mNCJtmYyovvDYXi69LJpl2zTQpHtV6xv8yd75f+XS/4n8S2PN
RulP1vt5XX/vmzUi9Hfo39/+1N+rpRC+L45ZjmDcaOwwTQrlv1dLUfCxpEfP6pvrbt3ntf7hjov+
BhiX8hoVCD4Ayux/rvYdgMFYX9lvwO36KL/+Ax0s1gpe5ffdkhkhQ0QBS9HGGzTtj27qd92SQ6FT
DcRPnGuTrKhOAfYA0A6YJAHEaM3trkDc2mwQo5D1MxuOBcuxHZzvMzJWUCA6r4l4WvobvOpuRHwB
hcwrGQUuJHDGKMV26q0vaWinz9WMGzRPfe91hINyA71wuNMTaD4epUhKgW8bwQ0mOdfFiTJH7cFA
lHeUg6jPWDeoHWbvvpSD88WYQNmdzb6bgU369nA9CliHz06RqOC6150Gn1P6k2JcRCX4TeiFiCq7
R+W2Jl6AqNrrBUKZLvpl60jTYaflqE/MlSc4ggooLrmjuac3TBWJgid8wnsEfln5sWOz+9i1ZZI/
W4j4kd4ATIllLkb/CogzqBL4S4++q8hNDIbsYM/iW9kxGc2DfIX6drkgk8W2D/hunxZIA3e+CBJx
5F9xbgDMJRUMU3gJQ+0MciOZtewGy3ifCxdvhCmqCTRNYMQazuIOE27EkxF4AJ6WoPN2mpb3wTJL
72aMSMOxBhVYVyqKuuY86Ch50VUYPLaBlzzJYcGdwjbWMbbonr0SEobbd3EgE/E2YuXHUGIHccGo
ge+AVrlTc33yo6Y8Dy3iqlpVU76xfXJGEUYv0xk8DMpBI22zXZD7+qGrUzc3DyQ6MwSzfLAiWJc2
9jAdFzHpehsQFp8RqtKJfUjJfHSbiopHO8BtNDbnp6gMkKlyCsL8dymEypcc01ONBJTsO3OnGNLN
xo7Qewqgg63EYvZXEDvqitVhSRjKe9rDG+CXK0nY8ErMm70b2/BXLpp5KpJNwip99kPYvfRDmCX+
DnQhs+mimUScY88ioxcddEaxw2pn6MNNqQ2eg71nw/TURHDKOSStxQieCrwieA+vUiVvvCUk84Do
xSBvLm6nsYF6xQHoS3KiXdjXftE/G0Z2PzNH20heZs+ihKfauHyyzEnvgyBPkBcvj2Yp+qsOCNYO
KJ647irDvGo9xKwk49qnyKhJtGGKuusNnuSVO+cn0kyaPdnh+dkoF31ldtyatl/az9Fif66HEFgo
anXiQweD+bgY900dDOjVMAVd9fn0RZKHeJK5m547P1BbrStzB7bw0BB707vkArjE8uDThERaGXWc
dkZkMLTl+Zxm2XdPE9Q4W/A3E3SXfmeCUnEl9EZkS3DBFJx+sqZqRkpLewAG9Eh8U7+xmpyYPtuj
ApM40Hn34iy8xZC4aob2ynIc9R04x7INM4cvh5vt2K3hhAFla51quNpdxwjde+yc8qEI82ttJSy1
FA9dWz/l/nBozD46EaP70EfQPjSByIAwsc3y7ad+RiC5+9x33SFc5hsBURU4l5r3si2H3ZjofkO3
97KmmW2muqKzqsrvpQtdx64nn+V+hmTSQB3ZYbuhKAaIOHgcgnl4466JTxhY5g0wNWuDWdG9Jy6t
3lXzmjwQjRPXVttbNb+Hf7D7qifpMFLHUJZfNS7gDfDR6ORzXJ4UocSbOXHEJYsGAUkDUS13hXWf
Zt09AsudEfKhdFNf5tAV7+V6mhUqCVq6yN44t63tPuR255+adshifjDi2uY2YmOSvZlGD1DUnn9k
Q2Ud06BnWJ8TOIg/Y4k9I4lODK+cHcEa0T2+AwBE2o+uChE8JL68n8bB3HNMEIkqjAmBceEPr5wr
amsTGTduWmcQF2GrEX11QfoFP9TexF918VIve3DmObqRs/mgpTFsXVF9gnplxyJS7H4qon/Rz9Jl
kOdU9/TCNacL02xkWmIPPdPh7TXue+bmkNYyng64LFjYEgAthqeSbejernTyOBXTDVEQMp6tQTwH
hnj20ijfENnw3uvozU9BuCrP5zpWLRhrDGiZPe2h5Fw1vjhEtkj4FjuX+Ia0O0yh/Fpj1dx5UmNP
HOynNgkKLmBCZbfEgo5nr5tMbITOg4ra67LPXjAPYieA52c2Lk0lfBuW90Q+TH3skAlZrGdpa4R3
Ye8cetSlDzM/HcueMQWM6uvwc5Gk1ltJTMxWOgG3muGybg3GGxYkOzzQJ8YtA8lrnX2WkII33djm
XQyAO4uLpQwP7KP0VdYMx6EVpzFPigOAmTxO4ShscjCwPMzKWCcRawO2FjDgXeV+JUwU/+LANPmy
aNO9z6qVgRTI7gbIqhEvBJPuAFQTYc8GLZ5sdY0TgWfCVD5b7nisweRGo+bBKiIEA3J4HJf+wtS1
+jrSX0Th8iaCotyNfB6W7E0RM7vIz+MC7Y3lwd4FdWjjifD0ZYZIBb4u6VryXTPr7OVeul8MZ9n0
KnU+JY1qH2D2FPWG5BZCGsOCk2msnPoOewubmUZCKRt4rrXg2o9Lg4YcxgnRMqpV1zY4sTi3beRe
JDhvEsd4zoxpfTzDKGz8aGOE3mVCz/disLW9NdN2nLfuUrrsTxYt1ANDi/Aq6gt9mkfn2Z3N9osh
ScYipKaGg+cFJBdvnNKamLa49NNHnrN0cEP0tTLGOysL2JWR6fbQe/UdLkMMQoVxXy2ZukWy99pL
RyKM8JsTZOvXsHfLpzkvTrbByMbi4zFuKbvPHK/ucWLq9I6rRu4mL5H4CQx7J2gtDv6apR4yMcCY
ilsh78dPUZr2u9oMjZt0nIoXpC5YeNB0/PAVBGrltTaJVE75DldkeWRvzDxAhZ+cwiMALqyCF0hL
OEkS34yReognmGwmXh6zP0QBXZPjIACaQRNMe34wsYEoDA8qhLGFSVbuUogBu0p8a2XxZTGN4CGK
6vHV6cedGansgjjGYwHKIzsQrcXeLJdEK+pWupvWlOWZpVcDI0u51Ah1emPZJcGASYHlMYAnpKLm
IQSHB6kxzNQ9+O5w7c27V0NHx2ZY5qcRdczeIlqRuQmo4Gvg9d+6IvzK6Vyi2vKjrZKJes6FdfYZ
nBzaiM2/RxDkDiEEDwgyGbeDDVos82yT2OxG2JcauhUOH6+7FhYBiuXQL9eVO0XHqbFmwLzd1zKt
rFjNZQ62th3Rm4eqJ1lGOWW48YcpKw9Eqvd7t3ILHl69UX/qyH46A7Lz9iW14Mu621+YOJXMEVhs
ORidHOtLXXr+FzevsUTrIY02ScaG3yopGBTfuY2wBnwTu3kUUtglGDTlit2mY98mNCoO921NTvdp
nZ1UVB5IS3LyJeMqsUD7naWagn1Rjekjfp9BWjcUWjGWuBcZ6SuGN9+axPeZUgR6Ww0tYhUAYVdJ
3dgbPXsRYWSMrCT6F4GTJMpZkZVNIzD7qM8jIedEmLVqUxN3AU8GuYNEyB8bRUNERQ3hK2nxxodW
eXQGrPWZFOyCzWmXSOciMuE8564vD2Xrh+c8qxogMYCniHh7XHS2L8dOPshsdA+m9UXhx9gPAvqZ
qJJn8omrTdnZ28RwHTRNBKX2nmS3LZKT9Jd6F3TlUddcd2Sh9tiebStujLpF9Tluw3LuOE7ggbkh
Spu+Y3uki+zzhOnBp8DfmyFfMTjMZ1ZozQ4xdQvAkYx2gg63wgqrLa0KMorBYM6TBuQYEtN21WAo
iqbKPYAu/lrW6rlpyTU2fH0/VPQp9uAB3ZpqKNPtsG3dJds4rSdv8AiPUNwM+wWKfA98oKqe56HH
tmeTowkY02XEI0GcNmUsMvyxG1s0zXVR6WckYPMezn8U54QjfiuktbUIJEfpwlU+lz5pqS5z1TlM
ngOrvEZ84l4kEUWx6uofFL8Q1bJ+ZwlNWKaBrYGMzdsZFvBel6p6lq7ItyVytT2ax2jnuhQ7bBM9
UttFeYPzBh8Eis09A/zu4ofJF7OX6TYqZrakUzHfd0uAaqv3rRiOCFWPxSqbQdSlnhd1sc0mrppu
ijUDj03mmssFHcXJYP6POqNhTjOO2A+jYLomYfdbQ78B3PyTHer3tPUxovWMBAcew7YgR5uMT9At
404bxqHE6xhio7T83ry2etEeu0LedbkDPz7jeMy6MMb7bu7blvZ2JG3p4AzjwW4YaWEKP0Mh5gEq
TIRv4TNYM2fj5Pp9DtTXRKVfmqbg+mmcezXcBCRWNzhwMIrV6WfDgKuqAPZBjiNl0wmusTW+hS3S
oShqDuQjNhvSEsjMgMe3MWrTunbd9l5MVGdGL8x4UBqaOVZvE8VPM1GeGXegvEe8NdWseSSIhI/L
k6DbmAa+miUM+yvJFfx5kdl3p2CN7STTgpfE7iW6BQSAABSrT2UjqmaXY7e/8MjC5D43DmCXvkEq
Zmeyvp8GeziOxtytyrziIHIjxVlnw5SNG2Rhn1h5Exk8YQyTXts9Tyosr0Zml1dU1QVq16w+uFHt
7ttFp2dEkv5e1uppkcDauya6jUIl7urcsH54ea/OOsv9EwkE8miXS3Ei2W3Ze5Mrn9waGQg+u3d6
eHFT1C4NfmoyuU2J5Oqb9NqZ0bMo1lQ3aAlA0+t5PjgN2lcx0i2NBJzsh4iVgYS9mzh1fRhrx92m
IHfQRbI6x1GZbpltMKZ3THJIVMjKRTg7OyuTWx8J6DEoly8EQUTAMYP3IC35xihqb2qFzUeK5cqT
o97IabxYVUNZ0WcBz+LoM2qKfNuFgbMVJIDjC/VqyiACauFUUHBH6K64d1J/ptyj69+7NrDeYbYR
zMwCBA+cUOrGq6Cq2SSVFagGZkg7TvOFn96rdyVLBsFqn2YqfFDCcA+0wkxcnFl8GosoopJ2zeKG
RzVPoYlu4bL00bnu63DTstfZ2kngbVQB4AHl7uqj7RA79iYr5jI/9oVrxVKSPgc22zwTzjuc+sb5
0WnSOiKUdWtvYev8YnG673A9V3dC8jM2bBeIOiVppyyn2JgMa+M3+UDYfGicJ1fc5XZl42isblI/
eGlC8v+or7t4brn8+3ne15Z5SCfmHSxm6GW8bFkB9/xVoWJonw/fddPe+81ws6ybKIkLU0OeZspA
n2U7dVwBt0QOkfHxwGcCzYzNbOZU9szkmDWlJM619ShaltPEnRqrFXpvqoEz0rMk8RzjlzEQX6CG
X4Vudzejm7vKARlsaSHPHNEvbTLW5EfMO1otrmRrCeJh7FEEWbl50ZayD+E8MUbRPHThXpJnaj2g
GbwKhdphTizirkNkSaOj69fONRibTNMU7u3SeuLsfLCXdOETsfwr/InOK5wQLtAODoSJag0vlYnA
1kry6ZSxpiMuuf7C+D+6F6nBDxl6hw41IRp5Rz+HlnsXaIBuc2vZW6c390PvkTIrJdZZCmUDbHKw
kEgViKcKIE5odZde2+ci9N9Z++7b8n2wyKQewh9yxXJCm0P9Z2nIKlW07UQdW6IVW7QuP9qBiXxp
FJ+zzsh2HeqqeBVeFrisGaqEzEq0iPBn18wCMktTtiDgFI24kxkHdNwr6c9xi4nnFjOmfTKo6VuU
A6W9mUaa8rFbJP8ST/IWldqGxQUp4P1cy+3/Z+9MluNGtjT9Lr1HGtwxL7oXMQcZDDFCITKZGxgl
UpjnyYGn7w8h6ZbIzKusrK5Nm5Vds7zKgYwA4HA/5z//ELYORpn2bUnOCZTjJSpXTLAUqvcNKE5w
w5FlLZJJOAiKxVh1cJmnemtCD/QwzTDrfZRW/r3LroYctxG1lVEaV9DhsMCw24sG76vZZG7D6LLW
kqFeGiIEarPpEUa2D9lBKzY9USHo4x5ZfgnmgAmxfugc1/zcJMpJWljAXgNi8Y0A899Nb9i+Fsfn
7LW5+mB8obhgnwvbb7YY//pbTBW+f+5sC/fmbyBxk5536l7r8fzadCk/+o1PNf+X/9l/+R04/xvi
gsCzCeD83yPxO7JWo+hnGP77j3yH4VGu/ebOpARUbD+w9h92VLb+mzRtE9je/Zap+i8YXkoQegEw
DqMAu37pYiLxnbUgYC3AvgM5R9RFMAzpbz8u//4bF+lXdhTWWyoPNhuGe3XKkgQk4XrxXo6GtDid
wMDlx6YpqY7LKYO92AvGBctp9rgvzaA+hVFKxpKDF3AYJtqZuAmsvU0NI9k0wk+acfbsVOCnw0qj
iGpp89eW6jH+1XV+j63B0ltofRGxH6symY8dQrJDPHs7BC9rwCHvIDWyG0IPm+KI+dm2IMf0PMWM
4D3wIV5QrXudzfRqKrDB/KAp7GxVjnkNMod2eEb2MT47BhTyVRBy27DOhoOxgAwIfpfq1Q0HUvmZ
4Vr8DLg7ogSGVS/deHzi8K+XHup8Z2mMU/va1wHAWZma+wCbUtAu+yRajXlxQVb4p84gO2n103r5
/kh+lh4ab+cg10dg267DU4VW6Qr3HacyQxQez2Sjj9DPvb0FhWRdSny2Fl6hKKINWbGjcEZ594VT
ykOOxgCuqu0W1jJK4DLT8Y5rVOnF3pu6/m5CVXGUnVkQ/ZRoj3llNedw1PD3j+L4rrNaES7csE0f
0tR3t0GIIKZrjOKD69af2hQCvFUOB7BLeZGhJAHCe4kru/r864v23pJluGhTd+YFDK1Rn83a5nX5
0/CnxOQ8IEkm/wgE7z+J+ekHRSF+F9JU95oDDaLDOmGfxUOLMxh2gRgPkazVMOS5U53SP5fJ7LHu
WYP6EBBBeoPVh/XRH/lTZUj5in+iuCW7ZPgQopc+wGlW95brPwSmklsvitKHJCdUD2KlvouILtmG
Wq1tk96wV9g1QBDRM9a00er9rT4ZL7ndHYZait2VfIiTxxzeTSMZqTFZKwszeb30wo0VPaWlF98A
vAxfMIGE5gCA+aWsEVtdVRt1i3oacka/LK+Ei0GdeSmTo9Pj5EaYW7RLjBedSNZ6gVTJblYJc9xb
10SNgOej6lYRcV4LmAveFvMKuZRwBlZOngPh5TylRYuryh2NeoUvcyofR+CpVzetgIVzejaboYRX
EffkiE2OPmjnqTK6TdtWv/NDgufdWbliJRUXJ40uzdZVOMU7ivZ4puoE8owESX1oWsENlXgyRpyj
u8Ga300tmU4EjzWPZthUn70gCWgaam+pB0odf7123u1ZFgxkXDUFPg4CeSYqTePt2kE572MZ42jn
kACDU+vBjtFEAw9HDTOHqPOWjERZO3UxfRloxJZN2+BnZg5j+ELmFdwbCDI3VatXj05lghKEqb6t
yC9WuHatqs7OaFj5LUlfW+kixppkm/LsDwWxFQu9JaQAowa1HrNCnmF1wadyUMMtmeKPd8CI0ZLt
atz0jFjnDRWeDd1IK9ZWC0AW6R1Id6x6dWR+Pp2uy5ZwGzpjXFnu6soSB4j//lecy/XfXS2DpADE
85hrU3WMmghGWEaCVbgyjDz6nOsYdxQ1dVaHeQh9etfZW3OciCZO3BDNil4V4/rXt/89A5PbT6kF
B9y1bWlZTL7e3v6hgpMOZcA/Y77FwLbFbHUx1pX2Mca/ZfYolPrSrhrtEo8RRAO0wV5JWkceqq2L
WQzmMbyDyB8oc24otcrnpLfhPnnVUOI5Jmr/CW8fLkanAN1DMNE2//wCzPl4FThNG4603q2fnPlr
LcLAORNnA0E/FuqIRA30wPbpIpqcfQavZ/YLabPF5EAZa5ucrGfd161bMdj+V949um05Fs+0euJg
Dyq5CWXZ+Zsqdf1L6lSkMIR5QJfz6+9+PY9/ohjPNx+va2cepztYPL7/7gP+NfVkDta56CxYYljv
+V9ZzT42KE2dPogJ6/QYnveH1OnzbXulo8k8x8qmjPqbK3tv8GS9T6152uBU2qWFOrf1BsQry7rq
cjzom+jgSK5/yDzK3RZ+2ldCsEseUUQB6Q/dXp8mt18mNLb3nTkk+dbpEe6AztOzSwj4bdf5jzIU
mCC6mnvDdIckTdchKrEhoKdMQ/WEj+S0pUP199EY0gLlDrOWVkr1KgIk0ChETBKum1KKNR4b3gZq
1mfBWLcJjbxaEHhT7lOz959IS6n31ATq/vrq4dUcvNS+FvZrwhH4enlC4qqq5TmViFBXWQyQ6skq
fNFJg9vEeug/sfL6VzPN5h1kvjWMxm+Qr013s+gvAspk5yujmoA9mSUXHZ955rSVHcExjL8YRVaQ
pxqqPfpYiD414ApomzyEamhWlpOqI2n2nCW/XggUibxmb1aCZ8zhvsJlz57LwXdlA3t11jVJX53D
VLRIgXResMV1b8Z3pyLbtyJjELuXCEunMNhQipXPcBYA3QR70hoNyT7UKkR4aZzeVFFKwzhmeoQb
pxajAgqCfINj/vy6Iuf+PA56+ontv/0sB7N/7Qgz1laebWXOqgkZ/25zyrG7njwR6Gn6yDowcwLv
UyP1000qSDhaeFPGqDHQ1GqcSuQ8JvAhcDUIWtiMKVLeaOtVtnYiknocVk2ndy+VxbHC+gpRtVXF
Tomp2ZpzCJWTzskg+vxcyyFqHxuV7EAc0SAriUgL54hHQcrTyigQAPB9wowIPF4I1FYs1lgylsft
zfkCwT1b1X2f3OAsRK4KSIa2YPRabadKhsUdoUomgX9dEj5wDkQPDYhiuphKhHMYHWXxI/lEHvh7
UtnBDhqJjhmnwW6AB0IJ0ROD+jN5JHOBUysUqq7iqGoyxmo4fAULDAjbdavCTOdyE7Y8+FvcKAaB
/NlvO14DDMVgCrp2Y5q4JIv8EgRts/d1k1NnErHxOSRdGLqvsMvkFuerufzxxlPQIstYT/hBfsYa
jH21reB/jezs+lLLJ3EILBi9IwvBJf6luEpXwmJJ/prxuyiIl2E9ddMpzgmuXwhYMOea2nLXarkX
LBomIl/xsHX3Lgj/GggWhAWrSgSvej0NpJPCunUb5MRLDCrphmtIxIuoosqcufer1rMSbWGVvo52
bkq/Os5wbosqjZYWZSvxNQmRSymI7dFxsvBeIiXD6ib1uDPeOJ2uL9J/d896F32puflf2/dNK53n
v3rW//P/UWdL+zgX5f++s50p+bvnrGyIDn79ucH9/pM/WPn6b7agaZkZZvim/+CYORJGviNJbnOB
vd1r8vwPjhkOzbNjO4YGs1Pz1Vnmh32M/M2evT1QOjkCC6h/li//JzEMZs6GYeOewLE52ze+LVRA
snAVdMloSXJwO2OyQTXt4OGnm/IX7duf9Fnzh3jYM8wOOvzf3N391MggXYbE7FEHd4msFsppplXI
abiEO93+TeVF0//zjo/vCdoHbgvOZCAKCPDefhSNkqrigJ5Y9RHBB2mU3EoJTop3CCOmIGp3GfMX
kiItkyyHsfibj//T7QS9o1FjzxKChzbjIj9fKXwCF088We3IV7nwUj66UfM3vfD8K34602bDH0pK
hBqeznMDk3j7EXWtjZ3ui2pnieGiLOOh8YhI7SS0JaLKXn/95JCH/PnjTAmZERAG7AvN1NuPoyk0
4fvRB5kDCZFBkgnUrZ6W3SQWfrcpLB2c9VHBEis7K2IN5hPIhjxQiCyZVbN4dEULRwbCQ9vmJnvG
lyhs+6L3QI+vytvmqsKVlUCRm6HNrfHt3gOtG59lPGyDvmm/5uYsGahbXT4Ahpfwjj3YvVAKjCOk
SI+c38RYIW1UD4Rk1IcIO39ODoysw5VZednFttLgkdy1At/K2jj5AUGwVkvyk20xT+hNxo9d0AbH
jhxlyNuev5oFvISXWdWm76ZpzyDnDqy+3xhZ9tV00nMRmV9ggZzausCUznSzG6zA/ghwP+AjYps4
RX4nUbfTKik5KckMoXTMxcpq4uG1Dr1q75B1WWLetIqwIFqbkgxGTK/to2Iwv/Q027+RgfHgEPJ+
E4cRwrEG4lDU96+YQnpYOjQYy4k4Pk5eFVCgQpGDeb/UvT5YOUitGf37PSFoqb+OdRXe5Q2hZiGg
ue9CCrQC3U7WHDq4qgXDGHh7XH3hV0WF410qB3Jz6FqETruRcyj1OIaAWgqfjljVtf3JzB3tMaT1
+0BWGL/HVUpeCpH0tyR/4GlpkMEW1XWbLWRlhbd+VtV3RapbZPQR8J4N0FmQO8T3VUEsVDzkYt2P
ndyQQqI/mBy3s9RagbVHsnvqIh123FIfxUGbnOAShRUC8whJsG9n5iqsbNgkQyS8/YTg/ED7WZ/K
Ka/vs7o5+HA3n6rJbS8mo/cdKLe4E8qwd1nOWgArjjZdm6stoqQnLAwtRjQRI9LYMRTaucg76Sif
tygS67sp0Ir72QpBNt14F+BhWIGJpfqmHkioxf0RI9rIxpVVKCva1p7Z3ZIYjPvSFNr3kdNsfJ8y
mIqFTtATwR/kMYZQmaxH1Qd4pfgVeP9wIoz4E63sDAXGyMGZ69+2DcOGKOwbjB+D4aT5g9hKI9J3
Qkdii1WuubfKprodC9DFBanjxYds5NxgRUtM0zXGbifDr8bnhjyXJcaCGOoHsXbbBrbcYnDJ2CHF
mZppF5nLCVz7VaVXfFqQzEIYT9MMSBQK7mMZjjdKc/0n2P750ncxoQl8f7hVCMCXTtENS9vTQqw8
dKJ+k0xb4LtFE4B16ZIgYQ+SfzrcTHQ8B4VMbePHyPgLyAdM3QgWtJ3w2fCNR09MsACBW87gRvpO
9sYfUF8PmpsGH5NCN6m0uNNMcW9aE4PW3k9w4jXhqfmEuDG3E3P4bXynNRXj2MpPV3k1vUSBC080
1LERdYFF9r4WdGsAtRPT602r8K6NtS5eFF45bCdcEJYBQeefaqE51MTNoK1KDE42nSyM56YnBK0I
S3vdqA0tsXGxrNJb5iKp833u9M19p5XG84wl76NsMGA7hLi5z5bmYcjYitlPOR39NEFRZPjl+KkQ
bnpgQ5r2ArfRRSmtp7oYYIh6rrYYXL9YpqXPIEsPETCBwXEAwErV+5b2gw46zUR+bDJ3n/byE5ZL
cBN8wXzSrW+w5tBgi2r+yk809y7wk1ciTxDFVc3a6aT53Okkg8ad0X8oTYZDeLXw7rEl2B+iEY9P
AKZ0jx1PvTNcHMiLYRp+L9RgLKiG+GTdi8dxmdq8QEzAVfzVwwn+UWCbcMHfyDwZU2yvjNQTS5Fm
cbMorNQgGyhs1wjwYJgqW71k2ah9SCrsTpsmXya1Ez9YuHHsRg+fWvzw05nxrsxljIXbOnWrdNtN
DqIaIxpocMupx5Xf1XYQDWwmdM4XRxjEN/R4jKzQ9cWM71znAvYutqhTsnUtzREywhjtZGIy7LS9
cNeRinlbqA5Qt7WsD3Yk0GlrQUBW/RpB/rhN6S9WZNepT4KdayUBbjfcJKwmyWHH1EOU6UJrE/mR
fndt4yrw2I6J+Yfq8YuxiZN/bHJjhWgKWnZc1vWxE2ULgydm5UEr35kJgAqMeG3F4fk1TxrsNqua
ANzAb/Y4Uwz7PjbYM74ZSDDam+0k5Gwt8T9F/n9GSGLMvnw/VUV/Slh6fKa8zwN0zz9X+N9/7McI
S9i/IfrAKcyiMIemRRn1Y4Qlzd+w/WPmS932r+mVSS6TLs1r6vQP68gfBT5CXZMuEsUHGtl59PWP
pldv6jeGVWjdkYHTecyeDNi9v63fJkwNOq3pbJDnNJuWeaS6U502s1BwqJo/froxf1Hov5uUzR/m
eZg+MKQxbS73XfUdWMoke7WFmMrg6wlfb3kZ2957SKKWWQ1QI+5MTPOevT6ud/+FjybGji6GgBOe
xNvrjLREMPUX5mkCsH/KvRpLrH4ccHVzGG7wrirm7o1eEwHZIO6M/gZreluVz7fZkSb6HNfD2fMv
Cn8jQnqIqdwpzbQEvabWtzBwYAGVN1Exf5zKXPfw60u+wlf/0Qp8/1CWijnjtIIM8LfXnJd4awSl
J08WoXCXHEOyvczsqdowNfUeSsKYD2Zk8OGd6OpmGyIFeUFpF21TzeY+VFA8tqUTxGqH7VLgr0l4
Np/pOaDl+lavi1tcnxgCRrO3zqKB9xmuVAqt8m+MAt+2GN8uA5sEC5GVxcjCfNfRuINrdMoJ5Ung
+/yA35S5J6EuUYScKHFJo7G4xXSsefn13XvbKX7/VI8V63A4oHx/t2DQ+QHZWLU4xaIXF2YH2C05
efhVj1V1GsWkzpzU4kjoIkkrUH+j7a8/n3f/pz7u+vkEjdNwEcrIunn/rvQQbBOissTJpgc/R/ML
Q1fDiK+vxN9Mg8TcpL1bKIbAcJYunw/8k+mGP2LYp+udOJmRp87wzSj1+khQjfiG0bygYSJIhihC
3k4dV5wS5z250GKHeLXZRvCfXzjOruyWeOMy83+3aiUBhx72gjqsu4qXxHT8tDhIFNQ9XuCJ9194
SeaUC95L/ueQPPD2JRFlrEea0csT80h3lY9hOhEhr4rbztGL2wwnpL0BI+22qiJWOaN+ccx6D0OB
MRbky8yEylvN7tU5qHDtWic6bqpt0nuIuGYP6hABM7815i2z3BwOkRfqXbr59S27uoW8e4Czb4Op
C7AgaG/vXpE4DfzOHT1xwquRGCoo//Xuum5Um5VP9WyLlhKh95SP3MDMxfssIPIWWdvILLMcM4DU
KDEpn1BApTVMJL3Bjl5X519/z7/YBWf7CAbXoC9/js3UmFn1tm+KkzU53JDrbRZlXSKh8sWlSuu/
W9nzCfpmZRNfxqrmzNUFtk5Cf3djshYhO2V9cxpKo7i12sx69jE25S8G9jKdPucQGzZTXT/y/Xqt
9zG5GgMGWR8j+GnlwsjH9sUoela6zg6ga7wEkWGycc5r4nqLGk4NG3stjAEbMjVvR2G4B9Bacw/A
II7T2BXfNL3fCDh/cYxyBe8viyvhOYPwmRL/Fvfdop3cxCOOaAxOBauEPnOc6lWMSOYDcqqx3eUQ
Ngdczfu4XUlLS+0lxmF+SMpXgIox5XfrBP7SlshYwuDPWmfT08C2u9BuOiKSRTAadIaWP610YwKu
1hEtfyq1LGhXuoM53mIgP8NiRszcYaVLnTcjbgZ6pmymeCVxWsC2LvNTl7fhrdtk8UFmbnGEsA1l
yy1qNPClTLXf4dklH0Qxpl/0pMGkkToA36sRShzfrw9fxjl/4aYdw3zF2LwF/veszJh1quV9pYdg
Kyr0wCTNotEZFIVEv/WOo5UPHR5kw8rwHecjKkq6HlA/EHYmS/C/MyuoUbkRCQCzppXu50ojq2WJ
UKxNdpOaaL2QqUMjk9UYabCNBQkoQYflaNn7N/B9YKyjsO+WDilp9YkkNgFvG8DIAoWRCVz8MCjL
ezzGUkjdHkO1lRuTXInRGMduwhpBOT67/BSjt66yENf3q9+sI1q8l7LCsp4bxujRMnfZbSgB2Yh7
dAxnNHj82OgQV7eC9KoxIfARW6LeS52DmzhJx8ksQuEies873SlvjECPxzvbKKqDpmDObAJShsNk
UUbK3aOHwRAg8dovLrqrYhHIkLRaiBMrD6+xI91QvakRXTE3Kp8GwuF/F40b3cjeVSvIJ/Lz2BYM
PJhKbBm0+huJN8YfmddYvxeGRnS2zfyGhaJeA9wA2gUjtHyldzweIhTafIvfAPpL4TDsI1FLJ5HE
zxWy4FHT6MOL9sWsaNuAS4Lyolm0mLd97sJgvcEXH9DO6ZmI4QkSYhbprDKHOS3apxGYEkDEJAJr
jggU2FUggCHjXYOzE404EmQrF7lZ+TvzTcK7Mi+JYRyO1ZjRtulz8TNZ6lwkCXc6h3F1qyOANtjt
NfO5cgcHji+WpdAEkRV/UlrDE8NWmkNhHA3wBsdjX/EY/2yjkVW5gM/JYUqYCL8DNXf5hPUeT9YW
Ew81igscUnUsMgdvYHmhJuHRM89/muWcJ9iGmF1Mo20++xZeK0GkU6+2qEnuYRZbz8qfvIdByual
mUJzb3c2G4/JPsREDt1sHZKyUPGGusuMaBn0GZXFlwN+w9HKCYgftAHyEjgYt6Tcy0ulzyHiY5F6
h7aduV9sZz4IAvKyAPUVFC5o6vjULPqIwkfqhPsuJgcZ2Ma1uDm15KRG0mDwX9TMrY8dGWYeznp8
q6CCB+c5hTpLy+ZQjzR21OseSQ3nHnyLQxQlYL3zCxfzKGA5LPlqU1yapuOP12+bdR28bjyZ1T00
cgoQQtXH++paiyQprM8POZDyLgh6cewmnkiPldztKAdx6cWEnk3G47mLaDeMNJaX2Jcczy2o2mqc
q0fS/KxnumcuileST0rA1F6igsUQz3/q67EE9YqpPvWkt57ddPZqn8ujMuW0rbygeoqTjOpXQdA4
XwuFCegCUCxO7WepqO/JnuPRVnwZBXPuxYSaz70g4Iq0KU0/6iGvNJlvOsYQaVIcWEY8Ozl/27yo
OHig8e8an2+kxyjol0VReWtLJOWT3xGasRwTqdVrH0eTZ7uZgGD6ArfFfdXUfPOen+kXRTGM6lBp
+CwtrwVON5cqyRS3L9+aH3KcuGmxN5sKWzhFL00tqfAhLQk4uhtQSR/CzEK+CWUg3XLs8AVLpPKE
DWo5IUcwdv3PqRby4fn1FRLALGrTk0FLGcTJ067q4eSaQ/OCAJxnVOJ4LDEVevECwQGcmxZ7G2kw
xj4JsT8Uo6Aw0G1jb/Okj3ljOHsup7g1es0+R2M3kvzD+D1bkaRS74aBE7edl6eVp+KoA2Ri62J2
/Oa4p1w14St2d+UQaOEuY7BPlWYT7bjoQmxm18Qk82V8iwXcmgn3rBWu98CkyLnECeDSuq10HICk
xxqB8GQ9hxnZuOTaZFz/dRNIUkOdSfnmrsDj9w4owYw9EwZeOHv+eIxx3WU8v/Vpi3k1di7FrYe/
1Y5yv9pVvsFTjSROtikHOfdhoAQl+s9/0GZumRoD+7l2W95XHeXQmjG9Zq+Q5HqHum74JteVaMLG
aW6HiC3AEtToa4HJikFNWwXNvad8OezdYn5AMVIf9Gb4p+yyWngPUTspD/XopDVo18GVFwjeqIHk
EGQfSTm3npHMiIvUXHoAL6YNMZUrLgOxqSQGylH0C/Z5L12MkVc+2UHJi14JSDDXK+QkokZuZle/
GjnW9trwToNWPk3C4BUNaFEJa0zwrKKlvXQV/5BpA48F81ec2t2B53StGK/H5jiRoLoqU83YG27I
tU/ArIdcAorGnYSQ0HV0MvNdq8teeat4EOm0IvaMl97mKpLIN5+xkeZ9zUNc61KM1c/6NBr+ysHj
CT5nKtyF1QRsR1HCyyVNl90xbGoLgJMljwyOzKxzGPm2gd+OU+3GiIz1tYVRknVWNSq9ZT6YpFRr
UNifTcRd0EhwAX7IlU7bmnbmPqkKrVgz+hzSmwxXxwwiQCirj0KXA0vET7jRhL2KYxRf9z4lQf2L
QLDJU4rgaIZxREu/EmasiesN+LYXzY17H0v2hXljrQOMq2AvsHb9QHGsodCvd8qJxs81x9Dpuj4h
9/vbGCBg2+eVmdw5ncsScfWu3plW0t+EwVi73xdENmTu19Lp4fhndV/vNDgO63QsrefABku5rgr0
wbwUCWDzkax5XuQqF/gaz2hD0mhRscSHGBE9Nl3sRLDt8H2vJCBEbcUYlEfzBWlDxuqLIBBiOQ71
cjtSCNUrek9M1E0ugSUnLlZoF8NKpAFvloON7lk60jA2Rcmi6eKC3Z4QzA/M2acTnTqLWtcEQoZ2
YNO+7oBm0ibZqvAdbnbra/Pxjf8QMwRn4LWZDyA8gANjHOCbtmwKRVD3kNQ012O76uZvG5NphS60
GvncoBzVOSMdC2k6rdqDp0YKPyvgunEfc1ndZHRh3WHWSixqaqHpYy/cSMGK7fPwAxo2vdjnbKPH
Wp/5LZaLxIyTH/ncShfknlxaq6MICbTEQ19awhoq1Xy9jjfcm510Pnauyj5g//iFYDvEGl7c7Ky0
0hcO9JnbIQnir4GBq6YjcXk38JqHrYRGDO0Mx2MclZxIY4SstAXy9KhQRvshiUfuc1TyQAtrmNSW
YYix0XOcQBZBhXNU2Cvil8syvjPMRggUila2p7NXO5LdcoYAZZnf+QX4tadS6gVbYiYOwZQVVjey
dddKNa1+U82b/02M9ci0RAVLTQWXhQ4mzdO9VkhQGFC2Dv2lP2gfg5jB/bLOSv5aeYKbhG+0ugcB
HBaYOzOUqOfNv+qpcbK5pEP/oc4JrB609ZW27OaI+GujDH+ZG2N4vKpeOJuF6zVfz58cwCZZUB8w
weabquth4ofs25MVFclrQY3J6eKVRK7OZ7jQYv/Bd31W0LUxDPCqKm+wbWXqV7fsaQV+0/4teFq9
w2zfO0SzcfVQkgkQoL19EFo7W9bjl20bCeR5lpOB8Yjk/KxjDrcuC9itGErKyzzBWF73TS9O2BwZ
mBnrcU6+h/DJpl76nnvIajfKVn4JfDUos3xKUowEi5Z9r654hdqUxUOoV3KjFRbjhHlnRqbNCURv
F+6kFUavZm/rza1VdrxxaJVQJiUVXqHfKgwUM53GyZwluWvukZeTXUnDptpdQ3+zcLuu3hZt021S
JAouvUprPeuodi5QGIDsCIuLluA83BIn1jg20ErSSWQ2B4vdj/YlBLFGh+QQZ2gp3ocpmLeDa8ls
6dlXLCBw/fDyTN9AO3DcNfFfcsMnh5ew7tQnNVvqh+YYfSq7IIFoALFgzaARaioHYuegFMp0uRzN
UruvNRsndcrp3F0bNdNdGVjal640rBdsLabXlKoSOrFqKLdJsVxQV8lbUc6iU4oyTPTc4XfsMe16
1fl+irC7yuNqXRUK2YShoiNRx+4qiO3okdTc4CMz6V4tu4xxcdJY+nZ0rfHoGSWpaZqTfCmqkd9k
5TB9qZShi91PuUbHmurBgG9aq8Ngxg3NfrqiM/9D47qM5ev//l/PLxlzYnSfdfSl/XlUA4/Z/uWE
Z6ZxPWEy+hc/9IPBJX6D7wCjm1mRw0TFAYf6Pt9xvN+AcBEpETsDz9S0AZr/g8UFLOXCxrcZPDKX
AOr8MeTR/1+cwt6iYBCOLBvKM4ZAMFLgWb3nBInernpdD4p9T48cLZM8sD4Y9VAeyRJ1V/8E4/v2
WSiqdO4FTCvEKW/x1L7RodnT9LL/D6Bf/cix33EQXmGxau59fv15b6Gw6+cBJ0LlBlFEx/Ae+sQ2
U/Jy6XxeRnLHYiAVlNIWw75jq0xjn7dzfWZcC9V55/z1h78dTVw/3NJRFOJXy5zgT9MzmraGhpjJ
/oR1/kuWZtQXqejdw3VAcO3PiVD4u0t+C6N++1TWi4HOdV5r87L5mUXWNm1cD66T7etMqPuEkflL
n2ecgF5UMyDQQZV+fZl/+kCohmiMWETEkzG+nP/9TwS9WNcQ8uJ/y+Dbp1F32cxGjF7XmWtofxj+
j53o3wKcs7HxT7AtV0gq3sxeg+DIzZXv8c2xEfoUkEi769hCiVAhaFgiDq+o893BnCvGLhJHl8w5
NEGJOFe9lT/kJYMJjL+SiaQOp3HOWKUhkqh7q6M1mk1VYVCo3/E5+ptVQC72n78vcgLefbhwGCy/
99DPM4+khKztdpZjBOZFI0nCv20CZHOboMCgE0m6GG4w7yTrE4I5tQDv4EgWLLb3Ug9t+yZqaHmz
aw1tNBSP5L+xlhpfMoOYXHFErUf0Qw+HN1sjSqU2kjr3oUqsSaw6SYgvTjoRytpRTu7memBqlJf1
+lrjlhpV6XUg4Udz0TLVfWF9dnsDhy67nlS/Jj5Hxre1Yal7UCHaysgFGdyBGWiP+GV5BFHUsmbJ
+XFFQew05GHicYC3j3hllSpk+AJ/eHXXml5vnlQ+DodcD2mcbCvGvxhHakmhzEZAZPbcg/QNCNDQ
0h0mFeCrwiroqZt7lqnW6fb7hO5RkSvz5GZGf6+T8kDTWWH+slR6PIfc12AwNT0l7meAQVnvl08G
eM5ZqzSq1RZRVzRF1jPMfwnzZvTUE/pyykfUpDT4VxgFjJcrhWYKs5CZN4ytudfGZSLhIHdB2NKO
wsOdAKv8GY3qPB7a5FagbtVkPX+bzAW46lfGYBkbUk5oQjyl0SheE4u+rdUQwmm3DOGkdHdRokA+
qGGYflhcrBz7stk2Q08Xp9VjEt54jh9ldIZalbWMxDFUWLemDB9B9L0Ht2Q/XbVJR7/xrcnoc9DB
onHLJzBnXv4r0IaU6qGEVAO9Ko9YGThGYx03Izu1PvL4DRRc9103Utv2tuSW8naXT/gT0AIFRcKE
uO9qHpIXCmNPCBV11zDjz9FAQAb51wAW1/tvqtZaGp1rrsPEcVYwksJmWeWefrz+N63vo9wHOWDf
mMKdxrWeQqftV0PgeZuualjA4fx62G0ylLumiX3/VkAQK/GAGDrcBZTrnWcJZI2ftmswNQD81ONj
C6uvtBZulkj1sbRzHdc/v1B+v0ljsrgxhOIHkLYKfT8g7CAsJcD5LrxpGszrttDymQ1UgTb6ZxoT
9GkhkDvoa9i1/kGiwHqCo0yw76hV/ZIEtim6H0Z0kI8Ntx8GW5732wZz3GEx6Rh9aG5PVLie4LVr
9QxFguZSGn64VqhygLS9ceMZkJXCSu3hyGKd4cbG0XJndlo/7OAgKsh2hbrYWYc3Swkf1pbaeKTt
tpeNE4rfG11WK+h1NvC2ErjMhO15ANwNiNvqrT/AqjxiuY0G92I80tQtur5+Z7pFAG1VlwWsv2I6
unUXvFQN2ya2zM5NHoX2sdQRJyy6yRwPIh8yHjiAdoGMP5jbyql98aBToiPRiDFbsbi9G9NvVb4i
I7DBSNlx/Acjb9oc53LzE8YJJMrV1XOO2OEYw+c0d9VgsGVDTWDRfetnr1hrKPibBfuyOnPMsZaJ
0w2JQtCYAg4T4NDYYEViidZ7mF21gB8DN7MWVs+YFXdq/wFzF3EsTVoxkjmJoOmT4VkVbvAQWzYb
ZiGTS6zp8WNcT7xY2GQb6D3A9q9Yq1t6ekjnQFgSx2gB+5fsugiXjobLCDbCyFzrxkon3XucYDX8
kaG9mPYg7J27N7J6MoYlpb/aGLWokxuYEsZnrB0se13n2Ad7pX8A1Qru6yYO94HrXZww/L/sndly
3Fa2bb8Ijo0eeLwJZMs+KZGiXhBUh75vN77+jp2yqiSWm+N3V8Qpn3JYzmQSCew115xjtk/F0L3K
clF3/1R/wk1H6dTI54Thjvu83ejpya8b4+OoRTgli2QWN40/u494NHM3TKf5SKoZdphJdpAxVXev
rKjuPJrSjOpuGdGjdqtlPJWJ14T10kN+oSqI0VVCeN5ohWWzWDKj6hZrrvWp0E3++YYnVvce9dCI
PiFBpR1jSxPVu5UsUgG+Jh+prupz7bos0pGProSDsMKy/iBdrz6kVuXdQcwRYEiZqV0dNFggjah/
gdLCWaRR9hJzBjuXKwPF3ProJUSkLG4WVhF3t9Df5VGamXerKY2kK7GGh+wq+y8gNP1rO7J5DObO
yn2IbRzLr1gwQy2aupQAecMoT2r99rsa2zoG9/TM598zGbwbZ1DbWPQbyMuF2siUF6EGdum8SRuL
v5HkFZfgYiL9OQzCJcTznPu9krNkMnEfpOsCQOlle4GPVwsyanPZcvIwKQNSDMs9C2W+S/bM1vyS
SybyjDgcYZFZAXSPweUW6OLp7LYuVXjs7ch/JffDXHnVZmxm63oeR8oICpsVUjdo/ZfKpNMFAHvH
FWGsrf0K+GW571PS5HBKU7Qv2dbIwjBUXE4Mkrlm//1t6ZWNHN8mGSeJSNN4fF3UHjbqSMsS18gw
cfa9LP71tWAnwVrMqXokKQikN/Q3IaKIzq9fZgP6/J1hT7zrtGz4Wedp5SUrUNvu2Wqboudp4eCt
JS6RxIqaPnuCnWsQL5ZzGvM+Q8FubfkYoSq8OInOjVV2GnXtTbeg/RVjBkFx1ON3s7ti74aH41xb
q+n13Bdd/bGoNXFqxkT7NnStv0/GmbY23jOnnFRDkTGWmcvCI0yMEOQPOLc6VWgTq46fXecqvTVe
UvWJtvQbAoiRPNbHxoOqi+N7qB4jtY/KMpNf01iqLQf1UbeartKmg7EKaqRsICcpblI7EmgykuQ9
nxNHy0fHTLXxEb5x4cAWm5M48c5YYn2HR1XjE7Hk0cjGeCdzqEr6+8zjtExZ2TzYG6I6yxmdySa9
bAG+A0mchsMMpWZGStiXoOBnJLlEnHKrS27NcpgY/RO55f+wfrPOPBXZ2mCTT9pzTf3NMZ8S7cOi
+elJG7DzTzQIB5b0ygO2bsLECzyuYpwvrlgnrISKXbv+FR1qUdCW5kPscUs3wZrsdBHrhOn0coPs
1R7raYg38VDo58riFsMyDJwxpYVUT+WcSIi65t8wN9g7b6qjg7/WZboZWpqs+AbOENeqb1VHYUxB
hcxizUeuaw4GYyvu/KERdzD1p3ASZeD0sjzgqm23nI2jx4WC4F3GQzQEUg/l17LuLDFYNzhGqgd+
2zyXq6U48eQrsb0TfXOh2wVe6Wxjv7gZcwteIx/VnZBNjFHBGTFJG+ZtTS90HbB64ABJoLPwC5zk
071Z6mdOftWWAk7xzXYi+2R+rzQoDToPaI5wwVR7CNvrV7t1+IVYI1/hHfmlOQnLUeBv4EQwkTTh
CdxvJIwx7iCJcthfrGDukCGOtYZ2dEzZNjc9G4SG9Ap3m9TpuCJX+kojWLlF0t/LfM7obVDL2L8e
26y3UwnxSwYOG2FBR4J4O/avk5H5PPGaQ3NRKjnGouB1an/416/zP9MPezFdVxYbxn6Lwe3X8dCP
cA5m9dAcispROjd1R+9YOqK+WgtKn2Op0eVyO/zr1/2f0Z/XxUuKq5bJ1GJS/PV1GckLM6vpzb5s
WAeNaHPZL8WymwntdvSsVPJM9yz34nZSp9y/fvVfDYLMqPzHp/XG4QvOm7h4sn4aimWfoZ7oTg29
IWIAWb3OeOcpjT1zKYqAgN3w30K5my471e/7o8tb+Fex+zvFDvYATq4/D17eJWn9i1r3/Q/8rtZ5
4jdMsaBisMzZun9JT/6u1nmghnDL6gQoqWJXtuj/qnX6bz7+QAf7ruvwF8UN+F2tM73fcGMJGEQm
N1dFZPknlmz9rVxHKZ6O9mErURBV4a36wXYjnpLKto98YZsoNLI1J6HeRCfbsiYYO3b/jH1t3TVd
uu7YaMKAoOfixe/F8t6uGAUtJ+ufBUfz55iv/N+IQW+/dbw7Q/Dj8wYNKtcv/YY/Xfc+DSsRSQfr
mE1W/Won1qKsWJWihPPlJwUv934jFHegJmD902/xD5xvpsGH/KsyhIiJ0AZSSmDkscw38mKUGPBD
x7Q9RnH0oWRjTu3KmPo3ud/VTug0tntNXLGC9y8d92qxfHD/WZd+XNZq/eKO4D/Dhi3vKS6g6ebU
MO+HgkLeLccF5wEDGZAT2N32kZXPAEXEpNlMNOTEQa6iKpakVZh9yrvEkEypLifbQHhtKzcz01A4
jmuJdYnTC+kT7J+bKXOMF2I5RIKYBoDfeshnHM63XU23IvUq1a6WVgVGcDC9fBdzSE4C7qdZYKaW
eNYI86DMuO/GZe2wYqwttxTXaSrInnhNNajHHHRqczpIrYyCXFvNTbYOo8SXM090HESQ0nHz4kgz
FvmhytQUpfW+fm3PWYTyI4dn9urQoVJBtcuGLNIysUfznAPlNXIH4tbZLz5tRZRzkjnCKN2e/VHL
HhimUj3M4laAnGRNA5JedMDeF387j2aX7iYkV7lJ+SqdF7JgC6GV1kF4spLhnT7WCQwyFwoGptwC
gpxRDecFDk8S6OZMe3rq6GKHnht5myoack5WttPodGXFq0J7duz44jg1qHBN/HHDlAfotcGhdbBp
aKDt03KwKNr2BzeT3jaxneo+pwVy18fsmPEN4di2VDfFBk+CviO/iM9toKhHFoa2Xw2PQTkxpl0u
0p0/TBPOQt0HnuuW5xXBBi2iHrMTldNZ6NmDixmGZx/UfaAJRTPgA4CasxsMKDfgkA1J9GhCKQmm
tur31F/pV5HmLSfceIzPmQHQYU7mhopSO/lqYSjBEElIELOzW34lAaJQoiudjkREKUkgG9hCsZ5W
bAiOCzo85Lv3yOiNpoBjdeS4TRWFMz9C5E6XBv8Xzd1BRMIvDrIlIr/qNUP+pcqA7Hibocv2hqjn
Lzn1v4qHnpTgZpqqmcRN3/pd+krosoCzXU2Wcdf3HSCQcTWPhTCz6YNS/fxraRv168pxbARfPi4d
3wpqqj+TPcgKcKgDDA2HZqd0OwDG1LY1AdMbVCzWwr1wYfqME976R2nWUh4IdnKu16KK03hddfjO
wDjEzUe46x2rVsrKqw3TPNaKeM5hTQAN4VEwVNddMqdN2AqzfmXRp3jksuBSX1imS2bYM1ZzdTNM
+PlzWk/usnV0IXxhoAKa4fNqoF+ik0wi+7GLVn3etpTM4d6brP55SJ3M2nTpxLtfYrLw7PXWQ1rP
0NkwC73Mk+H3YLQmCg6SmS/ythfjoqG9LOMnkXWjAEDd2eLWj2ZlZoOr9dr1hU/TrFZQVaRu5T4/
Oa0aWFe2A3MDg5I2TIi+xvoE70X5JfLZBLqzx78TYWThSaDLV5sVq2hOHoRb/pKjqllcR1KPLcKK
+jpPH6p4KdKeBjq7eh3lwFkdWltPoezq3La9zjsmal1ru3kccAZbWkfHg2cUd7Jip68Yn3CDez1b
HkaKze6suuaLBUWruMOVQctGFTu1Tb3zNB3pL8Y3KyaYztcl0jPtpbwDrt2ysY4Vi6KJWo0OZudq
2tEYVn3nftQmesg2fDi5HxQxBGdy1Y4U2LHAg20SHF8vta7Vt4kjSdZRclZvIk8ortxibPO5rz/1
+vDeXGbniIEqs1XP2PwwUo9ahBrcdDpMsQSTCWURPoHT9amrsLNop9MYdpOYU6SqtWV1nUBjfmfk
4+JsGNjtzzaqKrlvqJC7es63mVFra1Awwl1baLdXUTIloCAxvzH5eMVxAXxlk3Lu9Ct6vIejbxir
i3coopKK58zKj+zTM+wDjt4waLoGmnhP4HSs8SRu5OBWcl/NpuTuNzm4b7mPxwFVC9Zuibjh96XZ
P/97cPy/hPlwl6oTxZ8fHO+/VhWknOm1Sl9/OUB+/4M/1r0WjA0Ce2x0caB5/H//WfdezpbUqlKL
eTkjquPRj3Wv8Rt/y4GkwcYZZ6jNRPHjAMmSWOdsydGRYJ+jjnz/gEj5fbL7bx5E7c9Uwaers4ri
MPs/+YCCK2YtGyHZR1W5pGScuhaI7bN5a0QLdcf0YwANKsu0K3fz4LQ0nvcdDCiv5rm7tmTWA4Bu
sMbh2NGInSCDaRummpEb+mdsUNHd7DjyqpS6CK2UJclmRTTVAQz2PasZSV84BTbNRjPRVLfuKgHD
Gwlj0rbLkhXUnFE/db3sTlJ10nGuFmhk6/o+MlRVjwoJbjtfUGSHxb99jHPUnYO4VN3pi2q9uxTg
5ZcyvNoxKcYTqiOvHJcopKvlkFJ18JUyzfjzTLbuZuHPfLBlnY2hrzr3kkv9nu5ym964pt/j/1QN
fbXGEYBFXnE1qf6+tE6Gm2mm009X7X6RiADA16rzjyNTDgQgzqbAVp2AyzKPbN+cnrR1iVyFBExF
nOoR9Do+ZmLiyGSQM8Wpouh3W6nuQUO1EEIB9enKpJlwXv3yflBthYPqLRSqwTDjpH1HpQaLs0k1
HOJha5AhYRnlc+LuDI7pQ9B55U3l0ki/la5DVWIHTyILKls8cyAdrsfa+gBpb3jUCVB7e47u1AYY
mNxQI+BB7KkSMJ+WIjd27Oa8fUm/KcVUaxTdAFqAIGEKGihqOF62PfVn10F62joXvUQpJ73SUCzE
FHe6B3SGgj5b7d5CbrFGctNgx9FgdOKlL7rSZbrSXO6mPrMDH+FG670hsC9ajlJ1TKXvsA+Nrv0m
qx5spf4Qwn5m5+SEJPvzUCqNqFJqkVS6kaPZ5WFGShK1PtBvlGXnSOlMxFndMFLaEw8namF5HlPr
wGJ4FHUYXfQqX0lXmR/ZO0CF+Td/nj/rUM929UXxAuypn7nIufMqQaxX0thaUNsFR2wOc9OwQqey
H2qutgA3yBVghWRTeq0Tsv76sJZUDaxKfkuUEIdjmnepxLl4RKbTR4T+Qkl3luvGRzBu7dnGHneD
zOifXK+HaKxkv05fpqC4SIFTy3Vz0QcXJRU2HFI2I+uSMLsoiUxDPHuUvCiV0DjFqYXo6FilRIL0
omJJdxz4Z3WE1lcLqTL7LlzO32VMqbFhfDQQv+dHuydOZW3sNk/0JxyWcbYV2DGvnE64DwNdW8nz
Yq2IgCOBE6xpvlpjUlQief0pvYWXYzCYNuC3CtaDFG1FJlg61q2aDRfSrLLjXBso3EW9shJeSFRB
EutqqlcepzS15sfh+wE2vpxmc1ZH2UueDx2tY7C+KnfdJHaPY6uBwx1OPSMNE1caxy+lnsaqMEFP
+f1odYmcN9c0Xi5y1eOExfSitNlZunFYZJXnEboxhzw+yMGzXsa6mofPbu7rucPOafVxCxQjWSPO
lazDGUDyweQvTpQfMWfaWrVJBJvCd1U+OjIQsFKdwBg6g0ld05fv0/a/Es/fSDxYlVTb4Z8/qZ++
shGqhp8f0r//mR8Paf03C9ul7yBMfn8U/+chTQ02RSk4htj1O8iWP7c32r/xN/AjGioVahE7/s9D
2jJ+IxhNN7UFslPnm+D+k4f0G3EWLjXSk+/yDnkRyxJvxUsdcFBae/aBZgd65BLo5IzT5t8IJm/F
Gs/RTX5GDEom/DBTvJVLRgYqE9zPYczwW/Mc8b2Nt0Q1vXKYGkqHUalAVehCOkib737CP3XxvG2n
pI1CIQ+EJ6gz5GnzVp/FwkILDvuRQ0y5ZL5zO4obpwXLEv2++TnjEPAa+2XjwwtNzbBfZfp10YaK
fr/OMUPSoKQq2Nvth8krAhNHBPulOrnrvYycTFZEdjDIrtn2cUz9du9G5xKETPjTRfUHitMf/hDK
WQZsDZGXdeuvIrPorIZtDEVEkDoNFhOM9pQRWMfUneX7lnsUibscQ7bGZiPQxUJSDokstOtY8v7I
U987FUkjLBoe0xG5MCSedTd5OXODP5Gdmggolek47GS1Drh4Stzyf/0zvNUT1e+BHDmiInxytMs3
IdjeMvF6uDQbpSabxI7DBfabTu7dOvv216+klP5fzp3qlQiRcwLF18jR+NcPy570vmwQBw8TOxdu
ry2/PMdrTzR/tg/CBsH816/35kt0ucJ8hEDLUDYxSMa/vp6h48UotYLXi9PugTtKv1lHNIm/fpU/
+PxUstpUojBZv7cAAr/jdlHMGnxYY073VB1+a0wfzHT/d0Yy4w++rrZBtpdScu4L/3NTyGLd8NnM
egeDwuHj6vZQgXyuGamsOrIkc7XRyegS4xrys5zYsDeFk9PBp0fnhAbhq9K224cObBgmkgnMFr4C
5bSg1PsQKwW5Zvm7T7k2308xYydEP0FFXJzhuiBcw4ssjQLfeAZdIYbTP8/Omh7++tP8bsn85Sph
BGJfxHkVCdf3bbVP+klBVgoGgatuOcyKXFMqhg1xxP5I3V++qxXhhsDqt6XoYN4o+g0Xb3bAzjTu
Jl2xcRQlp7kAc3hChy3+n2ed/c6t7Uvro6sIOyztOELNxqPul7Ciu7mg9gQ08TtD5P4uQQEKB0Xs
IZFqhJWi+OQYP7Ip/sjtLD84A6SfeDTsw6ToPzxdiItBWdqasZMecGSzt1a8oARL4B4kp/eOrVp2
zDT2yZXeJsOGU+pndt9OUDIgHEE6wVCiT4548gqfiMNisZ8iB0r9ZIBRtRpsaaMD0mjQ4/qQd3X+
NAA8KhT5qFIMJJuM9xcpJe1WipAUcyTZ25EFNilzEiOg/YTTp6IqUQEn3jVjXz5Tupl/a/SkXja5
8EEx+V1CuGGuhYm2liwfXHTp0FX8JmyYxTFTTCf6xJ07R3GeBi+lLN0s0/kOBlr7qaKd9VWAhiJH
zHQILEpT1Cga9rSQIDFqtNudSojvIJ/0dpsb/nGZtOq2jhqYkQtnLJb0sKk0t9oz2V2rzzOsCUcE
oCEZLhXTSoezRp5nZm+YiCOu/vLaUgws7YLD0lFYb2GAqCXrBC9L8HwJCMKa9Dn53hEbk/naRU5/
D3eqr46DgD/eur35LrdAtUPk6hSba2xN87VWvK48MbTQbBaP9kSj6t5Xsh8pQVpmfjXoVDh748MM
ACxJzAcjgr/HvW06DkUtiSgvg0fK1fhCyoSwmaM3D7IrblKKA6jHgTQ2xcVIGAD6GOGsMegErgYD
34mILbLi8CMeqyy+oXztY6I4ZokimkWKbZZ1Dsz5/NUoqyqcMREFmiKhDXbk4Tjq9Gt3GedTpYhp
9FHBTlPB6TFrtc2gyGquYqzhLcOjpBqGLPajV5oHiy2nWSWgUyh6ge8heTMw2xIwVwFsREBunWhZ
ZPMwckMeQ/kujT0H6NucpuGoSHBdTyUpabL6elCcuG6x5Ws291A60t5Fpb8g5YSRNXcr8xC3qV6H
OSd165gw2B10RaRza74ujgaJLodXZaz5uMWHkmwSyvZwFiUUgYqs+txNVvwhi/Txi+P28oM5dfMJ
Os6E5cEH3hU31nVHKdaerssowKQxHUed75cmc4p0CklWayPYwerHKvXdtQ311qG7UOCGW7R1eW9N
otqZwkjI8cbN1ipq+GGS9Y5vAnHRnba6TjF1byq4CBu75n9mlEI2YeqQ5mCzlYdOPcq95nikq3uR
Q6qb5Ldp6Ob6Vsi4IHHDoWCd0DHxIORhA/ogTGOeHITtiNCJsdmKiboDfuLu5DqDAWhR5tRzCXm1
DqJ/Xn36OQy+qLcSuiHmkmhwsG809fSVXdYc+oVYaWPOus+Ju8Q7VFr36aKCVywq3mmC8wXA4uQu
z6lniCaOfMR+VQMUBKKQibBtmeDYCy5AHs9FbLUf8MPkYS5WqkMuyWyb+uAix/zJPE+aKPbHJ5I8
BSh5ktKrlohDkWG5yDp+SCB3641DX9Rp9S3elzSbWzNZ6U3ulZNvRqYKADLh7Kgp+vS7iZ88p3vE
F+Uc2qNpbNthNbbYbOK71W1Q3XNr5c8YfoFkD1ErGDvSVXM++mI/TRhjIipSWLCbLjLpkGf21vQT
+07nxgD2AJdfg5HnQL1ZEfguTYmcVeygiegF5RzZnSac/JisEvmNM/D0lE4d9/XaaE8ZuiDeWNsy
9roo231UafYVAE/tLHmB5OJN26wQLHjb0C8+zjjU8J0qN6ZwyXih1Y7nTnk1O+XahOlz1ed6Bti9
rfc9vcYz4AphXtmL2IO2AV2H+HI7XSyhyhyKm9UJpiJDdFb20ZpeNT3SjGAeBuAxOV4eNxX3HY7S
ib1XPO27ix2Vj5/MUGd5bXLd9SWW1UzaGHWWij3gUGJo6kxDySpRyXKIHCq+0YrizOR2mY2lXI+X
x/u/A+vfDKxMi2q6+vOB9UgEv6rT/ueJ9fc/9MOX4BL6cQ2W/jbzEkox/77ffQm+/hvZHYfzJxtR
g4MoivN/ZWWbfTzOG91RBCfFlvshK0Odc1yXcIqvCpBYz/6TiRUc9dvjPcQ5k0Il8G0uaKZLI81P
B7fUSa2s0PvktLS6S7V2U2PKJSF61bQupeCYk63QGjP/sclbjl1DZKdRICbMd2Hcgyc/dHoZgWKv
C+e0chCKtsVU87UYhGDDZFKkuiexLrUHUqvdc1thAwimxoyzANc6YJnJ6KfrgvRxu2H6ozlu5Ehg
Yf0enWs/c2C29nOHVVdfB2tTEf7droVrdtuJDRb06pl7FGUPzbSBF0zDSibdzxynJs46fryNVxwT
RLspgg0I5Bl2qMezZVz7BrVzPYrlzWwJl6DBeO7ZE+94wvDk5Z4hKEN19PSxyTL5wMFluO1iozyX
mbZQTbrUWoJqu8T2BlU2pjk2a86F3Ux7/vXtliIBeYhnxz8Z2Dmu9MTbs/XjnJTUab2zK46QRp+g
Hw+zkevhQqXyzhpc47mgjm+TMhE86sbibP3EAi8s6Q0EKsMj3DTvRyPrjhP+gjDRDVLvK10KleNu
NZlC92P3eG+6WnFrVvPZFvRa20XBfNEsbvLZiYxmb7lUc3YsEK70siwuz7/z1NEGwn4ujW/6sbdu
50RVFMCxG68pem2Nur6Nmq78lk2Ov5tyS+56GxJ+3Ln9mWP0ZzuKavBSekSlFQ99p+e/Ent99i0q
BTtKEYOmsE/TTNjDTf3qMet682wS27kycWDep71oH5o8+UQpYPJq185Mq95yhdecut+RWCQ9Hqxq
nUZ7mOqlfCw6ihCrvOhvDby1wcAnwpI6h3CYDdiO85Goctq/z5cVhhCCIg/cvgybxWYGsnmn2kKj
tJii+N3quRqWV0/tp7OqhlFd8QCmsqhh6Zcg0ZIq+FLwzzM3WMWDO1W4ZuUS+WcX/+4D91sQBYRn
og336/XWUvbFrJnoSxJLvV+1sToLgyvadcbhmmOZdYUZYdN0Jr3HXPY3Nd1/L1Pn2umWioLkZKF2
UiybFzhNsC6GLQ/7/Uh2eqe145XDVuNEruhmmnr833RnkIRGuw+8bNEOZlVM1CtwDYaLkIQEIm2A
ijs8aVqxS/r1TCWg2EVYzCe2GX1bfZDzmN0nZnenUXqlEy/hDGKd9VYUW/xGn/vGdemZqp+kCT6L
lpCPpdsVuzw14EeXqXFlW3PBspjflPyixfjIkewxk4/i2Rp9Fg7Sjw7NPGk3M/jEbTQ2sVK3X7gZ
9ndGUy47re8A3eaxfZRtbz1ZjjYHC4e8sIwoFSEDyNdKO7lRYkPyMl4A17Qkn0raht3WOGb9aR3S
66EciOYOqEpVeltFFLCSd2NxQ39FSfZlOxOn32HGXAIrz/qzF5nFQ+PZMYRVPmYgBeaRvNryUC7F
uq9AuoZN03QQgRfnxuqmk+zM+dhJ/L1ACvr5YbaGp1GX2kFrJYXklp5UfMHqHpMHp38aTuhb1Dsj
u5cYA8rrubZvyWx/Ardks2RZ/XeZKfEfGdiHKHmO7iWc3Ts76V8ri526DSN7s6b6q9NMPO+TTgwf
+44fWZRJE3ZNYVzFRVXuhGFzSQsE8qm0CjgNSXEvue1ukoX7XVF3MJyQAj6uI6gnaqGiYBq5BlO5
yI9kUwh2lZxCH9tueawE/VjYmco7IFIW5ym/GJv7GP/jEWUp6fcN+0j0fXuiZ2LN6mOTA2nCyTIU
Yd1U/nnI3G/sB2i/NDDezIlXjBAO9JQ9vMNARZSnpL3TStnkxUE92hmcsNTRdpRLrjsPCOBOclLi
K141c7GMT7Cfet3CNlINp5K4Ga77Wms/51rGkJZgp2AHkCCo3OUdM9GGYcg75KOXrdcLhIaHhQf2
o0mJtbvJZy69YzdM9odeT7tTgpOL9T5mhU8DV38a6CNmE3Z5kWvh2W7cc1toHpXUuuhONZazUysj
1UmbVdTIt8NRpmZ8lxRj8ejhzXGJIWruPskjLlx/nZOXxrP6LdN/eWB5kbwi3QmqaL0OWHYsB+s6
Jl4CGd9qXGezzmN0nBqP74epqpKp0NMeGm7t8IAtvFCmZcw3w9TjJV6MVoSuIxew13rFqTTjiL1w
7FvHZxGZ7WvbifSFZ3IM564cb3pzLe9IEfnfoMCPFC8UkUnfSj49a3mx3pZk+l3dKb5CkHK+2JVv
00KSmFQuj/ZUYL620qNdT8eSu23Q42aUoYSlhk8p4lPcZFniPY1UaF6T6yi+aJmgsrsclU7nNOn8
ELWW88RzxN82lM3uoPkYRKlcpoBAz+mXOnbpsnzO09S3uBmBrPLzarpf3BZyOMkg7T7NSIJtDGI5
L5mM8luzoIWKq3iwXAYIDrdYz/MvFi0852auHgvYXUaQrlV0zLGzh3qOkBE29dDeYbFqo6Cfe2xr
Rp9G5VYaPiEcojgv9iznr5GXtB89HJi7Ssv8bqPFPuXtSyu1U4d0dM/wRdkM4U3tsyVkfye7ioWf
qXn9YXQluBJXm5uPfrxQ0iTXaDw2+mDOYZZm2Ad9epCeWy9FHPBqczhncNHBRi9me+sMTXHkO5dm
+9EQ+BOltbSY8RN/a7qdeIl8kA4g70W+hPqk2XsAqek5YlLdtyY9ttU4Vtmm9axsz+05A2qjT0RY
csO9ZmPYnvRkUMZJS4DVH/uwMLjg3KJZg8XrKF4Wdkv/qjFs7aTysdL0zYM+9kPY2zbUHG0ay40b
QelY3Kw59i7F4WQpq+4l7zLVuRiPvR6MS19/yKXRVFviobLd0Na2fnU4QN1EMExC03A+WXHiv6de
unyt477emQnDWMgtPipRe/JaC2Y/545oo5agvQv3xl8t9+NE7uXQJI2MA5ANBH+lKc1P7twlV0Ok
m0/+kCQpQUFzsTZth8JB0319iD3ipxjBxtw7ZEyCZw+w/RQswOdfJ38yAlKBzceYsNuD7Q9+hXPO
EC8jdqZoG4t55FoSPYQLFu9fEDLabIvlLtZOSMPRh9Qfqvf0YDr9zkRmuxp71AJw/VoS4hhqg9I1
WSTG+b1Yx/RDW7m3MZkIiEw0X3vadsY+GkCd9B+sgSDl6FpxyJbETUM0QANtjrOhp8funvYs5jla
qq1PyByGAwSxiZ8qS9L+iyqGrKtrpi4DvU/FHpdlfNszF29nypCozygovbTsIVwbs9iNwF+vdTp+
nbErvyZ4ErsgHR33q4M3KyFbQtoqdwiLxbYbfXIoGNpNyIjg9mhu6oOms8abxFhyjFlm3gPysIUC
98TY5uLcyr40wp8qhayoNg20Lm4t5nwDdyp5LohAvEttkcAdtDXmg2i87hoURi5wx7uiIsQPYsEZ
saT211vxl+yIl2CZTKE6bipCah96YkOobPD9UZJSe4i2TWM42zZa16tc05vTzBbwmp+wuDasNP0c
remwK6nhQtJtp13MYvrYFrEZGvn6DL1nZjA39O41Nlv33mxb7asu0u7fKfnr/8WAxW7jL/1X/694
/fRa/mK9+v5HfozI+PNZwGIA/1GY9J8R2fPY9+oGcpL3w4T/Y0Q2Wepi9cerBT7acS6D648RWfxm
GJbJFoIUiS1M/x/R1N/uo/i3qHJB3cDiZcBSVvudnwbkTOcA1JuWdqAXAw8m9CRKjXyrf/eTcPAH
S8m3Cyn1MlQmKYmAlS7bp19fZtX7DgfwpB36lVR6XpcyNEfh3ZUcocu/2SC/XenxWtjZ2EYZRBwc
8MK/vha/i6z3qZI/SL3274TTTTcOdPqTtdI325AlTv7mBaGhv5EZ2Aixtgc5gTyim+Qqfn3JBSYO
+kIXHVLZRehqIKauazKf9abWoKMGnk8Unm5N09iJMZ4Yv4EsyT0cMKPat3Y8BiSFydONC6vURqGT
fGqAsb76nfhULWl33fq9v28jZPFL3LjEWBNU0VJxhNfLhyIvfBjo3fAeZEJ18if6fbWoTG8jOaS3
VpxRh2KSQN3LVsC9inuJhNmXD4ZmrV99iGBPCSm+JzTBGzHKdDu7RUUGkZrclfvjjcU20wsSMqIP
Rj+W31Zzre9IFWfvDeCr6M7U/dltQhE7rtVA2VMOomYYbdeWGvpJINa3ct7i1eeoPZj9lasP9W3X
eAgpRW6+iiLWDjRGtDxvtPnQysIFBLD4kQN33qg/9/D7rnGZLQ8AJpNxI9rZg1DlWTvRG90Ljcf+
nIdLwszeblw5x3P/ouIgsr9OqibbuZXLI3GOuM4DGLzc6oVZVp/GzoVoOMbec4Y0cfZjQZaB5yTl
x17fcEP30RI2JY2f1FdnKVArcGgsRDwz+ZQnxC2DtLKKO1FM4GsdK66vXaIdV3Ks5idPrkWQR2kX
GkbBtZetcY9xLrPvUlM/J0sqAlY28pywvtoCD+leSreedvUiBhbsOMU2S+2UX7qyTPbEIT7LLmvC
mF7vqxj7E5nb1U7Kbc+Hw4qsuGmpQngm60ORYpWu1wLdHhv0oudHqkmEFuZphsNPq7VHi4fwMWKR
e5jmqt+aMs2vRRaPXyAdDp9yXWYFFYLM30ztqX/iI+jDJHI+t0MRzPrc3cLEJIbsFl8ENuaNk1uE
AwY2dnn83oeTx0XaFHut8QiPaOUS9MtcBTXNOaREUHHcZrjKGGBNmH6xDFheZq8UXUb8wy5gltEM
/z97Z7Yct5Ft0R+6cGBKDK81s4ozRUnkC4IiJcxjYkjk198F0u6WaLd5fZ87OtzuDoksFJDI4Zy9
105AVW2V77W30USipoffUKhpwgaAhpShzdtDtWO8gDhmo9wcv6sS6ZrojP4ityv9jfSbmSJQI741
Ks+vqMnYm1z3/W0remNd9cFt24bpdhD6qzF0ziVEEHsLwVle0o5ktxFiRaiqkMgcKxx32I1vAA18
AQhQ24c0D6bRxSk3JvNz5aUUtCLOnvXGg+6f0eULaJlhmsnGTR6XOYdie5gxmRctZC+YibM6I9Ew
nqFIYEQxVzifY/05R4Q4AhixBzlBNDPqdgN5T2af3C4LMLaCbFf0uT75c59sQ0siCqOcj3ndiHKk
e6I1iQ3vg6raY332/K8KKECwAzNjizMc1ICm08KYg53MZIq2PC57DwDZpOPbMRf8TYeU2PjSa3Eu
rOqyq6brmPj2wOF028rkFEZLjDv8kUk82E2yFK3MirBVmkA4bT5nw2SIXauYI198zq7WKumT3jjm
CCiH7i4v8Ua0eyuU+YMhmvwuHKGkdiY4Bz7Mp2FtUqHxo9mg0OXYEcakwXOOQrFfW016RKgqjCTc
C8CXx8mOWpg4ShzskrgDMCFzOgPLC4F8JjXcEAngCE5a5CG5nIfp2bOrxZHDuXLn5gu1FnVhshrc
Co4Zp44zgGjVMVWAcfty0LA/2ijiZQ8g7bWuy97XH4nNtjxZo+5Jqy3Izn5dSTMgIWhOSp5AFD6q
jv/VEpN5p6UZZStRGUOzAZVR3ijHbb67Hvh1LoTw7Nx2IaviDdCbwYsLRMPzVJ8FZhFeFSL1noqy
5fqcYrR2kfRLSN0wstd5UHJtkNz5M2H05Q876IrPjtmr6yLPPL1hn1nfxWWCZRfszGAxeeAU470t
3sRF/+2VfNArwTaIwv1veiVfUvlc06r7NVLn7af+2Al6v70GcyDWI87xLR3zj2aJ/RuGZM/G7uIE
CJ4WXtUfzRL/NxYUPJXolFwb9R2X8ftOEHkfyEkfgrwHxWnZZf6jZskvexjyJHhBhYP+3uG3WWjQ
f93DIPJJcoxm3hve9xXUJSz4jHqeQRT0HbDpn27QX+wJf92nvX2gjxNgibdk72PxxX7eeuZ8a5xF
pTg5wg4oBNBvRsqK+oya9SGmTPZBaMivm7TfP8/1uF8E2uCBeCcqo92iJSmU7smvE+8pW2DOr3hg
KcaP9GvLdvbfeqHXj+JRE8ICeYzUzvd0LbxdSTzklnvKS5hMqU84kOg1b6dHbuRlr6Gg+3kGITL6
0Nr+F9+SkURoE+U3govem7ynljxkkwX2JG2CQKh1L8EneGw3JcDij9Rs1rKxffdFGYF4R+gXAdBf
3pGfn6GqC1n6KnVPU43vltV9weRMmQlFa+x91CMVwQfJsQSXSg2pS0b5FXU1jQZMXuzF7OqfKd+W
O++ZDCb2DXhdUEG+O2hkVkIZKo7cU/BKXUNMtWRg5PzX/++zLHx4eGNc+oyvzcefzk5x5oBHmWf3
5EjgPoMLEMXvS3X7CgX7+3dluY+/3mdUv6h7sVibbIfeZ+uk8I8Bfg7uaYySH9IG4AUy+p/m2Cz3
jkkIkS//ZpZ69zARr7s44gr3hG0PKEAwonwP6EytLWjHH+VLWb+2Zt+eFKRDBKoOZzSUnr8OHXoV
1qgNyzlldkph01niSVAPLDzCDrZXACjuyfWAMTpLxA/0PucsHiPnrazxHyW/fzGCPdNl2jOXV9X9
08k0si07ipZdrAp6++jklWWs2gVG2xiSEQpqutzmud15tFOGBWW2vLyiQbTBDPJR5tefX16ugbO9
Gy5PGlLEr/eEU5ynyrzh5UXQdftKBp4q0lhgR39ESPyrj4JCgceJ1rzzp2Qz1QRAzf3WOaWC2xuG
Ma+sUSim+oDdzgf5L79O9UzfKENRvS7IPD7uT8O3Sfq6ANVkHCPYahoLY0eyD5XvBz3BJRrRsQUf
6GytX6fg5SPRvvqgPVAS8IDfEyCbHLgU5IPwaEaIetygAu4hO6luCSaECycjnusrfzkJMvsTR2Lg
kOS1nHyDTs0mSL0Wsy7L3+sM8gbXnzX8+lUEGg60zwLC//t3XLwusf9+y5HnU+hBv0/9wiTC+s0k
99OEUgUqc1XpuEdZmLTBlhZSvTSTYkvmw6o2y5kmE5WDjpZTnZG1S89XeDcd4BKK/1nRUMksIx5k
hIHqRaMCf1F2ztB944jbpMYkG1i81khJHbD2yqId8tQumOmC7T8KJH6sW7IL/Jmf2yABQsZkEwfb
LzlBQew6xy7jBq5mCNvXMceKbktRA7GfTgw0lmHUWgdLisUD6icIv8oQuuWarXPkrOIhdbx9UbV8
xhIJQCt9vm5bpLcrF7M22/KUGASZ1IyQN1IaBl2sd0COveMEvOok+7gEKdVZkPFeIaLk9rQPflPZ
zRFHzXyLWRFGo90btK6BmaSPFrmbeNq14+WE6mKD+4yllbHX594TzV5Gu5vZ4mnmePKCuXhZoUei
MkrOTs+NjuzD2Prtbedh9xIToHE/jWmLM/+OYjWFggXVWpDuhgNaGop8gPoTMDy1e+4oAU2fZ9eG
Ye+QuQHKiSjShQmOdoz7E0IxuJWS45+N7PmlCWnvrbDBQ9VWnXzJy9heVMUwS7WkL7AO6GF/HpqZ
v2VEM33dqOK3lAvoHCMEyQbDErDxuspVrNS7RmIqXs1l0mW4GRSnyJkuFXy1xHPJgqlm7R+TZWPy
mor2SmE0MxveOPlFaouVEs7kayRFm7aMGrxN0L28nLuJjq+BDVAHc7VGwAnY6xXebZAoABjSHVEK
43bmYtBT50SUAlR68eqE96/m6BtvX+mgiUHU0GYWJfxJIlRQqPmzy3qDQnLRYlYOY5kWRPiZExW/
NuhxKCgDQn5jLWbzvveJ05sL1uUVKUbAwBDd6AvtFyjsqEKJp7EGR+YlQ0hIYtXhIRSz1d0RpG4f
tJ5if2PHnvtYjWP1KdDpfFG0dG9aJLTWCgq7FezQoXfHtKBVGGNQ57cUSq2nStfDxpSRRx6CTrFx
egsrw0dTdInayjyVblLjVMzDcI3ykGgVgmbW+CTmTzlujS0ciQbfuzmn7Iy8nBqJKaubvpEQ1rJo
KEG0d/2PwNX1mbD94TL0xIAIVmUR9O2cmWmtlxyNCUoPN4GIva9InzuJZmX2nhUixA3EsOqccKku
3i3RedMqHJp0YyFl3I/1UF+G2WhN60rL5DFeMo98MEgXs5d4e5JfgFli7m73gZy8Bxhzi8Wj0Y+k
j9dHxE7xvFKTqx+ros23wFb0WlojjzEgXBE/41Q9Zk3m9xvSvCTizM7fL5tRufIVKVObriuNbcse
cDWyedmVdMeXiYncFfS3t4DYjDMCBJuzrEvkbhbD/J1Y82mbGKlxM4d1+TXNR3ddzFUP7yHNSQNB
D+Hn3ZPfu7wfRItsIrtM1sPYWbuyqflFgUHiBxFRbkD5pl7lnYMGZYEw1fgv2xASFdIbH9DT8uSb
6ZydLk4GelBiU0EwJOs54oOQPUSoxOKEGJJGEoQiaYzVs7G1y3q4b3KvBf9Zyd0g8plsDvO58Oke
hkWK3Cm0gHgYEWHuBdcRRn15w6qkcx68Ts49tyUgOTZ5on5sZ+cQ36trs0eiANyVQW2QYd8/vQa1
GCiVKektFNhtjV40O3lqAffbjoLOxWzbv8RUVcp1vVRDZlMzZM1+BFPoD5BXgkEJc4uKVRFhUbcm
cEXCj/TaFkb9EFkulYQlY+CVC9jLkPU4GARgz2IpWLwBa01LQX59Sz5lNmZjtkBZDcU5ChAqWzhv
BJU/NkvZZEhEe3CVSxLna9xPA9yVS/NHZMo56QgPdt3G7Oeg5aFspcO52ERkUz4K+u/Nj7mhykaY
E62xwu/ltsrc6TulLJAgIjfEFxLUkD4koTygbccvWak4HeBYZ8k3OfZPWSOcrXAxWq6jmenja4Fc
ybhLdVM7h8BOgsuRfIK1V6T5NpmmlrBsT+/moGruyY4rfZrb7nRPp7a8JRTmh13orwrjxFXe20QF
eIVf0Krvhq07NPZLDEb0RafpdBcPPk+ONz7btiRhYJSO/QmsZZIS090W0j96Avj+Rk1Fg/YAeOi8
zgcZT4c+VObJbev5Avu6c+tplRqrrsyp5Hg8BVTx1BM+G9WIPk9ZfXGhus690iQiXrWWO9yWadCu
u9qSz+5oFNsaFci3OvTIWvcaTQZCZFN6hdcMST2hPTrRGEa60RZMF3iKSUoP3CMBcd+ixpjupj7O
6ZgDAenSWDzmk4djvIOozFpZofAgNSS+DIkpuEBT7xypvYfQn8dYPtnp1JzoFoc098VwwslooFKj
0dChTwYzaLCZRcFl2TbAHDfy1S4hffWTlzfNYawcfUeBKzo350Hf9Aldg3CMp4eh6Ntha0rppkeF
uIJuSm0aEBWjKcgvPWVOzT5MBnnglGucZzAa7+l+2mBS8qGsVrbhmzlJFMF0ObHC/7DGVl4MDWpG
xUJ4qjKJUrAJE1TctcXxImFy20PisKBGsrMw1vHojzexPRITXmURDWwC0xELqN5ZLciWc8SPTKOO
OVMZbBv4IBu7hL20LmjcX/T+rAVtnNYKtkHhu0yI1vS9tr0h2oVGq0lfIVHDdVsU3YWnD3Lw01tZ
Wu09Miz5OShmdzsqna91trAoaXetXJOgkZXSmY8VZPLR+UQ6eUH6zzrUm1j6KNemBZADIkFGzTml
KggNWYs6Sq9s4tjuzW4yLkTaowVNndbZBYbT+eiTKqq40hcT1fo0lPuBsfsjKhL1pQmc/hlmnP8y
eb2X7kwc3HJN3BA5N1ld+B2ME+xPutdtuukSPQ8H+EI/RKLia5mVDqscIQc4nFVCQ6yu2g39DyQk
rt918ForRHoFSVy26UX9JozZs8d6VooMx9qn4Dm4PX31AUyy4frj14SEMIIMY51dkcThU0RvquKq
CouiX+FbNIhqdnhqbzqr8k11pd40WK/79f/WQj+ohUKyczhN/mfd+OX38enll4747z/yeyHUstzf
aGtzzqVS8zuy7vdCKH3of1c+7aUH7mDDtV1BncUK/1X5fG2P01Km1LMc2ReU4T+gj9By/6W8ghgd
sy8fgx+TNq7tvz8sEvCtxqprnAufqvvnmTwvOL+W0a2ELlAZJWUL0rSpj57Fm8w80ZJBSkNvO3lB
gcZJtsB/zcH+Cqcrv6z9AjFPq0bHXdtNq8Rm6Nz5M5rX8Wufc4Ch8YWWsZlttQ7HgM5P0xN7qrwE
Svcwzdbt4Mj6oRqj8Up3ITu/JaluQP3TARRoo27apaWbH3yMXDhN8hEmSDP3ey/kEldNkql8Hce1
m22MmQ2zO8PZ2CUqmOIDdSw9bAi6Mr9lQyFn0Et5/oIUvr1iqh/L1TSV6grFM44LDIF897LhLARH
Ls39s3ruXL3T1qCavZxt/tRBkmsfhyDmIMeKP5/FAK+yTclBFW0RF8ipKKINuKpb5Hg3dtDUNyEw
41ud5eNVW7D5yUAGb6akDFirZT3us6nzDwuao11nWJfjQ6poc3QBu9+N4XaK3SpKsPu+aXpfN5sp
MtHCHSJLQHwuIzt2/H0gOBph3k5NbSLIoqNlkiASqEv8N2Vl4cEejTNXWvVArGjcJt46o0NTVfk2
DQpqIF9kUyCKoDvGlNo5WOVWAb6AUV3mcNHCaAteugtXDblaJQzghl40VgDHY3NiJFl0FaGg3SEj
RVELbqV37IUHzWbmnKSREQo0/Tq/PpgUDaOT3aFf3LSuHJeBA6pLq0zonaGyKV/lnAeL8dj3w9CY
l9ZcZr3TAf6S46RLBKA2K9rXGMKgrR8UGMOqe+mnti9LzDdaF9HNfye8/5MECH3M32qAzl6ekl/o
ndbbT/xrvrN+owTFfywqjR7irX9JgJjWfrMdBCX49VHIMK3+0fYJmfyomZkoK5YMnqU8+kfbB6xn
SLw7ih0UixSEnX8y+VEXezf5Lb/B5LIgLliEmL/Po8mtqB1QyXmXkDGNs5hI2/ZU+Qhbt0bASQgp
hrLL3KmOygy94o42hgi/UQ//ntRa3Ll+7oi1VbON8yz1JScm+4QTR/UcHQKIwU3lLeJaWi+YExw9
97dGYcfo42I23vdm1UbGqmLD4pSnPEwlfrkiyy4BS4ftClJ5sEtlUp2VlDzWfjYgRgQWt6nKwt2g
txK7JGU3uSXy6gag9cJ9NqfovHCa5lwOdr+fvbE9slefXrCnP7pUG15cqKMPxVT7e5N6zyO7bBPG
WumdeY58whyLUU8FyQzCn3fzpOdEHTAyujselHGJCD5SG98fdwkdiC5ad6EdjxAEm8Eqx52QRT+s
2AZnV0aS2F9GokvdwWk2AF2atUwT8xajb33bD221GXvzC03f8F4hEb1SlXJQo4dflAq87WjOdMPH
8sbNDA5SQ2dfIgXpzgYOsmszS9PzcsSELrwkvQiN4glooUB5jl1RNF5+ailA7AGTj99k7kdnc0TW
B5VtRNHMXFs4kESgWDZnhgCXwgFc5vdhsLttOKXqq7CCCc5kytmyZWqDvV0Ej8TScOL3IYKqoP5S
puWX1uCjycvVS9T2+BD1Bq5Gp6q3xED7a9HgjFn5U4VqtShHYa2o4pd3voa5vorMpDlbRuQ9Dl5v
B1WSvjZtG5Y0e4AVmcCB4upHjL0Gco+9OTreTHLmAq3yciu+dZFCX2OZ1lfRlJjrRLvteYL4ZaGC
KsGnOGRU+uy2MX91FLtAdN1NyLnPRdnM58RSOBewqLKdhwbzeurabldJqZ77wC2qlWVidBlyo/kR
cqwdVliqrH3pZ9N5p6P0oEQlz/so0PVKeVP8At6V4MumEYfEIoEQ/kfjnywOFLgIet+8nCocp14X
grDoKtus1q03hlgS5PDZUUgUVkie7V3u5C0cVxPRrB0n4w63uICOWhpgESF8n+D7Y/DuG5dqEObM
bhdO6jxtuSi/9ZojJBJ5j2UJ3OaY28mPetA14bBgJvw09847Ybx4WpgrJ0kygB2YuFcOSiubYwSE
C2eBxvqZGX5JRxb7sfNPTVSl11iYk10RC/Pb6FnFzk4t7zlHpXrUCujm2hspGk0dh5/O6qevYe06
10Ye+RvwF9EOHlEYr6t8mk/1ZLigz4OoPhKXinq6XNQj82Dra1+49RYLf7X2PGI6euXYZwSSd5Dn
hdjDsBg+i0TUN2laJYiEKa7iF4/Tk9E480oQYlSireMreTU+w5VNQi9q5QmXSTfOONXGbK/6aN6m
U6DvR9XCtyWNYpfQjwYRN/NIeje6SIKqu/Y8fNdR0H1CTebd4qw+dJxIr6YB70et/CPmPcp9WWGr
M6T2EwhUD+BZaRtbC+uMAlIazHe5LJqLUo72J2hp2WNqWu3G8HLwV1NHiO3M8fasMkP/TmWtvQ5r
ggVUY14gYNqaVT3d4GzuzmeKaGsmT0KVEcLDbYCGi5jeYVJoQzRgk3mmW+vFmgR5KG5bndn4rc5K
OXjQayUB81Vjo2GJ4j2EJ2LX0+aTwQYxWs2209/pMJm/l7jA1iiu4JdmCJz8uS1TniLGQsex8Yyk
It9TNsJCHjGRm7buT2kyqHu0X+6ubap47SFSuzBVZXCgYyIKY6I7ojwMHpzaTA7AP4q1oYpw27n9
THioFN4Di6A+uGGIPHkx/6spIaTcc4cfGckLhMek9a1sPWvduOVrieop1mW8ba0C/ls9QsYcJRqh
BhH2g63j/rwri1tZ18MxCWE4QBpoTjahqkQPino3qUBfm1YaXkmUUi2Gv0gD4/W6fenWZOM6KtjI
PBg3g5+43+O5GinBqWeqdEslc8kFj2DWgeAQxnliuO2qbsT0BZ13unatRt96wRRueqf2HoYg4d1w
vGajBWhNi8CkC4J5DCaseILpm7qPeYGOPPDb9NKKUGlp+G9PhNe4G9VDEByY0m1SsA5i9JqStFeQ
rrCKFRYoHZyxFb7VpnXG7sFchZ1jeVvKxzzgiiyyjZ+ONxOdji+GEuU6G0o8rV6VXGds7quV0cbT
ZzP2oAA4rX+MyQPGzZlH4YF501jL3jyXxBLcaj1cE5gDBKQwi9OwSMsEY+9TNtvlMUL7xStBHSG0
KlSYlEHBX9zmiJjWRFvUAXa+KF67VRywV/eGXRz0xVY6A5y7IDrP8ibf154cyLPBylFpM91MDTgi
XqhkN5QE/8bA+AFuFO1WBVF5HouO6XuKpqckNZu9MZreSY/Sf7b8ovhGb9i4FLK7kU4p7nTg3puz
Ky9zWk/nE9Z9HFGG3geU4rat8Md7WSbDUXjlU0Zk+FkCBHHX5mm9HxHmHQbctjhLjVgeUzuioEd7
h9iWqr7WLf7/gJVrxBJ0Y8WN/UD1asKT7qDad6xo/EJ6GKpVPQrIIGl2tFOxqx3CROg1X+We+1kZ
k4tYtCy2aeXAuYjH4hOwxmY/9EF71QS9tVayIZa2jb4HecwUGCeQMGRIdlUii4OsC00cqDudGhpq
X8dwKXdLcisaXbQbnMb6h2iLTwnYjbWdZ/4dclOx6628X3N9M/5C52JkVt02ifUYSewVZe0mV1lT
40g25gvlqfOZ0u891fzq2BIwsgWnO+5TCqu7VOXRYzfMau8iP35URuWtgCqE23q0xzN/Am2DQepx
sphX4CJYuxiwd+7Gr4HQT8aAvbWDxbjysa4dw3CmUA+mUvWIb5Af4fwooesWdbxOApMMKdMv7inC
VndsqvJT1QYs9cKKsONMeZBdQQ+y9qEfN5fAH3al5zT7QJkd5jK32lRUXPdJ5tIxTez43F+ynfEo
Doc4ypBHjlPmXbeiUWek+Fg7FQz0nTKQjpM7PVIRzChLd6LZIzHVVxTUsnUuOutY667aiWBST0MA
PnglW80mJZeeoIAdt9XKm1sXaJZWzxUhOI8elTeTbe5TGdMt4EJ+lEPZ7rIS6CANIKM7m5ENrsss
Nw6x7kjK8tu8RGTs5tVFQ5sWg5PrbaexBKuMgPMlAtC3cSuNz7n0OsAeoUl3Ls+u2PeC6TKLHTZB
vTOjhhV0iqzj0vFcswg3mwRt0IFMMfMHOjSx6rF8r4Z+qje118db2mPdiq1Ht5VFfiNoRjgrac7q
FEXSJAzNzs5MHvUj59f4AHQl2vrVQO8BSVZ+7DBRr+PEkJt2IhAcWnfkf20TswthFPswwLV54zcs
SMSNxNmlNfXWs2r84kor/HbmaMNFi4B3RhWpPtYdZDcswJtoDJL6OR3KkQJnWRVh+clXSZ67x0gE
aX7qiVWrP03zyF2raWrDQF6FFTtlgB6epalkFpY/kl6eiY0IqVVQs4mpF/RRtvBXZvW98ZrkZQq5
QvYI4is/Uz8a8RTtZntszugSYD8kBlPR2wvS4zAG7UXb8Ldr6dUPDm8edPluxycagPtDBLoxZMvU
F1Rc4kZVL11kWhd1qoIzBDaaN5jD3KU/eJ90Qlez7YT34tKfR+dM1eIUiXDaCh12t10JQS/zyu5o
UGq5MSewHbCkZhJ7k2k4uAUmU2aDecOuD/qQyxaGU3+5wOShPnWFu/ULYZ/MSrrHzqQ5nGIZodSc
KCz+8LeIneHzzLyp71U6ul+klUOIlGlDl0Nahr3CEZ2vTe7c7YRYZJ0W/fxArfcqzgJuK8JUdYc8
Nt6MRKxFa3zz5gXCXnud9VLC6aBrtJLg94dVFDfBVcAqDIdatQMWZkgBK0ki01GVWfYpJvLhoWfr
yZlJjpf0ROO7Umi5C5abHZVJtjdCaFIrQRPv0ojGqYP6RNCjR/HjbM5kexdFpdlvwNxiLNShOMsJ
Mr3tY6yNcWu1n7uks75aTdB+rer4c1T65rlrN1O60pWJh9xummFF1B/MndE8ka3c3EHUktUmooLs
XwwqQeqdtE9gsqEuNVrRWAIcgyBmMln2Ux3j0DCLCG9uMRdfMphQ90E2RfsAFl9MwKdl7zkK9fd5
N5DFh7Rp3dhufJJl3Gy4omqXdRkvoeoqTduxFzO2iI69Dh12bLmJmL5B8jfZ8Rtw0LpaUVTzg5wo
K1qJt10MSshsdQeRKwO6LgPD2tq+Ds+mHEtronV2LpIxPStxxVwWNKFou3oMJtP4VgS1hhzmRmLl
YY3NV7i0a0ip+fwlZ6qwGfmTSYvB1zCJar3BIx3te3ssbqtln+RoxhWJBf0K/3x8jJZkmoad7xqX
a32gKWKtM45l1B7JatsCq+zOhcPmOq1Mscxg8RYHJQk3DLusbL/W/RSUVxaGdQdvNxqlixaIBPzh
WiYBnUNPYhCmJKJfIJ2b07UVGtnBg6vMLxyN+UtfqUZ90pORsb4aPQfe/hrxA5iH7TBAcGvgInVq
OnFLuiDY1a8VPuet3Pc/pUvuFHn26hIMwz4y/JZGfqk+/1Tv/gtp63v1EZ1+mCMABX12ZVR33heU
qfpOAGet6TI2pNgYIeoWyx55IuWZEQSbKH60SweP5aI4EzvqmjuRWNvAjy6aQW9l3W/5qvtQZ0RK
fiRO/VX5xdFmuTbPRk/ogVgM38v8SjpgOHbs6RIUwKXfsFfEtzT+I7Ht24dYrktf0nRRfr2/ASLr
FYfecbpMbXO1/ONBaqj8evffkuT/qSRpLmrT/9yCwZUo819aMNbrT/xRkbRDooFsui+B7yyBUFQX
3zowlo+oHHYkBFRBDST8Kfzbt35zEEqA64E/5Qhreaa/lyQFfyQQcgeOAxqWwuQ/UqI71EN/Vrty
OfhVBXQgi9GD+n2RE/6kgwv8cS7JLHO/M/s22Q+8TRGpjdNkG22/6XsSSj5nBeeVnZydgk66nIV4
VlHRVOdWDQDN3jWGS0RG3gYG3i0iQxfgdVDkibrvTIoqGITcxtOslpGKyUIdnbFdgoqKYdbOJs0G
wptpGTW0NmOTnvg9eWHkcxWYxVBxuYjKbGoMAzPA3pEx6YErhbUr7NbFpADW7aoxk026nmUCkusj
ZeM74SziQLChIPL5R7jkDb27O+xILNBmWnxv5ATPAhylnzCn46nCqhfGIuQjlUX0yo/WIwTxkwsj
mEuzce7wfSpritX9T2PrL6a7pUn3ywOjmAZu1neZ8ZCUhu9F52TGqLKWXfxiUbfJLxrOUflRuwMK
nX3C2ZFeBn7wxMrAgDUBraxMNblPsZbEpSfCP2cAb/7AmnXEXCbNZKujmEaVLhSPYtujLsShCA7T
UFviNVvvUuscv8K2DF2clyAK6ZuHH7g630mumbeXMRjiwBUWTcHwHak1SnJEGGhVvpsclrw7UaVG
fQuHv9bXf3/3aGP+fPP4IAdEG2lwVFa5ee/r7zOen1Aj5nmhg2BbzrYpIhgZK9vkDVeOn7lXbCYF
XfTZEwXcmwYv/XiL86v6CIb768rgLlciwMWyQiOdRTf7TgBuOfFshirzXkYZdPQDmjnre3QohuOT
PyUpIXof3OT3n2g5cGNDRg2DBo/Le1axaLPUrjA2PYVJ4AzzIZrZUX22NKIfMkeimLrdB5/4/m5j
z7WWVi9rciDsP+m9u1Y6QczdfGrcZOC39yqV+noAHjDexnYY1/MmCr2Y7z3M/P/v0CXM7koREiM+
kJ6/H2BMsEJYdLiZUelvvyddT1WvRnbWzmNi9tZ8muE+zM8QGkIe9d+PsPd32cbXw7d1sKL4DLb3
r2fuipbeT2Y9DlXt5xfgOZbnmmZ0rA5UmpEFfzBH/dpSYkKhPUXGCOsBXDja9O8GEoFAug6muXuE
KDLznnakzPKKW0My81yjri0I4ADJNSMq8nORxPP277/xq8Pm31JqrsCjUomMGhX9csZ13r29M3CO
wmr86pGz6RxXW4a9zreQoZIw2+s06fT1yHmB+clzQY7OGz0jTh33Bj4d3sHS6zEonk1vN6fEP809
0oJsVY8jdujUDpMTejFOzvlUB3KDRAbXIAXYvKdI4k9iZGwRZEtWETY8oiEoGqE/IP2q9zk7PuOk
VZxMxhzmKUE8C3jqLGUVCvSmzo2Rj5E4QNETGp3tRz29o7bgmWEBdMdPIGI7fj37N5hoa1+yFUXe
5cM2oWeck72V7bKgNwGbMKH0YbOOsnLpJ5tozbj/QZx1zni0R4VK7ZRQvsiPf3/7/zTgcN64psf2
N0Qt+aehPVRRkximnh/qpHUIuYybPuLkE+pe9tHKjPplRfj7j/xV788D9xcmAl+UXY1FJ/XdqoiM
AHi3DKaHMIbE4GyHNPTyC4x4dm5cmtLkChYh59A2O4XOiweBaH65mr+/jPcvtYmqHz0KHc7lzRbv
PUGGFRs+kijnuRgg9s6bdm6Wp8JoiObpg89avtLPY9xkrwXNIHT49gGnundj3E6rIm9SYb8oK5ap
+93GN58kZ1EzsJDG6J+ZSDhgDQzIf/olWRRJ1qAFzRz6p1kbhJ/swiyXz3SElzmUmx+Mt0ThwCj5
4Du+Qyssa1KIPQWhEH4kdqPvLTFZXVv5NNrliyQSvPQPKcL3+4LI7BZYPRDuuLlSoY7M8rxOu8oz
t2JMcv05k37D20m/M1KMOBLmwpsM4CKanGSs7OI8H+MumA/D5LoM0L+/P396MBDABMRJ/HAWjqr3
OzQrzAMU8Gb1DBUHVdGqM8I8+zEiCxFf67r0mD0i+rcfDr5Xy+QvI4IiIG8AMy6rqW29n+gjwwLn
T7fvG1OVhTybeldKvc4PGmBra8sBdFccWPdz/wmoWqzQPXddxwRRGsoeP6Wlnpg08IPo/ltcWVkI
EMiz5xMhyK78KOyX9+LdAOYCffH6moRLJNX7ZyviCfLi0NXfkiDFYbjKgrnX19JTy+z2+4QcykZ6
l4YTpbxNkoRndreVNy+rSki9eX5mAJbZD4oG3Bn28+RpT+DjXZj3bztKeNxsl4QCCv1VEjjHZDqW
fs5IHVFy83SqjjwpROv40XgiSRkte05DJgkfaM+qCG6ipOnVg56XM9Hqf9k7k+W4latbv8qNO8cJ
AAkkgMEd/NWzFSk2ojRBUJSEHshEDzz9/VLUsY94bOn33BEOO2SJrCoUkLlz77W+pUEvci1cCMRs
afaKUyg/uJ72eb5Jgs4MY8TLq69yIjmHuXcfU1/w+Ef+U53V3JrtisMF2bPKo3rA6jA4T/jtiBDa
DyTcrI9rL4LxfmwZFL/vcv6faZPWudlP0lQ2fGduOk+8NMJKhMXbXCiLBx3gQ8OHaciGTBOgczWJ
P8BFc5d/Cesz5p9k0KkrefTHOe1v+ymo2P0WPefUlF2LKguUdxLx0lY2mRoEwId5NStZlLwWUZHp
j/C+/PEU4/HIrkqvDpejmX3WF6m2luF8mIeZe4khjln5sjGjqmFol5qd53XJ1yEK/fZEi87Ud41X
q6KAZ/X9A9AySPmoNf5dkxFpxxYX1Ldrbr9uTswiVtLRs6q9xn3B/2TMNKt826kCE8uP36GVxpEk
gJpn6ZZbrplmZt6rzzUYRLbw0jMbU36+iIbPlLxeVQ/nAlfOD9XAP5imnu2wJmKVrdVJI/OKgvlp
jig9llwWtQQItUGtWuZ2aWBn5d9EAfuYHLFY5tX7uvdRch1yI/uRG+XnLs/UWEeI6neJS2+REIOZ
5uE37BmMOA590uOFPrcYtCwvuppHrmEzY34ptz4LoxPfhSViiXy3BgMT8bMYpAcdONIHzWE0d2az
mS1kBZgPkUdKzldaxGOdkA9mAo0QsoysAvt2FSMfpsHvyDtpoTjzJzAPmlqAjiwRvLtmocPc74Zc
EF3IN98H7F2t25gaYuHT83/C1TTvxYtSQZECy5dHcMGsyZ0iVrRPpxEEEG8vR5NuDqIxSWDZdYcf
1H/KBo8/bCMgb7yt3COYtSRqlBLo24C4g8sJtNTccyVnWu9EDwmR+CGxpblFTa9gvFdhzX8jpzbV
UEATWl5zFjYlmzdlPOdLu6xm8UgLTpa5Fq15pAlz4Ze2tufwTfgdB2FMEMoRVFIgPLgKCI1Vt5zG
2UavfDViK+IX6rbDWLdF5zmYu1pkWdvvVBGtjn+aw9KfW5Cf91GKhGfckQgXmJUpLVPCMWm6HuDd
J0z3+mJJINVxb+OiSkZbrTf+ssymDOvAQnn7qJpQ7lEoYKG+lr4/FrDBYGJomwNQLrJ3jZNmqNNp
PphvGF/KYjuokRgFWmdZh9UaV06re8QEcwnzfrooELHyHvHS8t1oL8wa/7nuHFPC1nG+JM0dpsbY
I+mga6I5BMJClFW5ZyFmudmjC88XvU3U0EQR2HUJem4Tu7JPGSnl5M4lG+BzXiFf1glzE7A1x1tM
ICi6UwprMgbmNE0uyb0ZnOC6nwEXcfNkuVlSgn5aKMCKJTb3JZmjHfdQLDJSgi+atVn5O+2OQ+tc
r75gqaRe5yrtqoLvo97MtuUM+hpvEuKKQ17rgW+pdmAjwB5fAMjJbaRtswrixCGpZmNnKu7Hg92r
iX9JT0bzdz1h0KxLhT0anlCfm6NQiruHVUp5M5jWiz61WB1GriLPguP2HTfUqFuxNGd8+5BRL8Il
4U4Py241BfRsDby05zALAbsE3YW9flGwiBG6+CRb7NEVmU0WHafmdpxxgUAHDMJ2YX1YQuQF72ab
XCD0+Evleyele8ig+xDQKUzMyjUllg0JZHmBI0175UdjhVXfXJyp0aIhLQGcko72SZpPwjobcprf
yFaZ4ex0PNXx3rOHmAmKnvnwTFBKVvtxwdJolD+TxVUCkBrwYOdMeLh5wmwwV/DHbU2mhvm7xWsE
N+6azaYTIBuCNVC1WSGblmNxV4q9CFrEdhsq0cTm+bSSjCfXwx8WOIyxnEBduxnLLraTgjk9xkxn
kZ9QN5ftnQ2k9p4g0giRWdsyEzmXpPoWhAWMg3pRFXvMRZtUlmdmRYHYwubP9Ce4RgxBCzKDyy+o
vdb2fQU3qX2e0PtN71a0cVBkiDiFuiL8SSHDYDzsq63m7NsNh2nyiXltdRrPzUZWDLIvRcm2uo/D
nqRszXfUssjPoV5zduGx9eZtMhejKenXdmLI4WGZchEDt9bSf4xcZ/DuJDM0j/Bi7RWE6kalu4CU
VRGfP+Y+jZP+rE/ZyTi5reW0rrsoK1e7PcTw9psLkDYxMre+uJps21GHkbE3vDAKtPU+yaHcsPHJ
Pjjv4NsgvfB619kSWhGBj6Vr0UXGY8oM2w6QL24Tv0wQ1Yl+p2HYrhdxVNv20ZmclAmsmh2sdD2W
yYx0FOFbNwowm/cwdBrhNurIYFF6HzX2PN+jwRb9lYW50HrvWV63PvY1dzUwRynbhzWALdGA9pJB
aybzfrLi3hgDIl6ieS2LY5z1+XxYEWlVuHqKxoiMgnbtdPjZqfKwRkVHVsRskI2LBkjmi2HYDoFq
Avxtnd8TPxDX2g93Q2H7JHzHlVXIa5D0VlEcUc1Q1qZfkXFhl3W2TVgMLsxuv19WuZeiF1Zy3bp8
mPzmR/VtL4zxnPdTUjUY0qYmMxuqqkSl/Idp8ZXydiqe2niknrITapRlDHyqMdifPDAtRE/uf2b6
AJWOrSCaim0lYiHh4dahKR+Z3hFhtE89aVY40sNMhZlZyC3iA6kNU1KaD6am8GLViUVJ6qd6ZOsB
6pWzy2BpTdz1iGOX34mvsDHVn+wKc3IIcnAM9Ja9sQL6NqDckk9oEk2MhKMI7oyOidXTPFWDpr2G
JLWjsg9R8Cj36Lk+VfBkU7tZ22iZFGtZHmZm0wDza47oourwCY5OLVeBXcAtKYmQLQrWFPQMpqVA
XRLSQPf9qjULYlW67NFTKDxKkwkTFBeIOaDZOXH10tjYtkka8NpDsAbNejfSjOLvmjhiDsrBrIl5
ljq/Ma2YDog+K0rh0crAYpc7Ee+IXkIH3DJqI1OvRvHIauP2Qys/IyCum4N086C+TJp8ZFvEFmBq
qVoFpmRJo95co76pZe98G6xuKaIdyUojpFr2QxqhG8C9KMWQsLQ+l581fDEl0vf+tewqs0v92MHA
lnAdifU0LViJ/JJ374jY4kJi4cqj5rhkFYeOcrC4sCwzuXkHQ2chYzj9eSVWzSO0GZQw3bCgTvmN
DTSuytsVxIujMqEgMrdihvqRM0s1x/4TqXI001+/RjZMx3nk+Df096GOZz6xwJPHdzTglnSAsyXF
OKU3KwiWOPo4FhiTixNJQkk1nYHhkeP9alpnTCNXZbrpbTuM9LmUjUqVXPkeFCCaNXcxB/lQam6W
igGEM2+zCTtvv/MKlyolcWPTwBkb1bY+6uikG8MbwmHcJruUWLJ4P8sKyxq8nCCmh4l1QZF5X3ae
eUSggJsOfp1r/kE8Etv6nDslR+NMw8GjZxUPDMSP2g0wd+6S1901HceETXNoJtMbE0JRBUrRmnqz
l+Z+jJGNU1nbXIH8W7wSArDAjl/Mv35t901lGLBdOinvy92maWBKQyhZpuPrCGXe7evjUfTg5e7L
YWr4UiFGiL66FLMgamvEQwObEaQGTjxYYdwL5TZbqAnyg9d65t4tazeqr6rJScZ+l5QApodzfkEl
KGpJ+OS7Hayx4rXqteUj2GoEvohUwpTW0diYJnQQZe3z2EJLqOguDqpnccGSJC69yemLehMTX59/
q2zXHAJz5XNiw5prvhCw1JSXHDz5nvvFX5cLMbmcn8BOLDOGR1fo4nlMHUTY2/i18ukSe6TW6Jqw
5dNmc1RQGPw4EYdrHVEYzElic/qqEy34U8KZpd0vlmXNL2IcNCpLFHr2VqRQPsLdmLZJZ53Axojh
Xq6lGCzipRzarUDczKE7kKGpwtrZMYf8IGpNIZ9gzB3v4y5O+NZ6yLmU60htVkz07egDbwsilFaP
XHWz4q6O5sh4pgNVI47i/MDtJH1enllFvJqlUrEmyxP6Hfr2pBfP3Pon2BBA+5YipI56ffTqsTSl
VWlVEcLpRQMz0qSsjaYrWNST6R/h3IaKvQE0gij+ne3Nc625IKs5cfuR1XMhJycwjzin5URdSUgy
FK/LlCfHmByp4VbOwdqdYb92ylPYuZwp2Ngsj/oA4/bI0okeo+HXRF7fslblujaVqAsomHVmej01
zkWCc/tMY91nkaLgH2gP07lyy32UjOYU+HqwKOPVvOlmnRFfbXnKFoAWfbhy4vXG0HS5OSSBzNwS
glHzlWY05HnrQz2zE8KdH+K+Jy2t9oqrwKSK8A8Jwl5vkJuaBavnayQaBNopcmwG+gxOGHWmoi6e
RTObE/ryunJEc2cK3coh8u53fd5/0TOCiQvBiwk1Y5O3DdZwZrBAJPT0eY57c84cAUukSCy8RZfk
cg4tn/c3Pci3PV3aVCHHU8+089yQwok21l/G0Yuq69DuoWP6cjLj6Ndbowwt09n9defw7y9lYMD4
EM0EnFm76XL/5aXcNFHrSHfiM/Zosz4hlhQjRSGLNWvXr1/rezfwr91CMt9pUwvftM4BZr1tU3a2
A1we/urnWVQDB5khrVzuRJ9hBY9h2lYOe+EqGxaNofZ82KrDWGqSTVXvcu6mC2FGtRFHXrP2vK7M
P4a5dZuYI0Id+B17AjDPiT/9+u3/7VIx4EHDEuHH4Djuvp0xzW1c9ckU+M89WmneBxuUORayuXKE
+vVLvb3ngPHAL3JswxW2Gbyb8fdfvpWahLWJAU36sWjoFpyjn+yrBxf/XXvpdv1vlDNvPxeQZGjC
HKwkwD+IX2/uNunYSZaqrvs0apWvj34emIUS5opZiH79udw3czp+exhgbcRvSKNa4AL7+YMl02yX
ZT26DzVacGRJnPb75ADYLKMwzPKJi0lW0VrxPwHnG3a72RfRI7WN3xJ+QReEEwsVgpnfqwkxIGX3
SuDAvZ0lbOjE5NGBAOiTmlPgbJmqOexJf0vPRiSDptSraCbeG60cH84qfL46srRNY9UZKzOEZf8s
iDSHRZ8tCIggyHhXv74Ib6431yCi4rF56LxA/H3A4INKIioJc8NQ5eZGjhs6e/gnJuTXj79+KfFm
SGW+UyaSEsGFDGmDvR1STY2iBeF48X3oIe/ktQbUa9fFqM3OODC/pb5/nb2XiHS4CjW2MArqH39q
x8EU1NZkc3F9LzDHf0onxcLuVl1MAW4V+WCtl0RGpQTwofIkY2cRJBqIfVFDuX/KViaV4+FHn5zm
qum5WmXuUn+sob3yd2NTmS989XNexfo+TApeK3nYBaYlYvmp+SZJTE/4YcLizPfet6i8KCReO86M
2bh3kZSbWjOOORTAInKqiRPDry9p+PPXh23bBJDZ0CmJp4ZBZL+5hTWfYAxtFb+Uowie8hYYEE4l
glBlESqPlljaHxJvji6WMMNpq7y4PlVuUT4SwAsFpQ6H+hh1JDBGIHIJ+Uh7/RBT7nUAUTpcTmk4
wv2N8tuKzvSLoZvAiGpJvN/S+pTvRkKXLlI7664YM6fYs6uULE2ry8WHlbHLeI5dO/c3Cuyvt+OQ
XTxaq9Wzl5agcrdd1N54jJqLg1dauM+XlmgvtRCyFfEOMQF452Xp0lTLVc/ptykmOt49TkaGjP4F
NDBQSMOqbQcURBvcu+yNzyptHDKFWplS8Sddd3QJ0r6fAjE8ZgID2Ca0LVTzFsfcj8UA96q0VHsn
va5D6xAPp3we8gNdtUUBS2YWg8kjgkYyeNV4DtNi30/I+jYhRrIPAyBGmkzxUOx6nCD3aw4KmdXa
gsgCTn5rS/sW/4/92V367hPYG+8hHfxhm84St2fQZRgulux3GDXWrH/uatwQTGFYzHy2B8NLfSun
aTgtBSDV6y98X/NN5MLJ2hP2SFC1bG358Jvb71+8WIBQzszuEWaIN4t1vHroNdqo/gIGtEIjNNv3
sIbdblNVxdXoCZIx5qSpbumow/H99Wv/7c7//jHR6tDhZBF/u30PPpZaqO3VF13X1Hng9EBiVYLA
ut9sE99/05tLCmaBcXYErQE64ZtnzNh/3ZHRMp6zhmdGuGwXm4b6IAO6Xgbva7eKDVLPAqxe+hHx
KKPKyAvOfAnos0f2hVhPvmtRhJ7Xlg4e2G+R1HMM7x+rijLT7euKUJze8W6hUNZYJ0R4WdPNuB3d
xf0Q5ZR1G6dxbLVNiuSdACuHNjuoJIedgta1A4vtZLfR8iVvEmLK9NAenMS3n+25F9uV7+83Aoc3
9EpDi6AMQNvAdQFf6b4tCRwr6GYPyPsXHJlc/DQT6VE0eXma1/m5dqLyo7CieTe4CT1CDbzzBHMa
Cv+vbwHfXPmfvpnAiDU9xqeQqdjG36genCKu6LalwZcEKxOgvbotcOiSK7HraCr2u9Gr5lNQ9fOw
ySxV0RxtqhM2hehqVHLEox0k1rvVSbwT1mzOmS04a5JGan/bFtZVttRE7ojlWItK3NMyKN81Fl/a
RtJHXrZrP9OlzJsu3gYqCt6jBRlx3nnZt4UYlmsRqIywODoEWdKod5XfQ3po4m74vJTp8AAlsri1
6pANQs7OdBBuPw3YUrPkfiqjFJqgRuyPQt8htqtP6JgFuc7pG7In3nm+FV5m6eJ9cGgCxYS2GFvD
ry/uz1N8vmKurUcxHrBJoZN9q5Me6KDwvQfxF515/rWlRf6oMrFADkc/jbPFEMx//YrOz8LX7y9J
beBGjO8FEjzvTflPxG2JIUTlX7GAeuecMkFnxMNiXXCuzw/07XpWej9pvyjQs49ZMpN6lkX2rTVG
4vDr9yL/fmtRarJ8uiGQVmwBZvn5S9HbTpXfhUldf01m+nHMopr4U9OueER1tfj4Rlxslfj3sEr2
PkfrXZ5KTNDIYXccK6Joy3ygSndtI4OnrCcbiU4JHafa6tKrQmbdiVjr+VoOZGYR0pN4G+Bn7rTp
FgexfKLsasCRGjZb2Oe4sywuyyEveuuKHA4ceFT+1uV3guQCko7cZz9TeNDYvbcNFszLiqkIFaWA
erwpdVkzgZ1yRh7MCB59HEF7apHurifm+yytSkPVCJgucyfSXd1KDsk3IspwtwYIUGYGALRhe9K7
k23HqPBqUnjDN02mJLra0G1IkwO1R5CdTNwPBPBmT2RA9N+8DLQtvCh8y7+7U/7+7XicE1Bcoy/h
+3m7JAuXwQHB38XXUCL6gyYZ5Z8Zii402fnKEEoFX9aODDZZW5+XMcfRDwoBd+mvb5J/dcOGRoLM
1hdG4C3e3LAIC7qqW4PyK3FSy7D7/oXIdUjLy6yUPQjTMbrXbT0cIAwScxTF88c0bEfFfQIr7jdv
5l88sKFnWjEsHUiT3ip212qYxga4zdcksOUdVuLuPeZ8a0e4XHbBvjhcD6Xuz5VXV2flLJyrvg7Y
yADQzDdZkIYIkutpvMysQXxDOa/9Taiz4u437/LnM4B5xiXyMKJiXDTTHCrfXLIRlEUVaW/4SpNI
Jw9UFj4OPxco59DZ47Urx4IWbLfKcBe2fvMtXe0AXCD5ptNRBE336BONdWkHU/HgEmNFQ5Fd4NDm
xFfCJMqDraeZjrx+0f9lXd0v6uv/+7/PX6qs3gEha7OX/qe448ijGfALn0Wb8UD9bLT4/iN/Gi1s
OC6e7QtOKRQLgK7/NFpYDhQsSjdkdDCwTRqA+w/4i4D5b36K8SwKSv6G9/DDaSFwWrh4svh1RmOG
8eg/AF9RpP5UP/g20mveF6x4Wim8vbc1ZKWDrpsLOV06GXwNzfF8YmTClNSXjX3RqDF0sZVrOLzD
sXCrsrI/9FSiDqdJVXX3buX1K8ZJOlnuvuQeVFO+JUlWq/AuY3xLpMx2yGv6jFs1zV598MQEopJ4
lQXm4jTRTeS85lbjWTugxhy7zdoPNYinulxyCCljxpEsClUNXyufz9lQRvssz+RyRWZpTNqoVhSU
8sky5KgJYkiytWeiXv1cXeZmXFRxmnE2vl+496kkRXELxgB8MZoL4LksRNF+otkwEe6x4l+TpZzf
rwUAYFu5rNmcf8arzE5peLupqU44gAPAjURil0esieWR0V8ZYjltsjNZJTq4juiYI0pabIJwLAvm
qDRorv47pcsy44LUoLuUgXjl33le8Kb5xbVnCK+VQX65flx/RCfBePI7EYyTS79Lu46NLFGGGYaq
Y2UwAEgs9/X41Bu4WLw2TCTaRGNzpkM601pofT6o9x1LxmwEc7zvlMfOle3ecwpclYkCZcZk7XJC
Yql2gRdMe9DPuFWzYvLPJPKHRwKn50vqMnCAqMV1f0i71i43I7c6MJ9hsW+1LPYu0SfVUfQlGcmN
PyOWyHuc212eW+RaVWPAKMlrm509eJyE5ViddAOYAufNEB7caZr2U583W4jHI8o1t7e50AlEla3p
T34L4sx+Xn2H8BSfp/FgQpWgZXjLcwXJ3j1EbUWCZDOrO9Iq0gtGyOUTKjiDmaFfsVWomE7lmCb2
zm2Dd6DJWqpyNqMW0Y/eKmTi3DTO7Ix7akx9WMZk3jMcit7NvlakGbVMorWXQJmI52DTiKpgwC/g
QPrpQAhSbjVn2Izds74KQKACUvrE09DSWWB8+RmZJ8TMpevHAsyBdu+hcw9nU1sFB7fkSIWLOe7u
Qm98sRHT7MYF/TcQEiKOeQKyM2oNUW2XBE3YNpGhc1lJWgJF6ocfQyncI+I6GW989lJn549wxjoX
s8aui/W9j+bkWtPR+Vz2VbwjC3Z5BLBdneKVQJ6tZdlEFiprRRcD6f7d0sz1tfbznEiuJs+zDZqx
GApEYSZmcfMgE90jpIjqszrKkg89gVMwT/q4fF94yt0ihFHHEUp234Tch0Hs4d/3CvuWufawXVAP
RIemJvSVlYUZ+IVSYY5Kp1fv2iqODp20y6+1Uyxn5Jw1W3CNxkS8RJs67l9y5Ek7sUzA1IgbPeUl
tWXjuc8MOT74ZesDmUk4akWjG7TFTlMfJwYsp1M1yJsJ+G7Cyxa+HJb2v7vi/yoTkXOv6XT8+23x
+uv0f66+ztnLT1S0Hz/2j61RmF1O0jD+DkWzKef+pECaXRMhvc28xY9+isP5vjViMjQnXkopKJI/
b43GbsKGFtARpBj9D/ZG35xv/nm0ZmukI0dzxfcw6UimP2+aHjr3UN6iVbps3SFbnr2GCQjrdNB7
ezuNrDraCKA++XLKRNNV1lnjpspvtzT361PDmO0o0Rt8aUUCCMWyWc2IexvXi5lA+6+6LQPi6QPZ
rvpU94mEKwFWYlq8O45HaziQCDy4rqI5F5gEbnqLWB72QP3ylEhDRFV0RprBSExwP7dquRN1i4pE
TmMP3ExMRhS4ehbR7yxzUKHPs9Dkj4eBxYNd+SSDbxjQFHN6KV936xQrecPmzZiIrdx53dfz75s8
3GA2/BC3UGl/yF5rAZRZpjLobDKsLzIOXMN+tfULXIj2EGi13PhuWQdbMwjlR+VirZ9UDd3qtXf/
37L0t2WpT+vg3z9//9MWKDqfu59LWfMzPx6+MPqDZEzJRCvycMxQY/7j4Yu8PzjtR1K62NK4/yMe
jB9QQiH/QKlkMpIi4/EVwV/qUh5mB+BeFDJTNPXkf/bwhSwnf336mLPxH/r5AUE0PIJvuw8GicC+
MoAJKkOgAL6FSq/uiQCO0/kc/op/IicP2UczTcsXv+mCS7/wNDWd40zvgULZnKaU9Qyq274qsHmi
N4nFvWRnSyjJZL1LOi+4JrK5e7/kY3aP7Kk8Fohhzir8Q58aFYfYfYP8HI3uvl86/Rk7Vn7C3Qt4
n8kYuJBuUOuLrch7yKBaYGubC/cOGVNxHtVlfREHAjas6DbM+eurxncRPpdxtbPyKj13xm46q7MK
KHplSZJ8rSQ4r/Sg4E6V87tGwZVVZRhdLl0yQnKQs3uLECa6RrBsXzlLBoVDLMRcjI3QBxoE5RF9
UvLkRFl07VjFjTPL4Ypwm/vVXhjKSTSFtfYiC4SEEt/oYkEBrxbyNR3cMNuWieZNhIyQqMEAFafn
zxAoKFWOfmmrLxNF8kG0xCfrrKXyHZriQXu51Ju5JKRbwaY7RV0Px9WbKvBvC4xVxx0+NGEWv+uH
dLrtm2x9QRe1PNXtIG6TAuuNWPL2Wop8vsXSkm2Z0GUHHcMNt2epP1dimHeI2IODGol+DpyCj5FA
hYaXU57AbIMuKbzhixUJgpt9NPUR/K86OfOMrmnI0H0WdlOT+h1fEaljuAvWWVkEBfzVhqxM/BVH
rUf/WxLlYEryPrvopTcdpR2RNl2l1Q0u1JXy0sqLc2yLsbUXzDcuFGLnx2TJoo+BltWew4g6j5Wc
7hRoufso9rKrlbnH1dTZ6KaHVmQfyHbvLvPBLu/YRBQAshDB6IQi8+TPZYAnuhTidl1YHZMEwC6q
v5IkdRXSWCcRhUqy1yGHVzFeSvaVm6jlXqHNLeNtvnrlyzDP6jqWsjwt8yAuJPbOY6VkBpksIK4b
+hOyMOXfVuh0T3O6zNcodsSFO/nNqR2a5F3vNd19vopoO1ddeVZZJL3X8QTYqfbDa1fDvoL9Ja90
4hVnGfPGU56XQNoqcHe0e1P/XammCzcFx0HqRnuy7H5PW69/xmALtXuZC0glKg6etZi++hoGRgLg
f1Mhdj5rEKIfGJSFuyWo3UfhFS/LJFSytRLP/RiE9X0zCoTgnVrgptX2LdltEil4GlvnvoX+gNMY
pLx0ZCi0nSypn7u4zW+CpNBoc8E9v2RxmB7rkR9K1qx8CDO7wu+PTcTGfHmRJ3yJkxCc34ZS7tC0
VneB6PrP9LvGljgS5x754BklpDxvJn1ECoKgTBq6ZVbmxS3ux/K9H5cnSTT9uYzX+swrqmbXKeDC
A4vlRziI2VngV6CGwK3v6DjNGxir+XvVQThYZ91AfqKvvaYGtAzq6wlt8PwQMP64VSRMbPlC6Uy2
aeHu6GmpG6udDxN5PRe6RdSzjaKD3+fVMe4m+wodS3nU5e0Yx+OTZQSdhRTObW4n4lTjoCC9YqLJ
VNtj+yL6hXeCN2Gy5+DYONO8H0tnsDj9iPCpBwqoNiDoymwzBUuDYG1J3q1dUxwtsHUcakDDbttx
lhF86gkMEpzFgVwRzvDNQFpLFI0PcNwJlS4LRkIlh1OWOcYSm0i19gXHT3JH6tjeO471lMN8DIEa
cRzJyohgT4n9IcLPty2tDEgNzMPS7uw9Bzu9cfOi+VzKFD1zk0a3fhXKs67z52qzIpq6zXqrANFa
bxGOdc8yD+ZjTq/lxu5khXu+Evb1SITAFtYcUE4gtXKPPC96jNg1rlcvTT+0oQdgdR0/YViVJ3bE
dQt/aLzuEg8MHo3kyy4HOQjZMLqsBq+96fNYX4Ge1Y9WnJXXHM7V3uCzDk7UJLuVynCPfEZ8YH7r
niTpDPs2Dhug3Ln7dQ2S4WpiavbsCW02l2H1nuhJZw9Iu8dyQ8osNrw8SmAepQUC8mTaWk6c3jgO
A4iJbhSEKz3f2QOXvk79dbcsvdp3sxtehB6tEEZwTfoOkMDEjcaJOLKQ4PLNDgiMEzEcawjbxtig
HsohPmb40vZo0NebYoQIp0YsK5ult9cc5WLtbfxkPkjdjNfOmLjngI+KT5N2i93kyhArCNttxiN+
0dGvPKF1QlZf6Db6WEiZ7ap6sp/KmJxsViaMqr27W1zp36xDbr0ovKDnqg+tA+af7h0Ai/LM96z4
QLJyd1suU/gADiA+OLa27wAd2bxcEFvbZbHkQXBiv24X/bkGhfpirwPLPzPDFdvM7CXHWUzObmXk
snE768KvbZfZV91mwKtQlCKuNzY8O2NFy+xbc3xn78/z5H7wKUQ2+aBLgl1E1N/qRJenJuWR3kA1
I1Nq7Vp660Ec6m9Rq4qzsUyh282TdZm5ZHKFdXVDxFBx6v3ho9/6xFo3nWYGP0zD56KXHzGqPdvx
8A0V/sewmd/XzspxYZ0YvgtdnbWAmPeYIe5dnahzBRn3flSF+1jQ0X+BZT9/QPH4MRxrDhvPMsNu
WpwrxIL2cK50p0c4unLWq7yi1KoTuSF6ihSiDEeXtzc6nMvZ9YPdMM1DeKN7vWCRlPE3zjsipGky
8cURc+viaiG8nZwm+zjAt12PVaqaqwyzXfNRsYBSexkL1BwXsBWXpDoPLZMehhRkR5FXXDjwNc+H
Ngs++ouvPzFTS/KbmNHxRZD6Tns/pGsaH8u1KOnQzd20IspPej//EsLnsh58lM4+6eFjXMPGyooG
6WcmdrVlL0dUq/VhlN0HUpEnVKVJubNpvhHR7H2YLXc6yUwF26XqyVKCJnaIyoByskzPs9a7JBwK
drttNTD9SIZ6tAIS6qlFHuo1Lfcpg5dzdhDrjgii5JLIa2eLKXa5ppmkr1u+zfO1p12SZtOzV0TL
eRtJCw2uNRydel42KCwptwicGjaRL9qLLDujUY+GFZhbE/fYhzAjg6hB9y59G3+dd1utBCcBR03O
Vg+byBDH8Xlbudl5byeXMHhLfB2OuiSPu98tSaA/DUKis5/95ZjpMTvgh4v2VmLT3SK5aj/FnmJ4
leIo61HRbzHBhqeB3ibyE5dEMzu2v3kDlrCtwkhOwIhBhH8h0UqGHzp7YDryMnhgCv2HWHtmsA6E
IKvK/3ZR/lddFCQq5ljz709xj1mbZHX203Thxw/9OMYF/h8oMvk9rlGnYqHmGPWjhxKKPzBfwmrC
421OcUaL9ucxLvqDpoaH39rEIxrp1D97KJzwBMJDG5Eao29X/kfBGohJfz7GoV9kUEGbRnJWRJv1
Xb31lyFyOErwwEvinELS4ujKkRq3bZFybdd60ZfZJPZzHX9a6tDH+xAm6YM9UPt5tmgADifDNYBd
7sp2FAcaq9in2oCNPF0SddHKurxvaioIEJrhmY77+5jQTFJmB/1sC1W0ZNFwgR8wcdYYRiS+7Gpi
WD26VvuFHjuxVmkSXXrLjDvS1mRhEVrnPwuFk3aD4CZ6RKlofS1mInMK0VTzVxRAESfCrPOma5rH
+7bqYGnM+YUN5DY8Stan+0nw4KJ3wRJ4PbCBO7i1G+ueLVf1uFLBDNP5TDaBRqjRVRkIUexZ87XT
zuWuLdLwU1mUoXtBwzjksjSue3IQZ1/mihHKQNIYrkkXunkc4lw7gOPzNnFXfPbIB79IJoQofrhC
JW294glzEnnlTkynng7btozF9Oi6+YIGhGb6Ge637Pj/2TuT7kiRtEv/lTq9pw7zsOiN46Ncckmu
IUKx4SgmRgMMAwz49f2gquqKjOrO+mpfi8yTGSH5BA5m9733uU0r2ockYsJ4mJLMPbFlMd56VeXb
QU3TS2bSdFbmLPY3cqEJ8ZXa07GP2Y0a1BLiBWg3NNOZcp981Ifi7+rte5mTbtkbFAY/dzJ03wdA
O4SXKt2+uSlF6KvJ9nnSzvoplxafBXdT6zkqPTiEs62tZ7xCXP+r1lvrANGcRliIPR1juK/o/enh
AWwcKn/ELvRGy8aJhns/NjqJi06vZalWV1Gd9vGfNIJxXNmedeT2h5qfo8uF3wFPWAa3LSDBNzta
2IR7aOSvhRvirvQGP7ztRxdrXZWlVH2mkxe9hk3pDBjikuiVJXKfbrpwbEZOTdd6hiPF2xCIBwcd
gF4/TH3knJys995bqMbq4ParatBNajlHNf4Gahmt5kwVNP2ThbvwhhgV8ziyc4tzX5IUvjHCmReg
LUl3W5AWdHoyHGrfKi2wd6VkpsTWmzun2Ibcl9wtsWnfvpCNgmhKfMFMT/2aLNkQi+q/FwXJmZxw
7sLKZH3YjF1adWCJs7olaBVTI25+k7+gBYWHn/z1zYdLTxEnCwY+wU5P/MkiA+fkklY6TZTqUbGp
+vbNT0l4uEbLm0gG23wI89G//XhGP8C6ux+RN05krjg35biSIwudJq+6Kyl+RGegiNHV9rgcus5y
302g/mHsEv84+2bXvklYquNGErU+UkjguY9pQcqgdGTWQMvJO/JD/uA4sbRzHj91Kt7WLKjhzJLK
/+T2xWy8frxKtr5DeqRNK4cUbnm8WK/1OcsMNOsLGRSKXqpS4RhRvuY4l2KUy1OvCZHvm2o9pLa5
fj4Eikx16WkjPEdrS+7cNfx/NOdpsQmjFBHXaBZMT43BCfHRHBvoiisUzqXu6ArTmve5bKufy+Jx
RhY+M7S4tuyK3ROGJnFA0sVQHVhiwiSJnS+eAFXobR/ZVIMtvr6aH325xdy+YQUYnNhsBivkPK2F
taFVuL3twyFuWi+Ejg8tb2QgtHZFizqFtd6p4IJPMTkX0Ry9cjDBgyK1W9cig7ux+ahd7t1BJUSC
7elp5Cw+FLA69wtlEbB7U+9xyHv1rTCYD2wqbjqvVVRNTyE4hpi4KSe23eEDxY3VYM4xWQkBrift
yY6QhGKMR7QiyhrVFATykY2oEajlR42c/w3TE8KTVTchSf6ExC4r9dI9pSkl5k69fr4ze37KDAOu
IAP7D55Q6HtteVCr2YmkO6N3CB7LBLuY6Nz25Ey5c2iqMIPizh3jsbba+loRscIKVFZoPkGZ2S9R
swT00nXzDzcQDm7dPj8WY2h9rwAjv4bpMAV7mAXFrez8/IcjJ82mwJtPrag/Kncp4s2Nl64wutfM
dtW2xspNEjZiVTdbMFgpJKturanW/NlU78GBE69KzeVHPiOCxSj16hx6UKcZmgYz8GNQh2+066pz
T0GsjBFjrdMAL/pOeDZwY627dAOU3/ZRHRdUz3Up6nfiB1UxmbtbmGlXwJ3lfANeLLwA+r5awrAn
aK947OMSHod1W5VczR8X18GHb5KPHH3CuaMzbpUsMTdBCYP4PiQP5J25msyUw2EeHK5WXX92UqJt
cR+pJT0wDHdu25Ld1EtCIeSrzohxV9p9yLxRXgkNpRudKuua0ILzVAc9NKJh6sN7iavpmAdVuzPT
zPyMtjJRExU+L6ntfxpoljo0E4HQg6frJuL70aI4jd20fvE1AA+480NrPyi1TuxFm3m7ysxMxthL
xSJa9uYjHcLNbgLcxjauY8hdwIOlobBnG478UZsQuTL9hQC0APHhDl6xx202iCMRompgc+1Wu5FG
XxbWZv9s12X4luPZo9I0d8z7oWC2KUyjPY2+w1mtneLLxO39DA97uPS2+UV3AI1bNqJ4VvXUwqxm
jHkLPq/AjxnZTzM7cMzbhfVYkrf4ObpT92WGPCffp96sxsfc75L03HdLSfVsWcet7D7b85I8UvyX
IOjQJ8FScLodexDDlWJJE/jdzaAc477ren+nbEB+1P2KH1Wvp1u55MUu8Wb7scj78S3M/WSbisx/
iNrIu58GynCJu9FxtkGOby+BkZR3lO7a9TYbTOPRLRsPd8Cgd3xcwYZA5XTTKlF/yYfepVawpcGg
Nem07V57bom7jEJlmqPNN8tOT4Uu1C1Wc/ez1il5xgCKNoWFytpRAZKdEVRw84bNcDcE3ZFNcb8p
A2phM9MauGo27eTe4ulDVwxCC4IlI6htylig5+ZnXHyXU8VkEyt02BztyvqUFG6wSStfbICWuPDA
+3ILU6faWu3IeWC37g7vOfUrTpQs29TF8FL73ML3keuYkLXt1nmk5dp/CKOuf2qwV3Gjr0G4qSKj
MXaZ9kbQj3dNV2JkGNIX35TWue6MnAQpBT8pFt89mWPxlBcNlQ8Fy4+9TWfmdrKrQu1aEx7A0PvI
L6BBswcxdfTyOOb8bHbdeJ6VY36CwM8Fyk+bO65AI40KKlfbHnqV05vjoa0Hdog9s5GzIxZ5zTxR
jeDllaZaeDWkZrqxbgayt1Sm+Oa2S/xTCI7vtiHX+WIqYu8bTwyv2ZB9honFhB8oJQuKaUxfxpbK
JWzNPXdc5dz4yPrHyUyRM4Az7v3B5zj0EKypqRaQ7uMwGPxuP+NG4Jsg+jJucUzsXcARzZm2UOqD
AsEUQ7vhaxvxxsd26p6Sogn2apJJseN2SI0Kgc4tyb2SGAGcrqmzruxua6YPReYC5UvVuXFn16Fl
aB7OU+diMLbtydnzO9NdIKYsjBERxu94vv2fcM/1jsYbbzmS/a6+tUEgj/jzqZFdl1ZYlrpNNc6w
W10LZbUShb/LDdnuCiqoaLwNUeJaCxj3XPXxPMpxWxIHPJcFbQWLClvnhfsbAMW6cugJEdEkHhgc
OLEqveY6iCn1r1VEy1XsGUDJRyK2m7DW7tfSss10H/l1zRfIZC1Y+lZ5n3KTpRRiuq1LpXbzUEZT
XKgweVQsA+5sSoW48s5O+jkQY92gXxWssdzoLR2s5rokuqBoOs2QXIb51lOed4FuKLtNJKWxHRqP
4HFT9efJkvMhROR7gIignjMtbqSW5zZcpq2MbHkvVKO+oXWYGDhkx2jKSw5dGr6yUNP7QHXbMejc
x2KcmUpApynLfTGJtLphUK2tfR4ty7zRLtz3uCEfUmwEtQTXwTHbrxN0ABSvyKZ/oK0RDhyAV1Aa
kuW2HDpDfJvHST2Ql4c7ni1dvkvB2Q1fw759boe5LoNNBzIosQ/C4OJ2SiZKqjMnuDZW9aklbZad
KWsNklunNt8xKbV3lDOVmzzkXDiVOk84zsVc7kLk9dWd7nrMrwX/1aEUEYd6WONYew9FeqUVeK3+
tGRuE7tOF6bBQ2q38oG7H8Ye7qD6+MtO/uFvPoK/1IN4aHJcYv/7f/3Rq8rA0XSArIK2w1iN8e53
8Gka6WG2U9a1Qde5J+2wE0UKtJ8ZA6nvUWf9W+g3o9lfB6o8oUuoEIieE5gEFn6PFdJrAz7WVPDa
RRfd9hlLd8WF+b00elzadjN8yyrTdS/pGA7Oqet8h3ZiGgIycVd4RcWVjy/2jiSk292LbrQuzC2X
9qYjmPA6ZtTUj2XDAtBlzsqyTfjqu5maTsSGHovgk+0bmOjkVHbHfBjat74tvPfGG3X/pKzIU/ul
Z3CrILv5jvsF50Jbxkk4sWFLE89hrZ+yFym5YjxTL9y+QUxS3zll6p/hMtZPDqQltQH/yM/7ttm+
mYKk9m3K3shYr50mGyzLSB4XQw0KUBEbhwOl31AK+MHu3m1ayz90mUXxvcJy/vaxFxa+tP6jaOd6
0AMm2Sg1uEoAsPzuli5ZISeA6pqjN6fs6Ly8YG8woJmn/y4V9y8HmyeKfJdlAMEglHf+/lfZBS6C
ISueqMoqDnEbCrHra8nx4bvnvqucJiD2hhObEKAc7dufn9vro//inOFtktAOIzKOpGad6PeUY2vM
VkCfCNPForWffa2ZXsp8Zv1YdcdmMnhWCDZsAgwt2Lb9+ZNbmBr+5dlduGiwdgKHaOdv7520nUFU
gVo7ul149FGng3sXlHjv6Hpm2+xaPm9+dOfm3KdUpmxgTgxs/Bg1V0eSgn+3pf/Xo/LvPCpsif9U
3jz8aNA3/6Buchtcf+cfJhXzr5xBFrncDzeXu0qY/1A3vb8yiOcw46Z3fOZI/NU/1M1fTCkmWHri
O0RDwwAvl/2fGMLwWP9+ZgUASHkw0+eKDY9yvcT+8q2K7Kamwy6sjk6Yvukymza9KpsdAYzPmJCf
OoYHtTnIz6GwPmNXtPZDMLPWocB1DsLdYkj75GC6OKkqWjZw2L1TNJTVoZtN7LeGZKA4Rt3PORn9
bZMFxD1DZd4aadV+IW5rXg2icAfCo8PWARsVt2Ge7+HPYHZIgyselvBBL/m2DHtxJq6ueTQwNw6Q
kJ0ybCZt3KNvzL5bgRn3YJhZwfZuT6PddEIYWB49RRN8E+ggtmY9PNMBTo3wPCWnjDj6xjWsR704
3kH16SffFRhEta4OrPCyu97MrXPh8JpMk9pAy1fdzmMU/4C9nYRn9TowDRkcjMGzJCIkgvEd2YId
rzPqLVv16WteR+m51O6ycSJKY9pKgqlknr0DqhIcqFBkm+VW0w6jxHdIUs7eHexky0IP+TMY3m1I
ZjEMs5siKsUeVVVvi6UGFEIhI0WQmC2yoL4Kqfb9R0LGuE/mAuCdIadj60R6MwWNdY1au/rcj177
yRuLvYj042L14lpi0yfNEnYDfFJGfjFNlXddy0Z4Z4fjWpgky8/0LeaPpYOE6iiy7o4DUoNu4bF7
ko6RPNk4Dc9uOS/BxhAeYlbvy1uoovmlayr9maAZN32u6K+TcCC84F/SW79B6sjGSJCpRgmRAyDS
QBMaZ/HJVauyR+/YO2H7FuQF3u8iGKvXuqy9s8fi+0CSzLrQvWIGG0hoyFip2XaURdrhlhAb28g8
snHGZwMhc/ZFNcVOSVIg1JhUgRnLIDcSFLnE5FBiI7cakV/MvkHxYkKEZzsovgQ20t52SoBr421C
PUXGeqKeFJCIyJsn/DrWxfFR8lxdRLc4d4ovLRgL5HwryNM9eqS1FwVend6kpXr2xhzBnBq0zcBF
eMeuh+OnIQk5CCEsPMEebj/0ZGk61euckyruBvRIw3GGIk6JdhzTFTvaZeME5gtREgMxiidEYet5
RH+6mXoekoZRckpQguYHO+XU9IaEHjhPjbx5OafzFcMYr1FAPbsCB2rOoPd9urlou0O5r3hAq8ee
zH4ir3fzKGY6/ET7lvH9O+TQBbAuMGTbJlOOGBhkffXaWnV+maWrvueI6AeLOtgfCJrTQzKQivx4
ZUVStOF+hBeLCkcg8TFdqOfLmTCCOkqy8NGdOAddVmp0YWTuTe3Vw7MqXJopfQp0gOTwxntHzNcZ
T/VLMAl+sFpN6R4DlxVO3sw7M1Jru7ZbfPk40wqv59mWNBph0M42uAdy3jvmOc29pr2UnSRaa+wt
snp1I21/0rWRE/4WbvDIGNs9NWUyXZlNwNXsehK86QCxsx05qMPg1rRZLavAn2jgBVr03/sgy7Gd
NP59aPnzGZnOviYUAl61BDKScUYyS4+85Etk03DESD7LMX9PPNAY8owBuwGqSDPjCUgkLkC/aJ6Y
xUcIfCw9P46W0KJ5yikpC9mOJTXAUGYocVPwyc00V9xaUrnJxmeLOG5p2iM4v0JyAiomNgul22wb
MNWTpYhtSUGkKpaLqrPLKOcHwGHPo0RtGr3mS53jUyHsFkfhnd0P96ZOHzIYp5sKQCbwtp+ejs4R
O69NbyBe2cF1Us7eGbND7y+vaaf8rWdOiJhs8TdtgqlX4cltZ9Qme20G5j5Gg7DTMETOLf/qUjKl
QPdf/JFreGmF6dYnFBBbQe3GuZgvZHm3eoKoSLuqUwfJg0W50b01UW8bNik1xjr0s4PflKtCPbq7
uS2RYZCUjjQtw6QMS5ltjc76XqdTPEr7h0TvOMssb8/FsnKqbEG60fa+dVZ/ZE73yMSvistxcO7x
JCRvRmp/BgH5DdQ9/ptaiT1Rzx5zF6MuQzjEQhXJZIRhe4xb32+eBjzd8Qgl9bsYvdhmJrbxGHvv
2356qouhvYmC8uAAA0abWDjAuU9pn0QOKvRc3rJxfvFnRkVBJE/lNIuTGdrOUXMR3prh0DJPRB4D
S44NYsG30DRvki3IZgIdcjuXZnDTceIfihlxxBuTN9MSrEPRvgZrxhbZXts8DH7kdpAfXS3NL4Fv
4Dssy+feUsU7XhOgfgU5JaxcYcyInB25ivobWuHpCB3ZCm8hhbGOxE5H7ghkbbwAbI6SJynUd2T2
hOhKOF+mrNPtzknHvGeoZOOSgweGh3q069vG8i8V1/xHTitcan5iPTj4qHbaRpiNBXD3I8X07dZV
+D+VZbc/lGeXO0Chp1lQd+O07ftQ0RYnQ3CQhTV+NqFiMSrgbs9+3zsY/vCN+Nkbe+mDOcvkRVvt
TItnOTIY0yXhCs+461ym/vRvxT5fw02R1+lnph/s0JSz7Uk13mpc6jsWCTRqB8DqII1bL+Us1zUE
pIQY7uF8o8H+Y0+y2crF+FhfCkZCG1e54odKguJH33XVDfkdZI5UJdtmNMY993S9LxW/mwpnNy+9
eQkQjR6xI0/bNJOsrBwqhyGHh5d2bPWXGpjjF21bzgWBqok9Vli0q+W0mPEt4kre50MQZ7Un46QU
YbRGfNPbccLZd6PsxEIYZrJysSM57MNUCpOvRMrodzLufasL49KxJ8lBxDCWdKnBNrcYbgMmrJwx
dUJNn/TwU7iL5jY4Dc2lCa3gBlJ9skukJ3aJkslrJPP+qhnAFTuYl2SR+6g2Ln0aeidWCuXBMhu5
yyfyUxWmTDTKbvpZC5sOIhg4L7rL9RHrj/wERJLZAtfCbUqNb6wDrQBfUTRkBgskRlZhYhyNG7Ph
AoaMJY9NQra07foiLqg43De5FfKyKnmY3eproKpwo7pE01ZqmHddUnf7ykF3lzbi1qBLmsbb7m5q
gNsZxoEZC268cHkruq5ptyhm0IC07OLFKq1NDqxkL1yzjxFH3QMs37uJfP6ha9ZRzpAwwK/U+LCU
rPHKEVYxqLvwftayepKFQgd0SuPN6TEvY9r7oQNsV9Kf+33U+ul+qJKWLDf27q7LmU1TxI2xxrE3
kF+u3EGbexhvA4jVYd5QHue9Ou10mPSUbpWzPM2YEy5Tblug0MLiMNfWAR8tTkir21HPkf6AZUB6
jVseHYso/9Q/7Sagpzf5aCniiyo5aZnc5qm80qCHFp6ExQm0KIWZBcPnflvAeLQAjS7XiLJbYZ2D
gc6jcVes4bL2UApocI8A/iQmuUHpdMMbZmYFccZIuSWk0sSrHFE/whQNZYMEH+vf5dZjqVLGRSpK
bzerYoSI19rFxmOqWmCiHAdgKwJ3oL3BIw7aLsMmObobhJvGPnI3/DRR7UzMa9zTQTrEKRL+UxIs
y86aF3VJC1qSi9Fz73pv+SwXJ98trX+l0c/AVtz3V8bq9rbCP3gPaM/7qqYG1rxdL18tZfV3ms7q
fW6NPzqKMHfas8e7cByhk4aBe4P/TXP1y9RDpCv7VsP/uqYsVXbwZZztbARfmACtIMiheNd9Ose5
0SHxAii6EUZO0WwBULBEzolJgE7M70Ow6wm25qnHgMnW/xn03rTB8X9eHBbaVVV8D2w9blwpsJRb
gDAaFz3LVlu489HNnC5+vSusddGfzl3/1XR1/53imYLK4FqxjlcAMPzcO3VF9GSOQ2RuJGsZY1uO
fXlaFuD6LBLc+dbNO1y5FJJ9qghC3qlMfGMDCjyvsTHvb3S/eGcsKc2WvvJvUgju+oYU34PRX69Z
4PX24ELGfQfo8o3li78DLzJdcRUsMWugq8OQ+94pQI5TF1g5N3Tr4RieGWxNAAVefVyDZ/z79e1S
jSEQ47mv7staBvhp4Gh8raUymQ4WORwYK+NWYEZdwDQhD5FlgWqE38PU5MLBJNe65kMawioI2rfF
EfXXhZwQskjiuAaX/IBG9sHU9XPNoh8XyRLite0bpoFoZKG1nPIZM14LA4Mb9FJe8nTQbxbVOVtf
BuQE6CwH/EqasGFU1XAKpSxKiibECVLnUf8M2q1Lk13fyJom1g2r536ZYyCWC/Qk7NckQKUaf2ZK
iGPgMJPtpG5JX9T4cfAeq5lq4NFRt2U3CPZZXXgF3jw+pMiaV7yyy7bUktVtQemxlzYhdlsn3xZR
mNzwwl7Y+CXbIMqaPWGM8FT5RvrfaOBf/kemNsbMyCb/f09b/F7lP5vuN1fb337r77KPRTDegn2H
zgL7YPWu/V/Zx7Ldv5KLN014fCFGIRfx7++yj2sTQAqgqpHaI/b7oQj9IzNvY2rjAYGZ/C1Rb/0n
OtDvAqNJt5VF9x5gDQf0IFODP8pAuLebVg7DdKm1g+yt2ccTCy7gO5WBHh/5ps83xYTpd2eaJZW3
jTu+lC4zr42Kavnpl0/v/zFHsP6I8PPWV4PKCugqcE2CI/4qh/4iSkEVopIgG0ZyGrV1SUv0982A
Gwjw1Ej0AP3THd4CMr4YkESI4UcWHfJBsqjAjcMoqL9HfU9hOVu+YWtXlfWyYEWxDkwLkh801ljT
/s9f8Qc35xd5+OMVE21EoMXdwer8t2Clu6I2/GjuLw7oIrYzEMJfmIuHdCWQM2C5OE9Wsc25zSJO
g+7YsGx3DmLsZmvbjdQ/YwpWFveMljlzn+PCYoKBHSnoqEnf4XjKHuCa3QgVMSoNTDN6VZk8k670
ph2oa/+OgvNRHP78Xf3rYQCiaUKoCTBU+qDH/ngYgpkyaaOt1OXDItakWDVJKmH8Z/A1TA/kxaKn
NrGqz3/+tL9NdXD7Boifq87Nuci/1pf1y9FnJ5m6LYX1lzpcrItVZsOlhjCbh0n2+ufPtMrmvx61
9ZlI/ZlMLXwMOeFv51lL4H6RhEkvYWu671I3WK2SPpztTdlmOxN5aomZZAPsKRzW4P/upPkj74aS
ILCoJlMrF2Sgz9Xht6fHYooftEaFWu3I74IeiveyWl+Dtwi18ztIC7PJoT/oSn5Ew5rgR0/V90lH
s3s7+Q79Rw6sKhZUQS1enK61nW0WzvOP1hjbrWksIoi9qHHBOzsQbP7dVOJfD1QYrJcNUDnkKnHl
/vFAmf7g1Z6XGHcYG8Q7TSIq3ZDT60lUEMar0xtN68DXNMTCNS0y2/uNO+UxAZDgZ8+ajQr5LAXt
AuX8R945wXdkyiz4N1Az6J+/H2R2UZxEpEK5tvLtXO28v5xOfkc6qst65w7YQ5tEIc6zbLUzrvF9
5GTSxJM0H1G90CgyENpxZ9UwJYD+VysFoKykuLYV3HKgOjr9pAvRUHvf95sWlsILAHuUMXBdYLxX
xEDeO+AGEnyqF70yCNAdHSAMFmAC4wNSYI+ZOHoAHa52kT6kM23UWIgCeekBHPQfqANkET7IfLa5
NrjDQlGGDotbiMDhG+gL9yZbqQlUPQNQ0GbmCmbUcBVIcYJY0CttARne2C7F9I1ZcP+E4QUoA4JV
sGfnNhAmtO1nmVmaDoPAAOVABCf5Gn0AHvJaGl+GlfrQtso+UQHUniwZVd9z2Gp871dSRP4BjRhX
fkS3kiSIP7QHoHLRvdRiorOmk3vrAz6B2wNjFdOqUMbjyqcQlPxthza6J+oGvMKi9PXIrcbWcb3S
LUKKGz5PwszONtzxJ8/poWBEhWEDUxDLe+g33Y4IIsUsYxmme2OazHdqEvRP9YHWWD4wG3W6Ijem
lb7hrByOOV2RHN1K56jQE49123obbkDAO8B2APIoPqAeQaID3Dkr6sNdqR90HwIA6UCBsMkACqId
+CC5WlEhBWdSv0fDjRQpnGC69QmxV8njoCU+mc2c033TfcePZdvLm9LGFAgifWDly+abTZNK73Q4
ZhgZm5e+7EU53UTIqIcxoi3oJNgNtpsP4dkMDOdUzIjB0DrI2TJqMKOJw4UblAqBhPthj5Qtd36p
UzPuIKkl9xDm/KA5lnOgsy1NX1EPUqx3OKN0QnxLxwP3wr1vZEVyP/LV8YFqE1XkhHNKhK66yrto
U0luXsluGnM/NhKQT95mTuCTxHDxcBZn0YAnVxNERsinlancE8QRuGcWjytmbZNhjUWGAWEzKtwu
Dyo3GNY2aR7+NIYxyM2t2dj9IXdxp1wYbaYsYZ2gB+wf12C2l/moTK5u2a5Ns2DVG0bc11Gn6nw/
Y4Saj6ZSoo09KlnyOCApwsCJaSz1D4yPP8EEZM0O/5jBKP+Yxn1VmIbiI6/rT4UQkTg5HU6aXZn1
/nUZesfZQzyxrXOmM8XeIsgg4xySbmzrJ27Gzk2RYhneDy2vYNf0VbqwXZgAuSMetfpOhDOntsFX
pdtiCxxuOsfz8HQlYBK2ASYc6DOBYn1SL4Wz/ABOHRHK5AUICCBUwJwsYCB4gYPSj+2ylJQ1N3my
XYYERxY2zjZ6KDDGuDGdQjgGBBRa42wmlbu32iT1eLlR0LIBzpaGuRZVyLsycjNGNfzcZg1Ps+2R
qSNRNnLjoxzWoMN0bmZjQ0dIaF8s5kpsQMLRNZznuWJDf/HbiIh1Hcn+zhugNRxShc1thQw5fFoJ
tcf1GzOYOruRs8BIobS35GeL2q9nF6/cuzdhxCK4zsnL7nDCBotVEG1eMCMT2wpmPzEDnUBrzyUG
cM3KokiL8Ul5vv7adplzHAM81dhcVgs9I0oex6saClfq1aexTK3jPioYfc9Iw/yEJisWEtCeAwKf
tijYXE22TRw9SKm9zo0gev1bHqIuCszrQaXYyE8zJvbYlCs3KdM1L6zBqGmduYNFr+RJOLsFV8lu
G1rRBBFHRYn9UHRDWV7tsI6wjLvgpO96dDcWn4SQHzwqSaZdQyJSn5pmwecNZ7RfDmYZrG9+fema
6xOvqxWMsryadzEgqdHnhS2bbsNy5KvTVqTdHusu4CvfDawKUv6OaypE0exeWu680vvbzORw07g6
3AkDtvaGfJyc9hN9uUiMiN7rRYMvU8w74gIyRda6ToZJ+prYTnQTjjmif5h5JefFnPrvGh4mNvmO
MIXTT6Y6pyxzC3BZdVk8hdwtDqo2rYuMUvnmmjY5+czNcvumCdNoOCdZk47buQukZoE7O4fW5mNF
w5Pzt7IqvYdpWD0i0pzH8pMGK6WOIjHEz3mJ1msIGSz8OnSgEpUFfoxw7ovok2EmTD51m2LhQ7je
zZ3OrnnTq3MkygLjMAJ8ymXPwyBJ5W/0imV5THeVXa8mf2oOopNbN5b8IbggzzeImHw39HrF3mGo
4BOdSADuuMlgHbO6AfsxEP5+5E7rjCZLb1l86SJgfwYFbNbNEvVMFHrF4HYjcP+Op1zbPNSELLHE
rk799NRyWJjalpEPs3Ac+7tpDqontHW5CQOFW35iwLlon4NTmpZa4CGUTXNX+3hCjd50m10mazGe
U2psKPvzlMieWYngO4pWIiuXTmINZaY0BDE9hpK7wCyfQEdY+WerIQxKgIEV2PzSUhAU8WAEx4k+
G2V6YySt/goxyhjjKlA+oXeInY9EERNyCoOEW5wvKwgst/vCeZhISHgX4bf441CNTP/OtTJ6omZW
N2qnM+SincaAh3q5BAzOQ6Ug1k4O/XFjZYfdYQkZDG5KdyIMMSczIW3Cer78pL3Zei7g8FOl0OXR
K+e6UA91BChpP9htxIQHGy/T6+HNxjsbWpT/jsGLZ9cMwDVcc/fOTdZmVsmMgs6OlDN6x/SXo8nG
AbJX7vRlcxt0beY82JNZ+Vjsmoj3NU1Geld2Rqu3cMW5ZoCMGvo7Zoq8/o6OkL3KwjJj8GSaJ2ab
fO+ZQwYESJIs+C/j5X+kpNik+v7UP3Npuj77y/a9bPr3X0Evf//Fv6spEYk+H3sIEKPVC4Md759q
iukCJ2QjzsYq/AAN/lNNAcCEyoJp0GfPx/aLncLf1RTX+2vkENtdd4N4y0znP1JT3GDd+fxzY0nv
IxtnTDx2QEwqdD/AUr/uOdj4c7JPgX27mJ6bLoccvl3PMMg2GSKqOzpWol0rgHSi9nuk/0PXWd4M
u/IxhOfWUSFt3Ca89t3MJHmfUuMS0zOl7pq0PmadM9xQvkTIqIr8czPUxpOsFf2adWqc+5yvTOsK
/wkxdXopWGfgPmgK42C1stkIVcjYV2pmqctY25aS1pMIhfRQyChh/ku2NvPSI9Usdz4t1zc0DECC
lglGGXk/qWYb8DluXNFaR6kA4CNelQyc/RsaAOhaoIuKIPH3wbM0jZvEc5E4irhz6vmOSRNX397c
TqMJVIkMpKyUsUuKwtrP5rIcvIZhCHfHg4EX4FME4XVHEWpOKbm7q6buvisZGBpp2b93du/sq0CE
ceu1uCmEz/MLi4A131uKxsLoOBMFvAZpxjjBspYj+XI2SxTVMWRrR7wqxX03RxhdVLnshMytzUC/
wcY1W2ahpudsKflD3BbDRLyzUjdlHtxlVkQu0xHXyBR61yfBIRLDsXXXzgPuORsSVF3swlHc2ol5
MPLCogFtfvX6cY7H/8PeeSzJjWTb9ou8DRqOaWiRWjGTE1hSQSuHxte/5Vldr8kkL3nrjttqUlZG
FiIQgPvxc/Zeu9Nfos6IQevtcJPPPRsXeqJtLvtPdHU29jQVpxpZ/blWCeAX3C1vLp4kr3cIFkpS
4jBiJ67vYx3zDkEYoMDSwIfMorxcQvE020m1so3eJfioJkUPhMrOcqJgRTbTfLSqOH3w03o5ogYd
Nr4/Nsi4THcHPIAM4gmSPxmCCOklZIEeDVKD0XcbmAhcpto5N0IemQEUa8uF99EDCIDNHu1ju4fT
29TNJs/FNkubh6r1nohavkjR06yiwXN2okzgYRhLvPfrAuhh+jFtOmdPSJpaj1j+EXGk4tRYwVeH
UB+yigJ3wzNBsta08kaNP1LRbVCl1a7XSUpWFDKqx7eNoYlttwWKYHbusbFS8+PsLOY6U+15Etkn
xstszrFECJ9ANNMnlPWylJJkCJ6FhKiujR/VziFenH7rUL2tDZCSyBHUM4FmBSr5Kdyg2h/AI8/N
HhCxs60Aye/IwyXY0E4fleVFl6RaFjtbfoqC1jix2zWIrj3xQNwqTtreQ/Dv50lyV1BpM2f2jFWa
MUKsk0A9GOUEidAPsjtiFZxN2y6XSH7ynUwzdFhhTBGR9XgiaWBtS/LQV50ljBucNMvWWLJia7Yy
BiMFQ4X2RgprOvWOpqXCdRLJ4WBhVencAd+tMPqNoG332Ls2d5FiemM5QHU9FNsb+loNJhktD3FT
4xHHvoHKwyQKDLvgDnuRvw76xWSfz8r7TNjzDVnsxsnsKPk5RnvMREaRxVuvlqPWDXmQCGgT23Ob
7fiozJVFSRCFJy7KCn5+RcahcLJPOCrjdVrK/Dg0foRPeoBpvHA/66V1D36cI16xjW+oluUGQY57
YnTFGcHr7g2ZHHvYNye56M1ZuXdEyjbbEX/1Ng7oSC8j0BvHmTqcc8Hnnk5LQmkemv1N3hMOaaQJ
neBEfC2cZd4BST2rzse2zZ/n8LcfyeEGiVeWOzDyal2otqaAQR0R+7ZcmU7y2lRQGSK53LeVBYh+
oPiHwSQQpfQIdAzJSDBBqaDKhkcq8tTlbPm7vrBeg8YmWSJJbcK6W/c+JBlpXfhYGTlYEdWT7ien
+TrQzyBDdA6vXJWiZchN8xTKHIMC6jggJlT6c4dSYgwKeYjxblW59dHzgDGR2HeEGPMkx5ZORuJ1
63y2vSMMkPIBcM0HICUjbR3/qxfDnRzIr1yT2YjTtz/7TqeuammdkkoVK7eq8svcx0dkqJs8DktC
PrCkhE3zTaneQGaH6Mhd+mrvwGreYMNKt83Y5RecHdUe55dEcxEGhzxFgmzHH4OZ6ebszAe8FOYZ
nVO/IwKh2XUy1wNgrlguywMth+SGOMiL1GQTmgQKjWwk+jIzo3ynMCiujMK9ZxYdb7yuSc5z0x4j
Bc+HEa0ArdFbeEbZXjB9eS95Nj2PYd8f/Nn/UvXWgPQrj6kwu3FP/IzYRWXorvGgBNdg3G+MiA5Z
4zj6g4+XUEbCdedaRMiHd+SaA53wEvQ6yYiJycmPZiw+9EGNuE5MX+wEqYSNTe4oh0Wx1kByJQrY
O7D+Jqd4cMZ9JFjlRincda9ksZKIOPbJYrvkzo02zFSkT5NTm/vITz+MBEwcFyEfZo45LZiZVS2i
b7aofYJK8hCvVk6DqkY/RCC33JoYcE90r60V+Y4lw8EKbDad481IjoNdQhRqy+7RSQhsh44oRROU
B0AuiUP4c9eQJf7UhSTH8yo2XssEvuHpK+R16KpgrHUjJNMvWZXCzbcPDVmIg0kugmeFj3bPidHL
QCapVkZbMrFYvYGpLfUIH760QvfOdgpMfC+EoJYLYkx7aP1gzcAU7CMk2TwRcb6iabIo9d/y+n9X
Xpt0Q74bgWxeu9d/jzivXguY4JdJi8i0Teo6+aG6/uvv/bu6lvJfJgNHx7QAcxA8oyHe/5aoByaI
RcfFGs0s4JfadLYrX88qMUB5cCv+yVCS6eMPZTTeEj1DhcAIakMntLz39yQoZtysbrNjkaK9gX+2
7ITVcngmvQtCdRcbh64B/LCy6DylK0xhmca1ab2ZU82PS6iVwBUdICRNmQdzNDBnarQstKYblTgQ
tWaBVACuBntLm0KpOoeJP/dbymlrazP7vySpGKRd8NZ95QCcAcoph69+KumpNAnoZnpVQUvuu+3d
NWJmegD0eg/JYrpZfD5vbbPb+4MTnmgtM6/0SPpAs0frZ0WEdf1qB+WyQ7afbcqebu/cz6lJYJMj
yhprfx316t4Ml16cJNlK5moWhmRQEtmRtxsDX1hPxhBGybbo8V1B3YuF+xIb9O6QJI9BF58rAgVB
RLHJ1+MN8aM9geWRHKMrYqRxQFbZbEZkBhvezsizonFWSVQYEKxboKsbEeP4OpqO/pORSZvxeVJZ
Xe4BmSFoEVnirrw5VsjHTVBFjB0kLYi1iZ4RGfKq8EKQLCvCHz8VmB6vByahwM40fK19A7GZUSOf
F+zTgsRzSG0IHv197y1o8UYQPwY8Nw5Hw5UvU/oHmea95Zr8tsB62oyaBqfyW+CdoAFVAUGyBTAp
g139hpAbNE1OFeOuYexz02jSHGhmoHNdn1RrMQfh7eDNYFA0nQ4jZsZ4p4zXtttX6y7J3K+4ENI7
2aLJaagqqI5FsIsp0I+dJuClYKSR4HO+SHxV0kwpEUyCzIOOkt9RvWS3yPFQxREX7uPZbfbChLbX
gt2bgvkBAC4gPhEE7Se3MsO7Iot9RJYQ+zLN7jMA1p99I285ADHeiTXjr9K0v0aY8R6SRPDZe4MB
Mn9JbwZsCa/RGyxwqmcDdINciPhNTYEwRIMFZ80YpI6Z9xgnlifbyh9SUVsvHrz0aG2BJ0zovT15
jAEAV9jOLsy13w1gxMrTZEMF4jAMW/m6aOphUFdIO+FFcQ5b2m26kB5rak5iBjBxeCMnaoaiPSDB
WXlRiGVKMxYBoniXYeWbL5NF1x+tLzBGa+yOQZrlRyaxwbp3qvah1fRGG8ngISOg5zxqtmOuKY9F
VLu3tSY/9kOdPuMLTV/4RRFQaUJkj1P+AA2lvso0P7J+Q0ly5PSBYtnLTcMp7KJgx9vgzgI/ifzK
B5JKLsBK4G3dCcgKl3JW9i3gGA9hEa/EgUNnKFbak3Iqvci+xkrbXgyafjkxhSIzah6Nyzobkssu
zpqHPuvHexzK9QkvQ7kVEzxNfL7pkxq87ty5VSC2Uw9sx3iDcJqax+lqMmdNtum+W4xoYyDn2SlN
8HQH1ewdpAIfphQSXRSII/rYgoo+vMQER0nWx6TAB8z/TQChFqDQ2TWIDAYdWmuGKNoq6hLNFTU0
YbR0azS/JnJ5RP6A2mNj2iwTTFLk2tBJmzEhkG9OkEk5421auc0V0jsqNtXbt6FmnPaadgrnfLjl
hoTXU1X3pMFBRaXCKTa8J+QgaWbq+EZPfQOpFpqpWmu6Kj87b4vgzIkQuv5iC6+jQ1gAZJ1C2tUT
/U+Uc6q78U2NbuXAivmDSSl9Rdf6BmswoELWvNdZk18DELA1gfWXcVjc1CA9rizNiSViIt8vbkBf
9w0ja2iiLFpC4zLosuBKVIV1S2Rwz0bRzsEFCQH5HtTHdY7KLWdwzbPS49PYLE7AjCscu+mYUHye
6orYhkh6iL96u7zsgcYDiGKp0URc4bnpyWoc894D/QlRpBPhukXm+Tl+A+qOb3DdXnN2W03czTwf
ISb4VfaSAN1qZX1Mgewc8xZWb+MkyYOp0vYuYhp2ZWmYpSCOGI7UnDWPLfS1qwmGx+WgOcC1JgKz
fY53eaJbJ7w9/kU5wg6e3zDCmSYKl6U7nkRUDLA0zeFq6JR9suhW7GTSNE+j6zIGcedwMzvwauxk
ikEF4mX1gr7Cs1z63+Yk6wA26tl+EERfRoSa+J+WYBV29W6sZA/1oUVAaiKTFZVWdwaiFUdpgvNb
GW0+vNaFNHPmv6NN4pLO7c1jp3kKOYttyQKojtItNJbfS7NvpWPSlgiG5gMpTZ63BdBWfLKjSO45
TIWXvRnK8yCJMMqnRR3jQB5wm1k5jCX2t1XO4Paqc4zgOpVFe5mZM8xW2VanphLdZdhh7UmdzL1i
cDnQFSn7Dwi2PIwKwdCi7RYT0mF77G/J/pYXCxbur4bd55Du+oTtOuAen/OxEw9x7HovTVKx9GSi
IuSpFSltjLGrsZ4uIRJAQ1bXflbaV4lBNCOnVQK2ZD6bqzR05d7vKuzyqGZx2VuBaNZa2LieqOdf
MwOBv5HYryBrqksRle69jLRy0pjsi7ELHJbB2bqZm8XARVzC2HTbU5PbJr6wfj3MZbIJ0sa67AEk
AHgFU6PisrqpIst+9GU3bHEP57umqbRiHhQ6B3MbljmbY57BZBCVXSMDNtpbHz/M5y5mpkx7pV42
/TgE9zCh6h2CTGtnxMp8IL8kdmA9185NFjZhDIZ9Cm7zqMTeFrPJciS/kBw6+dlRUV8S6XjZOZA2
gs7i5JKI5mvcM25YiXkMDuRp+gdfpPW6zVvIlOHc3tRLXt9w5G0OKbP0w2S75XpxmfOO4xIs+9BU
/gdqAesBLUeKHc+1/W8S1O9LUUl3F2b1s9vk/lakkCYs1aZ8P6OrV9Qp7YH5FNOLtEvjE7p7QaiU
1TJMduCUsGk3y+ekVnRG2iQcTxbYZqAg43lGdsCj6bS4vBhqMdLIdmbCZt17mUOYmVR+urGbBYTt
xCJ8xQS4AUCjGD6q4npAylyvw8Vw9ux3IB4dQibzTsz40E3/YAH2uUayxBgRqvwLBZrXrkUqKUDm
8NDXabiO4izAJmIqMwMiHplrnuz8ZiTTBiCQMxHK6UNP2kK/mreZyMY7TymkH4s9Hj1jLq+7DMnp
Krc9xcMR+F8ofOOtg6aLTDuWFQLjKKYnKlXk/JYx3g9GHj0aWZU/OhY1INDSBTwKjYBrWpnBeck8
qpXIDY+GXyNajYzURvZdsYMxTQ6PST+ohUwUOz2lXQCJg+NjQmpfFFSHorGi9qtdpH4LKCPrZlOS
99jIi3BwMxpJUp0w/TVID1v70nHUfBU0ytwEWQKqBzbsKS7HZRtR+D8vnjynjvcQeQldZwtPVuKa
fEvnVGS++THxHWulID2sm9ALKMkK7xkEF84SoYXEY2xvGuxQ29peXqEqfUp8cStrNP1BjGs1X8x4
1TaJsa66ctwbNhmgmYt4mSPCOcnNAh5P9MjPwqB7ls46aIM3M2tInzG5pqdhX7au82JqoxbqxV7H
+uWbLJMKbG/OjSlG9BbFTGfIpj1U+RjNsITYuxLVCvIw5pbJcE0qoPVEnjB5iOBni7XhYWwwfcta
L2KCBpehQV8q4DyVU+x9iX4cYwbQJWEBCk4WOhmB3Aeh619PXgzVxCuzy5LH71W0/tby3fChIBf1
UItwPrlWa1xqWO9miEa8PlKxzbVxckxqX+6QPuHTxVe7nhHfr+qqi65KQchMkKXztWvw5VKZM0wk
OMVr8Gmsvdpv/yA9e6fp4mAIHdK2QTEyZkH/qg+O32m64tBB+dHTCEyLlmMdChuYootklcZJ4N07
Rtl8rqmlSrZsI9t8d2T+hTz1nezt7eJMkJgSSWRzZvDu4ktSKm9e6uRoTpX6vBDPe0EyaHwtMzq5
v7+UVlj+Z46kD8CcZ0i9wS9uMM56Tx1A05J6U1xwKebpeDNNSfJmOUfV199fRzM1f7qQg4KPQ7+B
WfE9YCCr5tlRmR8d+zqcdzGeQdjhE/lXZdLdwHXMgoshIBKYH714rX18M6wqUXwtEDlxuA4ZW29/
/5F+/ol9IkydNy0oZ1pff+LvfuLe6GTccco4NnSPLo1C4WdJ6VytmHohmoWypT5P/cDvbKrwL9Hg
f/EGf8AbaO7Ad7/ST+0jhISVev3yQwDOX3/nb5m7gWIdpkEA/BdFK6iO/986gshK/o3neC74jgAC
Mz/43zJ3E5k7zSY06Eg0Ucjzxv0tc/f+RQfIChCmu+zeGuv6D/JvnPeKWybCEqApUl8ux9OuH7rv
HioDxrMRElZ9JuWpSYMdnSw5989qCJxSnVKj0B6tjCiQON37+EIS98JGoDJuowImud/RGp+dOtLW
SJnZlyWoRcObV6JDWAG5SOKgbvd9lnZTuM9k4iYJMLtxgHC68F8Jog5RRQTOowElplkIP+uLnrwa
89/xNaNkjBDrVBsxQCwuTsSp0mcCEaezbxo6HsaL9RaKU3lvCTlpQ0oWBZwTjf4tYOmeJJ0k6Riz
0qKnAyMtKIYIuIBA5jjMBGPfGRTaOmLWynb79iz89635w1vDjF+vp/+zP0R3XStQ4O9arvov/d1y
5d3Qyac+ZPi3x//vfqv7LxTqTJ5Z+//zuhiE2ZgmW5D/l1aB/89/XhdgI8wD+QOGJOHX+SevCy/Y
j9sCiYxUfGw9b6mN5Hu+e1+UicEP7WB8WhDXNHjSIg/IPLl+1ryqPWd4MaLCvxIupLCknsurZeSg
3kiYRmvseekWKoJxn0J/BfhuTdl1zLEkW3miTDlCq/0UIK7syt5cFagkm40rJ3qVVYh8cRVmo7+b
Yzc+A4CtLowIxMKqsvKLmobjjV/Zcg+xLUbCzCDeyTj7raNChJuWAmC/JLE6ZvRkL0EvIqVcWtgD
ZPt1alWMoIj9qRo/ZjjeqTQBt69tzCZ7dMbdASgZMx9GQSPh0uPE9OxTli3Vqw/C+HLJ7JAT1SQ7
imatJdOQSZgB3vUIpTnaml6QG2ui5YyjySD1kClLfMZV0HzzGfhe28w7j1VYKOKHrbAhNrE2bwCR
9HskqOoOD/F4SjPfsHGHpBgnbZIUUoMhP7CqBYBIbTeclSLvKoL1cG7rRXymL6U4odWVdYWgrTzO
SfM80K68S8ku2MNeHh7juuvuiXAkSiIXi/rkhH70rARbOrNjElrpAqY9Lnc0Ur0siaRAq7iyjITz
tRtk/tqyTPXazNPY0yocP3iWZ3GTy/xTnnTdIViSbsdUNPm8GD0JuYa6FkvknjLVAdIKl+Vch9D8
Stdvd/4kW+aiIP0hPs+9pfg9o+wZhSoLJHep5/8GFY3ms52fZ9MP16oqPL7ohHq+NcOeRE9XHFLX
iPfQ9jQq24k/ZF1CRUsvHe8sgKZqW9CSMTcidPH+xRaqZjRtU3Zs0NJf9k6wMJavIPivZnMId/FC
SZFHWqA2wkag3Lc5ArnBNH5LUqunSJ9AtcIn0WK9NC4ZvxPK7TSzfwGaY9m4ywzagLHeZd2J9MIS
tjmvccdi0qP354OsreroCYuq5dFHiJxP0FZR1NB19lChKv4UqdCHpV7QyQ24LgHkYHlaCje4JXwE
P7QU2zouhnU8g3hQ7hVRIsPnEj/i0VCoO8dUiHgztP28d8p4Oi+ke7S7FNXPI5qJ8FkUXiROkC+b
dBuUvvmlGY0Wo4Mx9nfDMlbhdpgz86VjwFHCemz6W7Mvm4/we6x1UI/ma6ZsNdBZ6Oa7dvRzeXDs
DPmhkpzh0GoiRCxsunchXmN6GqFpPyGejM8NxoRPPYOCkpk5D+3aVzRo66iUH1Pf8MmvmmaDXngW
PGCPxJ87p35YrJwY0sKGBky1kwCAX8mBDx4Z1XwSxlhvvFrZmE28+Suyn5nDOQaCEm54WD6nUY9/
irjWDuM9kfEvne8gk52RvBwBHHWbQgycUDsmThexNXWbulO3TAwCGo8J77MyMNPP1L1bmdfLusAT
tVqGvt0wmU02Dor37TJ2zQkCjH+COUcOnB2nkvtAWFTV96xoymb8I4Ia5mDuJHfWIFyMpEY2bUTQ
hSB9fcX2ncVgxh0W0wGoG8QN/D/UGvSxCRCym6vMAcVDr8nu7jCuOJoFVKQfgPU2FABmZ48sZmF/
DKOplDqjpv7IWAUNlCPoaWAPiJjMG3N77YCI/1y5fkGml5kOdIxmweKyxAFxEykgx8Bxhp2QcfPR
G+fxKwLc8WV2SvPSpuUBWW1s4S3b8LhRhYV2wwk0CLONtGpE9fEIQckSo4Xcob6PMiQSHH7GM5Nn
mN551qCbARhASuxmKEtmNBjpOUwm4RFlS7StTKfZT0bxQHur36MlCtF6OHTlW+D20ISyuVwHAHy3
jTEtXxZ7mIrtYHrNprJ7hiNVPDDqN2R6PRlmPvRnB2s5bBRHjXXyYQEuVR6go5SZ8SxnyLLWCsmc
2XXPfY/l/DqcaOpbQepdmykuBlTsCqNtbtx5ph/dsCxOHKCz5cjh98lFB3LXUA/e9SbpLysjSTXn
24MZLJQkfowpBkFaUfZEvgQ+9nbktZJJXd4Y/VTcEOlIOzMqXD1Rcq4CpK7rCh0L8mMVsWyz2xFP
NQMJsoJ+10i/oXuEPfgqDQw+rpeJHXGxMTcmFzWvOmPXlQlt5aIx+fgLxORL1y3DBXFOF947UnkE
CWfjA/hyiT57COOvNkXfdSkoNLVru7qggR6SGlLX97A1fKCGufG5xn1yHGfl4oqCGDFRpH6knTVV
6wX70iEyAUylcGlXk9n126YL+23WuaxHfWIuZ6tbfM3TAuMxpjcNdebKbSz7OkQ357DIZuHduITH
ykutSzVVUbUuF4f4EtlXNxHqgr2+nw+qmsyLgPjgA8uFjxpRiWuUv4ONm3x0b6GLxV9CnPLAY8Uo
cFJPNdcxuvk0M4W4JWpp3EMAD46D2bdPKqzIqDHd4cD7RIEOQl8hmfeDgp8IQMlqmWdj06Ulau3e
DhrcPQYqYKDKmDoYcG9jNzEOaZM7131WhJeLH0zHlo0xWWFWuioD+dmokuCz2dpWRVat2zwnBLB8
NMYwO7aVqPelHQtJv4ulhscvZpN2CNjFTWj4u2RIMxIKKEFqdHibrDO9F6QV8tqaETN3OHhKJju5
pWFR+Cq2SllWdV/OwXNCGBwrdgzq8EwUTm+uIa9YmN9pIr0kVPb3rhm0zY1HZF97QO7aiNXieZm7
LlKzMS4sD0DSvg5MzBDIiADiEFoRcOcra5nvVRNtJkI3ZqKHPDLqAk9DRkqdyRZpcJhVQfJXeVsc
+k7Ez25tu8kr2e5liclAZ/CocVERoZ/eWzwPHjAaXvvqr+geHlmLIB+CtOnovTYk/FD2Th+yTJSf
02GynoKu9x9MHQmEKPWh0SFBhd0UR79B2+r3AyAJsoQ8MoVYAL85ZAylnffi92P/ibBSKgikYIQF
k0nkk2938HyZ3zRmvh2dQlzw45CqoMOMyqxrvtmLC5G4qxvSjsbGljqhKskPIKe6W5yeyAz73okJ
lFJBFD1Ir1fbYrGW25i2Mzk8FSwn8d/T0/9Ss/LWQfvd6elznESv5Y+np7e/9PfpyfoXfSuYd8hS
3pJ1ORD9fYAy8NZjz+Gwr/XiYBP/c4xC5qJl4oEX2B46BpPWx7+PUQ4yF5CINqpL9Cxvh69/0HV4
b2e3wMfRq6RTCQHEIeflXcOwmQiXQ+sMVbt2wBGDqiiS6aBc8GphbJSQvasYytFFmplifEymEmdR
PccscG1Qu69+wkzU3Mw01wcAIam3zAqFInPWc2Q1mOyCkLRodBYtCNjvzqm/aHXqT/Zd/9ECVYno
jVuL18d1EeH/2C+RbT+iGlzUGVXzdGfGJeHnmnw3D75xNYqZHsPvL2hLfqt3lwSPaQIvI/3H49d8
ZzoXSW7XAg3A2fOY0XZMhNb5wGl4nzoOVBmS10RzMJVRvwRjEyCx7B3q5kPg9VTzlItmdQz9hKJ+
GXzuCquXTrroiMrBroIPrdLW9Zhy4yFHNbTsHZ2ak3K6UFuCi/CssGEpVCuqwdDogigBMzgSZc+k
d5ju8gUJAQEe7mtX1mRtpI3kUkEc4jsiIRwL2ciM/G8/mscvwnSva/se662YL2cvsR6UafMQMA11
X5VdkKngANbeLl1tXikiWRhCRQQpbMckoFYy9Senls7Vpokj68E0hTbpvPkJW5U2L0L7ziJPd0Yn
K5HT1ka4+GINoJlIrrea+JoGMp8omF3kRQwzpkfVuEhKEJMwR7fS2GzPVkVr4mrhyI011J+9+tmy
e8x9nSI9CAsdrk7BlGC4W1RpPQg7t6YPNR5I8dG2Ou5c0k7c67mrsMkpTeZdD0pnrISe4NJ5rTWy
dZ/x6ax0AGiMHdxgBGukcA1CiEQex78SYSfqE52mAvHxFVJ3+NTP8COHXsMdgtFUxaZJvNuYVEuw
nC1ow20yM/VeeU7Xtc9Y+Ib64CwGXtO/om3cxOa2JEwnkCa7HfEn81Lxsw6Y8s0zvClCaRb9k/j6
5kC0wjE6kvpwZt+kx5wwm6POHwCXx9G43AppxGDDJl5eO3JMuWGjMrttq2Zewjww+ZTK8zFmVIOV
k/iBJCp32feQuUzzg9dZHa2SYPLZjEMH+A5So9co7dzLmUP9kxh83IFDnd9ALYterZFih+meI9fs
+v5rGWXDh9o2sEDi16zwqhrTDRNFHIwoDbjjRR5m88maOJ9u0YYGT8iC2u7WShbm3i7WsWU1KJ/b
OyaFp66NbnLtXetGoswBsDW2CcrUAWZjb1KeSOszXm5+u8TG4PBtTmdEAfxrkX6rgVDdJbR4HlIv
x3+Lvs59ba0SWV6MyOeBUoCfJ88EQQSkdfLbZuOCXWzRUGbuDC+Xn5a8lFld6WQfUifaZ+ZJ0x2V
Fy+CoCacOFrWuoGB1OXsWjqUKZxaaJgDtIMd7afpxrHd5kDIHpYvCOzcerJjuIo3ZfRKSGPA/gae
k/sCuA2zWe+q6lyiAlMPmLWFeBK9vzQXnaWEupmngE+CWprldynGOXhMHKPI7sIhVYepEArO2mDb
x2VwWCCWueBeqq7jXk6GDqhCGMGN4CCvDnjTsMM6rCoxaYXkYK3fHuRsEvxwlQh4j71BvxSdQkWx
mkadGVU6zLCTXhB9IU0Ze88TthDrOg0DFgpJpFL12bdH8yr2dM6WzDVhGk9fivo8jBQuRVONETlZ
fdR9sUPZZR8UK4QJLiUklOe6Kiji5GqKsHJv/RxZ+/avlCqDx+nUNj6/eZcr8yqFAzN9kH3YZF9d
v7SsZuXMABG3cIgs67pg/1mIKu0JmD2GpSULZMeVh12ONstCOW76ZLCTK2h8TKaFtgs+hKvSNoJn
d+gJlVnMe3+IpnFNTkH/qA3InCNI4+LBaOnORfHRzoNwY4chCuIiGUbcNubsbvCAuwfRjt6IrpMk
weRDFKOP2Dk0UTh3V7XmNuUoSepaGk8t7Lq1XRgfCYGiVmNkuuJA2UFzGyd5MDMr+pRD6vvKWDqE
WKyYiufeRT+qhpl5rqZbILXRR9ceym3BJrWpoAPeySYsP5oOVg+rNKJw7dOhWRmdr26CCMmLX2Pb
XlmEPZIgGeWPVooEPzDabgfbGA3PME3rUuEbp1CHj5ovxEs6Q7/t6ajcsqzXH9Ogj+8Hh2G+D+Bg
r5rW2TVzM2FXqMr9gCP8Pmq9/HEsHCJYFdLCC04IJrKNZjnlIsh20nYSaG+wv8Dp0cJLBrt6YNOp
n0uXRBnowa1W/RjVB0SB+tYWSYB9i+nA2vMh/9TeZK+iZChwrvvtN07iapP3jnOwljTC7G9ZV24E
YGeDP6qcyeOhHNi0yho4iRTVXubNnK9TYHtHP56sHTiu2zSs6r0xAeFRfMfnNFM1zk5r8I7ljJJs
Oxd+f4UZKLwP6tjbi3aBJCACmAOpWBg147+8EnHXnFmwMf2X5XwchRkclw6DzNwqte4s/NINotlD
jLnmYUiG5YuBj+eMLBRjR6mC/A/T33ctcUoiuCz8Ay8mAASvId3fj5CaqrBlmtfhaepou5C4QH7l
yAFk5dAR2KQGoFFcxOrw+7ro3SD47aoubXjLo9JlTqurpu8GV064xH5MoC5aH1bRBEF/s647q5Xr
31+HqcK76sv3PaYQlMsWPkgNLv/+OkNceX1LE+nkZJpY4BuKNVtHymHoZ+n55xfzDcPkdkK/+Wka
R0pRK9DVBSeZg+mtKkjTbUz251sqw+8v9XMhi4Ya0C+1uAFb6P0gvYlAJIjJ8E62NxMdjuJu73LE
XreyA4fsV/IPT8kvrqeF8yaPCVwvmKg/3kcCF3ht84I0VZ3w9dcWVMaEbhHg3FKNtMnM7f39d9RP
3o/FOl8OHBibisOP975Yn4vI6QLVOSf6KVRXvtDQZxZUduASDEG4cnCs2oBhB/7dECnbx+8/wM8P
qcSWy302GBtZrvHuS9ONp2GXZx4ySjTB44iefTLJfvs/XAViMN4y0yXB5d0LmIfWWIaQqE8R8rTD
TNgo/bp5/MPN/NV34UApXQjlGrX/7ioexJTGFXyXoGnlxkvgA1sT+ujff5dfPCZM/cBcEZ4hOW6+
u2NZg/W0TnC3WaGCtU0eegQqbIQqMIededXVEAr+cKT7ef1iTWcN42sx/+KyPz6ZkBqR8+aecxJV
iA6KgNLTYuhYRfC6wRaOL14ir114RH7/VX9eWTQcjej4N6jXT29EYI0J2kbXOmU9mSshkNJzBy4V
TBHRlL+/1C++Ig8HwgRqcJ2UYP34FcE0KS5VWKdJxaRj6lzKpSUbJnd4YCBp4CjUT83vL/qr70c4
COEkqByIr3130QGXnR2jcDjhO1AE0jg2ozQZ7zno/PFN162Jd686WTu+6zgOdhv585uGQEcarCen
RbWBXKVm4Y4rwHT5HTZJdVWlpCeuwpkyeRqp60ZqrRbs9zCFYG9bh8NF5b7mEYR+M27JmpRLmcc3
MoP38Ifb8qtPSuvDQv9mATd8z5BDiTcmSA54wjU5hny/pH5JJ8F+OaQOj1oaUNb//pcwf353YdLz
VrE9Q9iDUfbj7x/l9EtC9riTkIJaly4754dumrovUjHyIYUy1M87PtArEG/NyzC4GhiUBNMd2tYG
HXbUw5OgSkr26BJBk/z+A/7qnrBS8qyYzNRhEfz4+YyGlKlB8tYXi6ToNrBEm5GwT22uR41jY/yp
jfPTs+mBFOJtoJXDI4o+4McLNkmri/55OeFDIinHALUDS6rkMZ2IsPqnJQQXo2+E8MVDtvPTsykX
C+xvQ3T4FE3TTVoiHTMIACPuwKg5Jf3+Vv70U+uLSdp0hq13vPcOsSIT5v9j78yW21ayLv1E6MA8
9CVHkBopyZLtG4Rky5jnTExP/3/Qqei2KAYZp/q2I6oqanA5CSCRyNx7rW+hRVTHvY1lEU/SR8wu
LyKnxPMD6TOM79PX1Wa5nDcPAB1mVOf8S/7agRGOFg8oGXt2EE3U3quc4YhVxPeQfgsISG2vqqSj
EvIRBwxHClxcVjlGA+Rg/gyW9fAADI86gdJzWFq22oTxzGkaX1VsSllUvQwcWHP1oyf7bNr2OmkO
gqxICPTnr+TrZECB5SFZmUVac3jT5wuJi9GtnLxt95T83dVHpHCOXHsbqqO3Pj/Ul4mO2Is5gLAQ
2xP26KN5J0JVF90QNfsGnNcOnBDXX5c1ce76nKFRDBfrh/PX66+nhCHmQ9uFcMXF0/jlKRVTbmh1
Y5l7jEvmO0Hh3b4xyTf+KIjYTktVBzuF9a0cBv3CSofu4XhwXi/Cx43ZTWmwEzoiDZoZYGazj5O9
plFJmnDzoKxvoY5O0tCX/RC4b3CcU3MFK1wjYjckraswmjD2cXqAONXnJGtV5lQRpw9gVN0488EC
aRE8oxkG1+S4dLeSv//eEaNS8Df1seV7UDFwtWD0Kw8W2QTPzTy96Bmye0DzolX7rpmN47rdIi6H
gCSXbZBS90s/opfjukN94Ia9nt5YqgL4RtXS/NBTbSCHVSj40mP7vhw1ZcLJQxodVewCKqFT6+QP
qIlaLFvHkt4iIjHvWqSmg0mYLnq/ApwwcYCe4n3vxtrS7DKL7rbUInzIC1nHlqD2rZIP/GpMSVHy
znyEW8tKy7TffeNC8kmUhPfFG6q5GEqnNbqHpcq/nzX65c4uKVFuvcYLIt/uaO0si3rif50gNv+z
+ezSgMqLl837mhqG4Y+oyKzxD9Vy4oSw9zQc3McGIcIOe/TwUA1THt0bOUrIaww0nTi0RssD0SuH
t7vU8ip9KCeV70UjBWYVTbUJVVF19zokCCJ9cCqt/Y09jBJYbyTW9G7YhTRvmlqbS1EfwckD0ULQ
ikQOJg3L4/RYIf8lCFZPzOuOu9lR0cDKQJqMIGvarkaGpw5C5UpMEYVwF3eUse5IpSE01o4C7W3q
jWJXD4lUHgcgC9OynvO2V55amJRwosyAgVb0nSUecF0AkE2ZLtE951XMsCDT+mqpYAnfdV0D5W0l
Racsp6oAlGTrLOHWFDKDCkwFeGWcPnauzS7Q+l1EDHDAd1Uj5QZqKTUtt5LIZAbYF/pCjz2qjKEk
/vJJKyxMYOghmWAFoFzESnHDt+FjH0DNntk3hTalhsguqZtptmOMVwGFELrY01gOfzwxBffE4mGq
/SjBWZnkxxgRwWZmAm4uDiIQfC2Wmsr/57XCop4xQ3lnesdI3NeCSMSG4vwIMW7Qotin2kttXhcm
y3hjW8yi2rU5mREux33V27lmTjilfBvjsu82Q0wd/p/WjEYAPAF+80YCYyP1ODT7r7mWzJXYhvI8
4D2OP4Omzkno8+fPsSVFxojalXNtOfQjFqkaD8mmdFM4a7lHavQ2r5Q5DWY0ubFm0JkgCT09jA9t
MSfcaTjGmk0F/P2hmLR6+ClB6pGUkTkWMDq39KDAWUOmPdlJAqVRNkE8vrsKnYx14ta6eRi1iipw
BI2sN3j/ejKu6NJb+FcXEeUK5goiHeJqIlMYzgsb85Q4eKsRJYifDPYnqc9BMOXU5pUMwxux2lTr
x4yi5IYK2kSYsJngcc5VdaDURoVcuBTIJtkl/T9f/P+vMr2gMuVDOsuZz/RJX+Pi/e8m6X/+H/9p
ktooqefzHmd8y3YRW7OB+U+T1EF/zZl93hRQsPgkNXX+F8ULR0c0zRI2g7H+b4/UQM7tOFiRVGoc
0F2dfyU1Pfp0IvAHMMvfw4adQ9Jx12/ECWDwQZtI91izDbHGG+Q9f92N+382AX+nkx7te0y035rN
SR5NNz+ZPdDnfU/Qy4xcH2/yoV0t0gkO0FhQ/+SW/p97/l+MMv+Kv7aJTeANgxUxilP8bJWf5fAu
rAt73ksXcrSBc+ISqmHHEHI6OOphJGt4ejt/FWyfj/ZuBHoCXqBOgM/FMbUvB7dZcZSEHUdZSyma
X6Vjq6QQq72+dnqGtoI0e0AzE+zVTAZ7o1XRDbXGsLaTAbrO0PVb/HPNs04/Caz5hPcOys5Bt8hH
WkXd0F976EA3MKDUlSGGboMWM3iMVX3mExCh8YTTDuBy4iRXrd05S7esfuYuCS2u266zUut8mTSw
rWtM0ArO8lUK4/iGdOGRBrEkQ534sCu7kckuUjPnSnUn+4eSOwXpcNYY3ai1Yl9lYTYuJxXnF9SE
juBMtPiLdBAZ6NVUXksvn74hcc1WURXpILZrAoVzZx/EZPhAUiFZni7A1tTbawx04ttQjOYB5oy2
pbWUgYpqkh10FkK0pGZuwETXC2eotBtXBd2UGCaMG33oHgwHo5SZuuLaIdgX6JeLtrobW+0mCAze
h8QLl2Epo0OQdP0vT+TjAWe9bJd2QCfR6RLGi6f3nkb396iSTbLKvWz6ZvfsT1f9pL03Dd/ppdWa
4o9SmwNNoSQTzx694mgz2MI8dJ3KXzTfYMvUbsrRwpKZEwC3tEfLXuUVOe+ZHRh0UOZQkMAqnGrJ
78PoawkH2lOi3MIeehetYoKfFvJ3Mg3fzEl/9yCK4fa3wqUplfg7u5lkp8IwTjGl1tqWEOn3CSss
+0bMEKitSCunss5DsIJJPIOtNhf5wO9IBifd5yTqPsczYSMbaucqd2V0U+UgZA2r0bZ8+aMDPQpM
r4XRrbymaja97qrbEgYz0R2InJExjgBlkZ0myymj7GXhqfMnzWYAfbKXdZ2ILfCbFIFx0j2m5SQf
RRXwhxsPFNls58DbOpYLlUbrnrqDSckfs2VHoe3O9bidMNMIIcybSl/prJ23AKKTZJfods6nu8ZZ
AkJIAxTeBNqDKYPwMIazPJ7u5UDsSGzd6Wx/t1EYquC0m+AtcCzDY5Yowa3ee2WwhBLhyIWpkTid
BIF5N0YNGZghZvlhCs09OtD6ulYc7UHLp25nkzN0HyiGsm1nGKZD8NJ1b1rPQV5PB7LrYEEPVqfS
RK1tHXk0Nm8ph2xYAv8L3sQw61CrvhQLQ5HKthwj94+ZpCCcw0AsW/pxVw3l77cIjugan6upLTiq
q2ulFZjDS2++H4Ga2ittGn5nIJWSZdsN2ToKK9Unb2f0Sa7Sr7MwNJ/UAQxfMLoaUAXF0rYugAwK
9Gb/3dWD7iespuig5rXqdzGQxJUp4chDh+mMRU4N8JeWtmJP8k5+SyJn/9oQQHVTyNC7G7TJeAKB
Dd2jbVFSD7VmXX0crY0OOEtI4NY9m7XiFaNBf2hGpBRDEonbAQf/tTY4401be9ZVSjzNVqst0t5G
YT9WowFFfhonv8be3y05DjIA+zQWr0wPxKGZVJylkxqQ9o2N3VrFnMw2XdCr6NZszjxRVkaPddMl
v63Jbn2tYxFKlbzdMjWs1YA4aVNxYNuiNAvzVVthzearYq6latZ40O0pWURlHT1NlPVxEXUZf6cF
MI44GFTzulNMe35t+KQDhd2P6VhfWYk+LjMriOtlQnuAyKU88XYuO4YN3Hp7hfTc21mtV24QnJTr
Sg0V0qPTGDaXTSr50iXBZ8MuQazVsWl2Chx0LqNGKxjAcl+zq2WvqauZB1hMcB+GchoWeuEO9wQk
12+Q0fFnlF16IMXI3UYJqArBKvAzJmudxCrH8QXSkHdHBYejEyJ2pRdg+HtOM1CKcYW/kkqrvQmn
AF2ZeXHwB5stkZnt0N957LT3H39cL2zrkTDJZjcOIc3pyXL6ux4Q/h1iZrHuOE+Oa+YwWJ5RwDrR
QuTRH0NikQUdZLcmIWGjDtDHyMTs/BDti0PG5qqzIv6o2RjKGsLHeFNUYcIhIdQf5irGj8SMyucu
zhHZerLYEvIH2nrSgP0pak5FR/WW6iDTvV3KV+gxYkfR0gXIJaEYu0GK1LSflYhj0916QuX2FZGl
rBvg3Td2OnQ3miIAOY5aOSAJ8VDiupVGNUA3SNxS3S7fI2AaINhgC5MrM5kmH3kSP1gd7Mn3yJR9
1DiTfheA1A8xzETyhXKXXlTlFlsHdjZqqUoyLOJhGpsTyVDwkLtl6dTKUxWTdo3FlkfvGhNSUapa
O0k97Len8afTLLEfc05QV4FWetsQuOiKEEXYHXWguFt2o80ORVf63OPz2BZFbT96ta2sLbNBaytE
sQ1TD7TG/LFrPRieSoIDvrcdBQATCQel1xqcUTh9Gc1ovhJtmK2LigluB2aKLylAL6WaYg1hoHgn
WEzu9FYFI5OSTMlECu/tSAnvRCI9khjxUdhm69FpgWLkNob9XbAhFQswBMF1BpqbeHiCxbZ6oAz3
CDwm4tXV7r0rAuVb7lTBchJwdVauYv/nOaU4/f6MnDPXg2n0GxWM2y0nTeUpRIxzj5CH2JxMl2vF
GuIfhWxdSJYdufOqtF7wI5kvXaOYL4lVjbd8qexNVEfKaoxjZQVVIULeEZQ3E7XbhzLKi7WOSGqt
pMZw+3HXBYmiq7J1EQ6n6ob2OGgUKAdXSF006mwospHZkKfKRNwMVqleOXVUrAsvEbt8FMa6qnNt
OTSqyUvsULCV8PTvAlcLd7BpUDV8zGVK1NPBU0zIOZxQriY3Hm6dtkATkjnhUjNFVy8Qoad3ap3k
O4hK9ncPo+JWBKppQTvkY6hOJo9/qqebFErcjVa33jLskeUs1TGNWAI17SFS4jcAr8Mti8K406ug
uMMxMoHCR9WyGNtqfFYBEwCOm3oSB1Hyb2DKeNeYgZOFTJ3kzgB+taHQBlpF5tZV0k/DPcRvCLNN
NZD31vLpdqJCbB2gCcaCOg+1Dh3zMPRq2FZrvk3dzkOkQXyH2VY3AA0LbGxOUT7Jcig2kgWHPVDh
tFeEXYi7OiSAspF2B5Uhm27GniIJgIF+Y+gaRss6LZSnVlUpsbh5x47ZNBBmdCwbatjyagoLgODU
xlaycjtqUFC2i60gTv5ZlUynvJrYVnux9qaG5nhj5nWLOq5X30bP1SUnbNAeitkG+6jlxYzplNJq
RqOGidvZ2705rl0xNjuybDqwCmNX1YvcQ8G4EF3JSoemZTpQuuKdR81HCl7Af3gylRpbArW07hqF
d7IM+KP3iaFR8iunOvBbLTG3sWpMu8QNbGhS8Xa+ortZ8LEk6TYiSiDW8VfF+SOWK+plLmCUqYqU
LfgjzHf4SfSfsNhdNHFF/Wh0Bn72NFauwqC7l9WIw8+sMT0lyrtbk1eimTgtZAbMIRmDay4DXoZK
2YQAtLbZuG7Tr0vaWFsUQx3o4EBckWbYyGVWg0xlh4gGa7LypYhIRqbPukxbO//lFMqvdrLuBr2F
vjj0+bxvq3du5IDWmOKnvoTn3rhKCDyn3nIjOmwuJgggnHtQDtzvAE1RniQG+TzUkIIVOLVwkRqN
WKmugNNkVbB+HQxG0A0tk10VvShW7OJmqIKbqoD6mXYAouw4A9NWGp3cTlMS/QwlcPh00AA8jnIA
1eJO5WNl2joByiFNo0WuR1dRYlf3BSio79R8iwVf9fxHq1TyV9U59iNkEHNYZS46d9nR76EIl27N
LJI+cY7WsCrD2rzHJzLdI+FqHqswTpEkSYeYugF1pY1XYD04WH6CJoq2mC6STVenHMnVLN6HiYbX
jRiBN6+Z8ivNUwwfxZPlUVcrQ4NUZFcOaXrVFm9s7+F82YV7oxFqQjSJbpWHjpQunDfkgN8HVPV2
YiTTm5xJEsxdQCh6nmPYS8HSzZGYPEVyuK03E1YQsFJ0fnemJpJDYZHYJ+Ox+WE37K+wpET6LXxR
8SPNCA9KoWC+BKMzJzEW0nhW5y+kTdV2oWKa8IeikFdR7JrwLVrxUgjD8tFm9/vMCrsrBM3pL4G7
laBojYdbksdy30Et/p23jrrsbI3mWZuUiGkDeJxIycxrcOZA8BQO2IuxA1+0jFtwwiOE729GQXZJ
Gligr+Kui25LZXyHZe9+1ymir1VvcpdhmE0bq83IMu1yNFWzLndJ0zqSC6kM1F8x5VwlSZb4SdVl
WG6pia4yvrb7kVPFqoyMadEjRA0xg6IpyZ9gjnynAlcvQlb5BYUbgmI8gLapVr00RmKsUjvr44Vq
OrVcWeyMt6Vn509livxcTJm+a5qArRR+9zEIjaWZVq5UfKPtldznuGQr78QzzqGQDVxAabvPmIqK
BedOF9s71BFdiYNvmaEI+gJOds9WMXkdNKP8ltRp/b2S1eBsK4Uq7CIOkNtuCToNrEWasqUhCrw4
mIbW000o4+Fn2tC9WcimT/adLt/D3u1Rcbra9QDX48pgZ/urqFR7SWxiu7KV9JbEhaxctIaSbUUK
h7nnUV2nxOkSvlNX4tbU3fAWf5QNrTFL2rXrWvUNfhV4XU2iP/D+/xbQnBeSb5q3kI5O7HAgpr1X
tvKeuAbOHTBkn4emNfhwYRLSijw4tOiF3wyl+mmSgPrTHIfHSeqI9xybTG6l6DW8TBMre6XM2F+Z
PaJy7cUyiurmwQLxB2kMw6YdSXWD0lguLGa8r7iluY0w4VzrqT2yuDQSj1XucTZN0C9ao9XiclSx
HhlKSMTv4Dxx1OF7Enr5zyB3VCyU3os5mP2VWmn6lr+F6OShFo9mbP7GxdkQ0i7Gt3AKOrKUegww
rTEmN5439VtUwtwxMK30wZNhxhRyU4zAeXG6yHyKu7LZJDLmhW082ELEVZDjZXsI9yx8zBEJKZ7z
PEs474ZqsjHz2O1C9MJeV1kRvJYeVfGs6V1fqY3k1kahCrSFCCBMtOxuQYnVpCr3BXXuNmSHqxzy
PBcwF8f8EMSKfe/UcPLshB6CFnXGHy3EfVQmBE83Mg73yG7lXWHBVMis1HokadwrwuUIH13+SOCG
BRENuZzldt2R1bGaSDo5BIG0/ayvJISftNyOnZE9EvKjLuRQVGvIyeq2ySSmOhJ6B2fWkIXluBV9
85M4WcdPwogvFhvBPQup4ueG112zlXP2GI/C2zasU/a/ZfFHChJBwT1Vb0adVD9QnsmaIwBkyrcS
Ibx6pVUyuCIUJ1lRLemZbK3+JHVlGDGVYnzB+YuKEsp/jSrUaMrK2tTFMHE0ixrvthib7KnIaavl
1uhtIxIHVhUlrCdbb9+RPsiFOrFVaWqj2atT/wsxfw5gSSc8zLI4JNXdSHRImuxQhWprjhO+Qjty
z/tvfQeY9JyH7I3NoAx9doXZinLHr1aP5QoWJJHKCd/Xse9hHtuvDkcQIrqurYbQLKS1VM4oEynS
1X6ZXtZfmaVlrO2ahFQ1LegQBZrfeUrwJyLr4Z72o35oB+8P7VvlGU5U+03XnSZawReuMVo0MNlb
glwWZASUW9Kw5FqPoePbIgQ5VVABOF8I/VoFRa1AjxxxImIwTL+fy7n2ACqvA+Hn9yb1u06hGBdX
JXOy3nIevxS4+KWyi9VGRXWGjA8OBA2vz6ORZDWwT3JQtZUh8uKWf4lzxGBZWF2SsZ4aCuaK47kW
zh6Wvs9Dqa1dUX7UuLDIDZ+GhKR38pe0G1V06QXBwZEci0qyjvBnViWaKGbxU30eSksxJEOoo9fd
FPI6zUTq28QMLQMm76IOh3xbdkyu8w/u1PXp2my8ck0LqcPRoFaMC0cpMUGis7QW5CDwlcarveBM
al64vs9hHyjouD5eaFoYzqwM+cJOYvGfqkpp/HyMkJRnAe5DpSZPO9WpaGaUP+6rkUx2bBHRjcyG
4cL486z4W/PwMb4BCgan2tyjOZo1Y2iSBZWSqOTmCgX4ggukkfnt/P08FlbMg6CwUWex2Ye+8/ND
HEjqG4WnN74QlG7JlmMXETpGcJvp6uRPSM0WnfQIrWjYJJ8f+tT8QTxm6ShLPwBBn4fG20f2gW40
c5FkXGM6pTWZzIVgFK5ZvTBCdmBjJIL1+WHnGXJ8Ww0kaOi06IJAM/o8rNF6GAFihsWVnREv0n0j
4BU3tM2s9Rzm7/nhTk1YgzVmNtyhDDvWD6JDUDUFAq3vEGv2VOv1lsP/sK5pg18Qqmiz7ObLlSHw
Rh5jnVBoeTAi/nmWCFP6X2himJtjIH8PaOQWSptpN5SU1a3tTuprBMLDFz2l+POXe2rSIt1CpWka
Ok6/o/UndQyBTkMlvMUJzQNOKKr5IUvs+VFO3VQe4dy+QmH0RRJtDoEpzZyl52MV6BJQL6YHVFUz
4UyeH+rUBWE1pQYCNZ0W4/xT/mr8pTgFuxHlKbrnOlshsPxpu+XP/7cxjhY15DK6zYcaj7wubiab
rAU3P5wf4uTk+FAmIuMGaXUs4va8xO0bXTR+xd71Bv2GvtfLgkZZ18ffI4UVpi469S4E57+qsIVC
1yDB9PyP+Prq4YO3aKHw/nmULo5WNNOqpKGUXg16ALqfKIW97LW0vs6UpN6llVeszo/39dnNvnuo
Zeyj0Owfv3s1xyp3rIzaz4uBDYo9HpxIcy5sJb7ORYMeOjx9Sru64X4g+P6aIB6oyglTZO3HIkR/
VZG4Arfz2sFPeGEqnhiJi3BJxkIhb6CJ+zwVvRYu/Uhqsc/SBuBSaa8gkzxVTfJ8/radeEwYdXVV
41mxcpnzwv3XFdlVnhoeEjV/IuGnyV4VFwNQWizj+j9Avl/D/w7fyxNddf3rN9b4NNTRckGNyg7y
OddUdiT4moUZAnJyCOEdPGxUdVdM30aL/Rj+8ACnrEl1X23q4Ae0ImUtJl2sE7q/W72ljJY3BgVw
0l/SveUm1V4Yg7IL+2i6CTLOgWZNXo1EDLbmXCVIExSJAFuQDbd9KalgjxKLCmU2IOF2PF2KKz7W
EH58wenrkVRmoQ7+INj9dU+zbFKIBJDc0zYSL15eqLda5z7ghIpf80mCqM4wtDVZ8KPBcrtxoOPS
s7Z3M4g1tujManWVLnX5LQ84GAlCdoqS/OIeeFVAYSkv03rdpoiA6thwFuDjoSaFPXnjTac7e3xX
REWapenT2+5XQrg68chpsqKE51ynJlqGJCUnbGC9Xnlhv5yccFiZfH087paucG6cWvWNLN3iwkfr
xFwjagyft8U3iy3/0VwLSCNi9zFyXxKlve40z9jx1Ac/TJqkhCJu9P75yf11w4Oi2CHsAtOQanjH
/MmahPuur/LS91yBHz8u83UNa+vaNiqyYd1QXEeUXp/M2AsvGFxOvL7s5pBP62hxvp45mnDslEja
cKPjcfze2b32E1gfuGVobO//+iIReLAaUevgn8dbR/qinDdHWfjEtNEV6WYXPJ0gQNBJ0ezIto7d
ZUuDfVz0OkX784OfuE72VSQCwmXgJh+r0nHnw1Ypi8JvgzLeYlx8CsnPWhKq21z4nnwdCaYA75OD
wsjBzXO0IFIDasMSZakPIv5lHIt+pbuD5C0yjH89TdluIJhCGMXpQ7WPFM9VW5aSvOkMXYEE1WRT
eDWSOyguNnJO+/e/vYGzzF5jf2OCbP1iOSFjowIDUXNZVm74CgC+kh4iPR2MBFDPzg/29QVkMLY2
yIIsGtrHn68abQjG+5wrU8ynyFBeoFz/TgbjKeztC3uQ+V3+vD9lKI6lNpfG5+WLqB+p/VgoCDGM
Klsb1Eq90sqI5+hQQRfdnjLlpd3o6RExRCFjm1+648+LCdm4nEestW6fetUrYucno0nrhcSQuIik
fsGidGpGcpJCf8+ugxGPZqTVcu4gQTD1FSn3Y9b5QLjvYlu9MMzXjQ1uJJxCJi4Ydh/HBYXOVYc4
5q/2O0VXnhQHskg18EU8PzW+LpWMgtCZrEtdxfRxNOkH1PzEKmup35DrTGCBu8wS+ccp7ENSCxrq
7rQ0xks2wC9qe1wfHwsHYFgLk+Xxqxbkk/A49qW+Z41UwTOPMlxRpdMNCCNlTdBfuyDmIdMXIPrT
CMe2V9H2Up2tGOpwl9FH3vRsi6bRqh9IESBjo6rYHMzbAlIZrCtkcfY3T+9tPxStdWGNP/lgXOLI
aQbifD1+MEgSojkFASJeT0s2Gb1krwzUOc8/mJOzDF0lJSVPR/6of96g5WbNZyQsM78QToZVv/PV
VHtyHXFp13LihcWPyd6WdYiU5qMJYDkYl6qaqBEskgZCliDaDbY6bM5fzakVCPszZTh8FhQ75nv6
19ZoSlR9gGyWIh5qk0XnzHA+S8LfaLM3zGT/fhfNmRGZKJ8MuD3q8QnVFTEq6IhXdEyD3/O9a2CP
5E3wcv6qTr08Lm+7M/OPubCjeze0aaFNJS9PFlsuYQcaLbbA+k2zpdw0oeX+6rMq2VEtvGQKO7Xm
oYiFcMTH9+uhh9KpCganS/0w1O9EobzONv8qeSY2/pHlenv+Mk9NeI49OpN9tocd382Ma3Rs4hJA
QFbpFkSnc+jxA63Oj3JsjKQWxxmcm6nzOTKQOR+tq57UB2lRcvfJjlafYzLSNwqK40UAOymjN+f0
3xLM2RBARXdXj0V6a2WOsY1cNJ3TSH6HFSbVSqtB3GW9ix5DyuTS6faYB/XPj3Q0Y34z8Qkdb3ya
oFVJ3cz52gwmbQJRv2rCK8nWdttd7LgvcqA64VQRTYzCiJ/Tvmt34OJ+otZfTnYl9hUUiB1VJI/4
LQX8SMR1nL+RJ941etpsQYEdYN08/iBmACGSeGC73RfT72rSxEaFa1kGsBzL8fX8WCcmovahMYYw
RYH4+PStayMcAnz4/hRov1UKDqvcUl/bEYyj4xXJmlK5uLDDOPHSAUjWbHY0fLG+lPW7JhuHJiy5
vMT6Dn1MWeqoduhjNNPCIJryW9309Qo1Ruf/+2uF3UwqDzsboAdHbzukJ+SGRNL4nNVua7tvqEpn
B6rx4QLv9/PogrA7P+KpJ8mWjTIAnGqPpezzqsm70ovWrEtfwZW5HDVyx4rCEIe+9nI/tzlInx/v
xDeHC2QPRXAB9dqPN/SvVToPGpPsF27tAOplnQHlXKl4/lYGitj/ZigPm6+LH5M6/9EHoXLAYOQF
RzTNK4t7K6uh8jjCvooxyF1Yvk7NUeImmJ64QOd68Oe72CGJg1pZc1bJ5ZOMynfLqkko5vnFYX1w
yTL614cjFjBMFzpGTdonxy+gNtBr09up8MEOovFz+odGNquKOsCFgU4szFjWibQ2qDxj45if51/P
q5p6FGCEMflZaL3g2N26U/10YUoY/B1HG/pPYxyvygSDQm9jDAT92gJYdLVvgWY+6NIOyM4GJwwz
CAN731Sr1iZOpewbB7EQvVrpEi/YaxI1ZBHT6TVhwcJY1tYEnGZ+bIhmP5lmdNC9EMTO2AU/gkot
tnmLOIvT7bhEBgus1nJpUqizmU1r0OomtO8fJi9HbFVoZPiUedts1a4OPA5QQ3iXZCq7wxLcZ5HG
zV00ONFWa9pxl1lINDsjym86pel8qLdPcZm2S+5wusmpFTWLCKGgjzgRZ2M/VWty2izEwunMLjJm
+Bbpt+dv76m5yVfc0ZgnH6kLn58glK9ajDZzE5nwaz2IV+igd6ahbHAxrgOlL/+L1449N5s9yvc0
hI7eBTLNi9oIx8IXdTTXnG7xje56UVzYvH4t+ZnUSnWDwh81gi8UB/LRIgNfZuEjIj8QaNqgGXR/
1dity/AGQQr0cv1nSPjK+btpnB6XKi13lMP18YbMq/I6r3qLmkg5Tt+jARgrWGjlgNFFzdZoZjjj
1FZOylfakXteIBJUZMFCXuvdzkLlbxFTsjNUCbxXmMUyQBjKhKu29DvpYHvJm6V1HNQHpICpM4Ur
D/4rtRdnWoVa8KinZguPwSKHQiRmuhBTFa4Tfg+Iruodz4d2T74OENdhTtOzNP77fLKWUSuStaM4
+nNNStaFR3FqTZ/5AUQRUGYgjebzDIvV1sqLtCt8VbyOdAoXY69uU010F2bWqbXor3GON0Zd1eVA
SPrCdy04+oRXymUeRevzD/jUB9EGxklfgX4bPITPF6PWegXfvyl8mk7uciQziMP4S5lGaOrb8YLp
7ORg1Cs5s3i42463vXbDYlRkvCtKBOYTTsCWCLANClC01CK+cPtOLQQ2ZX++Flj2vmx+s3E07AQV
ld8kzUFvHXupBeNLmTXvIkazENkX7qR2al7MPW8OsEgInOM+zdRWGfeXfVoyZBEuL10jlL3pdzq1
+FVpKJFvVrVYDpVnPJCEF/ljiKkhLOPixg3ddOOByP/mYAnCnhGEJG6df9Infx6NW8pI1G9pX39+
0hjuW5Lp2eb0dfVueOFzpHePmYGO5L8YB1YsRhdEG182B22nAGtFj+dzEq2o5ojXYlQwv8vmwof0
1Lb1I8Fmpjx5/OPzBRkQqyxwrLkv8IxEJHe5fXFoAIkkrnaXlfVTnnkXChWnJvBfQx5vWBPCVNHo
EVFAGMY2lOW7Z2aI2+19U3YXzhzHaSPzuUjjREqTjO0jZ+GjzbHoXbOaBidnmdHHnyKq/sBAtZdd
prlLyrfhUqkU+PKsyOu4nr0GijYrMxtEfyQ4vkAsj16CGg6+1HEs4GrDZxSJ5hHQZ7kirRPOZdC6
m8Hp3WfXYtVc2EWLYEppyUJN59Jmqf9Rex07C0CwoVJ/JqW8RYpTAeUu32O36xf5aMRrmY/6Y4Xo
mo+9bl2YTafeYm926lLiYN4eN2CzrGrbAn/CHAoB6W7SFkI1X6zKuqJm+iLii6irU494dmYhlHEo
th7f9irRQjANvCZxTUJtV8mm2kycfldGSBAw8QFo0s+/MB/aiaMNIYoZ0Ms6rwvHzKMnHSpjRpc0
y307n7xl1Ev70Yw0YkKM0bqKyix7rvQcmp6JcvLDLkAWWPacy0msBZK+rdL3KNfP/6gT953NxmyB
hhLHceLooOTZo5sL3cj81AvNddSM9swqmPwxKduXBKKGjy7y7fyY2td2H6g2djccfjgzfTn7hoM1
VUHHG91OAVJWsLIbBKlwWYMZawHiasFMQTlpZWsvbKLlSE8G54Wprc7/EOPEWjn7wpFjQAmi0aZ/
XlpUpBF2LuIc33Ji0BqZfQ2xkU0HtNWFdcWdcXYiQY2MxapdhBlFZE3J6aMCLevue6NXwTUG6vcI
QipUhUn9zra42EYEAs2OqXSDqM/aIsl/HxFjs2R3a9NOojVaYXPVKIWA/VATjRvJmUQCkDg1HlOj
GO54bTGhjbwIL5ErvX2mOj9UYmYvHMxPXT8dMDzoztyhPy4cUW5LslYYXH+WDo8RsjR/sIf4JdaU
aHP+Xp8aCuE1WgPc6Hw2jjYgNJ3qOp8/S6R8RKuqdmc331Cley/KwpfzY308t+M3ba7+AiCnyviF
sVgodib7POZw0FmBuxA0jDF7Tab2P+ydyXLbyLp1X+XEncOBvhncCRpSbNRQsizJE4QtV6FvE4kE
8PT/ou06p6punL+i5jWxHSHTpkQy82v2Xnuf9t0ct15tnIxOTx+mhWAD09SyizlpQWRbdb/viS39
UUr+g2/4C3zDVdT5u5fu/0TrxYWYxuJ9+lf367+I2ZPN14Ix2g+C/uHb//7Pj8f/ZDl4sBz0gE0L
wqlryJ7JW+w3loP3gRMMDTmjLXhrFGf/Bt5bPll6SDAxGFIhIgvhS7/lhvkf4GOy/boSu9gI86W/
A7y/Hha/f9MFzBOIAbwqdxygWdfv/PczhRXDkAGWXMfNQipI9iv0sftlJf3Fx45Aed8U+lHoaRKk
8tWotLC0xF+cZ8GfS6XrU7DYRVhosZhqGH86zTsG5r3vE+LeEWV0l9qva9CfxVwlbbPLKhM/yIQD
IiCQiGAOXDn4OfcUuG2izDd7xs2Ux22vZbf6poVF5++moAp7AN1DzsjCdsDE98QJzxlJVv07Qwn+
Es6BFjtV9bkUZnL940p8j12sz2Lr9kXDOkpLVie4sTsaZ2JgiXHRZ0i6mz51MtRGYVmxXklugZZB
ICIP3hMcQn7YWIR7m9YpAxccFuV2sSdxDRskX8TXSIAp/dCaLIGu42xr8gL7TyZLi6Ke3KGLG7wZ
7MNE5n3ZBM+AIJAQWFxkE+7RDAG+mDyRHfE8S4ObrXpctPRjOagxqQSpO1P/WaKP2Be1fMiEdyqN
9uuGfIkYt4jxZb13sdKHCkpCaLXte7PYNIYlyUGrrt5R6cQZPNlzK5RDYk8f9a7gP9vYhVv3WUNF
9/0j88/h8heHy1VDwRv835yS/3O6vPwipn99KkCJtX88Vn4+8rdzxfuAIgNuHwM0umO2xv8+V3zz
Awrc6+bmuwTXvR45v8V36h+uYDxW2Wi7mcVeh6O/nSucRhwpiOvc74wY4jf+xrlCL/ung4WeljqJ
OtUzWMxZfx4uZ6sNQQvDxUFAjj4RleZYYWv2V4FbY8dkAIJLq6RlPApDCwHigoAqFkwXuqFuqnzU
ygSzh7cbp2B8YnithQHE8U/kf9X7HIhaaBUy6E7d4gw7STlUkeKdOweRbt64k6VMSYTQbEWSGwMK
JyRL3o3ngBBBp2+WmyG1j61fSbRUazaGWeNnz0YrgjScnWuKllu+Bkp9ItEpdUM7FevzNs1bxLe0
EgmkkUdkl/KCGMs4Tl1b4KHnc5NMqUZ+3qalw6OzDsWZhxh9POrevO877VKkfSnifCnVdfuOWVhB
tYHEor9s4zifSktfP6YAC3brKPIHnO3ugEbr+p3XbSUSs3GLuEAaQ+zDNRInRz/yhKDa2ZnWAhhD
8GVPH4xTYBTPXdU5YeZP862PZdiHOhBpg97F2YyAn6R0e3qq+tJ7SDvDujD2Qv3euaNt7Do0cxyz
vrbFgWTG6nuznZj9bLC/QizLc65iS0x2ZHckNJmahzJtsV5Yyvc3RpGfPXs194bM7zMYYFNsrrpd
x7iRzMgGEoETKtvs88RAlm6ldSeoPtsUps10wyxperbFWpZhjx8/0YgfiOxytZpwFK3D6+HIM8SV
m6nU38j7c2LJ94Jpb/qUtqt+DNT4DD6BVO9Vbz9jRVuPRt57dIE+lhTU6Ig6nZgA8OxR2KSsxrPX
1aCLmuGubnPi4wmPzT3M9p0LCk24D5VFRKWWe/NbitHusg5dmTiZu5wJlP6F7iMjq2rd3ARzXPaA
01kcl6AOx5IDG2XOAoilwmFguGksWy29kCTySlZeG0FiqQ452fXZSU16PV8WMGjDlzHLBKFUgyTM
cDYubkMXWWYDpbVrc305+DEcAesimmbkFCF6t/FWmvpntRBer/V0wqbSf7Hb5rOnVCeixmmHA7t2
CRTM0u/p4oyrnnL13/wslx83gltwMqY1/p60ltHWSEk3b0un3KWg3eqobpX6nGdbp8eYSYs+Edpw
havQX4Ubr3LigMNJilbM+mXutjqq9Fw/90PgkZRGpuZl7s0H5Rhvmwje9JFGBe0eySt6A/jNLXoK
Vw9n3X4WvGP0zHRfqHqZV/S/6KZM17CES5iMlMo3Tj3P/n1eE8ZInBdgs9w1bzLOnEf+Bcjnlsjv
iH0/+W6gIAm23N+da+fkzWRCmbciEFu291PWiABd+remwIT7OE5YmEedAEZNYh2VCLLGoepv8ZSB
C5pJC5V6sF9tKz+QKjoPF3MjReGG2MQGGAIY+1NlgXojT6Vv63DRO4fweCtNPKvL8f+lRoKRUYXA
EbTY6F3/xR6b1WFGfGphEFyFKjm5w3UWpq6p7Zx0nUkhWNWO/BrsGrC5Xwn9WOOGC/7kF97ObgGH
kPiN6MAXDJursXQueddUSe9Wc+jCMY38ubKjElI18YEWNEcpe4aYoohmgDK3UAUVPwGQEx+HWncO
zuSPt7AitE8qi3NZn8hfz+KmZlTIkqfzk0Wzml3ZnyAFvJpEp8bdKMzDsqUbs3XRn2pH726N71M6
x9awH7I8NPXYgYjoHSp39jmpxuGC8Nj6yCApj66FXpw7BlFua7+t+1RLOy8K6qp620hVCG3mPSfk
AiUl1vy5rvCe57PMoQyRNrK7qtBgAcx39Zatv5InMvNVz9vlToZz2ysIZ2WM+E6KHKGGXk4VmLut
EXemTghjQ+JBB8PqTHn0mYvF3WF4m2/abSDSsE47bQunXik3appiejdbbpvEsz2AUU0a7ObMeMoY
g9xYWqOfCh3x7tj65b72NNAq23gjel8PWSb7Seth0Tdabb4BAaEDUYKwmQZVfsDpj+UHsPjJnZQe
cmP7O9Hr5lmC5jktrVcki1k/pu62Rh414F71gfDR/Ra/oi4FlLXSoIZNz9mrDJI36RGGwxDADwrL
jBxHfbEeRqOLtG6BH+PwEb3NcY3fFbAZo6ruye3cqiB2zMI4rtOQ7pQcTgv2uETfFvHN6caFWN5e
JSVzrTMxt1m4kax2GLfgK6bt5pA547chyIjCqNTXpsE7rRurkUCQf+6MMT/4o8huSKGy4ib17xCo
Pk6ite6sxmQtg2H+QkxOsxs1cZet5aPUhXZRefmw8HM9potj8mms7zKv2WBdVbgjlyJz9NCFZblz
NjHGNtMeDKiznCKs8+uzXeGWZh6l7McBQ6l73Mpplber0LMugR5njJAtFwuetG6tVP+26lY9wXS1
6QkkxX57orkJtFclzGWNC8/zYVg4wozAgLcegS+VUdd24k0GAKTeKZ4cb3TLeJs3ShlBjPHdXGF6
wJVpEChSloibdYKPflk7Y8ESKLfh3uwQWsc9WoUXC1rWS9Ppy9GDS3KSUE33BH3iL57xDTL/X6v5
qLuV4uivIesscz7drI2+JUbDielXmvtlLf0ypp7DZq0H0gph7jeP/iYLaI6NiBmZJcD71G7FPv1t
MEFBiUk5D2L1h53yB2NnjQQphk3L8VpBUhgxE8EtzfUs+2SvaR97ZTOFRO8Jio7Gsm+KcbNnoCCO
DFHUGyzHXAvoRmf31mnsZZMnkzn2BrjaVQI35+bS8chzt4U+DCooUp5khIHd/wiFrM1idvOzPOj5
Kk91XmkHDcsxhV+qyyrULTu4NxzNnTD3bkOxqxzwwx3hIGOcWxJuXDbob8IhBQvTql4Soj4Oj2VQ
spNmIohFg2y5PYmoyw7iuousN19m2B7LrIeAkDwReuM6vdRYS+JUBMa5Ka/gS/Kx1tfNKuydK5y9
RWLmEBbbJFc8qlftfVVgOof8cJMVmiIIC7dugguhubNX1t/XCmhgWM2k/IBfW39J07yMMqLr8yiT
FouTnqRWUkEr0ArFOE2vHN4bIDThnkhg+mp7wIRW0I1NyCuakttd6ZiegrHKEzXJcmW855jRNLlb
Tx+YN/ftgKk2cqtcJpODE8sB5hCoZjor6TkHN/dJqm1xnFxETY+YCKetiRt2xyTgRTv6UkDDq1t7
/QbjOP8cUHM/m6vrnVI7b92oIC7uDJSndeM0M7LgtqF3j8zVe50aS7zAHYXRkDn2jnzqLDIXR8f4
vW5jJCBTvVm9PSuCOkhbwbLAOVCbwS08kPUXwGhZNMFU+8J5WhwLsmGSdbDd13muBCnMY+OlO20o
cmhd+obPYcKbSBSQ9SiNzkocV7Vht3pVAjUi2AdLIxNnmefT5s3qbhWZegSHO4ZlqxYiuMmR7ao+
/7IOaiEEqevsnVFgTQp7ox8Tlr9T1HRLcWUGDInm5u7OZAXxjWCs5dyLYrvzh61/6pXhOVBluvLX
bjLEx6DV69fM0OssdtYyOHYr4SukTehHvU8H/B3OcNKHzL1Y26QipZNyZG46/8HmaCHSvj5ZSXWm
9tfdxHFSPOzeRBx2VTftTrm9sy9rrT0sOrV4j/v6I6BeC/zQyBx9KO8LZsphCRbprvQ888QhQahr
k/Nh8WZSvmdOPqsi0zfXhj6pmtJNVpvwJvglpC9fRRNUDETj9QU1St3oGLaCqX7PK9cBgEmiMHsa
6f46gzH75jZL7kd9HSy3ZEkt1k6NdvdjsvpP//8X/T8j+2uO4n/v/w/tt+JL+4eB4s/H/Oz8ffsD
xggfpTjocptoif80/j5wWI4vxniMFRHL/a7xNz54SMro7j10si6+1d83/h5fuD6MeaPpeP7fafyJ
tfhz488Wl2cB+A4n8HWf/seJIkSNvNgATh/AhC2xNdT1FwcEYga5S2eYR9kGK2QV6xYJqXFcVJlp
nN18bLBJpvYSGYwkk1Qv5m+eNJr7LV3azwHYgg5QSpVBv5BaEy9dOu2admshYabWAcG7eT8Wioay
nAkeJykaJXtVNlAwRVCj2XD9Jw9L3+O4yPlen7803Yj+R+TVp2nWxzeyHK8k7Zmbd1/p/fJFwOlb
YAZpCNY1KzNT4nZb3JPW5GXXknuovubgvZhDjM01osEc06Qz1+JQLcMiUEoFEmsuZifaiHSzY2ck
OAocKpulaLQCJnvc5dZ+CPKN6UGe5mer9GY/wf5XXJEJNW1kpZEm14ueXCcOxTspVj2SVi1OWSDU
O6iq9s2eCqeOZj9bT4WqhssKCfaLmZukAZbEHTdkRM/yygelVYyWwld3m7N0D3QWHfopfxlGZi/K
29dLUd35VrNcyD7+ztyLV0E8mKdAepFyEM0tYdGuve6VWXgP10UfgSBW877gQQ6tpfEfEGj3hxQH
3pO1KsEQXYjEVqt1k24w4sNWq9ojfnCPzMJNnvxFkTG+CWM4zgDQuf4zJ8jCwhm8s69TMkYjm8dP
VtPLJ2lfj3bKD5JAqtl4LbwqfZ20fjkg/hmStg20s9rI9J7agnjKjSEAgoLtDAxdvtTY7gbws814
Vuk4nHLfn3+FQs8mJ1snrYoFWTP3s93WCb1rWzL1DuDkMLmfb2uamusIVlZfhrWsk0wsg7PPioak
B5O64zO8H1bVKh0GrH0orR5aVnDGDQP44jHvK+vFJD/2EmwO/xsK4/HJ6M1yJ4fcPhkwFHXsKl2O
72jKRLh2fWxO83CjUH4+ZnlTR25TLm9am41H+L3BL2pUDLdcnfSo0LAgwSRqGIJH8tFBx4kp67TX
MrPchxyyUhXOfqq1Ib1v9Y7rD2G1zM0qyfStiaHBGhFEufYjr2P1rAzmTd5SilthrPnRIyguSIxO
Dec8be1YA2vTgPMtu4++NVz9xMzuYm3g60aX2bfDbMsuoRXt70puy0KEquFTDtwIBlkJEIux/9X5
yCq3PwZzofNb1xrZD0voWrqPAiq6Xp9brj6Q5KbQpu2mURK62wyZ83FVs7UecycvoXi6D4ZfVnFv
e1hVrALgHHTCp6Xm05MIQKhvaRqsoVGntEietAMRVb0JXq8RzpOUDkCklSTQaCItMcrbQr+zGQie
J8fN9/ZQOqHoBKOMisDSIGUH4ROuGo18Xh5TsejM9Oe5fl5SZTVnV056+eAVYqsDjJWb1J/sTagG
H7Tnts6daQzajZLjJ6he6qJVflDFy2ipgzXOR6hi7i3Z7uOe2aUZ18tVJ4ZY4TJ0vnmQJbSEDoUx
VDhRX9RojY+1KhcoT2WxS62A5rTnhWSvFCKUKEJjyO8a0jRlM7HmmIrzXCI9L/iXLA0wmpcOSVCY
b24KgMEptSNsIkIdOnpWn7GQ5WoAZskx/JTbln1IxdhFBj8WKKK+uC90+y2QfQaimAEOhH3tttyM
9Ca7ntar1F9aYyL0k8kN7cS3UcBn3vgZppN+KgtzohsOrsxDkT8vFllHddl98r3VOwCJfie1t06W
wnykQqcsRzmQWeO9q8ryYRraVxBxoEnXk1es+q7Ru6e5YB7YLN5EfbVSM6tqjs22BoQiify6wQte
sXhnICNnMXjhlru3FJ3iOFriNLE438Hkm/fAOO3YECumMbRSeuzRnx/HDJEy316/veWLELfBougJ
lEGQgrSJOJbTWc9Gkzg22T7qy9DtGcppe5t9dzSt3Xa3jmnJVBPiNSxFp78M6xo8ErZZ5TFhN/Wl
AhN27wbjN68jDqoqMuO0NQH1oVB+E/XOYlyP2YGJgs/b76OnjxSahtNBg3LMZCsEcY9utt7VTGAg
mBnj84YvM9IcW9yZQXFxRm3gI4GBapxncdeMFWsi9v5Pc52mF8dMWXEBnQ7BS67McOdTkOpE2ptW
/qVe0i9YZBly9Z56MJdgORUsuR7dImifpOrg8lnuUXhNi5+Ytw6s1BdH5AgoNX7Jy+U6M+eZmpX3
rpZZPPpaQByvXMinX7dgxzas/tUVaXu3qUTITZ7VxNqa5kbYd5wx2rmcCph+A4PYR6fO63ggvORk
eZ0VOanZU/GL/N0G0ALouBMi8ir5yJuwvgs6vX4or2Qyt3W9pHA3EeMnePBsYcdwasdDs1nWQ42z
JNbk2t87eHSdeXSTwdCqJzhdZshEFrUOOMMd48LK4J2RV7AMZohlhu21u7UwoeGxw9zTPhQnbXaD
oyPUetNC2DzAcc2YFWzuQWPa+1Pt8U+d/Bd1sskmGG36f6+T76v6C3fKHwrlnw/6WSgH9gcW2/Ro
poXH/A8xCjD+PuATY1HimVdP7rUc/rkis7zrV64oBuw+FNC/rcesD8hQUYGgg8KI8TerZCTYf6yS
DVb4iJcwlPIMrgXzn6rkca78dnGpfuxJo0q2692UzxM68Mm/OHmbdwfKIe5vxsSbkwDYk9pzPjnl
N9RYJquzRRv7rWVaCWAZir1mjR8lC5qTnwUFZ6fbjp9nkoXfgFa3x9zI6tOkSjMOrpFBg14UDfHT
abVj0DbH01y257IftO6tzfvull6yJ+ZkNfZEacNM3XKz3zWzGoO3ucD6dEO4NuDHaVjp39Ui/YeV
toJsYPY/VJ2TnVjuDNIgyHq/+DJPWv4qR/B5LPg7QAi9kCzUJ0fPp2yn0YuSgkLcJmPeRkHfVnfY
LZE/7fyh3vo7Pu18u5zIIxShdiW6BEmli9w8abpB15pje8UQEFZlpjQ3cSW9Jr3zzS29lg81P0/G
OWsjFbnQeFMVWyPCuyODLB79XSl8IVtS5UTf6WHVCodo5Lbs0ipq5Lhpa+hKVkVh65saSehTYJNU
g9AMgHrslL1Ni+FykTMMznoT/2Hol6zMy29buq7CgcrbZGQiz6ho7RDFwpxB91vS8c5rYI/qqh0f
yJ1Kww08Z6hmmyJX5O0Bcsu8z4hGfmLmx/zMEjp54EarLkatnJ0b9OsXr2f1oGpZ45xYc9C7YtjN
flOdR62w9p2wm0PXTXJftfMwwdfsXIC2tTz48xJ5MscA0YAgttw8u2eV3ELtrJcYh1EVA46wGPNl
HTq3IL2MjWpe0lbjhq8IzA43be7v4Ug/V12TXaxsEA+KKfyl7qv5LW/8Jc4CIz2Ofb5ceD90u3Xu
ik+1WNKH2uzWlyrvNQK2JMjq1KOrUkbh3QVBlX7K+wUNRe5q99qSLlMoRo3Buzda59RN6z28i2KL
DZq49RNCLCf00tp9HlyjfRIro1rqoBxfiVMO1hIVzegtEaaA7dCOrNHDYEIiIfH+HNSyjXtV4+AC
9Wedgs0jcdBgjPbRBmnN1K/nGo9lNda/GspmOml5tExhBv2A3KcO4CsanwdivrzDqBz0F14sSmlb
oW0t3tlYewCzZbHVhDqOtJoSy+bJWJbuBhGpDKdy5bWWtRgvee22n0axEBmdev1XZeYvBpz5aKp9
/8gr3SRwbmziG3qAIGu9XFJX5MfWJqQpM6ztVVpb0zD6W8z3shv1k7a1gE6GwcKnWC/BDm7SL3MA
CthwGELl3FC8gl75FFS+fNXdsn5Zq614sRQtZOQMfvUyaG0Qq4pPmKtNmGywsSSBp6Zd0bsn1ZUs
R/yi3pejtd63SA2PahGBYgtalYSc04XdGzA7QbmDyCXHQS8eWgK9jgud2hh1WWXxLqZXzh1/YcM0
aWCSNZK8OyV7eijYn/xcptBjGhVlmk5FJNSx00EIITU1P9kkRN2zOX4utvGp7DXvG6Bsbm8d6iOU
YcWkJDL7rfzojaV9aoAdnvWJxsMtRRp7RXYIbOHBfh4HPhpSPKGGqWnL9e7dlbpPqsPWPVhpsH0d
VDcOoaHVzGHJAD9lRGY8E2PuRO5w5RmoZljjbQuyW3yD8m1ytLgFbRylVaNHW2UYZEkt45GVafZF
AEj4pVYEV4l5OLPXVNdZ5kKuirRezTwt2ChhECBcXq1nLNkAcyqXgfY0mbhFKzuHKTMs2g5M+JXY
ovvdpSpZA0f9ZARJLRfjbhYFgXR1WujswxqahBszn5bHTtnEXlWZsp7mKfW/kh9HpJ8sJBFt30Oc
mVSvj7aW+udubp0vEhT5KXDT0Q3XyeCck7q1PGRGS1kv/ZwRv7L1W+zrxsfVYIfjZQEzcmbcKgaO
U4+ICvJD1/gEufer4Z81w+zuRIFji819F036giHIbx8N5a4H4u1xzuSCvJQyFQen6oP9ROLJWZvM
Igr83n+3u9H5tdPsb0U/mGe6cTFF69BcIwXKZBhLjQ+5Vt0qRpW3gVVVZwzEbhmW23uuk6Q26ABm
7WV57vTxaRk2PfLZUUVtSlpuId18V6Cr2evFFlwGY+yYAps5SiuhxE2m5Xc12OedLYs0JpjceCkG
x96XrKN2fN7fS4gFj4NJKEdOxvfHzDM4QfKxP6qSvBiwvE5963RGFjminW87UuivknzEnG7jTnvb
MIj+A+Mbt3qgHoq1Y622CE0PTeYklD22/wlhsX3kGa7QyXqsdEjKe1YDTvPQpJqzq02YzEY7saoS
UIbZeBVnjf6FGrjt9pNcSBaQy/RmjuA4a7+DLOVVnydhfC2vyCFUFNt5Vk0miVFQOZTpgewI0dGe
Ngg1VmsRvxqkbiSSxf9TifU+mW1kZt3VCGL7CO6tUSMCaCYZ0dU9olgCa+BZYL8DMW7BJN2As9Na
NX6kjbl2UPI0FnYeOa36OiII+TwsSu4y5VffGh8677rpvK6+/zn361/GqhAHS+O611mOxIPDn1IW
wOHqOC6pIhNL1bImmbEwzJ05FcZ5I/PsPSh9h7PzO78ceiy89fpSTrV1NAUtcz+BI5MUJIkc6uDG
sjug9AuVF547Z1+Z+XxiqoOEvl76q5uYpb1+bewWlLeJBUT/fSIdN+K5fyxkZkQSju4NY4khKpzb
zVb9TWs3DLH6wNx1hvM+6P1FSpBeOCFLZCykMY46OidLezUKew0BBhdI6zYqjJp1QKV3d14/Xjzy
ZAMx7DfVQIFtKgy5eUszNVXHstuyHWYDPxyCa+5z0cJhhprO9CHbpXZ9azWa9kj8jdrXrkS6uJbs
26yGwUP7sI5FvpsanWVcp7WRW68XYFxGXBVVzY6w77A99i0c284PnZxcpHa2Ng5hz7rXUBsju9C8
j+TvFTCd0o40IeMX+PkkQ6wlckrSXNi0ssCY0yrnPrAkwAAjeC+adcDoxtuvE9qNu8ztxdVmn8uY
mefsSCPSg14elmYMbso208iE3fxjM60XAAuf7dR7/t4g/NNL/UUvRdd5RbL8917q9KUVX8TvNcw/
H/KfTgpsHKsDLKSUKbx2/945YNgiXA70D+4xArXta5Lqv8WG/+meUEFzOYEbwULxnWTxd3YMLCz+
2D3RPF2BDPjW8TjCkPizKWVIJx8l1+KeGrNnG0rDZkBgN9RKmS+F1lP0ez9agKqxuvQOKqLhMMbT
NaZM24R/8gkP1rV7ED96CW1bCJ+98VNpuMzYZ4wT7HVpP6ofvUgzzo2t7qYffcpqegoFnGBXne0m
Mlrc82wP4p3b9jLZBbk+EG29yM5db1cj8153YoDxbG7rk+ZvBLNsU170EeKNVmc/GZicD8RbCP3c
kikAuE3oDBy8kevzph58OTyUWlo9QckL3kS9WUx4xMDHB9ngVZ7TjiRqdmvwqlmu3fFfEGObIEYz
i33P6qcNrZUwEqsr/PtqaN23gbF+rAWd+lzMdvmwMf/YdXJ1WFDn43WDYlJ+Y3jQMCF0Wr+vtqY+
lLLOP7MiH15NYbFaMLoieCc66r1e1jtfH1EtzVWzHvglvZ2la90XTqHfgN80EgIYgmhhhs3fsYLh
IssWCZC+rggpVUbFYPceasJOdmNYo99B1mE4iHO0rXmQhhSfFgRVB5hyivgFj7NLmOsRPsN1e1GY
C6zwVCtu8rosvvF+cC5lNc/EriK+uCeLxd8vjotEp1sMVgBT+zHfvGK/+RLc4WZ70bxk0DrAWpi3
qMXNF62rxZXLa1r3nZ1dlec10niQwgeunO1UT846x4VE/2KYyLe1fDZDpSE7sBTBODXeNgAh6bB9
1vDP7KiYtT2JYtvBzs3tndUGeHhh9E/ceemd1Ibu3GmZJFiOfvN+kaC/DQP1hw1AlMyEn78zI7bn
/FZzzB74eaE3Hu7lYQ7sdjyWINNUe2QOrOou9qZ0KIMdEyvuDcOnr51/dLn695b3nxO1nYpp/YsT
1QLj9v9VcT8ROJH/K/5SddMfJlQ/H/jbuep+ACHMIYbPw3EYavxHxA3S5QOEarCqTgAPhGHUf85V
58N3/JlvsbD9sQD+OaSyzQ82Jn9IvVe7NMmZf8sbYn43f/zOHAKCD225rhvcBjgHgPL9cZUboAOZ
0nTQTrZtzBfuhibZ7NE5NPVWsYCA6qSzzX2E+DnviUFAqjSvwYFrgIl31SmSId3mZAnI9cYw+TcV
LYoD36dsIV0aZcSWJE+qKXvMeuvGrvCopzZ6KttuPylZPSjTnsJKZRSRFGghSMUlSoUd0JUx4EcD
qbOatGvzaWoxafS9ycTZyhDmAOH52FokHghvsuOV2dM3hvbh6lvPJWIO6/v1kMrLGqzTY9m5zn5Q
js0xWcrmEdOGPHa9P5xWj4kcQYAN2RfWVsRl3SL+Je7q0EBCT8pym45k/wXcANICttltbpzx4ySI
G8xaqFBUxfOy9A1hkoOFx0RvV8gWo57ovZ3S3g7OWR/9m7o2H3sdUL41BcZtUxmnNl1YuC3MC5Bw
m8ynKkKKBj/dTXrfsMu0u8RvUW8NWaXCgjuP3hoJDgrR0zbZ1c5zNO/YoMghFihtQml7/W4xs6Ul
VQUrEH3JkiUwzp8GRMKxWvNPAVONZ9U47gHO0fzWGiSn5GIIqIKv92c/rqbO9jovSAIbtNzQTwRt
WdtTO9J6yaRQna+9V/VioJvDMqVtO0n8+YjNphNbpDsgOslAmphFMcNcHwer9QlVD3QNOAgDG2T4
86D2jSnGG9Nzlj2bhrYNC8bv90vTTo+aN+kTh72G4iX0N2HN4ZQVzhnRjx6VBttrwrY2DQbDDCqE
ZbFd3WlrYfWkczXLklF/9yMy+9uurMnVJsmI0AyPbZ81Cy+I+nlBS3D00nZyEQOYqfM4buzPKvan
XQEThWlnN5bqkk5Vs2/Z0XnZPYMhuKM7MpjQ+nF89+NE/b2ipnpWuhT6kzavrp8lXFQ1mmFWwXIx
dwB6/aXgCbh4tZdbVbTsp3dkLrYyMnA/vHR+v1zQLW1YKct2oMdB9I+ORwPfio8ZpKsmhQgSpFra
J6KCrvEe2/9j70y2Gze2bfsrb7x+eCCAQABovA4JkiIlqpay6GBIaSfqusbX3wke+7y0fG/6un86
btgWCxCIiL33WnM5FMYdup1zKg2aGYVXk9UVronu9EUfC8qiakuDhDF1gjDqlWTQNL8VyWzKbV7N
xt0yjHpA1OWMhF7WEUd22RXFaU5kdIUYHGPo4ljhdkT4/NQEkYPuQTTTpzTOkNnatba+MtNmjBnm
4V0dzfWdrmN31w0V0oOI1uWBD2CcF+gUuxwZH56nbLkCHVnd67YpXj1EEz0nLglYgMKlzTZYW5oj
okqAMK4Ojm7lCKgzLdp5tGGT7UsBoxm9ZeHwk+MI3yQ2qcQbidNgFxlt99gPTnFfu1V4cGpFSNBg
33kJOYtBVk3XVVZhBq9FuHz5z4b4v9kQJVvVT02T1/gj+2/p/Oci4/JHf+ia5C8e7SPiUf4Yvfzu
k3S9X7Bcr3WH4zkrlfv/b4WW9wsBbh73NKnI2mSq8mPJoVb/JLUoyNV/uhfK1en7w1aoQBxccAcM
kgi9/ovz3tJW1LhLEJ7QNXcRY1bpPIwyXDj0kVMX146HJvc9oc9zrGqlUMqiXH3EodLhRc+Hg1XL
+sBg3jD+ZaT7H3nbtOP/8tG4JJRmkAlNRT32YZREDs+M4tHVR2ewq/KOZrpxR4gy8w+qBjvdyL58
YiUVahcjzO1CpCCiGnCIsMEEv7pQcR5aeKF1s6tmJ3c+0U4Jb+eoRpqsOKl+gevCqrjLhmoh90gL
1ydX3jTuUFS4rfCV7oR7NabB4itiYrrIp3mtUhLMELc2L9E8hFclglni5T3AX49u0Gazr5yWST69
Ce/kNr1ctVPJbmq8Z8qdqOl33uha9yT+9i9eiR+Brm2OQSIzMUz0Y1K/50ijH1VgleAlVVMlW2YN
NJFcotMk8a1mlAELL7MUu9acrRuCpR6QzvqcJ/BYNMHrFKyxqfSST0QnkUrcW+232IiaOy8nfY2m
8bUMy1NV6vbZKWLyCb1pPjht313TOB1oag8CzfhCCUJDUt/WyppvijDai5gVFl2PLB+FwvhiJeRk
xsCG4VZkET4K8sgQh9vjWSDYeSC/2mMkE83tboyH6SZ0liejD7O7Bs8NbgePBa4dtSQ6KhXqvWnz
hKhf2rETB8qFUtWI9aPhptXjEBcW1Aw3v7cHhhrD1mpkeraKrOXYs4pHJyniu2WpdxxMzH29Skzn
VWxaRBay01WAmq1S1OqiSpVMHOFJ05tirCCvJiuodnBZxcZaJa3TKm5Vq8xVroJXrnqN+yYlbWqV
wzKe8E4rz4fB46qWDVbhLA3r9rlcxbT1uOpq015UT/UqtrVW2a21CnBDBymuWkW5CNfiDTqkbpvN
A2m1F/Uu113tMWyg6a1WeW+6Cn0tE98C20JDQiMyYMx2461HsXRtjy1kyFUuTE5htuuYj9DDjoFH
rrLiaBUY9xepMb0xbumLAnm8qJGZ7+nPNi+yFVNGcel6qI29Ub6ZYRJt84ueuQ6DM2gA5bvE8V2p
ahU+d6sGmtIUOXSAEuVoDjpp/HK05mi7dAwvyVAzkak5NgnHG7POHZPDHC1ktO/ezOaJOY6ObCCe
7alFa6RE1h09JGjXXmWXNpumkR2BTzXkC8osusGXXFxP0cjVI6Mae+KQEAc1RPuMeWzC1DJQ3/Jx
NUHGpF08L7SSbzz071y+pU5XN3Kwt0oOFKYbr09X5LJThhTgw2HQmUU0RueND05hxPbBSUt9TLvm
xYvG5d0ZlmkXjK06YpUkWlHPXu5XUpS3rITjlyGa3WZTuXo2Nnm4YMIBzZauSaLFONMMbBxyoh2P
WLu6mZJNCaRwwCdSAW+XCxA04ksZZcmhi/KbGZU0KX7zMBzLkDOT37KI5NskcLM7u8S0uBliqKio
+HBONLSkAU+TWr+Ziza7UzwYh9F0AUaN5VAyR6HyJgyjWfStZjm4Bu6QxZs+yPJXOgP1Y9xbXbkj
Sso6B6vATdSr1s1ZZW/xKoBz6Clkvuxj5RurQE5ftHLNKpvDFtKcmeJF97E5pi/VKq9zV6FdOPc5
2exjumN5ZvG12zT9loQd0/34otRjeK/v23jOxGdiOtDyTTWyPvOi8MMuh9ovrBrd7NUqAmwWqz5B
Dh+/hG6E9HMVC8pVNjihH1yEFthZV1GhcdEXYl9X15E3JHtnHJon22I8vQmkjh6o/EBpDXn86MxT
Lq9a3Dv3YAerajPMXZoRTR21X3HMFPlGSdIxD80qgQxWMWRUe7Xc2HIazh0yVJS5crQpcPA7cLCd
u4gR7iqttIeWt8vCbvjO+o5SUUTjvnZ0+1ULj7egAFhucNJae3yeybFJTSJLRiSdrA3TMVllnsMq
+ATui/ZzWGWgKQInKinOpJt+icTWu2hFExvZqLwoSJ3ZXNWkLdIKFFxoTAfoAdedq0k352cjry9i
ONgwTUNKuzUH6ezaSH/DfTv6o6uqbVpP1isSweqY0D2796xI8q75N7NeNa+ejR+eieZNErD0L3Z2
E85ugAy2PHoOfXBtC2xUMhe+axBJV1UquZ0JCjsoOmn8wTKZdwUPOmPEVY1rr7pc0+wBqUYzkjzq
LEgBhvhKgFL90JjWdK1sitwtufCofW1v+EbmXYv3EMFFg4nhsJ5L3rNVKcxdildDXQTE6iImnldd
cVuSaInW12quLXfVJttWhAhZtotDSvksZuWjWfRW27GIS39Cx/iqk64rdvWqclYXwfN8ET+HahVC
JxdRdHcRSJPEONJcvlDuLhLqflVTx6uumi4xP1f0JlQy3AlDpY+zoZ/QP2B0uAizLdWg4SzayDq3
F+n22pS+C1LI5xyxyq/zqvHuVrU38md+r+AiAgfSX3y17DrnNdGIm6ta3LgIx51VQ+7WrbxpWc54
ilaNeXiRm3PuQnqeuR0ydNwT6Zv0HLJYyYm0Z8mQfUy8CjJXICjCR5cEJQvpdrTtM9IxdqKs88cx
Mrpb4tfnB6VljN50MCxftxIFeJNh4KQkewy9kc3adu1zZBO6MZU8Yjexia7IR7+Gag0DHGoSO1eI
SzMyJwPglt+Y2NYY7OoKM/oivBPKtXE9YNpmAwGi9HazpKjfNGOzHN2EYBUUcD36GaxhCqt01puI
gRaHjneSDDe1XBgVjqwjCRZFpe0tx5Pmk5k4s3gYLJWrQ8+m/8BTi5HL4B6A7VFm+jQkDTsBwM+i
vkrxx0/+NJIXz9aqOH+VmeU+TZOEFVc7ot1gzNbX8D5ZaCPPquj+6Cw5N0RRg/YMnBwlsDu9NqZX
P6JUdr7WAW7JUiMdJkM4Fd+UDMTJJbS8ONRtA89ChDm5rJFc2DJqJ+qhcFTy3ozRQZ/cKvbwZDvV
dyw4wMMzgyyjyoX8SR9pEBTxvTb8ibrV6q41Ocrl7+TV/0yO/qbPaSo8tT+bHN01v6F8+bGo+/1P
fi/qaB3+ojQyN6B+DkXSWpz8XtZJU/1iA6Egz4RCDeAidc0fkyP9ywU5xnAA8ptFTfjvsk5RJaIX
h3UNSRgeGRXfP8BUWObHSZKtwHojEbSZTNmUUB/4Nyli1HTsvfiesBwr8bbgrjheNhyt7kgOVorH
vYbvVWZG0eyRluMxRKoV620aDOU43dZgXquNk65cxC5O15OlmyEd+WS7g0gNjHoNtu2hgN2+FMZ4
32W18WtuVCMQXcbKhLY0MsI7bFIw4FEt0egjUC49log8qhO6eIX8boUIAmlF1e67MNN4C2kmPDmp
qgkKCBeEaU72aBMPc8Ctv/iow427NI3LFdKm+x5pXMNsesmqxt4slhJwHMW7O+kIerfgnEikzi0R
uPExJm31ZsJit5aS/dcx6c2dYqatN02ho8fGcdEyM0eZ7wcSVj0mWuwcO6viG+PwXTp319ZZ5XuA
aq5r1IWMdnD9haN+j8ehe8FVHyW3NgMbApAr5y5GCzDS1JsinmnN/Klzooh13iMpCtIn/Lwnx2Yj
8vkl5s/BTFdKoPahk0vx9kSSRuAht8aTiOQ7Go4x6vbrZZymz6xiiDu0moxjWFjDztMAzraGTHK5
dwhaYhOgNfhpbtAlhWGdoEVxyFgVbUFOr7BdRix5sLh3bjo6/cbKFLdEQlw6R/cpahc/4QDf+Dpz
5i8YRWt9zzdZ9/F0yCeflZ1GndFbO6Z4GmRhEn13GozEERHeV6A3+v2IS4OzL5msnNSch3pRU0gZ
hvvenDsUPjpvTnOpAiQAtXwQ1B67Ysj1KVCs4mvitv4Vczg2WOYCt+hLFwrOucw594To2yVhsxxQ
VMh+eTaK3nCqE6ja0a0owNmr3R0XgoNOPkT031RKu++4FHQIKEPiGYt15MYcq/u8VczLyDyIN1GB
ghWqklSW8nPGZ9ZD3xKmSw7t4DzlVUEIriMmr3rNmoGtyC5bwyczHABTY6Di3VrTtEY/mxAwUDIE
jXejqzD6Na+dGXRJ5qQOu/Oci5vBjsN2G7gT4iHh4mOgoXCtg2J8M6GiIolqRzK7q4JJ4xTOkb1t
SxOir8i0AbM0QWN4Bd4GT1InkTFtxyUU3ZVBcbcvwji+jyd2U2Q7AxVB2QQ5T3bgOsHGqua488mn
6sdtFVTDcLMscV/7plDWFrl+b/nVkA8oFgoBeD5B7Rbeayqjdtsgf3DO05IjXG1tAohTp/ejED4I
d5wikT5xkHXRWo1vRVlmhDgHQYY+Thq6wSHrjp9N2gOHjh5oeFJG+7hMHeAorxffBOU/z5TQJdHB
9M3t26602mXPqT7v9mE/l5+noDRIrJ/76HlB11MeVFA1xYF/iTnZA9bXXbESzU+q9ib8qLbukKww
cdCHzIjM8egk2OcsmuPfCY58sXvt3liY4JenITWHirYO8erHJpgn362EZJjT0sYNEvNBFSPPY6C8
hFHIBQneM2lO5zo5LJPlnhLG0KnvjmKabiY5lteOBZfd553Sg0sPaJfJMEDExW9V7kN0e3SxlfUg
6EYPe6vHAqC9xLwudeHtLDcR3k7EVR75cD3kc7Wo2DeszOR3TlWYvDe1k7wlRiderCYbvqCKomvQ
lErxrKmJdO9ksXa5RNd4BLSitpnVEyuuUaA11/wPUFIkxNIMR72uCPEmTzOPTgz4bWZXs3LsyoAL
neGFn9CObc1WM3tiqBzCNAKFTIZsYwHw7vIxZHJu571C9lX1Lh7yIHuWc2i9DuPySXELd5gKJ1zU
HGXMK+2OzoO2Y+mHXTDjV4jqI0EKjrErFgY/mbCxTZfTOD0WTL5us9wEWYS2NZfnsSlBCHWLTg5u
XVqf6276HE4TcegdWXeYGGLkutthMLp20w/J1J9zStLbZZbtI8fKBEUm+1f4QBEX4GohZ31eZiKx
nc6xUSzh1w5OOIJG95YiWu7/0yb/X7XJ4ZX+1NVwU/Zx+xf/77/+6o8+ufvLSt7lEESOwqVV/u8j
FY4HQ0EQwZ0ATm+lDf77SGVheABtDYoQB8PqPGCW+/vU2OQFoU0agJdNj0a6J//RkepDp1xKCiaM
yRgb6Lxzslr/+w8pBfHcjH0ZM72xKQQAwyZCPhpRvZyRhlb7sk7cbmNXjvHeCid4htPSHGeIFCfR
xMGppZ+ydWAV3ZSGLg7pBVE6SOCl7D/i2a3AXCDYtjFqGZ2HjD+Z7oCt9L8lDS7iKQqzV2XW3a5C
qbyldgjOrITsx4XpDP6aqL6VodGMhy4XyxV1nX7qi376GzryhzMlV0ApWvE2l4Fryvnyz1cgoflF
47+qjrTupnsNbOJAD4gJYNet34vP/cOR+/5fU4j/QyD6PbTtrv1//5fT8I+zicv7oYeyFAhJ5JIr
X+7HK24KzqwhAK7jKBprM4XZO00kmLAB1+Dn7/TB272+k0MMlsMI32ZU8xG9uvRaLnRLsiOW19Zn
PDfTmbPFwbWC+GkwM3WYoyR4/Pmb/jdfj9wjh/kLN5NrGOt//+GGIksKUyXdvCNL77yGluFhaw3G
xH4/rXmH//zdQAwhZ4Nep+Fp//ndQs9lJJsn2VEao52ei+bCo2nkeNdn3vPP3+tjgu96PYkfXqHd
lgHJ92PiC/tAFuWpER/raMrghkXMRnyQszCwoRhzqIumu57xyM3YpsPVkjldBXBK/11g4F+vsM1U
GLwz8WP80/lww2aydbDI0IGriXmkcdHOnNXCIHj2dIVH9Odf+q/3kI2ihNaHy6SbGJMPFVfD4MHq
AOkcK7ksDyXUIL8TPMEVhunoiIrYTnynwKXwN+/7331JogQYHGvNiNH4sC6lYTICCSKgqxjrgSYn
v+Zo9dDHi7hP/tl7KQ93A7o+5pL8vEh5PryXAhXDJNqjomI+gn8TcsmmMpr5OpxH6+Xn13N9rR8n
k+t7kTzDpXQdYqA/ghYh9tDzpRd2XOZlBHdF9+UE8m34O+70xzHj5X1Qb3qaRYbb1fzzg0GUbttw
EI2PgWEPCd0h+rMM65EhB4NlP0V4ylDLoJNAZMxALtjRuY7OP/+uH+6d9brC0GKhk6Ar9V+qdZrd
KVL8js8wtAgq5VCDillgvwZQJU/o0xkPaGv+m/X8cgk/XGLyZfnixFyzh65uwR9XoCHUdMsCJ0aL
EFifmkTnJxyE822FjvHQWFWBYQPsVnFJpEGtPvbzcBx1Mf0qdVY33ypEKac0KPBMr5rTIA74B+m4
Dz+/Ov/d57T5YWibcDoAAPLh0Urhz40LwLkrw3L0+zz3qtkO6N35iTJNOmIhaGmjKoHaSFdzTM/G
YM4rDjYIjn1aqmuv8wICdF3r1hO6dfZ6iMrELyMPhOXPP+tf79oV3G6hCQZlDsf0w0fF1cNgJRvj
Y+4ZMxCc0J1SesFtt/v5+3x46rljaC3xk9HVXZMYPu6NsTC5KKKNj+VYUlTFi1iDgkr7Go2n/fTz
9/q4nF/eDEyYye5ooz34mMAwu63dKtLYjnXZEFLpBrCzMpoJwAnSPTbmcEsUzHwt+8n5IvIiPNAi
7v7mwkrjkurz59sVaSCNMwgs/NDkmfz5ds0aLHY8GcGV04/NfHQyekob6kurOoY4Ox+QCRvvNuaj
bRz3ORraKoLvG8dp42JRMezrNhyCk9f38z1yKrPftHVSNds66/qYJke+nLOoDU5RXJuPS2YF3wdc
/K+EPC3nJWumcePVjX5y6ik9YQGxr4fGYMFt89F8tLF+PumoMq46yAM3ESCq3jeqeE08HSHYh4EF
sJIB3l3ekGCTBbPxvgiOcYi6IbF4UxF8z11hV6ciryHfUX0F5G9LBceRrnGEW28NjRJlqkDs1aZ6
i7xAfuNwZb2MllXV5E8PudjiR1Tfs6FTo593YAl2rZtEZ9oy+UnZLC2yGeL3Hra8X7ah/Z1JvWvC
kODYSHvbcFFCESbd741IqwO+KA5DhQNEz3XomBV4hL649di4j6gcud94+sN0n5Yebw/xQTy4JrQq
ZlS982UBceBPkO3Ozvq3LYMDuDFkxO3qeGzpESIffoY+P5/ZZ7LXup7Hu8vlDfTY7cwiMh4qq47S
U7ngmzsGMtRYXow8OqehByWrXqKEyf1ltcLOc910yxrcLCfxtYCRRXVpTNLYZqQ+EmJdce1m2127
GoYRPaspVp96sHyE7oVGcW+lplMQ9cDrjFEcnXUHFQLOQvzeYGVaHY/gdA/e4hFfjlPAfgJHYr24
xUCBKUyubW6Z8TsiMXOP50q9Mbaj5uahwT4WxPnyYNMugKaQNtO9MdTTXTyjevYdJeOvGSG8sCdl
9koIoSJseL0P87EMYJolcC3niBhQf5kkBxi4V8u+GCjyN1htl3M4zlh7AkovVHLtsDzQ90SIs+Sc
c/qohZiW8AWYqifjAu2NG2wHrqJ6i8aVSj653L12qqZ7lG8YOfuIigHagXjWCDNXco2az6HIkhM8
z52HChHMh5ruSpHV+y5BPYGNutwh8bO3syibhxD1/9Fwm+IaMYrCx5bFtMZorEirWE59DbwOrV7w
HHbOrlQrfEYX6ZkeZ7oNcELd0YA7pDFAuBqhKB62xPqCpnDcVCo/GOXcIauhX2WIaWGIa5pbiUNg
T/sn35KllKVA3pT56sUDTLFiPiXS20dRbcGDjMoT+ieaiaKn05aP3qbO+VqAOJttlKaZPw9dD5+F
zmRnqy8NGp4zgJu7ZurcDZL7yR9ml+YKGQd72psvOiDqHgOrCSqUyMY+tbdVhxgw9XBKpgD6oEEZ
GoE9sr/Yix7baH73KvOt6kW7S0Ru+bNGl2sywzsKw/1crwgJLAQVtueJbKugr8yvuaVOC8TdzWDG
t9iqQFoo/TwMwXVZOOHnDtvFLlLzdIqynAVYrWek3JxvdWxZZ0gl9YOMs/YkBjvF1alvUqee3Wqj
8sQBjrMuImH7W23AN55lmfSbIhjg9NHSSU6yVKXcBCJ0bno74wOVGShl5ufm8gKA09pPY0Y8aTeY
3nUnZX3HQUlF/qhXIZJjZC8NzaYXRsDj01zanB9KzL4h44JlPpM3Zu2CHAcJymjiu/O4OU6Zno4M
33PelFP0uQmNR9cex0dnnOedtfT9bt1/7A1agIGUp6rO79uOIavDk5YdkYBxFDDTMtg2M2eR1EX8
kxa63eLii1mKinETqoAdAXOnc1UllD7YHFI/55i39xaD2SE2dezuRL7c0aB/dbKl9iXCpVtFxjjg
QwBXid/pVCV7NGL5tSBHdl8kqX1v9FMLD7YPP3VJOF5b/eR3cTCekrFH2Wu6o/fVSqY22NiFuRJr
WSePhddEJ6vm3I5yh7CgZci5MRPODpQImXjIwDru8rn5XMDK2Rt5N3zpVeF+70ikw1lXSPPZzG3n
0zQu3nIw7BgGaj9Om6DsOY8VU31V4eO9nUStHwAUzFurLKut6GqHac3oXXmTNDu63n3zW2XSN69W
qnTdWWcnxwvrBc2IWh2SJHP5giNM4UDaybyHLKgDxhhWYFH8J5GiTdHIZxELug9d5p34USEW2f3i
swlnHWisQX2bEMc+OFCtjhNoUN9FuOsTKYHgIilgFgWhfRgdAfwbqDei6Vi9pHNb3odda2F9l8kx
SGrzzBWMfSsftvUQyMNg29zYXnEGI29sg9wz78M6s69QS1g3HsDpDRAJ+ymwa+nn7ljSE16qfba0
7lvf8ZVYaOrt0CKa2hL62sQYyG33EA2FCc8LatQmJAvstYA8e9tjTb4zloBjv2dBG6hakRS7OSXR
e8WCZocMpuoXO9U0cco6vJ4Ys5R+gHHxOAtv/q2jHAc6O/YPnRITKQkVOVEI/wv2dAXbe5302rdU
7NiR8OJQAMjylNHj5+nqqvOY5Nl9pe3uzm2n6cqq28jbxp57lWP3P44ujlCEm+51WU/BOenxBKlw
yN/TAjXKDvdx/UmFkOS1TtLvnp3D/KwcJG6gfuglJVnz6rTV15yX3jV1iRzDsxcTUUawDG+I+RNQ
E6IVx7DqOcu60ui2dVTYPr7P/ppgN4yjwMP5xWPIjOa3UXgVBqIqQDrtEQZRhOGMs7ov3x1ibE/L
RNiy67EHMtBeDrONj4AebHcvjaF9TwAgnJKapJ2MRaBJQwCyyqlT+6Uz+sJpv2lFrbgxVDFF3yMB
5aqLW+YNoeoKyqROfK91VJwn+BK38Wj3LyIMhnfVxO6XsPcaHKuYPTN/MhYXIYE955mTb+mIkIun
1XxCv+YxmtTDJ8Yr8a2R5rUv4MvDs6tXJdiYyi2nKASkQEPJQazpaph1cLTLbLL4VN10pYrEOKsx
zvwsHdkzkAbN+TbrewJTWZwievFJPV3JYOxOsgEAB23fLFnO5iV8cq0EujFApB5AysQ2IukOrWgK
j9WnXcQzinRj7+HL2VVsCgfLWEOYmeV8q6iNVrVJ5hci5yo0bvw1APmZrR0l4xw5FZxiBzXhlTas
4BXkgPUmzEp8N5HS3gQuSCa7WJKtLHnZSU0eiQHxwODWbr4yKY45ThqYI9r4hYMxkZOBBu+W1o/a
eg2Z/ZKLxPJKShc3Vf5q2AVUWlc8OsNExqlTYJJw3D0esHXWCjMLd0u+mTic+A5D0Y0sMFS71NhM
axUG3Cl+TzMzKrbQAzRkt65kqwyvGK2aOC/G3zpQXQdqebWtEWHsUxKttikTRLPN7a3Eub3J7X4P
LAaTOnAT3wm4nY1kkteznR/6Rb4tFS8clb17IGQ53eT5DEe2i6enGqf81uzd8JwUw3dk/UByl7wA
1DyYJ8a6BkPgaDrFDaGvnkF7wJyGmee56Q9V1BnvaSeJFbCIztQchE6w4xSMxrje52PXgmyYkptU
TodUMw63OHBtiXnV+ASnuxGZ9yZSk76ymzraGjle4rau/Aw+ARtEGdxPsjU2XZZgu+va37pGlLtq
TXKUOl5hiN7XZhYgqGd4FkBVzc2CkASO3wOUtLdYq30JE4FzincLLu6Ui/rLmC93fRqQ8qBfAIMA
ly5pGGUxOpNm+Z7U4av0vEfHLEh4SKttkWRvnhFjUwTPvnE67x34RrtdmtVGKKT9UmZxszNK833y
JAcrEbLIR+Yx003nY8HaJ32FotMZN32ov+WDV21MYKzMmgQVQQg25dNiLd8mZvWa4TxauiyGpe7N
4ScDFyChyo2bYkqqIGwCx45LYDBy2Q11/HkapvYK09qNXb8Y7tAjtAavHLXxE8aO6MoZvXTb1EP/
WZgN6Hfm9VcDNcxN3zfiCpXm+pgTs2BbsfNZk6CAQKfWrt9GY3OMa017dEzWcsLxoulQjpIjNJpP
xYRYLyRh2KLZR/n0yIDN+9XQzLFPospo6GxSKOfGwRzM0bpGTdi2QEwQcIKLadbXM+s0eZtpOqMU
SNDeH0MCzjzkjClyOrqaKuk28ADkXjKQLjcp56Erx+odcdv1nRP7rSiTeiM8mqa6HSk5Uy/eNr0Z
kIOQBt/bQPMA8q6MGMgfoBAxXQop33RLyqKQ2773S5YX+kzrTGMu++BLH1IgBKKmxihNUhriBR0I
e9yrWwfzWSibKjl2xK5DGmDcJsKOh13nzZQdvcOyNLaJtS3kWp3IeBp+SxZzvEv0LG8MmS57GTbp
KUrH4EuYC5rcoXLko2ztbqfthkoERZvxzuxO22eQUWvJ63Ug5yO7aj/VxcDRIRPaOFTSao6c7Xlp
oQsBn5ECHbkblgVHOtRXwFK/aiaKftxw/IMlUN3bDUQjORTHgowlJMslFpy0ZSNtreBkRTZNAezH
Z7d36BGsk5rL+w2VIi0JJe4x0BYzmzQbYMeo/PPlf/HcHLqfpuwvHeIAHRvesGml1Vubd9RgU2PS
JXCt8W5cOPYIik1mPUuh4dRwMXEkg1KPunp/aRRXgG2gTkOgANDT+lkeM5iN44iYQY+PmEdjeiJQ
pDjo3G4/lXHHF4hxX21YR5aHlsbLPeHx8nPeG/zqRUpmWkCo9rGxi+k+nTjvLiIyrpa0X85TNc8A
IJjSH2FWB8+VTdmHcKAqt2AP6gNHNWr7vs+cxh/SYEzBhtMVoXnJYtBLqhMDsznGN7s+poEBqydC
siduvDKs3mj+xQcjTegousu11xCsALPS62jJYG6PNgVKnn2XjqO6yerOuLUR2F6XycKEbLFpXgUL
RIj1vhMxrHhiPgTHf+iJAPKWhwhAFmXSJNbPF1XBd4EYj6YIZdZD1q/XJAO/hOVmeeC3mm4hSHPZ
aFJulayWs1lIBARrK67ti+XszMF4dwmZLMt42WvFHdApg9f2hvUFgUE9hSbZgV40uD5eafr5q+KB
RAPjM8iJZY+iszk6xfpfy46rJfW0ZiRYznweeCHwH41n+/UoyCSUNmknaZd6h7jlvo8Ex2vp0GeF
LUjBL4UZfF+koqmUcDdZCy+aTKJ8o5VYWKAgzeGlMzF6e3IMTkMUlG/Y86b7Ge8AjKKIR1hZPbPJ
sQtOQSXLt9RpEdnXE1imuR0yAxVmFshHigO+YYFMrQdtib9y66IFPXhFbN5QtzSfOm+9vLmRpae+
5DINCFEeR4KgOWnxwc02Rd6y5NVb7ca89dS3wynrSFbraLniyXRF+7bMAHAMOnIYI7F1NHF6zeL7
3tvtsI1kTOnRVd8KmM9bKG/uoR2a4GR0/DpdF/CwTzyBQT97dCwK+DnN0O3CUs9nixb4ucoJWIdQ
haxq0Yu8zkJT3qEHC042QY7xpqPysX1ER97BsGyaH4xFXdKRuAvGitacXdm0FGylhm3qYpbYjF7P
XeIsxjvCouqNUaQoMa5A7nFA9QR+SXWKo4L10VNcKVCVAklKEHx3goov7HXrPdgYM3eeXQFOD01Q
PC54yCvh9K5PZBVln4uQ6zdXUydvKTCmz7gvp6/T4DKFajmQN7RSydiOOFawM1YJBNp2KG6jseuf
Y2N0f60GFXyPywk3lh1l8IlGdiaFRXY/2w7CDui8zXGlYn1JtL3mSUNWhQ5V0uD2syou53+1n/8j
HP074SgzYgZI/zNyBP0L2cp/8savc2X+5g/l6GqAX2kh2P4MA1kluok/lKOIShmvIVXgwMdOYjKK
+kM56kFvxLdumCSS/e6o/13moNQv4C9wF1qmASlIq38kc4Ak+ee5m8HYDZHFGlvICRn4yYehULUA
HwuCObpzKrR424yiApdJZK4wNZ3OVw65qMW+T8MINAZyw3No0kfNUDT/2gbuUtJkgV6yhaVY09RZ
ao7QZevobwsH9l2OMhRca17NN2UNi+5TvKj6Bi+18WtihZOHqS/FMctg0CEjSNB7O8TIxF6cDpbp
EeP2gEXNipvx3FS62EVdSndpNnki0lmn50pSGcg+QIkxixsDLipuK1pP/8XemSzXjWTZ9ouQhh7w
KXB79pcUKWoCo0QJcLSOztF8fS0owt6LjKzKtJrXRBahCJKXgMNx/Jy9146tvF7tXbtAjxzRn9v4
6M6uns0lXvLQ+okNcfTweZB9K8IEqy17opdtwRTyjvDp6TyWY3AyOnZY3VS5ijpZz0+6NY425Son
PfE21bODGxj3AHGT28xsWdb8bfZ6DMqjo3bjMt9mRJh1p5wEF8sCSEfVh1CypLcRBU7nDZyGbDpC
pKVTWgNGWa2IO89VNtfRwn0jvQsn7/6xp18DuA632Q+uyHJDKZMn+KB80pqHDnWXexN06Vzst0gr
GoP+rI5dqDCL2bM9YRV3S+RppCMsEGXrg7/idUFSCHVpcE45slW6CXFfKD0GN7Bua6Di2CosCxfL
lBVjnuGpSjt26bOFq1/om3ISuUQBNlsEhhZnysggUKho6aVqZBfXvl+oe4l2nj8Rgan8l8it/hdZ
vdTG9zZ4ysp6Bm9pHfxBBlAxVZAEXxUYSJdGrdC3EyqQi1+Pass6KTAwLOWYn6WLeWPflcUT5DFO
H8ARqYeK6aFfSk3qnoSlVs4FJ0hVENxtW9YFwnazT2GFH1bGQkcO5Q+WVPN18EeEd8TcUTXSm6tj
ipP0EoaYBGLX4WrHNi6Kk1mbvItKsH1nIsC7A923/qOxVfnDHlrL4Xje+17UMZuIhpCiG0s3UEEQ
ZMK69A6pWa6TlhdanrlFt2D8luUuTsC1cb1HzPTS2wJo0m9p55rA+dzqUM1oUDA31LuAH3cHO19x
7LHmp5rgDoKNCZJ6wHFAGFwbTmNU2CYvWittp2iye70L8dGd9WR693JA2hjNQ+ne+mG+XupkNaM1
h5dcjNkHnzE/AKe3DmOZopiGY7obXf/WDIL+K4DF5FvWZeLQVCuBfzkHNlTh9WW0AvUl79d7rw68
p21lPyQcU3cI3+u931p3K96MCB7QEIeO8gDGKLvjCijzV8Oo46HxivRrSibeTde6E7C+ojz1pb9x
zP0UK40ujomkb5q0qv/EedYflQ8RPXUNmMiMs2/DInhd8evWTt7GgZHQ4l61d6skePI876c3r22A
L+bFPN3O0rHfK2+Z52hc1iaNptJ0roidgN3UvfPLCMIMGDRX41AQt3QeyRBBSiNixFt9uIOw3Iqo
0L77rBzQfMwfdPPD/d07yREkE8vSed+HqpHHWvQ930MZZziMNn4XZUTtqJEWmX5zIUWBOLM8JwUS
7eLBqdPwBMUnwdlCHRmN/pwfBi+lBRmMg7yxRDa+DFlXxCXX56Wf2yeWdXMN7eVWTNjEvCIR1BkZ
+DQY9gGeY0MCEiHo8HOGQvIoylCedNLUn4E0BSmUi41io4IUzMnGNXGcWZxu8iuFUHheHD3vClb3
M45H8B7WtNgnMTpJPA3rl9DMrd0ye2mA1aiV93lJWGMDTfEbkEhS6bPRQDxhUeZytvDe0e2LnUPd
faVqkWTidROQVLLuPSdv7my4qn2kg/mHMdd6r21n+AX0w4hx3K77hjksrSjb+WrXK1EZFj4ZPYfr
41J7zcHCePdod526SYzJfA6sbi3ivu0KDlNMNfc9BKwPtO4ka81jc+UM0YBYnMAgZvkIQc8a0l8z
HZJTrWndOvawGruVpbWHjFHG2bBoPyJLcIJ+yc4fThuyKtT+nd0SDcQT6RzcFKpI2gp1E+IPvDSi
U4+thfFpaE3NlRXZ8hO94PDsaVT4MSNr7AXmAvs+s/oqTubWjyyL4c/aIWaIUfb9JJ7N2VtzIyIM
Us3dnGP9Npy2u13rZnoijw1LWyHIJLA9GQWLzJIzdPviLjMtJhV2m38re22/gJhQd4EKl2eTPvYc
EQIkrq6YaXqEw3xu5gRkb5O4U6wzaT5w7i7eKtG0b2kItbfGGPaqikTejHOLA2oK1y9W5y4Upk1+
XDq97JNlaCMkjD2KZX7bBpOGbQ5nsBccBtJg/IKYD7+6dPt6Z0gPJp8H1aUlQvGx7YPU2Qdh0lxq
RNlkFRWIBpB/V4zuOpisoHYcruMwfXVnGCaezvzjMiPnj/M2WS+WtPwfNt/fiJuklowIgG35uSne
ltXryXhcedGHtTkyek17efAlOGbi89RLEmjajIbXQZ5KUQ/ibsZcTE5AR1KdSxDC74rv/4rj/1Qc
UzX+W1fVfdNBj4o/OtqBf6uR//jSP2vkwPuHu+Ge3PCPKPBNafpnjUxKEBWDzyKyXNgcv/OB/6yR
Hf8fKO8sMsCQ4Ni27fNVf9bIqIT5X4nvQbmKSm8ruv8X7qrgtzTzn5Qo0DkAZgSg1Jl6OAE1/F+F
U8G2jTNYy08MiDfMMjkLwQ6ffjvtbN2JeSPEYLkJTYz/58ReUvdc22R8xmD8WW72BPPpQIwQKZeN
16TtySgba8JaruuK/nnm9J+V9MJbjvfumeaCdd94pXse3K3/sth5+14q39m4bQBtJ/K1sCeXHGur
VYS3gu7AO34Y9a4YXHV7neNKiiasLrdWhnKk7rR1X4kKYGZTp0Ckx8YO1dEuMZru+8LYvsRJqoqc
Ibk8ojoWr+QZ84MntXVHhj6cr+nsiddKWvO1y23nDCKYQ6+j5qB7SG10SJcG7G54QbDYf9IGtV7K
usIcYGW1QYhkWkoG1tSE4J+dMS5Gwa+hhNv5kW2n3cmELP9iIsX+COx5fmwaYzw5OnO+rET7PNZO
A/XOMSkU/aq37lN7U1uoIE1ec7/kW7et3CpFAVD4qCjRPvNOcgVqt7FfmBmpdydhn45mp+N/c2er
uakaz/tYUr6OBjUfgLYUn3Yq+WkmIUkvebKZfUbHzwAZiJnf2i34mWHhqPcyN/ndRemR2zlOpnPv
Ewd5U2dBdu8URn4bMrGMuknOd3kiNZ4UUZxrSbkbBcZ2Pf05wdJSzZXhY/2w+Zs/bihuUJj2qUzE
qz1udxh8/fzILe37r/7ScJyYtthURDZ2Xu3Mvizkk1HBK40alHDQinXGn2FflkRGQ1SX8ZQbW7bo
bCAamRbqKKqmIJXHdqg8fVJIZM23jh64cyir1WgA7K2/soSTXmTqWrwu5XRFV+Adlhp5UAyZOaH+
6vOnQLvChTDbGrGyKvuldlmA8Bu2VUvSz6HAh5IcIIjzndbE5s8gA2zIJ2ERDRuOmS44/x4MmtVg
dxsYXzhD4OwRYTtnFM34TsogwOKjiCq6poZNJzvRNo9eMKnhE43jlO7NQVm0TFoewoDcHR1BO4Mo
G4q094n3VWhC6lxgMywEQBAwirwPIlCH4rbBCuiefluGjJxahGqBmf1BkkC5RlWRzFfHTIFR11PF
ikmssf+cZ5cfWa8G905v62QRs3oft1sUOoNzZgyl3kOr55vxmpRHAf9mH7i1PEJ8EHtFR/J9U5O+
/l7C0gi4vkVP8Pf2sG9v8ffE1/MVJS+XZLLT5XHGBfNYrXZz42Z5XRxs3xWvDg1KHslGOU6sypAF
MwZmc1PWPn/9+5EYaf8cfclrGynRyM022TikJdv3Nei6U+tt5iMfAfwLOaLJq5GbOI9VnzNzYAzE
/LIDSB/5YDj3KzyNY5l5xEVOsuLXMaV7/sP10wJ95Hkw4eYRK8ZDjq6b65N0rvWigRkfF3NlB0HR
6JyDrBG3U1OK25WRLTGmcmFJNMoi56c0wi6MxwDz/GPealK1jI7D435IV5htpQpODAsI3SlzwcAH
w6VDFdyhCyn4fR2SkKfD2mMa2wseiiSyUblrvKHsWJXNYeC69DMNi3zcMGOtPDocCK6I1NxzWBdY
scCP8H1cv3IJR95asANbhmkm1svgqZErWLnzVf1uoUJjaN8LM2lPggnNkea2/RI4rHm/KKfkAJqj
W597ITz3NI9skQ5pSnhQ0TcxtLG5UbjrrZfEXFd1SRvYcHunrggUrZJcHnNzlcfRtYs11hN3qZSJ
+9FLm62ZsTtrKgldFjg8VG5r15fehzkB/Ijn2rJe2nGxXnJvmTjddRXGfAKGWC9WP5ByVLNKJyQI
GDg5o91Lwjpfqsri8+SVSpO9FtvKCayyWWg2dHx7O036T7CH8igzj9Ut+BG0JcRrJz0rv3EptE+c
BU0Gnduad23qwtgc+J1j0BL8SSixdT9KLV6JEwn4Pc1t29MT7ERaKB5BrdgN2d+6fsBPmDnbehQL
kHfVhuLVIA4g+XNLy3tLwmMJJpYSQ61uPOdh33K++o3xVrDTHl2fp6ssC8bm48TldcqZqAb+jqGq
+wrTarbAkHhddvi9szZNZvnHCULMqwXDAEAjmoXizZsc9gmIMXxQS0/y6GaD9yHoc+zzsa2erGy0
4zCtP+tsFudObRa7sDW3l3OSsgMjFLTupxW7KEnpJk9wCP2OkOcMw2n2YC/ZcmL7cSoY8+lICbHF
MDSknzaruMESwqDEDhK8s5ByRfm05uXP3JRlEMblYCBMqYruVA9exS2qTZ6aYuPlNzyTJMqyxeD1
nQDlxBwf/M+mrl6b1OouIplHzNkLpS91iNO9YEo50yDm6jJWgf+9pOqGd0z4CHzOTHh2tXPAWiSj
1rKGe890mpueBkGsORx9kUHrlcBokm8thj7DblriVQUs4mHjm+c8AxhtwYVMp2FYzn3G/JcxWVcl
j2a2DfrF8FYT4qcUAR8GuqFHSENRXgXXBAOS+bb4BDvznmgqIHm0dyp2VRphjgvuZHVMem7KVNWO
MQZhMUw6PLyNrZvHqrGrE4o0ZuzSVRA23cJhTkPwG4rT9YBYa7qQtFsUCAwmosntWmXLYfGJkWeo
b0h80/24ZXPh37oZHHd9CHGhX3rieJ8CibBKwkgZCHSxvoAObe4MjkIPci3CC6EfrF4Eu5GfhTSZ
wlyRWKaAjOcYZ2864nrvmEijKsB9OX+UbpN/WYLqC0STtmQY1rtPbZFB5Rj6KYxdRkeHkMj2X/3S
ie9oQDnUTKjcVhbZvvUYAIfdQpSskYuTqcm+XWZS64keoznhuoAd4X7ld2GX4ZXmevmf+RDWh3Wc
UICU0tyncvoiBIKCQgbdMUimbzohZUTmwfcUX8c185Ya4BmYRqeAWWQPXvdEAHVG+VMT8zpX8w86
ny9GjsnYmvr+LpQZg+CVsUwDL+bQLIZ7TASpu0pIRvxt/9Ji/c2jzqcy2vdV2yBSxBtaMP6KvSlT
+5S64YJu20LNwWzeIxDrXIjRvW1gcxEHNtd7XbTe8+w3DfjSNoRAuSIyYceC2lwVj+TcMfIILwZh
FQ+8BBZKPl0faEf657JzlqeU2C2H4JuTbfTdMdzeEM4CN2lOxXgirAGyqlyM954D+g5luKCF5T2N
klky0EjzivaBUImlHL7QRzVuoSBzojfCgK+bqF2/D3hvqEtse70Mc90eczk0X3PKd8q7sQIHnVd2
8UKiJoFuk2Pcm35L8KVvBbsidA8Mn5dDTn4CnaIg+DCK6isCPsBDVlBWse66/mAELJtoCSYaNysp
OCZcenQuRRuz+UPF90peRGk2nHXtfaosdff2YMEyU2a57VbWeaHV95F0JlkASdMDFGjsPdV1RyUo
zXq3FGaxJ6/Cf0ladhR2/q7aywajvCHt4GT2tLgrxk87YGBEsU+lNd3S9gnoMuM7Buva+2HHtRs8
86qnorT2KQkaC7V4i/jrKhOL3v5m0qf5vPY6/WTzTw9ZbrckaFuKBqwmdCjNkrWLmtRJjjANUD5B
+fcJCh+nV6PoCRVZ/MSG/TVa2a5TAyeQDBy/3zV3jFblTtJofVV+WJ5XfyFbBN38YcVQvB8zk3/N
AzoDdml+mdI5ZIk7VeMaFwkwAtx1MVbQv4Vw0tu0re7h5PZvRibGG9pjdz5BSjEvr+S5Qtr6VUwE
gjMnF8lwKdCvy7feV6N5rgpfDBcDYI09nti1xAHo+9iSP29tQdspB7fkIYFARjWLnRLgnWzC96Qt
2dRhCE9qYfteTIFilM6WcwR/06xEwJQuURopeRqIwknsGBFHM3hvDzZp2n4cYm5JUY8kXnXTmh1/
XzSUXDvTqwbs0sxeur03UoPSyqXaqicIdUibGBozmVflcjGtdb4u9oSgMxAkf7cTZTlgK/UfLGSb
SeNvR2ePgz1pY47NKP7vJo4RZSgtYZmfkkaUgAKaxpnfVncd+69EDq7twSW7Drpc7ZWFH00FL9+/
zOP+G1fpZhb++yeAsI9+FUuxw6f424BrynyrWe0hPXmzQJWc1H0qdyPpTvY9ATBZSrGZqKN0ZJai
pkrWeq/QZ9+n9WC9hOZo3bsNjeb//WUR+IY8k7IdAEywfei/mEHJlkgaxgEpXiZKP9SckIxn2VCT
ag7HaB1tKp+RwXu2M3Sq3v/DNdmckH+7K/x45LK4qAHTuH+zLdUY+cZar1yTpeQolFvtAh0JMEuV
c0OyhaTv1YG19VIEiXG2tvK7dkHC32i3VfaD6y+aHCYT6HV2GrYTtGrTOkeF5HGGqR022v/wgf/1
JnpBYHmBg3qMwKa/Xy8tUmk4RliekK0z9xELQoQ483F+RJ0nvDauVcUYYu7bj8otlms70KtoM87y
TNG7a1W3fzT9/kdeqbX1fP75EjIldFxECHiJLV7D/3wHDTwf60jdcOryTUHhGz5zJVpSrz0tnj4K
je34O9l2/+lagXOGxRHuYE105dFCUijjvlfbGYwr++8vlfPffbBtQIy/EWDsvxgpA22qrkJYeFI+
fWtKTc5eYySmqQvmDRjT18/MBkMXERhl6252mr64aNfW19HVCCgyPYlXmrqclt3fdTEIZXk0JIeo
1F0p32UKtrlM8IVE3dbrqYXJk427iW5JEXTzeEcW0PD5x6FUVlAfxnXrAkCInq/YtcjO0vk6P251
3AcRv6wtpNoFKuJAcQL695fD/hevpYXHEsISNmhaiAAC/vk+ZZbRgpgODAhzHnsg0Wd1htdmO+rU
M5+ejV/cLnaojefaXmmeEB7Ex1rkuD7PyO3q59SxOJ14q1GCeHH5Ry4Wf84MVNP97/aQYzNyjKYu
p0szEjUtT01KByyWgdLpPtVtd1qXip/u2YR57xira1YIB4LP37/s/3Wi/0Mn2mELwzH5P8s0Xn4S
df5XvNefX/FnA1o4//AwnIKMED4BGGjb/l8DGnzNP3zay1guLVsQes/6+f8NaMy0/Cf2cBd35l9Z
FN4/2Nw9GtabIT3Ew/q/aUCDH/rb/ke7FQwD2TU2ZGR2nN/w5L+8L8yBMMW2aczzBAXrTRsuhL5y
+RHOdnm/ssT3mcEQca6aAhNNeMfmor/6Om+fVWM8UyD0lxHjVdSGwXrnNqNxXhI0VIBc8+xxJKz3
Yww2Ip/fmO3JDcG+Rp6HYeiRWe/iPLmuLGwwx3VpBWfkDKF9L9zVbL70nBhwncOsb5yjKgal7kLV
cSCMTbqJTF/J5Rwql2CTIod5yxQu0JGixdF+KUOOtGxIdEGsSyZmn9hcOxHDPshMbJBZ6drqMrip
RLNK/4teUzRThtLJISDaugTNYr+6S9oj6l4bq4G65SZzeAztgHH9KKHSJ4hEZJC/JAu+fE1dXeh2
l7E7f+R1En6mfk6/iY4mL419B3ZZU1ZRUZrPeC1ytRv4CP2xmBv7hgHE2lO6i+wmyS2yRCfoMv1B
m4yt92sDKQOjS35CCKLe51oOFd5PZzjlOED2E2FE74v2oBttAmWwKc9pWdJXJIH4rrXr5pTb02u+
SZxzsk0jqxLpCbwzm2mL8/xNzpLO2oJUOgjnu8btbrJNP92nhBgTNPhI2D3C6loLWACIrQdCvckj
nt45y/R0ZERczM4ZdcjrrAdUKpteG57B91SioXCSYnwmQaaP6Gyil+eS0s1rto14OvZBRngpknCM
2le9yle/tH8x6Rlu1k09Lor0fs3agIjR4b3ZdOa6qU/FINWOlwz8zcqO+k2hrpRp0VhYH7O0Qths
F6/bXGGHHrvBRqJ/EgHm31X+mjxOAsdNbxKEg2mXNoWT7IplLI6udmmmrPrBzgGOaU34Z8okJCYh
I7tNxrK7C4fJ3geea55Jb5WHel69aDRSeMUbbI6wQH2sQHJ9DxEpXWamsHvVesY1VYtLUGr6E5NT
8+AZTHA3awBUrvJIvwHhpFTyVBfb0ESafuQ0W2VUYzkYoAGe2ReyQ0etfUgrz409VJ5HjWsBqUN1
HjYzQ8LeEZFuLWumwPJ7s5ketEeKETUTKj4TDAwFcRWRecEBa3NNeKYu99SltPLt+cXa/BVIXl7p
4Z/XzXlR9bhvvcF4w05jRk4x55es9USMKlb+cjYTx7gGREmQf1SAL4963fouIgizuK10MRIAPvDE
j13Y7mh3GL+awa8JtGTQhhwFJk8KPQzfHq3P2TjZhTleIfNOwXPpFuoRlAHyrjbp5L0izwrqMukI
CeqdnsyHMX/p/QrbK0eL9Ihswb7UY9oBnnIGfhoLi5IRM8yPcXPTmInWj9BhLdhOLItUbN4bINTL
Z6vYVPekmC8XNBEc3odpmdCFsrTm2Fh8c45bPm2BzGwafln0/yX6yEQd/Hkcs1/ELjCdQI3QYt41
WzXdQ/Do33uP1UIYiJshTdeVeZPVojoCr1Vg1Az7aNpgwNoCktiS+0d61uwS82TjK07Jh3Og9Tlq
ZTKiWrxsYi2PkLMlIvv1KzRR8crceb4vc+ODR+rNXiWu7RLtUdUOl8Fo3XvoL8UOwmp+UxvyE41J
t5O2kq9Vl8PNBlou72zCQ/CzjKuzW63Kemyr5Ev72/POAVXcKrdsLpYgWzlw9K3G5Hx1HWE8F24f
fGAPlGTViBYzsMCyMaYZjzGZqkjb6AEflnIx73zQg/h5hh5K1zBAecuaPd+nPjSGuRy77aklNNWn
q0MnMGlpURttmR2DUj8SZSxpofenyQK3FiVb8l0brpzNE79+ggz+Xo+Nd3J1JX50dv8UzG42RX3h
6JMTDsyvtnw9+sB7IuvPoNJChEgoEqPBUsOvBL4ZNtnBuFlGL6MNRqJfba5MTcB04FANt2BAi/0g
XLB6hcXDapj6bpEC5uMyBju0eYidesJFdGBjU3Xt9JgJd45MkNmxyDG7Kqs7LkbasQcPd2Jk11od
jCUwKFiJNG/O4NeQGU2QJWFAX8dwpTkQNoxrtzhEfjdxauf5iA2N9q+pk7ixZjMKfFH9WLZoRdNw
hnjc4hYxitJM+p3BKPDHvwiZo4sJi2UH/ljs+qE9C0NwajHUr7kNvlQo4ParIEfS7BUzuwXxneGi
ocgwvh3GsZovRtF+cty6K4cEG95MDMAKXDouMbE/bPoIAle5sbW55Idpi5VEWe+fDI+oyVbVRUSE
NYLklM4SzpclGou8xI1TsN+1/rd1Rb1Rh4SbZcXwzW6K4gZVMz2+BTJ14oA5V9hVblkD/RHmYxZP
RfELhoo4zGr9lqoNlL1uKZlQ/ZK7pOFUTXHP1s+U5TvoW+LRyqF7TNCYxhlU8/vJDTUvd3TPsOfe
yZj8hWvxJ46s8lB6FAx6dt+qboRPX/Tta4nrIlo7l1E5QaC/OmYkpMrlxDuziUYBhOFHJuX5k7Ab
hRV9ywNFun6YiAkdq8TcsZk27NpSv4WcdmJ3cJ6l9MmJTulM5XPIvu7L8rtdk0GKmbo5j27lH3Id
LDH2wfrQ52t1a1v2tB+W1Y21s3zvs2TBo+0HKMn5DCgkATeLNnyF5bQ+Fg4kT96mEGCiLEBMyQVT
fHw9FPk7j30x3A1THb60gcfXOuby3I3J2WeYHxulSJ9GYCKPHvK99wA/AvLfKUZudY9xsD85mNWc
eM4AIXh9woWGXeB+geQNI9qjN7UALnXXxLdx7wUpd1ozEkKQizyHKQkA98b+xCCCoXPhPqM7t5oH
DZT5ZK5zcApmL/w2Fb35jqnkR66S4WE1HSPfa53pU64G58HDL7m31hy1q4sfUZOxucSCZjsuYc9j
RZjVlRmOd6Wf1ZsxuyZ2jsRWxAO4ffkLkTpiYB7UlHuKWHprbXb+USnL45Gp/aE5db1Yx5hZkr/D
mf6sJHIpIpNuQ9RoX3tfmN/rtL2UEy3DXd5kadymzmfp995z7Uv7B7HMBJyvHAOxichxPisO3ASn
FyjBdjNywB/mlpasmpHc5IkE5YTN847BeYkjwn9cySFI4PQHO83rAOumsSKj1L4OPpMU+2gG7+JB
DJ5881Tn3sFh94CXT+XeQxfNLEKt5a5rg2rfkNlx7QCDy5hwwP6emT1DHzNpiPse1EjrtguHaoeV
jQTqLYuagU1+SAIyqq2Ahr/ic2GE8I1jTrhBddz8cW/sZsUbr7jxaznN5nORDyhUaW+eTW+i4k1a
/4KPiZa7NHosuYs/la8ptqHlRpPgF4k1YyjEKL2JMhOIP8htcbFbkrqzaraI6HNrtSMG3tzj4O6e
BvCdb2a4jp+emvQp7BuBcScfHtw06740jtcVPH9NPuyc1t8VlUfnkOpqfRUdusic40M/EfDNDhtz
ThqJqxTKoaNQqkXvcVIPxY0I3arah1v++YSS3P+aMtVddzpEtQaH1xU8iCAZIjoRdMfcwiXswCmy
dx1MjAAYOzyXK4GYePdq445QM/meVF59oN9ebXTXGdLaWJu7PMzTMHJRcGCz3GLgzWROnjT/62mu
2F67SjxPFbVxz4TqOw7hZmdkQY44eU1vut+R87/T54dKVy9WhsQUaI19nEJi6vMtsH6pCItB1VPG
ylhLwPQd8tdpC7ovXa/rdt5KeFmuyfbSuTXeVvU6MhnP69MYzOmjrZxkuRIU0TUPJDiSCSXS2UR6
D8zXRx7yWalsG4/SerZtpLGUmzIcUzot7eQ+M2wACsw2tpDl1fWnXGSVQFGyaBIeZ9eIiS+z9iSA
1t3O6TP20TkkELzpfec0ZL73tmVmjLt1Spm1dwXP4nfQi8nONPIkvZVak8/IEu7yvR2mZJPaoyZa
gGEau8/QNbca+9hpRPB8nVtGgZWFRn71QDLrAWskxkt17liTu3Fw5K3KsRQm9hj8qsCm/DBruIhI
67shP86VeukLkch3y3LBFqPwYF6E/Svs19WDUB+GP5mppid/BHoSWQNi2FZ2KILzydxLn915j6mv
OPR2v36YFNY306K8iKQdfGHKPDZ828uKuulJKamQObvA8CfLu6wK66kNSBiKgQU0xMoqZ58WPQBU
M6E6aFEiz6Q3xB1Y3XvXbStkrpb7paeK3A8zRj6CQfJ9yruO4pwc+Nnuhj12urOBxnfXcHC/kvEm
Dl1h2h8ekNYT81wVJQU7U4lmhZ5ckx1l6kB2bBCBObLyub04Ur+XwtBHstofnDnDbloTTM0nibrB
tGNl28upZWRHKTWmtwVH2hllmjvtWTftQYnZ27cLzlU6zKXJGEZm+ympkEqUvMaT2Si+kT2IekgE
1cmQiUOGNG+SGt4X4uJygFpgGhi4c8fBT+ySrC0C42Fw1uWqpuw0zkV5N9NFjj3Y1IR1TEa5L5cs
+6mU794licQYT1eYvr/Bs0sS6TyicV1Kwj7WDj1OVwyal8604PMzxT3ppRgYaiY/hS+9PRMbNkzi
hi7StB5DHAtR3/ckko5bGn1Q56h1ifegsGvD+wJuLW07hllWmbhRXgrnPYXlHjlTTxeukln1DsHj
vXXAFeHuO7qkKyHiVvrTnHmxhtJcgXd2W1zbSGCP9sDDzMjW4qVw6D4Eqb/z1/IDykG219wt5sjz
V9RGN1ka7pa1/cQw/bXP9bbeRrPZjwOaOARnzt7fJEmlFAk2x977KAA2ESVj+jE1M8Zco54JI+ls
3nnge3HGQMlgtfTB0TKLAG2UK29LbHuP9B9ME5X+PIZ7rUx93w/U24h3cLls7Z857BX2v7bcg8xc
T2kemj8nbH+HfMj1qXKHcTcZrU2UODGBWI5/DNk8XAKsCRGpS0y8G2DP2aJIqPPJHrYN3KxBpZ/W
IkuRTrTfOa9Rii21JPNqzasz7gxdxKnulzeNiw/J2HTn0Ph/pZR6kUaLRB9twE3mO1PcziuFYwPW
aVpbGsyj0e1qPX4TVns3WQt5Cbn9WhtsebkGdYzuP4wnzwnfMjBIEbIG0Ol4vXHrJ94LfiW0wmth
39RLdiuN+n1QQX/CWv3c+TDm2UkPE8lQeE9V/Zw19jvJJ+XZ0bX7SeZOtzPTDgq2Ub3OzIt+KQVC
9ZDWIX4Wuh4U37PCjLz61TVcBvDIDbFau0GFyTcN+Yf5ndYoxMUyXdFJYH8qwwRPIw2I6QA1bSFf
E30NZ5yZPPbREVeYXVh9lOOR5pDrJBgjpvQDBBeeAd8suotNNNa0ypSsnzSBUcOvc1fknnrAfkBh
bcEeAR1USCtC/VAyFA8BXe5HM1P3KGfDM//AfyrgxdipfXVz3A4F0/mLUGZxWTxerkRX/EgKBE3H
wiiYM+F+QdNPI9or58sqA9QRpvXa8UqKS2tAE2lvvUBVQ6MSI/J/y9fbM0GVJ+HR2yCBkE3YbAn+
3OnpBG38FOj2Wxqul5kFjzlMmeciNe4SAYNsLUnCgSV2UZYeDkwUgn1Q+OVFebT/CIHv45pSP6Yy
teMEd1iX6ie0nJ9mJVnxyeLtwaU9te5/cXdmzW0bSxT+K668Q4V9eUiqLjdR+2ZLdl5YEEUDIFZi
JfDr84EUbUFbHIMPqsvkSaSHg+ZMT0/36XMQdicxYxxFKnJZhpC7h9xdSCA2oXCBxuqdBxjjJJ8J
yahKdVhzA5q4XZE2Sy9GF2hNlWaUakV2FOWOSOYiR67Kp2xezayrQhBJw80qb+jG9d8+/RhDOa+V
CXJcVPFz5X6mldJNZUKtpK9rWFyWRVwttMwob/B9qNjrWjoEElUcpyuSUTD0DxEGAcSYmgJ5Fs+T
x6no+1NLj87UPIAYvkHqaiR7NKOODUcKjcFSdP3jFeejZNEy7Xs1neVSHNNXoSrhyBeaZu7LLpgN
CTIaO9bD9ALmJTpfOPBS6OKMNSXzZYqSKFckw4IGbrT2nONUQIFBCev6njiLreUkoU07knmBnNcM
3m23mAue/t1JpRoYkytkxyvS0FfNGmVXzTOqaJjQkPrFXGvFJV10anOers0YeLERxodkQUNK7Dnt
bnTh6hO0tAE36L63phnMi9Kh19TJhD4guG/EmXBOz5BW0sOSqVNvVn6uHe0LEYJ2s5o5cKev6nzK
PqjHeppJXK7M2wottgGCQfKNAxZwCEjwAojlzA7XIA5Bc5hDCoWyNwq4pAsnlUxQcxpEpFZXeYk6
kmrl64kDUGCIqrdeAJ7C/wz0XEyWhw798m2SCEaZilwYMU2oS4OIyw3hXRUnICT0OL1NE3V1AvTE
BEcLJYQ4KERyfDVAzmGNX/gGkailnFeeJn5G2AAdHnNVNHeFD3yHbTwjaUSCGrhXVGdnSpEUpwar
B7hcUuWH1SryTpskScAGkuAZ5GnhEDHVFY2Bcg4JaQr+e4hyAtKFvm78raYu5Wv68fJpYgLXXAkw
LJEUUc1o4AhBifS3sr4Bk5eTfILni2p6LdKrLgvWbSBnoC9cZ+mMImeGAis5tfq69mFtAeIQeuMG
EBA4wIyL95pmySEhaJiMSiX5XhFejykRXMH5thw0mS4eJ76ej7SkqA4B1a2u1k4p3y1bWeGRpuKw
m1STLrNViyMJVqV5nWkp5ym+LL4MGqG8E1SvgIZhRV6mBbCfQWaS3/mJIJ6LYVUfyrRtW1xeM+Uq
00zj2hJmXF9SaWadCIIr31M89Y9BpZc3srxhQpQLdmkc4VZhgzFhajEz1x3B/g85vFGpnFhFRVZw
oKSWszwnw99KcVipEpwsJbnWJrleafzSIU1aeerQz+Rnl42TqcuBXifyWCEN9VlsDOd4iRLkEBHa
+nsAB/032t8I1BodGCOZjvTctSwYvpylt7or4NWbVAKnrhOrHGYsqRGXHW8sOtnyMBEqE2xHGp6k
szVy7JUInUam+6eJFMHB6huSeBo3cfUlXwJgxMuCBXAFKPb0VJ3hTnLhKvFXyTmYT3MauhI9UGWD
QFwmqkMl8VklQlrlZ2YQKl/J3gKsi6vks0h8d5rGq2pS5ET/pDMNsjQCIFl3WQ6BTQOMopYxdJIs
PIM3ay6UEogeKZxNdVfLR0LdSGdWydaAu8gdeyvlCDSleRmtYXOraq081gUDMSZ9FtArxK2jIGIc
km9Oj2GxKs6E1PBPwSTcw+IgjUsoMSdLs7adOqS/TgV/ibYSaUVpFpIrS+tbwVNmEwNZmTHUd8pY
YKEfwn6QgW6p5SPA0+RsYj+qETMzm5GrrKWRTps1lH4xsazYoN8VqPAz5G4zRSJFbzjIsuLSNGLy
wBKY8FGkyWVwvdZcD5EPDpul5sc++azSPxUMBKU1yjfkWBGyrmN3IvkmzJ0xDZB+w9/F2VWmrOuL
iur4QC79WyuTvyoOzloTorGnKs2ITIltRdTRLYeCR1W5sEwKgQjHphBPZMlXpxVUh+g+XDcmsDT6
QrWhhZjjAKKlC8X1lEGwXN0BmVxe6k4xnQnylMAqPywbtfxbgAlnKCvCV4Xm8onYECG3QOXDBLnB
wdos7NBarq6qYnVFvwcN02JscrRL7UXQDYQLE6nGIR257tEKBYdTtRQeVAgMzjYyJCn+f+BRBiPR
Y6lfc/i1Bk64Pi0T9OzSYHX3/1W2fqy/j+zcHm/kEa6KRVpfL4C/5tmusah9d8Ns/5lca+7l9X/9
0PsDfVo8EWaYx0WUtzOgSvdMtYrKdacMvpnSZirvjRDYzLh4WPz5B1LEwFqAbClk4NoX8JKAvqDH
twULZgLJVHTFghi8fW2/8ImJ3jLC+8+3teb7n+k8gU1LVDTysjz15vnT0r6sILD3a1Z4NsZPK6jy
AUeurCqQLLxmBTrWAE7BnUBtZ/MCYIXZP5AVDGK8vkaQEKzWJA1miK0RsOrTpWDIBwaN1+AittiL
D/T0Joi/nk/PRmixG7oMa8z29ezpaVqE8nvTZrh5/8MZQRah0u9rBfOAViUDGzx7ev3AAPPGJnnc
ALiJj7UBYEdRt5PaYvp++OeXzvA9N8ANAk9oidslwJbq7ADpAISdqJBU+HCPr6DZ0PPHV5UD6Gd0
ydo5gGdngdE6CHYI1tk6CFBLH2wRkIrtbQXxAKFvmllAeW5ePGVnEagH6KtosghF4ub18U5EwNcg
fH8lLnh7K4gHNOBqCMq+vhVMDgMoccHO/YwbPthaoHu7t0MQ0ZjSYbXZrgRRfH4kGuD+THB6T6z0
waxg6PovxohvrwXcnmzKlmY+rviXblFDSFFsUcib14c7HFrg/dZZ9TgcIPYyNJn/nrtF+UDXZZ06
mbJ9/P8QGfxCDPXjxjF0veBhc9fwFtlrt423PrCLsl++/xhhHz38+QfIkR+Y1c0HWwzu9rt/XkX+
6qyRTfz75M1dPPz0nz8+4MuvfnVSuz9OvUVqp3O33jxu/TjNczvkxvK/wL63Q/vpFQBHzW/ycyZ/
/tGZ5xNX+C8DZ/6zcdtOid7jpl4Td/kwqMuxSPoP7CNS3gU6Q36Bj+o78tAOvO9xGnkdc2hs7z2M
HQdxaj/Eu5HaxWforSZb71nHUbSY59686FwQt1ejvoOPFoFd2eliN8122ttrR++RHy+1n+Lvn0D3
FOF91+yW1J7mfb9lgtW9h87vKdGbjFfsO/LhIk6d7pQlLsucOn1HnmJxz9uN01oc5sKWLabvwEcP
tttZgDSLtR0/vceFfySKvWw30mbKiP9xYPYeOnp4IbCp0p+wh5Hjqrss0DUniO474ZOXvkmX5D04
pxNmVsz9ejfFjZEhC9rDJnlXx/RJQu53jpczeps63gNJuH0cL2c2/WN29PDUHI+pgL4/4ZmdZfbc
LeCczztr+vGy3Xt8b+56jt1NaSJ1uIcdfuZxFlAT6KxsWVLbvr3+084yj/9BDu0Ga9egDCn+nkaP
KWE9G3ovE3+bvbbn4j5f3Kf2s+hJlqnu7J7i1Y6uHzfU98Ky80Vpd88tbrfKHsKn80X1aWpD6eN6
3WOd8dtcSt9l0o5/vEizRcdTka5uUxT7GPxssfbmnWOMwfdxorcz/4bW326am9W9TbP3nve/csT1
XYmbLxjZSKV0974C3efugX5/NV64Xtfi21xLX7Nc+AERSfdWQw+9tYeY5CJdQC+ze/LNT6mS5Nv9
4fdNcbmgOl0Hpf3smiBvEy99TXLtxg+LT0fZi7Ntm9HoO/xNjGrIq2SFNJe2Epn7+YKXC7Edfg/x
4Gesv8iyRSekUBSxLc70nfqb7bM99+aX3HZ3s2sXInw+8h7O+ttFGnKydUbeJnz6GuLW42bzbHkr
GvRXu+/6/d1zZ3PuRE7e3ZqQskPw3vsHvFtk+adXJ08Zcw+L787L5nGUeR23osBAsA/D1DGVXmdn
hM060WHT3/3hLZO/lmn6UaJ9mX/aFaBf+2fd5Fr7iXmwsNO//gEAAP//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series layoutId="waterfall" uniqueId="{00000000-1CD8-44CF-B7F4-8B5EE50A6830}">
          <cx:tx>
            <cx:txData>
              <cx:f>_xlchart.v1.12</cx:f>
              <cx:v>Sum of Profit</cx:v>
            </cx:txData>
          </cx:tx>
          <cx:spPr>
            <a:gradFill>
              <a:gsLst>
                <a:gs pos="0">
                  <a:schemeClr val="bg1"/>
                </a:gs>
                <a:gs pos="100000">
                  <a:schemeClr val="accent5">
                    <a:lumMod val="75000"/>
                  </a:schemeClr>
                </a:gs>
              </a:gsLst>
              <a:lin ang="5400000" scaled="1"/>
            </a:gradFill>
          </cx:spPr>
          <cx:dataLabels pos="out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visibility seriesName="0" categoryName="0" value="1"/>
          </cx:dataLabels>
          <cx:dataId val="0"/>
          <cx:layoutPr>
            <cx:visibility connectorLines="0"/>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800">
                <a:solidFill>
                  <a:schemeClr val="bg1"/>
                </a:solidFill>
              </a:defRPr>
            </a:pPr>
            <a:endParaRPr lang="en-US" sz="800" b="0" i="0" u="none" strike="noStrike" baseline="0">
              <a:solidFill>
                <a:schemeClr val="bg1"/>
              </a:solidFill>
              <a:latin typeface="Calibri"/>
              <a:ea typeface="Calibri"/>
              <a:cs typeface="Calibri"/>
            </a:endParaRPr>
          </a:p>
        </cx:txPr>
      </cx:axis>
      <cx:axis id="1" hidden="1">
        <cx:valScaling/>
        <cx:tickLabels/>
        <cx:txPr>
          <a:bodyPr spcFirstLastPara="1" vertOverflow="ellipsis" horzOverflow="overflow" wrap="square" lIns="0" tIns="0" rIns="0" bIns="0" anchor="ctr" anchorCtr="1"/>
          <a:lstStyle/>
          <a:p>
            <a:pPr algn="ctr" rtl="0">
              <a:defRPr sz="700">
                <a:solidFill>
                  <a:schemeClr val="bg1"/>
                </a:solidFill>
              </a:defRPr>
            </a:pPr>
            <a:endParaRPr lang="en-US" sz="700" b="0" i="0" u="none" strike="noStrike" baseline="0">
              <a:solidFill>
                <a:schemeClr val="bg1"/>
              </a:solidFill>
              <a:latin typeface="Calibri"/>
              <a:ea typeface="Calibri"/>
              <a:cs typeface="Calibri"/>
            </a:endParaRPr>
          </a:p>
        </cx:txPr>
      </cx:axis>
    </cx:plotArea>
    <cx:legend pos="t" align="ctr"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plotSurface>
          <cx:spPr>
            <a:noFill/>
            <a:ln>
              <a:noFill/>
            </a:ln>
            <a:effectLst>
              <a:outerShdw blurRad="50800" dist="50800" dir="5400000" algn="ctr" rotWithShape="0">
                <a:schemeClr val="accent6">
                  <a:lumMod val="75000"/>
                  <a:alpha val="87000"/>
                </a:schemeClr>
              </a:outerShdw>
            </a:effectLst>
          </cx:spPr>
        </cx:plotSurface>
        <cx:series layoutId="regionMap" uniqueId="{00000000-27E9-4EAE-99F7-49F669770EFE}">
          <cx:tx>
            <cx:txData>
              <cx:f>_xlchart.v5.9</cx:f>
              <cx:v>Sales</cx:v>
            </cx:txData>
          </cx:tx>
          <cx:dataId val="0"/>
          <cx:layoutPr>
            <cx:geography cultureLanguage="en-US" cultureRegion="US" attribution="Powered by Bing">
              <cx:geoCache provider="{E9337A44-BEBE-4D9F-B70C-5C5E7DAFC167}">
                <cx:binary>1HvZjtzGtuWvCHpuyjEH4+D6Ak1mZo0qDSWpLb0QJanMmUEGg+PX96Ky5ONKy5IPrrsBlwAlKjnE
jj2uvXbUf32a//Wpur9zT+a6avp/fZp/fpp53/7rp5/6T9l9fdc/q/NPzvb2V//sk61/sr/+mn+6
/+mzu5vyJv2JESp++pTdOX8/P/3v/8Lb0nt7bT/d+dw2r4Z7t7y+74fK99+59s1LT+4+13mzy3vv
8k+e/vz0zN01n5+8sf6uevrkvvG5X94s7f3PTx/d+PTJT//9Xz/9qRjfXOoo4Tcv/UGKF1luf7T8
49X/sPMnFZTjh88QXZBngkpJjSbmy0/49Ellm/ThchCyZ7jCNReafPnhX9e+uavx/I+k+bKnu8+f
3X3fYytfPr8+9Uht+PL86ZNPdmj8ZrEUxvv56dsm9/efn9z6O3/fP32S9zY+3hDbTfi3t99S9h+0
j/3/P7THzf305PLe9ffLV838mVP8R1ah3BAjOT1qnT22ihbPlA4lXP9oNCO+rn20yl+T6du2+f2z
Jxa6ufxHWii2TXP/yeefBv9VTX+DiegzqSWVnMujieiJiRA4PGQhZfLrokfb/EVpvm2cRw+fWCd+
84+0zu6+upvu3P1XLf3PTcPNM0JCrRiXD+FxYhr5TKhQCU7D4/UTC/0Vib5tnn8/eWKb3f4faZvn
d26pUPT+RtuEz4xkGpY5sYlCnaHMcCOONjmpM39Fkm/b5N9Pntjk+e4fapO+v/uUDf2996iJ38ch
/0HJYc+oZhzF/ttAQNNnikjCeai/LnrMZ8/v/qI8f2aeR4+f2uh//yNttNXQ87u67bP870xsgj9T
oVTUfK05CJLfgzXYSGrkPZjwN9hw9I9/w4K/JNa3TXWyqxNT3fxz4dt768qvTv0/Lz+CPUMaY4Jz
drTCqZXkM4UrsONDqlNf1/63lX4k0Z8b6PjkqW3e/yPD6OV90/RLNd41+d1XHf0N9iHPQqOUCY/W
IeQUuelnIQ9Do3/XEv0+iv6qVN+20eOnT+z08p+Z7l5naMeeXPR/L1QQqDgsZEY+oDRz0ppu2Y6G
IVHiAeadQIa/KtW37fT46RM7vb74R8bTu3tX2+bvbILEM6Ilw7/THMeeKcWUUSH/JsT+C5J82yy/
PXhikXf/zOaH/Cit/Y3Exfe5ld/jyEd3fqFY/jqORPMFlCi1AJT88nPiGQbNGQ25+g3oi68qOFa/
E8rnz8X6tn+cPP5oJ/+f+KQ/N9lvRNzuzt/tvxCI3yIov3n1y3bBbJ5cfPLnCnq4dPH556dMQMug
JY9m3F7xcPE7Ov/tufu73v/8NFDqmdGcK6lhPUMFAWyZ7rdL6BuQiYE6QwBTidYaibqxzmc/P0WO
5lJomPuBCentsH1P0QZyBtrRUKZBPjL9G3X70lZLapvfdPXw+5NmqF/avPH9z085fKo93rZJua1I
GTGKcqaV2VgXXP909xr0MO6m/6uihWvoVMr7kCZ+MHvWijaoYtKO+fpOyqEt70TgZH9ouqVfxM6z
WWZzHNiEfEwbJ5ogtmwu9aXJ5DLsShM03flk6qp/Xsm6DZbIlrNsP8rSF7PdQVdVweNUa0Hv9WyX
4XWVzbq6C0PZJp94zTt1k6q8a3lU07yHKKKVrn6RUeKnZpdW0pVtZCdZ19dULx1ETuuaLles5k3x
a9CPFs/8zqTfUBLatEc6QlPAhJFKbNgH6oJH/F5Hmtb5kKksvE8m2xTdua9FJc4rMfZOn6996vMp
XvO2yn+tSJKz5PD95Skoy8fraw0aGbAYJUFRCPN4/bXgYa+Iyj8XtORlHnvLJc8iY1jQFQc3T6nz
O5f5VGRRIIK1bV5Ogi89i6lY1cQvvcqavoys7bijN4ANHa59X0i48O9l1GhvuQjhQhs239zysYxz
lgcsczz4rAI3ErZLV53q7lCFwnMSNc4r9aGUJPHAB7+F249ts60rjNCMScJMyE/XbYfFahvw8HO6
wOdUNJK26n/JRMKaNJqKfMhfNAmGJj7KMsuYir6/PLiXk21rEVIBrCVkyBBDj7edyjEPyJzxz4Gu
dMdjOREl7xBIgb+wa66rmzyglj7nZbcMt2VPyJpF6H0rKOX7koB5eyyJZEqEUoZKKmiDnxjAq5wU
S9kknxKzNtKd2a6tk2UfJHVvlrMldDOs8v0l/7j5UIMMVDJE14yqhJL8+7jIdJZUxULcZ6EmRPlh
oWql5UG6aejFPg8ToT64AVrvol6h+/5gyTI6sx9zS9rpB45ATzKZJtIQgShBoHKk0/BEmtSshTSt
Dz6CWdB1cD77bAuIerYZhiPDVIhVxHndL6yNZsM4pJI5yYbbulXFEjcBdc2tqbPaNbtOWsde12Pe
9B+/r7Mtn/4u32pKORGCCElBgSNaTnLJMCWhI906f5ydd3ACMpQEyiLzxGUQzY6PwW3Lym4LGj/Z
7SNv0+E/VRalSgvFCXo5wQVS22PThR3r/dIr+7GpZIAcXiB7rVM0LsQv8oonEnm/TwdX3tWFbJBR
XVs7Ks/DoAjGMuoyZNst8y8ZnmrytRqvxFy2tv5BWqGnPkY3JWmGmQ2DhZU6qU8zn5rWNCv/2CdM
BfW+8H1bDS+71edtE0/d0kG4QNcjrtmlq+2yC8t1CW6ntk0ueuOqIo3rdSXLVZ11jU+ixhCV+HiQ
JKheq9qkax0zbmakRBYUC20uyWoqvLXMk6nrfhCmFC3yIwdgCtw54D2hXCoJZ32seXhm043N2H7Q
0spCxi3BtKqLkmQwxsV01QFSe7Ics2c1CFwbvqSTliYhLs2T56o7DBP/cUCL0yzOgDYMAolSxrdE
cuIW5Vz2dZLZ9kPrEEXdnvdlKJ4zmvHlivfDAnWYZKzWd3U2L4uOhsxNXRYj4U/qddqtSXDualGs
71ww9OomzNUGEGYx1pU5Kwe5mcf23MCFllHL8XXrinJ9t1aqnMqIVNVWtHJoHwayjcnwJV8ckEhY
zzNsx2Wx4KNfSerDXSt73h+UHjbblXOaA2B0X5Y3YRosUxTaucArLMADJM+DZsMGvpV1eTf3quna
gxkdHW8Ft6u/dq5MXFRVtWN1HKRJPZ+nAsX1fRM2iXg3kpHCyXSYAmeMXWMBUb6fG05TOLSvidbA
+EIrDDBPXIMnS5NS01YfVlr3Lo1mRnTbR5MtbHXBh25Covj+iqfZiGnkIkZRt6lA7T5dsXekz6aa
T+/5OmzOOA1iS3+s1yWKtxo7qT4kBV/hhBMbfJ8+10gs8NPvi7EN9h4FBdfoeTUKFwazTAAlPw6K
lY9DFxhVv6tFU3seeTvI4N52WYdslJV9Q/cu0TZ/OfZhiozTZtKm+zT0bLRRqPVUjZFnaXdVJaG6
nbmrwiXqJ6rG1z4MSB53cp3tFZyIZFFBRJK3kUgU3YI9I/BDO2ZAFxdJUfot8kch+QuGet8uES8d
n8ez7+/4NK+FmAYQwA3seuvo0BM83nGpkqyZul6/HYeGAMRK5xhA7LhufisAssR5RqcZbjuXhuMj
9V+QbaDazaX5UEwsuU1mtbk06/K1dud5y/iWIru1J/TQVWPb52erXEpEXTLVG6amS1gjOjXtEEbf
3xI7yWwhEFCIsomsBgtSSk5SdceberVFw96GPuOILd+mmwA+4MMWul/iGOzuAtmSbN5CHLlySymu
7VBogowCxtNZbl/ZruzLu8oUWpznU7XpoVsmq26SbsZdeca3LS5prfpDGWjHD23oRt7HC+oFtvuD
rZ10ANiaoVwwilAhUgDvPbaWn0uqq8Eub3k6bpnKuw6utVZrbj95EpasiRZvu/WdZs1WH+vAUhhk
VnWVLvu1VtSnB8ODYXoLlOqgjkkXHN7HxxXZpMkDAxcTU9Vu2W1A2jzPWTshrXkgEiyY+4TgN/RY
FKqoUwFVeK+zwMeyGgqERGZYgd+O+tlSYXn3fSWcxGgIuAB0pZkM0XaSP0BdOq1CLaoL3oy1tsgO
R3jLsnAeyxidZZY2P0oLJ+VoW1JgYMMIyhLIytPGixQWELKd9Zt+oPAQv2Cul5+h9kM/omiFlftk
CuzcR6riCxRejUkDyIKkBy1Nbq78S636MCkOiRchkgECcnztMBlCBagDBL6fGxSqB7Ol3dRAlXMV
NogVRNFmjrScN0MERU7xYZbCjK+JrS0kkWWJ2lQqv/Wp39e2MPxxTsTmtyKAJEGpAAo67WwAB/sg
JfPyJssWVSWRH0rexslEkuJGsVW4Zd9lTrVhZBgzRRY51+XdJakGPsuoBdoJrlxaB+J5Umeax91k
5/QTyStyPiWDULtSN7b6LIpqda9rq2qcGltpNb0QIyXzuguLxsg27oAf++EwTTIcb1yXJbONVE1q
es2Jo2bXNM7QuJj94JLIzmG3FlHWjE7McTqXI4JhXN20VNEcyEIUB8PoIG5V5ReRxmSmwzSctWbK
aAL8lqT+wmcayCzWazWtK9pauGJ7MZdLMkRd3xbqMBqd8p2sg3l9MynL8neDqNJkx4VnNF7Qn9ol
Uqnvzc7kbCrjVFbpOSa4ftdZMq1XiWkIOaMTzdghDfowI/u2tLV4u8gxLYO3xpJ5fjP7mfvnQe+b
4DUqhh4+S6eUe7vqMW1s1FpLs/6VmdeqPEtysBuH1YqwtpEpLWdZrN3ad+FHWhdh8zljrR3nHVxl
6e7N4KeJxGU19bQ490nTyXCHPkBW6iypg1LdGKqDsjwbVcv6KrvPwoZ7aHmmPHTi+crtCJdeqevb
7BVXxCuybxrRtvpiMEmeVdeNnMsu3Rdj6qfxepJJmueHRNTTIF8nDePdhSpEloYH+IriZdSOK0FZ
r/own0yUBkJ1fpclbi2Wiyntgyw/m/Ia1SYuzSSQYMc2H+QvNhiU7C/gHFOQxBMHbKE3QwvUZSK/
8HBWLyqmNT788csgzytcw7k5geVW24vu4zp0ho2XhXJtys7pHARax0shy0GfzU1B6yqSYtzqIpFB
ju2kXKKo3M3JooiJC5kZmb5YpnZq9csiCYqpOuiSB6y9KIfFhOMLVXCZm6gzZuMktPMyK9/pNEmC
9UqIqoemgqVDyn6OrN1l8irgidPVNc27nFYvi2IqwmQ/FUgE6d7mOIDmYqSsTaRlDCrC9iTNlrzb
kbYsXLhrPAlk8wtLWYP16qIy5u2Qhl0XO/TB0CwLhxwVJKYq214C+QFZoq4zG6YXWY/dx21GG64O
RTZtGuOVL/Fh+8wHt02tt5QvRp+GOjaTt3CAtQHeOPPG1bivPW4183KF+rpC4we1pE+wWpVRNJkN
zTfz0FZkTP4fWs2bnhthCnBJwRA4mCJoyjAT912HhqY7uDwH0oqnkC66i/Mwk0MAC4qhG975ohny
BvoKstWeZcMq6Pw8LPQmcg5Lt+utgmdhBY5L3cckmDcHUy7YLC+XAN9Vpt5UM44Ut6LEht0EGcam
x7Lxw36c47z7CMItw3dybq26LaVIDI/FZEAARa3OKHTx4D3J2hu8UhfBtrnEL1+UMcBrXPyAcY1c
5fYb72X5nJPcBbcPqg6Ot39V8vE+MAWsfK5ZW0MA2gTZ+LHMVZu7s7zhCzbdsRWHdaOU8TQnt2jA
U2sieTSUXUcPV0PnPbj0oqFmSWREy2xc1AtTDxZaGlld4RbWgmNzMWiOZDRRSZYN9Ka1ZPiy0inp
PpqjBm2LCEJeO+4pYzl6tLi1jZro+TKEW3dOjqY9uodKygr6USLHE3upq23zs1oy+GlK3bZMJjKF
LxfbEZ29XYNcDP4SO+Wbeo+OtA7LACmxye0tNHc9nsNkg8O7ep9toh8VGqzTil9sxa3Q+4DIpiwu
Vib13J6lBIwW2U/5YBHTpkg35qOfYN981Kz7SFXawH16CcSKzbsRYPdFDy57eyEbtw8xpiE+qoZs
4VCvcpO/GVSaTW+HKq3S/NCkId6bdZym/LzsF039FT/6Sl70xuuzB5WbYnQQZ855iZegAlgsXrR5
iTo/0m5V5C2QWxGOu7YLfJPHpE8TLC6LzKJl8lULbrMCYQDKBmbKhgtt0y2cB9RXfFcugyrCQwmw
OC+X3PTVbM+9sKSu48qIqh6jpE9BG1JDB9yf+a7HB0CjrG7qbsD/Sz2BRJNkoqCKOnD51c1Y+gSk
wOQKrE6z1I7vVJPM6AKSZd18fzJI5cVh5h1DhgldVg3hvqpRYuv9HDSJ6S+kQama3xM1F8g3aWVt
WZ4/0MmFrzJXHIasQr/7aRE9zm6ct0UGdZzxLzHT2bCCwvpkKpP1Hc9CO/m3HZ+ySZ3749Znk/ZQ
EW/ntcSOynTq5V6thCLLeSc29dG53bwGfNXm4kf+NOzLCRqgA9v26/Oc4cPBwXF/l4MKDaK8WsEr
G8HKxkSgLBZVP+ctdbhDLXTrYUc59PCrI8myUlm55DA0nUvYRZp0K96xHqm3BG05WMNOihJ8aUJL
tL51jd6piX0FYkJe1aXa4smLKQcJn5ahR6rkKllQ8/oFmaY4oNfblDfkfKMK2BCW4OKLqknxOM4L
YpfvJ8CzJLickt65/MbwYiMp7YBy91yXCVf+lQCNtST7OSmCJTuoqZVVvwN1QZWINEgg9UGknKIl
RzE0MP4aiBW7Uk29lY1aJpu7OeYonO+oycJbMNE8JzkfL6dV1ol+Va7DFNw6gGmwCmvbGfUB+Rb+
FUztCg0Ugmx7SNomQPJHe7mxVFUOvApkbWo7tR+UWbKOfhRzpaobpbp2SQ6C2d4Hv045LeZkj4rG
Kxn1FfjvIA4rqt07MJJT6d+QtCvSNE7kwrP59aSBbbrPZszHjr3vkxDUxJkrh7E2ccDWvny3ioEJ
Gw2oDjOafUotMKXW0gx0gJfXhWHxiC8DPUZ6wmRq3j3s5GjLri1AEMdS8mXb1pd0U1Xjlv/Mkm7Z
BOh/C968r7c7mi/sfVKw7TtJSYA7lnTZbkw42Il6j859m23kVdIilFOgxeRm9Qtt9wUCdYtKU29X
HlwWmBKZyOAYGi4d+fAtnQZp7ObFcR1R5kj4csh0OtloIg3Yc7GsiWEXU9dsUZ4G60YH9pgT4UMA
lvmLbiXwb0Ewf7gBb7lJXuaYNH54WEg6g5LWwVWC22PH1uTFqsuoaNpBvCqPCas8Eo1dSDcyOqi6
jYTsnXJC7Oq07mwSZZ0agtshly327CdM8cbLnKUbjMvEjDX0WG1iDV8CLrAl6kiUyGEL8pZtY8Zd
M82bT+pkZWUeyaxv6nqfFRWi8XBUCHjgLemVIYbgSO89DYqrjPFKhz8gvk4aenA5yA/wYIbkpugf
aOXMY4YAvprdZtYqSK3TdEY0TBZptgvEFkHVCOIli8a822T/QXf3uLfbllfb4AR/pyAp1j/hWd0w
22DqNaiqY2oswAFDCvQBiKTvL3VCoCOaCI4TYC1QVvhfbW397wa8U1h2YQIo+dVHSDlbG3dtIsQL
bTCzQkZW2WbUIS9gYSucgMkekuP3ZXlMIeC0P/wnxMH/UGEcDj9nj2VJRs5A3xbprcFUTX3IJd3w
eN+Hmu9XC+j8Iz3/cUFmDIgDFRoGctGc8Ipl5gitapK87uYGhSItUfEv9FIizT1E9vc3SDfa7t/j
nW2H25/7SE1x/IpiHHWy4FwVIm18pV4/ZIwpWzfSflF8kfIwiz4cD0WbrO7VMPGl2NVDs+Vz7pAa
gn4VqEc/kOixp0MitFKhQfHSRgpQdCdE42JIMOmFd6+rY1BNwHWI8XkoE+T1PBxzmCATw4LINBzF
AdAiyDZBipZ3wxqPHTr7g6y5lSSakVqWGKm+w+2Ij4Te5AtHPxlPx3lWe0yz39/EqRlhOEE4kZiY
UErx9wmP/QZ1t/NsDsabrC+3zLR+AUJtL5vh1RKEg7j+z9eT5OHvtpRSJzrTM9AIC8lw81D25jTr
iohYZFYbuT5P/yNqTRJQ/ttxPAQGR6j+IR3wKQETPebFzbEsASRv1tBlhbho+m4rGN/f4JZffuem
cAiMnwQiEOdRBBjNEz5zWtY5d6ssz3UTuFLGuq41/6AcAuZHIfjHpWC6EBO8UKDT16eprk5YvQyp
Ss+PUGSUYEfgR6yr8fH9XZ3M1vB2nNAwGMZDi+gDkFkf+0lDfJYUc2s+kQI09UNYMVVuUNHxemsn
p3Bs6pjUwjEdaVdh0hFVgKJ97Hkz67fFRJAEfyDX8YjI7xQODhMqMDi4QzhSW3g6xiQE8yKdZ/2Z
WxnJ+j2T83ZKYiCCDfbXfm0waI9tn4LzNVGdrOhiIy9TT+sroAgcDUpjW7ZgpK6ZACdCXtaJTFN7
vgCzSHuTzHlJ5yVOGEZh7/uuq9GeuYKJptvX1bAyHxNLVF/vQidBAV7zmVquXprjnLFUaJL4i6Sp
aTc/L9NsNDjKM4wqp+BqChwhOUcDpPN6VwVFCxd5AE46wGNZVB7hDjqHEEVMfUmvxxao/KLNKasZ
Sgpa1g2eTCMLALQtC9G/NGyAugH91KBveF9tIDM4Yq4WQ1vYjbQhXfOo7H1N16jpnWnynWp1VQzR
VyqmQznPogeA9QXZYeI3Qb9rF27gQncjGC/0PKVi+za0WLIu0e2MlwRTlDyNq7nu0edhzlAV1VsO
OG74jVq8Ee1FoUiwkRT96MD/Lsf+0ExLz7tdVg416GAwQxrTj6jIfGiTOBhsOpE66nBWWrKXpjOt
nvZph+O43Ru5mHG1bzAH2SZtwKaEqRvreww33uQtWPB0Bz/HMYdD5jpKi7imAMO/LmiJ+/BSqnli
H6icFx/egM5L2leNMUXJ9kXTBwQdOkEf52McMcOMf9/YBbbdTTNb3RKRAIzJGAMyUhnGi1iS6bo0
ve/XCGPyKUeXb0KHeW2ekf5MkMpPHxWpyyXbJQKNQBPVuqndLw0YoWCIwuMo8CFHdpjTp+o6rFFP
ikOTVYoNQPdf8B8I+Q2/Lo3fiuHRNaovKLXRVYlW0hmc1Gmj0RFVU2TY1GqIwcqSRVMZjOYNiosN
b9vGBNWhzmUqoyxNp1u55LLYLfmUnOVi5Oc54etF7ebxHAyLfa2dYvFsZHajc18RcNmje5PAqc9F
Km0fIfqyj4Vrq19SktvdbGiCHrni/gxNOKgu1sirsCUfbIlwbKZWXaspb3daZBmsSwJ3KPQs9oXN
hxdrUXmyR7fg9+FCeAWPVfWnrB1uGRXtlRNBelWPvd/LHtQ4Dsik56MdzC4zU/hKt1mH8wZt/jnv
u2RXZW0aLaJpdjIx3WW4svqwJA2m000rBV4dLk0sikYfJrzyIkSf+NHNdjjDeYzkc2fK6qycabVG
iynkISuIvW0FZgZRBeqojwJu07fTvIZ3VdBIUAxD/WYKWb4nzJNLQUyWRzYI+LUAfXhwvm/u+0In
r0Bq5jhH5bn5TDGCQp9FW/p6ZEWWH9qlCfa0r/3rfhQgQpAKdv0yD5e8d0sZyXoK40SbJAt/yUdm
lgucjBg+9UwUdG+H1qP9yutsiUYuw/vQS13vgiRwl7XBMYmdoL54NY+8RP9W2yvZe9rFSZjZO1L0
7fWsBbnqFd08NJHbbDcdp8sZMPs50eV4AVY+uMxLnrFdiOz3mU4Tb6J1DWmGdr4N3k9tN913QTDH
LKfrXd8XluGkQ4tjjevaw3Ozqq0inORyw65dp3K+VEPapRGhbX6zUI1EjFYvHide8UsRkqq9dHPn
Dqwd2JWs6jkCA/1OTssnMiTJjaAIn7Ef/A6UJ8mjdK5HvZOL5XuhfXPTZsK9X9oZWJFg7J720VDi
bEYZ6zyVbRQMXNxhYm4jzqrmzILAiBip/auZNuWrPlt8GZfep2+7bOl+cXNbs6ibhzlOqGuLqIB8
mASH4AIReHO2xmIOp5eG9VkVN+tY3BV1u0YYPtXvGpt3UduO9JXBcOOiZS6MB0eSS5E34q4P1Xxd
YA4xYhwiBiya+CgZgg6d8pBeqzCweVTR0ty5AE3KLgRuLCJZ9N1LNanygESvVGzyVZ97arOXOD+E
MydT5t4y27Rn4zDTs6Id1Z3jydsJ/fvbtavX8KxrxRIVXZ3eL1DIWeb1MOwBT5db74xMIic6TJLL
1EckG8cLZcr2rAM+plGqe/PWNN585HPL3xQusR/HdVzvBzj4btSWPRc48HBGUCl23dz5W+DeIJJT
M14Hri8/rMQ2Z7yiCU6Mgea+yRYiUMtmZCRS5CF4Klmqc42BUdz2TXFWysG9xZkzDvlHdklJww+F
4v178IXdS9Nk7pwulbmta7depX3R7WeNlIv2vM5vGkH8pRvE9LLpE/fGhaH4xMsRyYF1y3gjlhrB
A67tBeV+uJqdni7yaeYWfFLYnCWqFju07Tj5CTrGXKyBS66TJHOvVhZmb0NQOu+7NfRvUPDTcwSb
fr7SwONslcoPlUnkNSbvlMe+NtUuXJeGw99dc1jTwL4sMRp4mc627WKcWCEHNxXd+9YPIkXTv67X
zojhCgeoSrAWtX2T8tXUyNn1vOe6DM8pZpHx2K7iRTimHBMDF3wOEoazcdeLFGtu4qWegcF3egDV
Hl6Xko/a7wn+HK3yUWXa5HoK2vQl2J/qJhBL867y7g7PpCCgc/qur4FgikEXN7MpcCxUtjS/NLZl
H4YgGaa4yibyHEeQhrc5G8fuLGMVF7HJqL4SiXXhwZC6MZd1FrY7zJfFGo2Yw+9Cs9Y6KlZvxqjm
SXNjA5xDuFqCTkPXikzeXXdmxACKzo5OF43o6hd8FsEr3Zi8jdXsMrvPTOteF2k+1nuMopfsqs5L
m+8C10ic1EwSGpzp/8vemS7HjWNf/lXmBdjBDVwiJuYDl1yllCzJsqwvCFu2iIUkwAUkwKefk+Xq
7rKrpir+38fR0VVlS8pMEgTuved3jpdp2h5c1o+G7a+lh1/lg1Wtkrhqam3kSWJWMLZlkKJyKUln
6HKLKY6YysgEzdOabsqVym+TG2CENKjWACXiecaAYH4mHF3piH1k1DNJUDg1PXCnwzIn6YmE1u/F
0xY5Gi6Fs4Ofm1OIzc4/ZjGUiv3Qun6s2DIR85h7jRQgg5o2H4vRo00rSy/O7SOPQPMUIYvbD8oF
3rZf0QCL0k+H0L9Zc2H7MhyhL9ymLbbTCuDeVilM3E4inHmZBKk8zZ6zk7hrnZfkW4TL3/u2qzA/
6uSVHtMh6e7mORbZXLlEJG2Iwf+k8DxkkF1LE7iwq+PAtOxGMqjGRddj/Fxusx36IuocBKnUCHno
eUxU3axkvZUc49tKWG4PURMHWZVkPksxqhNjcJTNqCGTGpK6IlyhyidzOF88ktu07ASNpyKNZYQR
IWaJz4H2xm9LjtIkGrUL90rRIKqbhYUmLFHCMU+VYAaAyK1FypIH58UqRWFmMsfbEjvpjC9Qvsct
f8MmNGRJzXSrC9IMgc1r2aVBymodWkXIbeAtifkIkbmjBzFk8ZdmWV63jTUfG6Zfm1wTUaBN6B5X
MCc1zei493F4+NgkkhGyXLqdWxe2lzHiZrewMS/1oDddpMBHddF1pHsc+zapxjFxhcl4jP11mbu3
uaHbLlUt5MXG0lson5lfBnZah2rDYRPf5xOLHlOATWPFF8ygsB6wYApweuu3QGn5QQ/9lNVTmjY3
k+rVoxmmuamNbRZ6xDS7SQuvs/mxU2Kown5od3Kg5LGXflDnM1NnSYl3G0obn0MNMVU1E0T1HG1R
FYYU1kiTmv1mw7AtYMVqu8rPl2GqdZCoC7jGdT7qcaVFPq2+LQfZiDJOpkUXedBRsK0ANc1xSvDh
aofh++NGR/6NQo8f9gK6XzXioVyLzcnxglMehz9PZFtxgfoCb4E+4NThO5PmSWl6zZ4Fb4JXTATt
DjBRvld+3u1SnYp7T/hjuXQJe/H77mMrQKg1aNx2aUjFZ7WGsypIpNTnyKfjyYQRtQUdrchKjqHt
ieoQH7rxMXnndinRhEd3Am3JaVkD/iZZlL5K2gQvMojWmwWKckX0oI4RRtnPEAVCed3TrC4i4Q+3
CaUR6lZsjtdFGL/F8tqku767nto2nL6qJfN43SYcAi2G3Co59qTnqpxGbmdoYJvCEDNdRVBGLfaR
IvG4ILetnsKvjLFZFmGL91CINmVZKfFzS4zlsCaY0+TYJSZMK7TwSzui1pLNqdNq/qTRtbFS6ijy
X3HwrmORe9m6HLxZJtWshXfgAwk/XnmGXbAt0hTcefqOECu+miXTOB7Qee6UoaC0FCXRDSTF8awd
YJdibFDS3NjJ6K8ynC0vJ4w/l4IvrX2bZ4dnBQ8l+jSjMV39tkBNWwoohUvdiyU6YXjeAOXidkMx
D5z1ewy0le66lM3n2KF/KzyUI3PV0sEjtTd0YJH9bSHP89S2n1O92FJO0VS1vjf4F7OmwSNUvywH
rYQarkjmlbX7FUXVCbtfv9Z2YEyglMtReoIu8dQlYmvglYZeCUHX+UTXo17gfAApg0VUxqxjIpbL
rlkSSDydLIVEkTbW1zZ2KakbeIiaOurp9tJPppd3oQrWqUJXQSW2tDxRmy7HwDSt23t+KPr4LjER
zQoZDDz60gJn9fpy8TIr6A5CnrT+rWQqUXmJbtvGujAb6yZTpjhwiasYdLWsLQwo89hV/eJoJ88u
oxjplJNBA6bv2wVTq6iwwM9zsxuNHvhL08hYNdWKRwXyDlxCUT8Wix1UMu8a1Gr90TDjde/TMNmF
1AxcVtfXZIAG+Ej9EJrQXgPgmvtqdLHni3thtMR9iD1gXEaAsIY2sQC/x8f/3nl56uM6TqJ3Va6Z
JS9kJCF7/DFE9vRVCJnb/DqyDQNq9RlGzitSAI7hqs/gOdzSb01MfZvswXtveN6GYMr5Z6NX5rGi
zzCA89DZUrEmOCKwHc/PhmGgkN3MKCjtxRe57+LSNJMZ5H6D6oa7hSNPKPE1yky/dBVpZ+P6c2Tw
8bYCmVBhOJWAcaKOPkYz0TypEwC0PDr5xgxOgY/iM2oc9A7NsNM6E9iPvVlVEnTUbQjIDKW7zrFj
upyjiMriPZ/TzjmN6fCCCS8vgXqZdo3rprcxb2u9ggTKMTvoVXazofTLauq1CYU6t9BcmyKIhzyu
U7dF8R56ZPesM9N+9ED9zEWoYIorYoNnpwYF033ze4kqC1Q+G2Wtkiln1TKCn7HFFg4QRbfEuN/o
/1POm+WegNo9YD7Nb5RPo1KGibkVgXNdraMOENmSQ6DWXvsocrumxwElXFpEvXZxYftV9vtx9kFX
2kyvPUxDi/ymN59KbK1xR4sE56ip5mhzDxP3VosCwWtrVKDoEKnQhOzHJJ67inaZ/ept1DpdBM06
BA+Z5JJUiF/r30YfwnoxiQWtQb95C7qRUQSsRjkxTgfDiFy+NZ69TlxQUYd9uUnW7OAfW6i360yQ
ARoKh7wvqR8rVcfOnw7BpNLP7dLGGFimNGxUiYEiJ+hQUzdduizxTRX6xMwvQDKAc4CtBf1XgjUZ
FhRIQQjeCcOtS4POuyviAXX4rYUQaIs1kmmdyqQ9ec2kgNgbAtMHmD/dASkJnZmqrCc5pDJvZnv4
KXBjUtt4RQTm7zDodhClwcDs6waQAmuD5h+M5yt8zk3vkkDbe4ebXcU5zfJagPn47gGqwvBQ6ObG
wzY8vaK5XNmHVHTjteqKQn5ABZOcxjgl/Cu2yMjtoyUWD2qN6C3wzeZbMwa48tm6WWB01GAysm3c
Fpr768fMEnO/ji3DR4C9Dqp12inspmkHE4Uk+UOA8WFa5UKtxwBDC16tYHY+rVEMfyORU3zoYyGA
TY7kcaCN2s1h778k4xQUeQo+ko3tBufAtLkCvix3gdcz5FVopgVms7YHuJ/zJV+OTTKCmpv6DZhq
Q1eLt5u3V2QD3XCp+9SFOyhX0H/9CIbHqlmiBVuvBx8GL2adAnuMmmlAUdC76TYy2tw0YbBklU8a
ne4AaOin1aYzaOi5x6cEpZC+xiPLmqJDAX43eNeKd8rirC9QUzteJJLmwGTkwFmFA12ACMO45H7r
MAEotkTrpJYLwL8q8jteb4PF9zQEmB9wlk5XS6Tf14n1dUgnW64zcZ9T7BbL2c79qKt2WLKHiYyz
wcsRMqAh4JgCdaG6jVoanjPWyhT4EnVdMQY0P3seC7+6lsuT9fR0D4ZQlGDTwi9w65ge+keau5KT
SYxlusbcVWZ1YiraMZtpbRjPWuy/Y9SeRRA6spuTlTx7lGl7weRKRhgGqM4Vre6CzzwHiVF0AEQu
CuSLX6crcWgK8hBui4H6pKu7QLAnSey4ljg3UdWhPq9YNA7Z9bold2u0YgwdhYpesraLXgbQH02x
mPZzNHXqZZyVKhjvMXsE6QmAq1mw5Nvxc+OtfoPaynqlh8rjdjSwHU2Yu7z2jfGOo8BDXY1cpnez
mdVpJgM8KGMqbzAXSA8e9bNnTIx5imXQJF91uEW1jf3pYRldeJSTmsNSLNl6rdb8DkhPjxFPOk3Z
YYpYn1Rb7qFw6nhu9z0Jl/YBLl5ejRhuVSOWelwOETE1ypfg3DvFwCyuwQujzr7kdA4KPRkflk4i
6y5r6TtwZ7+KSTx/zFDu74OYBl8VyPgXH99CCs/iwsGK8AIvUHZrAR/s9TLjqcvMF4DT8702vqNF
Nis/wHOw3eeNJ1HRBHG3x3kw9mgzpqjKUkAz+O6bdQjHTwLDjiqzaFQGeJ23wrJAPXtZGz8KFsVd
GWOqf9S6DyDRgQCVUfTmDKb/Yy015kHjVxxQslsqaPNwV72go1WdfhjjScXkbhZswC4/IdsEzNQ4
wJcNeME60Q3QGiCEqrvYAfFx+zWEhySsIuXbmR19wzqxHQGYu/kj5XYlb6SPlTwIlXVzXNJ49Gev
yhYSryM2LwnKBlobuA2RBzzxKwCBwYayMfMdL0eZjL49GmcxxSyS0JJdHPdr9pr0/YxNZdCytS32
McJ8UqHOAz9ReS5pGoA2MdgvYNIo40F7OXi08dAAr48JEFWm1Xd/8Fw6VRBaARDWk16dZFBSeSNB
MemGXuF2rMEBMkgjms0fPixRNqOF4ZFNxvFZZStdRAWBOEPfBysTt+IihJqMqqYVoXFB7evITMNX
I7clcAV+iuauXFWMkqzYNMPOcKCwb4q8xMT6+knipPHzds8au6TDJ+M1W0gKTjOJPwOjnyb27M0T
GuazcBNtk9L6eZYuu7+X535WyKEaggDxIR1enbwQYK+G/z8SEhiVZbMP98L3Tumrt2n5wbhEpB8h
lE8piw2QtMW3HgwYXECi+4c38LO8fX0DAAVg3kVoJVRCiEI/vwFOHLxRDU+/yR9voPtBnnQyb7Hi
PAVd7IdS+nt+wv0P5fFHDsCb0nDWNOz3FNf//Of/eVId/vdbvud/f/N/I+fgv/91++/02L/9qv13
dQ1DmH79ouu7+c/P+m+S6DVD4T+xor9kMvyc5vo/+cOf0hx+Sjj5d0jGNe8ARqsrsvEfg/n1FX7K
c3i8hiz8r/LLqFreQ8X/kRHxh2/9PdIhzf4FH5AP2xqMnARoyb8THbwsQm4D+ng8W/Bv/PYnvyc6
RORfKL0grYVoYGJArrjPUG6voQ5R+C8fsgBJCQgHEuKx/J+EOpDfEgH+IDdjLaP+BcCAnwlzGeTw
n1eUQVfXj4KrAx6sYK1zJqMV5TvP9+zqekz6ENP6vhHZh5xH21KEvOeXNYF/cmlZllUjhohPgvLo
UwI54R6IVP+4TAkFahnYe71Fqz6k2AoOGrI6Rii4RmfuLQrMQq9QFFiZdBWKZZzTmEDk0U3Weuwi
A+VBbQeodDLb0A71gFIeJapza1BKkzBbQX3o36fOQMPBsR/D2zXFyH4Q9l4yGiN2Agxdja0sOo1w
S3YYUpFeVBChQ3Zc7AQJUbnkNsSkW5dzSKOjQa8I5BHevtxyv68tdqHPfoc3Basonb/jVYIFNUIP
ewU1/RQVGRpOhh/cujp3JDpa2idjCeeGkjV6AQKREQlYdbT53TvHDT8QSux90pO1qaFU029bQtCN
S/TRn/Tmpfi5eGefEGMxfepXXz7k0rf3UOzZ3Wpo/6SnTN3N07i4sx2gI1QAHTEDoizNUOV0kBpK
P4BxpdiYzj5Yifc1JBiKFCKgtEPVyDERiqFAf9j4pl+DJsvuaavAEOIo9YOKYuPrq7xd1S7Nuqkg
W3qEJKTv0MLn9wRhBOxGYFs+TLh+u0UN+Q0GPMN+Y2y9YSYPd5YtgJQ5wYguCIbsgxdjtQjJOpCT
GTl0QdOVHR2DJ6pkfMT0JTp5LY+P1qTqTo4DGuUt7lydpCI4xdO6lkMrTVxxpCNNh83rZnzmINpF
PR++rls3fL6mBnzSaIGjMt9gQi2h+E7fwKNmNZTtOUEN7fIPVjdofFycP4bYAT/YaLNNnVuYCkqy
RK8htdMEOdcj4GCZt37JNomp0xTkNxodQbMD89ScYit6fqDpMG9HY1zo9hwK1k1IvWWFApx2deTb
rAcOGeViPqJrI6DRV20e0iAn8oZFNr/XmRdAUoM/6GMfuPiWQYtfGwzBMGwoMpySG8FUe9yifWOd
n1MwDmKFt9TDhRgPjnCVfR4WtRTenK9Dia4norg/3roUMI6ZYa2RxJDt0O5soTlAoPDm05ygjDq2
w+D4p1ADbDsR/IJEjOXzktLGe3TrOJWhpLcoOZYzX+bpExu6C+wSzU1rUAy+CeJBlSrCqFOxd2o6
P+2rNGz9jwRWiB3fHMSBbd5qCg1358MmUIB4bQGdNuszn9HueDlTtxOqJ1QU84MwAat4qxGzkQp4
KQuUGOtzktAmOeDx9p76JqJ7NY7biE4/6nQJXFBjZhqizIKBe+fN4dR8Iz3ew8H53EIlNaGp3GxR
CWS+OCqDysfl/YPaMCsREz2KBa1wDqf3aQW/WKcWk4l4RmkzKLtfEYfyjWzYaVo6lgPd9jYLxN7x
MICEMKfgtu3jjAiXCtDtPpsFeQ5GkBLCGIPRrlF3a+Y/BDBGgk3YcNuuY4kmxvhtAfWLrSJpdrSf
ygkhCWcfPd934VJwuCH9DEvrerDr0D72yZLdiUXBnHodccTttNwHGNntBnh3MT1kbh8n24UPmdu3
UPxKxqYWYRoygGcO3xVIJ0s+jkpXMts+K5qS0rXp3abH2xlDJAyG2FLKSGFYSXswCYnn344jXe+S
qc3AM6uvOXbbfc+DrOYUkDYSiETZUzKVChz5YVOKo/ZbvJPoONSs1i2FSZtXxUP0owHjpUwdXOG5
UUU7q/ETtL714HfN/FGYccbCWL19M9p3Mybt3jHh6nlcg6clCOlrJInXFZay+Go560SB4HT/aBK1
ykPUxeTcDxw+fFDKvNCNQqtgZHzKMEkqr06wD0azfM/h3q5Eh9p0JnGHVZFs6cVNAwT/RW5c1NnA
54cc7MRzPqCLi4C41zh72WXLs+Frr6SSAP25fAE41O0Cs4wFknqyXTfNmMVvi/6MiYX/KR8br54B
dpcKTtBLn4XqDO1kPHRRl32AS72/nRLr3cGFDv/Y0EHwyAeza6YtuYwhDWxh7CyDE2bPzU0uuwxe
uh49cDtzk2JIFUEPHxK+VfGKnpTA/lEuYRBdIsiyoBqZxeBb93yfKprtoQ7IE4xY6AuRAAIq03jP
s/anT1hx/VBxs+qzH40PCRXqg91m/xIJ2VfZjCttWiyDeN35mNrDNsjiQxjCn7lMMXpNmorv0RR3
3003dlUCZw8oz5muBOdg4k59ihO7FG4gVUJ48FExszywXGbf0MA1tc4xphxo+Orl5p0jSOolCRNb
eGg8MT0nH/sYqgyeKYkWUC7FEmCf29xAPzZjvLeReKUAPwCKkT3MY3Ox0W0pI+5e3OJySAgK4GM6
fhm6Fs7RyD9KZmU9BqH+3lDMfqXwIO9kkTgsoelVGW4O9oWEBvftlKDXm1b5oQ+SS9/M/U23jabu
5tCHZtcsfC6BFqy6noJuuzQgkWvdTd8MGn6nKpRSqC/4FqEljZb2kAZiA37jY6CbXzdXSUDOMIxo
yzkepwIoW1SznvIvoJSevDBRVbQO/isLU35QsKx9x5TvwSzBO+0G+G44dHIv/dy3gY90mZnvrfRB
lzi63WjfwNgRDZ9Vg1HZBr117SXF3ql1vfQDFBrMhA7Cuu4YLfpIwIYWIgk+crRwNzAvItKEJ8EO
Q8V8H4qZldoX+3EBg6Jm+xhvbIIuwnoA7aQ0TGzfMAaOgTsa9UjhpSj5BAtrQbvIVdB2l5okasYY
Yep21igMabzsjTbhSwCt47M/IBghytO27DLyYQhmrCvy1oVdcOSbgbjGuD7rflFnM4Tf024tURd8
mwChs8rgLcEzN62HTFNRTLFGSNAAQWPJErZHxZI+BJ5rKtauYoe22d5h/EvvgWicRtx01cJkx3wQ
F1NcklRjiQZZUzlmw2oMRHCJtPgIpj95oJbBU7xyYgoYu9UDtAFViskr0iXBp2tUEeNIv/GGKamm
ZIN7ke+vxeYQ9HcqnZsyXnNIiuqd8OYwwJFXMM+/o+t0t7XgWdBqleMEDEB3r2ObAySa7NM6mXsd
zHez19+iWoOQlGwOzz21kISNRA0IhNMJPObQP6AekogDVAG4RG56AcAh6Ya+ZMlYhC4lGP/JbrsP
oaecf+tm/n/j95fhtv/t3mBcupLH/+/G7+fQ0j9947/bvuBfQeiHQQJuOglBUYMw/pHkhzoe2bhx
7AMMRHZniobw97YPocb4DmRGJAAiYUW49oq/t33IaQ1i4qNOhF+L/E9avh8t3R9bvgy/MLxADBcG
Cf6fgtCGEWlNXZ6rg5dOUFgdU485JE2OlJS8q+GdewEruNy2nuYob/RL2xDv6K/pJVQG2Ea3MVnB
TNp9yIFa3LfGf8bm1+BMxmB/p+I1qzbjRccRQRhlDJfVTjiLhJ0pvWg4ZYrQBvfCruOXPOpuk7W9
jbx1T2dNq3kkOeK3OoINyGSoo/i78Q2/dFdpfEg1pn09ZGPfyzDUI+FacH87Qx26TwJ0Y/m4fgHg
ZgsioVrGQAnHmb9PrZBVFyFbI1XZJY1Q6fEU0/Smf89lf7sGCzYBqCIYPcORJm+N2+5j4c5+g68a
BYK2GP+CAhC7yrC9kVmeoEu/qTTBPHfaqZYi8Kpj0Sc6IIhjzBLYsaa8VhMFgexll2COXuTSfkn9
Ldj5zfrgj/L2egXmzmRVLNt3AdtciWRAsYtaHC5RBxDKNCnsROsCGGp9yHqblFmYNEdsIW8rlfn+
eko3jTtLE6rj1ra8hEcIF8b3y5jwU8gAj1hpnxLmHlYdv7BInhrbfhkH8QUNxiXFmDopknhC/StP
GJW/q9ndxy3ulYvmHShk6NGxPG2xwc4zA2HtwwYqoMKFQnYfBbg1zgiT8FnNZY6ELDT05xkzvLrx
rteSdV+A1cBQ7DbYs1fwRdfX0hjJQ9re7tfJv5/DdQ/B54yNGePrxT/rVHnlItl71OLLSMBvATKe
0ZmRQ6aACAmOT6hi97xRRG20cwKCApbXSk54oYVnAnxsDJqMiJNyCK6JcdoxYp8gdVfW9RhqMIwv
qeJfeojzdRvat0xt5yVseCkYDJZySF+49b9mQ3SXA4MrkxVKSTgfNoB5h8EuT+gvD5xr4AtjdGig
3ReenyEDaIZgZ8x2TkBo1euK+4kApeiUgyCsUW1hHBt2ESbj/jNSm97yaJ2RNYfZ9dy0pyBdnobR
PMEa+d4hlw/GVjVXprNPcMxA8+Kz3rWQQFG5eKwMAs7L36570CP7IY9f1NCLHXDxC3DfdDdfvw+f
s0BSJpZilLzwdHSHxGI5eoG96NDTrwg+yMtUMFcBxFqQCoFl19qGlm6I0S/k83IYUrecBkWW49Ql
2dEunncnmWvrYdPdXe9pt/NZu4B6G9A3em30NgfTKyL7kpsgk5gRFxY4aAzFAERVlXdDhHnPtn5B
MtPoFZDwkF8h4qF/Rgzhc2e9xFRbDN0bQhQvLQP32svXMXJoVmxbWwYn0RbxSs9urIcYA/0KDXQi
IKCPzSlTsyiSdLhgcnTfq1jVaOaeAeI0AAUIgfuSfLG9G996eAjwVAoGLgWVVupEAQNrAky8gxYK
4fs+mMmMOhzLfxPhmwJ7VExDpwu2+CDywmAXpQr3zeERMBuW4UBRpFnkVN3BW2f28KrQAqaGl9RL
LlBk1yNdxnfoKec4kfh7f/5z6Pw+l/1jHuvVofLzLp6HaY5QRTz6KWxk1z//g1uPo2hHspNUBwRe
XFOeBiT6ZPbCyXC7UUDof/9qPw+eCYwosFPjQEPQLGxHEId/frU8Xk2fuLQ/NNfZXR/IEzBIViQQ
Kv7hla4j7F8+F/66HyQHIeApBD7xyyutaYrKn2p1CGf5Jb9iodftWASrK6OpmNQR/+b/w1j9Z+fj
b58uQu4QOLUsyK///PnTNREC5LKJ9geHvA9g98sT4mkQFhjFhxWmeoji2Pbb7TxO2N3+/sJGP4f3
/P7asCCBfwkQ9firwUrD4w4FNesPUzdGlVBddu8oUEtsF2dAHPLg5/ZtBayyk+uC7JNlwnObg7Ad
mXtjCVKH+u1sGsi8W0QOed4hotGMdZit5zXB9p0loS4lULxBiVvMJ3cdsoxs1zz7hKGls/HFYPBV
wuqZ7wlR+jME3KSMM2wPf/9J/2IJRRiEI5AYIgpMqr/c2LDl8IIDVzuwcNohzeDez7d79F3/lJt4
jUX/0wqKg+haWiGyElFjP9/NfA0QV5Jd12rexsfJgicIOIIzIcIWfZKLCk3G7dwE3Yd2cffp7Hcf
WIMzNN6a92HBvnwtVQRGKfBZ2zNifzC2Xs0TONUL3Jd7lmG7BzXTlU3Dkv1gQ/vSEEwD4RrTSIVw
/Gz8cXoA4fRsRxz7JuTxaeYZDE0YDZ8xEn2nnMAmIqG8jjZTe+uJd6qQXdiY3TZDXgNxfmCOHBhD
fETTYZ6ESISzTK8Jbma7R5oxOP4QPzvPvNeRSFemAWqsv79hf7HDQJnAhBpW3BRhXr/cMORLqiH2
ov6wYeh+LScsdjZyHdl5sHn9/Wv9yft3jbW+/i0DGZJhchL+oqyNoUMCLuDsA1CXh3jip07904b5
25P0y84C/Q4x3df/z8Psl9fgbJCw9vj9QeWL3k3chmVMt7frTo9m3u3nkZ5kGB9yL7wASmF12gNx
sfTTJMTXLFn6IuwwDcpgaD8sAoc4DDkAfR2ygILm/RqfXKeUy0MbJVshSLQWxt+mmxZ8FeDCj9mM
304wDzrGDmpnS1C3IAN2LoccQks4hqyI8iHcG6vB/4T8nfRYggOXt4u9QtyNK7NEoEANkDtGAg2V
BvO2xZ8fQHQxKPLbjw7wRz75X5ww8V88sbgXsEkCP4LYScKfH6Q+hI1Qua4/BC0ahYV1vMRfaYgK
Hj3nbcBwBTjKLYwCsktHEiSOTSO0hwC0NXI9Myr72kt6BILRaxZGEqjKMP9lhUZeZX66FXJBSJ9J
Qb1ScrmG0lVkxE4EaB3qkHDPiAp92ybEJqT8EVYFVFWA1MrRs3vJ/GeHQqzQoDfgsVj3uV4fGviE
CjFifcYaG9+ULMhL8mJYpykyRUOyPYOmX27/fuH+xUOCM+P66/qXCYbBL9dobYYU5relP6xZX6HE
sYiUwNuJfQNGrvmHOwIL85/3Ngw9r1l3ATwNf3omB4R1I3rP9IcxnHrgcJOqgBScKE4qwMgcKUtY
kptDg7SE2KaEQAXYtLcAUkDMKZoUqs81so2Xoc6TrUMkBQi73mVfJxnceJg+I1tpKlmOat/2Kqoi
Pb2BW3iwLVJx0+thjGXWRPILXa9V6gqWZPNvB9ODhleIVuVzvcwIr5lxS39rL7fYRpBv8IX5KE8J
xvZIEF6XnaYG7NMGMsJm9v63Joj2GN2us1Sn3qxPfEYjmcnGlNuAVo9sK6x9DaiVOIcPbXkKZXAP
XuQURajWgtRUvJeuuv6L1+F3KDDWkmqz7AIM4errYzRZclHp+oTANzQQRCJmBOpY2Q6olhCVB/xE
wkWi8dWjR14GgUg7pAAPNzmxb+OMgBwIIaVo+S2P0LNAJMSR0cYvgi0PQMGSErZ3hFB1J28RJ0hT
SKts8ADPc3tCU7yH7NUX4BGxMPF0JOt82wbklU1rf/q/7J1Zd5xI1kV/EbUCCAh4zYScNMuypKoX
lmVbwTzPv/7bqerBlv3Zq/u5X3pVVdtJJhBw495z9slM53rsxsC22oVZ5LRnHAdFrWmrC3iT13kv
nxlb/e597P5keVPrOMCwAbdJ+z2FM1/stLGkUxw6tXwuu/G+E7z3RrZZkcOyPtdfb1vtCqDcDh8L
78Pzmi/jfrdM3QQrjL+GOTvI+jIN/cxHvQKdJMh7jQzQ8kombMNyyE36aWOS0dzUMgmbMtefQTH7
V3XLiGTVvBf7NfYvQQxS5Sv72jJ4xqT98ojDj6lSC8vQFcmwnTVKZ9gE14NmY8j7MKZJvk2BsRxV
Ojz0I0/Q1urvW48tqT/kV+Mw3EtnSPZV7s5h0mZ20AD1w57DxLrwggK/ycapls9uRzu1ZSyl2B0c
wHRdj7xE2GQOD7Y7356r+V798/36vw7bbzpsvOApyf611/lBWfFd/ua/+2t//7V/t9eoTAS+YQuJ
9zn34t/tNfsPqhU2Drby5LnFRrX/TYONitti18TYHgYt3+OfDTbxhw+czvFs543J4Zv/SZNNvkmB
vis2ICawEWfrB76dncy74ol6kL5glYwHcoDNwILjH8Zrybi5758XN3vxxMjuE5h0WCJm32apy6Rg
XrKTZ2YMO3vvwRs9hjrA/K7mIb8cvbNxiBvRalp7gw2gZHA6Yn47K3LRea87aRcMDHRtbzB0+7va
N2gVuANbfd+6q6NRBGju6PdJLwvNRs0bzevj7N0caY+XHFM0Ikiz7nnM/YeBQTMqMh7prpO+uEYt
ghyCLloFZjDVqNpjPbbPphfX25UJOkY3xwiBRT0iXryHV/syMqXj79I9rOgu6R6ZPliDLcF6dyZ7
rY1V8nvcesap1zbPrpmCgWxVuZkMfh6RI9TAOBmC0VDHtvWOoFL6MOo4NaMfhbqnlF/T7NXKjHnj
upzKymu7QDR8KDBjeyMz/ZGfwGkQ3rFIui6IWv7UKPgOYy2NMMafsxliqzqksq1p5DE8cxm40YKS
d5M39OH5b6YSA0Pio/tfLbfcAHXqaHNi3HZ6c73TVX7nE60W5h2HzFE9XjiSyrycbCscGr6QXbtZ
IFb9EZwMZhxFz8+vytelbKpDY7dYvKIlC6ZssfTG57kY5YbJefAfyB7sQ7tkDNIJpMVn7eBO9p4H
bm606Ev63QP+rOwSGBdTXSNfd4jSV4oQzp7dcdDJUUfPNB7ebpKkWbxgkU0X1Ir7wFzsu2L0qKWE
/zB55sjon/+hU3Y3JnwpnSLOsI3W35kpYu4KL+ZJ+b0VjvX5Lur5s1SM10lnZnBSOytUY5xu3YjZ
3mpxYw058/rCca65n19nH2UtbwNvk0/JCxsOrv3Kv6VoYRj5GSWvfA+J+ljxdwrOUmfWXmCper3C
ge4zP2mf3653odEljzm3FUypdadjbhlEeFz6Bs3z4Hr5SVCHs8i5q13+rBdzd3qKW6U6rwXd9MvH
nDiCjevhjTD5Iqw82sx1llzj1jsqqR6WlSs/MRwHGDZFpwmi4FWsWB00854V3awtjSaUPwM3k8dq
fDsZZc2imAz+aJ0VLwDPrDDCwHjKLeh1MuKmzbMuOi0oh+7RLNdbgM2YIVvaW3ZfM8grLCtss0oE
RSs5pWLkO+i4u/A6il3tWual3USgyfvVCjOcx7CrbSy3aYmEo+IuY7i4nRkFXnkWCxUxNgbqMc7D
bNF5KFgnIh+TuzF2rt+Wl52u60GYg4UwOIcnW3kzFr+02oiCyy0Z4J50LMr9LOwsxIXFMsy8avt2
bQ16eRsjKi9dKIs8QrgFaJf5W7zYtBnOdznIsHVX8XLfd1pmIaxNfwd0Iw8wRtTbtxvgfIezxO8S
uWKRXniM+UjhQ7n66+HtMvcDRvW+5TaamUyEIwKmT3XiGAcn5qeuBsfComAcEKjw9HKSF9BCXAIz
e9UZ38+3WT3CYDUX0HC3VmlGJ9EO5aVKsMw4s7P3pvTF0Am6Gghwl1FmZSHosGQ7rMI4aId1Sp/c
vFxU7O+Uy01WEmNxiaiDo5c8vrAefMJp7W3Mlapulns/zqFEGDMfZk7jVna2u6W1YGOGZEhHiEZ7
nNj8BaqkUzMnhTiIyrEBqNF+Vtrk4TZx6QxFdz8arLvY9r39apbLvu55mNRyHLdOw8+ORr7CNJis
IkWTrEB3cCgUjYS3Z5Plz1b4tmjxGI5EExgPfHZ867TcEq0j76wlXfZuZHhICnBeZSmF+dLMbIdd
TMdZhVo7bkR5Obtyvh5U9kqaDadmYQW8nWsXIVOQFXwkdmp/J0s3C+Xcd4HhOTwCpYPrg0yGW8tc
aS5VTb73oua1UfznYkhDFn29Ad8wnyS6LwbR7WdPYHgjUgVsTaMeURdVYUYf15iGa3Vu7NqTp09L
MrMjMfIuNwPcPdAzsgmdW/l35zhf/8KaBBbTpSJwQ987V5zr2qYvVlrNgVmnvrNNhPXgaHyXnTfV
6dWCYeqUgMj2NtglaVhjfZRDeBZFb+Iq6W+JhEGNtHHNXKtdS/8tRZQDt2NefHYIq4xrJgRNY5zY
yXzCHVV96fzxs0xENWy0PWevzBGMFf2ZgXR+y8KYDrgeqh3WutmvmZWTAVSnuLWLlA5uoHkVBQih
oit/qlZjl9vl1F1nQNPVsfRlVxyAzPbG86LluI3p9+WXUezb/aZtc5Pp2IJJ49oZXYsZjFVGxn0J
UvIUK/fhm1LsJ02Bc/PsXV0jaZOiQlZnVpr9br+b0xxZ4XAOB5UsC4yi+DXJeLnYpfcwtJXNbcWq
kwl3+q+P+8M+W7GFovMsLLzU6u+h5jftbobuFpOJejiY09vDjjVoJ9mXcqL5PdfZ66+P9sPW6Hw0
2kSuJSHYk2L6fedjneBaJ2s5HPKFG+RcCfhZZDDd6sTfv+t/m4DfbALw4DLH/sUu4IFc2q9d9/Xr
d9Lqv//WPzYBnvkHSXmKgTnlPB/2j/m6L/6wTcemlKT2pq3v0UT5p7DaJdzZ5MaVgLfMsx77XxsA
W7IBYFjvszFgFwAN8T/aAKgfutBnnqBJo4dOtPDZbHx/CylAnUY8OeWRlAdKmv2I0DId8T1Ok7Xp
C+SMm/PuZrrsrWXZFl1D86Kb7T2wcXUgmyZhFx51oGHZrlx3jXRpv4osJLyLbDvtdkSwtHZYaHd+
Lmac/8FiO/YnX5fmkSIg3w6+g3qWpxhNSfUFY3l/JPVC7x10WPAKsmZrRlm8XbFj7pdRCGopG2rq
6s/dzonxFOWll+XIA6pnWTfeJywOxRHH/boTibsb8OJTCTIWG7Gr35ht5B1KkAQPVmyPyVk91mu8
T271HJtDs7dGYz11bCzQRFqu+xJ5cIw2c4FkYFO0Wl9VLbaYLO29y5mG0v0wtVZQ5upuHEz/SqQA
tLxC67/yGMSOj1jssKphDLKEeVuUinbfKqY3UyK3RLAsd1VdsW0orXLnGhmasmE0b0rln3SZBU41
Z7cGqsENrkhaGssE5fjsYxyyxvnQCruk/pMC97WUsKbn7jh0K5WGsaJIzmLjRC+0DjOrWbexgfCr
g5l01bhEnIWwrgzqOmYFZoJiyTIddUk4kLOXtVnsAD45fGq33tWj1V2pxEC5NVgP7lzMnxdE7WE3
kc0Qqay7WzH8bibCHHbuwBvMqOflXiapehlQCdXl8hd+u25v1ojbhlFbe7Kaokcq+mqXppH7hTSl
bKFTbKVXmggjmib1HG/nuS9Cr8jHIEG5f0AE1+4aF2nuIkwrhIJqbbTX43RfWv8FK/v0qtFO71ZR
zh6K2LNNGqYl0OGpyy+XtP4Yg+zCPFktnwxGPux7VkdcwXMdL0jSsTZVIbjIiR/XYa15XrtW5AUx
yupTJNzyxjbH6iqfzI8kvNDKZdjWHLyhyu7mircqOQbjjVW0/oVsEjYWdS6x9SUIu9VhMIZk4Z2M
e2jj49XKtuswTyfUkjtCZcCgr6Sj4UWuva2FFu0s8LWKM+QcKesKQX9DB1WU29waCqR462gFaaNV
gNgvATe4FreGwSTNabJNDAD6qnWtT1XeqOiygVUQX9Rm/uSSHEcUhrOnlDKNI9ZwcgT3eY+uUm1G
fyr9zyt0ZjQ10LVvVmT9t91gecVnJncI+WTJINrrh49OPdu3rUc61hDidnyQUUcrrR3MUOdQZaZK
WQV4qS5fgjp26/saYHc6bZNl1Idaqqz9aOGzzubAEVnZx0HpkrhyKjuHrUNQOKklbnhQct4LEDq7
yE2ZAIaVjsSfa9xMsP5qQ183iyrUk8CO0rRhR3DMXTn7Q/QljZjuO8nqb3jCbWJTGkzR0AJy5zrZ
BrHQQIO9lWa2ncccH4bo/fRF4dc0Dl45iuroVPlksDUfhiwYiYiD+IPgTl5NuvAfC0gOnzKTQTCb
2sXUQMl7gfW4mebbslfyC5r+PtujABmxkCwNgvPRSHw6qrgZ/LB0oKBt1ly3EFtmYT7YeiVUDiYF
laKY6gSzGF2ATZ9FoNosvytiAMVJCiAGc2d1o7zFqlz6J01s9xckbDgiqKoRdYKasb0JvJA38+jO
Owx5/Cs7qHTTOpxj5PnR8pCDQbtoXaNrN1kFoGaLKXZC02C7V5RrzTFLfNb97ESBk+WSAKPBVntc
1fG+VKO3r/Cu35ZWfrlqZGKbFi/i5Rw78UVUY9UFjA4SOZfQbjfQPusmGNjubPrUtU6eavcE8aXn
tZry/NJuEkKws40dvQ3xAUxOGrpWtwLWmIAiukZZovcZqntvVLQxXUwtThpZ6Fxt/4LgDar2pjUD
CAyaCRhqXCrnIRebArvy52ZpXnhHtdc0kN3dpKCdJCOuFiBijfigVzPazSL1Pjogpu+kNCJeDmV+
pGTubqreo4w1FnEaSxF9poHiMNk2g04hZeLRGR1ITRTPmTKTAAiT9+dowi3a9JFVH1KnmS/UqtYr
plLeRjczkjPMvIhmbTTTTQXSSs87JJSY9HuxpohUY7PegNoAsodU9pY5bwrdgU0oBmuSWKr+uLjj
sAdLte6dsWCjgqaANNbOYOOYV/ENvj+63u1seRcJ9v/Qt2ysky34N4Y884eZndDGMjH8aCsCQLbo
aTsihQtl6uu9yw/Y1R1Sr405yZhH4yqfbbtpeReSNflp9Kz+ylSr+RWbQrVzely5mRmZB7dr7Ce2
jXVo+XArarPTuzRBz9sCB77OxNQ8DqzDq6Ht21uHoMhLpBMAAOIyBVc0k3FkY1vPKmfdOqhqDvk6
/gWSILlcQA8+RbggrsFE+XxI51IJFCtIDa8SQGtscd3NcdGzM3K8WydV8x40cvuJyfkWvWsW2GiX
7pA8zNj/4QUcC9TNd2ey/YWZZtULCScA3+ZC0GaoxDEW+okRh4tuF7F7jjR8YxiLjZ4waz1wYMbz
XEYilHBUrpwkERe20SX5+e3fBLNh15D7YsnUyew/GpDsaEt0uus2Us0hjmQwA+Ps+qSzCYULG/oR
TUJYpQ0bYDr1gD1MzaeJyVttgJUD3KGgYsr+yZqRzM4SMfNGiZQnAdl98MXK8Zxk8cEmpkHzytMF
vsiHzl3q5O6taP1fff+b+p5Ut/Pe8P/v8u/yCgrSd8bJf/ydf1b34g8+AhukoF1/9kBSxv+jwvfU
HzT9XeecbG2CrT4X//+s8M0/BDJZvE58AQKfbKb8/2jxW/IPDJPkmGJ1ZHNAq+I/qfDfb4R9Fy0U
ghZiAPhHKqTv63s9zWL16mpA1j7ong6fj/MNSqh/KQcyOzbgrMrLzCXsJvBjej7fnKufbMP5gd9u
w53zYIGNDecHlQspvu92F9CEVuCwc7+fBmsEnFK4hKtYebCopDj8F4diTyRwPiMFeA8kbm18U2bh
9HtpMpXMLeQHdkdNh5aq+S9+FafSt12Fxox35ffndDUR5S9S9uB1ebLh0msCBq8Z8BX1u1zbd5Kv
txOI4kRIYXNT/CASmkeEDLnDCfSTyCfN1roDWeO+8sYPdBmlW8UbFXlflOGRwHvz61PKPfjD1WM3
xgyRuxhN97vf2aNwjOy673FsS3eDZzUOSxA4/xmbnJ/oWNyX2P0gtuIXf3eUTnt2NzbRsG9JdiEj
wSqZ9Ttzo8YQQwJs61//qO/N8c7b4c5sct7AEM/d9+Z4pxkt3sHsJulEoo3J2q/Ktl49jTEEsv4F
3qN68+sj/ngaHctCycNI7+zWdt91aaKY9qVnA7NNhePgUvNzLpZfhb8+yvk0fdPxevtdlmQ37ynB
O94+L8VvOk9IoGGlNtmwt5ORjE/DuKQNdLOYFiMqgVb910f72Vn89mjvLhq2AGixBDXuPbBsG+TK
Gz0WCF3Sc5a979Pvy7KXXx/yXRzn31fOAxvu2B6pOYijvv+FSwz5GUITLOPYlTeykvmjhj57BOnl
HSBUZ8HQ3KtxYReYy+6L2wvvBOXsMOi2Ar3qj5D4kGi0k6o/z7NtUGkh0rCivvlwhkmDcNNYE5v1
Nw8m8yfXHx+DYgqMXpRM8/P//82V8TpGI1XPMkomdoEbaUxsvubZGUOQxOd4FtC/NSlDAbsy6qt8
ln+JVc20rmG9KUqwra61f2N6tv7NWnB++tV4Pp9XOOqK93q21CeneAW8tUc9D/4mdoKkBRbUeG4f
EiLXfSQ9Csrl5AJMrfK1PIFqby+7CKBDUMw9ZjiYeJnsYLjhltvYJvaIqPRoeVvo/vVgtdeWuxrH
lT540DA8CWB9EMHIZOVxmBLsf3AUkaFjJmslsn58qVSiduuF9BNOfdYSFmzkwxadjk+KJdG5Mvs4
TB4tZ7nYm8Ves11rD5COjP6m8tV6aBIkW4tk0jBHeXQpoI89GTi292mJkiZyltdsse97QCBAj3R2
6N24v+GTy92v79YfFwidCAoDVj0Mf6Xe3azA3pzBmc4XvYuvjWyICZgTRzOZH4Y1qsNhAAv+XxwR
9TwaXQcy0xtC4ZvbzAcSDvkw6/dtFMF/kmFuavbx8pK9AQ0n333+9fF+fLd7Dk1ITOEIyyh93j3W
Ou2P5KgP/T5dIHlao5yOGpBV6CEPCn59qB9vU3qdlmsJ+p7ChjXx/QrSg4OQcax4C3qjc1EZjXms
pkH95gT+9CjS9ShTbLTd7y8ZqSoY90ly2htuK1qwj75xIBXOu/31j3kvjuNJza/xTNM790TRgLy7
NbKEHp1b+91+nhEbVmaHMwKlc+B2pHDSWSEk0ubGZ7ygT6331Fp6X8ks+d1j6V3n9+1rUMKA76AL
jZ3r3fVrmgos8ajg4s+5opno57toSvudnBABMwBd5dGkwRK2ovr65mXM+nTaa0eMV8TP2ydyL36b
uPzT76TohtPj9qlZ371WtDQMSFd2t4chVR5F64S+oHuzln1zHXX1sI3BJ//5Jooj0mm5Gc5AHnrN
JL14JXLMMv9KJhkbTQ/yxjr9NaQgbnBS1x8W8hw3dZ9AtyBM71QuUJZF/7viwvrpD/DRwwJgwwhn
sxn49lkPj9wvFm/ipOJp0q2qd8Mk9ceYpxgUWpUGUWeKbaHcnjdWW5yWeP3kJeqBaCr/ONRRtAWf
N4axqPy7inbAgyfXr6sTEazsMeOdar2gw0gN3hV9ToIlxLXf3J3ny/59HeGdNyz/+gXv7s6pp1Gn
q6XbL0aqT9Hql7C7ZoSThgj6BOWsPYDNTVNxtCuUAV0Ndu/XX8H++Un0BII/Qod+SFjxFp4lizN0
ZyxtD3Az95wXyqpbJdH35r74UuXj/KQsM/7cnbP1Rr0Fbx8H8PCRXuhuZwkEpwANFTACcwKqYg31
NuaA+9lBpiJTbX5dStPkUak+KNQDDsnMgWv4T1Ak24M5OuLScMz8DBL4hBTlg7twIBDKw7aefGYa
v/7BP5ZuOFWEKSUVAvSd98NKWkcE5aGV2Tdp/lRGsLLTPDBWmClM9+3f1Ik/eWy7lNzsPKXig9/L
KTviKZjvmt3+zVuYeGj2TXqGcl793xzJ+/FO4khnR45kSgla6Pu1AGJwgPbncCe1+gFcr34imZnW
RrGwmyDEHdCycA3a7C4Osl+f0Z+8fV0hcRzZNi8mCu/vD93rpAE2TObHoJY/o967nVVzD8L+NVf9
C1te9zcvqLfa892qcXGLMLMHFAYt6d2qAZ3aIbTllmUbXt4PNnXPEtnBUgKyIBL9q4hgVyX5HOil
priRaDjGTrfBWWD+65/+05vJYQaN5JCUiPev5WToRwesebefMJwFoqbtJGNc2kZS6a0Tp6+/PtxP
XpouSCYus8nem03+92ea/mWmi2HmIi8tIqAauM9KTOtv9og/Pb8mnQzuJE4vk9TvD5N2pq5IHen2
7JGJkR1nYKol3DVmBsZx6uCU6xHAKaHHeThF6J7pBuDIG42LdUVh/evf/OOm3IPYTrWMwl0hGHl3
sadlcGAQZHyZEaVFrCHvdO0KfX/RuGDAF9ddUe5j1TMyyAbxm2Vl/mwFUw1xsqnbUVa/O3yPONuy
S6aJJIPHL7VCBo5KS/c3XWI6xYYEcTIoYKELWpsLkjLgIk3uBCKtSZ8pGhVnqMCW6WqMbQQlVt8P
5t84ol+fpZ98TURsJBGy9Klz3jv/YsNLFqd0mz22znY3yHUMZdf4IbV88ptT8pND+Tw/lU/wmPgx
jCpJza5uWtXs+zUqXjEfgI4q4wL2iCu6L//xz6IGxV/onltqPzzValR0fe3JZu9YSXtHBIe7qxYV
XRAzTRfxX43G27+fHt9aJ3/yEONItEUoESHqvd83WiuT+GrgSIktdBD1Zf2h0GQg8XZbN2QHyI2s
4uU3j4+fnkr21xJVCVb+9wGDWguyRGKn2S8wWVFHIidP0gIghbC63xwKKACr9t1Tk0oD2QG5jB5S
xnd3sgcDe2A6wy0iW9Hs3GUhNieJ5QSopIjKfOu2nRW41OT5trHHydixcxzmcCWdqrgD2MHiwuWw
+seoW/JHqwb2FrSEfBNqk8P8YkrTxJ8qBkxXGfmZHWrM89itIyocaDU/yd4qtwIP548OLmrCee3l
wjHOfJ6lVWtIdCQ0D53F5oM74GMLckZl1i41CY4PbUja1jM2vqT46pJMhjYWdL0bX8wx6S5n9Gkb
f+zyylyOeUl3bR8nZkEWqajNU7HOs7Hvhmzsrp0CDdSVBH4d3bmdmZc7/t2YdsXE6BiVqgQAEJTZ
KPUVMw9HBYCmqnQ3OJCYRtx+0aktjepgtpiUN4tuLXjycfJYABxm6jTIKj3CgtJoTAeCkHdLliw6
LGpCLy7Ts38A/TO2pHzfdZOfBfPoLDMU3SUSFwWeQkHfoaitoC6cc3GVoFb/pMhuWdAl9PN29VBZ
faidxFB7Mr/S5XYCavOBEIq2D0kR8dW9wCtKCAKj4OFIETvvGm/2EzR52iXXqNbruiWeyN+XSLGr
MIcFhK/MsJigNsyHP4LiApyUF5UNjCceTSglNYg2b7ijz7sbRqd+IjIgf87Bad335IQDfknng7Gk
eWg3/s2QL7uy6WC+qfI+UjRRZazDbAVKZMlsIvMxK3Z6GE/2uExIXrtPaebKjTNYUTCks72Dt/dF
An8AXbOgkJOt2rskLIS+TNy99FcQUhMUrLT09QUImPlF9c0E/w3bNjPUT2vj4rdhSAXeHUJSkj8S
aBa6ZBDfOn7RhgToJLfQDNftIGBVIXyIr+yJ68FuAWx5Ej3OOGaZpZp3SRLj8V7m6Bj5kml2mg0U
FZ3a5rwlgq5T6x081WPTQyECdQZ5dM3OUDxEt7I9ZTNcmVVkBPL0JGenxBKAwcrI47NhnHFlbyNP
3hdGPIfm5MU7lInrdjH6IWAMa+1XStd7AlHqvxCWissyVmi1+8YNZtG3r64B7cXoxzrwaFiDe6qc
MweCaRbh3UfYa9aRqHJgd/N4ssx5B5HU3GXO8lyIoXkuk+igHPmBsPdnBzxhOAmfRt0QPReEKbSs
wMI7joMqd6NBmhgi/ofM96JTF+G2B3/joR6WBtehgUaW+qCs2TfcJ60x3ja6hd48MByc7O6SAAS1
yWfi9xYDWVcD9dGz++SQdEVxKAtvfJUdnOclQW6BgBTCEsybAXjBSgYRlWaro7BK/P4hq4ii31jc
PE8FRrg5UA37CF6mPCRSPUx/1pz762biLmPOi8g7M49iAO9hVH0FPXz1LviHKpxZEGHkWM7SXXrL
pKfuT2IWVEf4gRXJKQvWzmr/hMW3E6mGgG3g1q/3yrCqz7Nas/pgZ+hDgsJrQUktlamgABkuetRM
eSCgAZ85xon2rOho0jbJoW05U4gNyjxYvWJ8eCNRWnlqPSCcyZLjlCK8cPykuTYnaGI4QyYgJpDn
TnHSiRdXRNST9HfrUK0iv6h5yX7uMYu6iG9ht6eTk9iX89y5H+SYRa8+zf1hSxWAZOXN24Hnb/7I
nKl4besWq8JSdOZfxFS2cMZr58bHzHmGWk9BF3dYXalYHrxFpn+OHZ+zGPkcAoZuTiuguW0yl/Jo
ASx/ogvHGCTt4nXXjwN3Arrk5jnWXvO5qWW2y2ajeVYN/HXysfr8aMM02yXg55+cqgHbrappCtzI
gds4rB2LI7cMZ5sJVO7adZ0tQgTAmw2aYkULOWRX6re7jH1TcSDRgz/f45h7bKJJrwiUoNJtfH3W
f1aCwAAMC759rAkQPN+DxnTSfhp/EEWcbyrVDtYOGFdtPCLH4CeqOvPjC22tfFU3Gx9Hax6mKx1F
+ibxGuTeAsMBkgXvUsaST7URkEiUbh/GHufohkqkObl1HN+kUwc6k8FkSOPMudEtSzUsq2LdrcOc
7aZqhk0NyFff5Hk9qm3txM4Ni6hhUXF1acI3p6zw5Y3CnvDSjrolsQAiZpdwvhNs58QqIPv2Yk6q
0coF6rnV3NVOW7+QF1a229Jda6RvDSgqzmxyYD7PxxrDfGsCPTnVWGku17GrX/qlbp9HoFfhqlQD
zULjtV+RGpHDQwTQieyZZT/4fffFnzrnRq6NAUml8vXNnJyj8SaXVPsva2pL/AG1NdnkCdoT4pdL
k9dyHZDOpLcGZiOMfWWcwpMbhgitO6zuh9pcnBsycKOPtRvra9cZqr9cjaigB/oCRIYkBBOaF0Wk
M6Bv173XnBbS4gJtDONFCwbkALp2/uiRIgr3PEoOb1aaWhj6ZvAbnNSx51CBl8JjYmE3+bHNIviy
PZbsNEgyvBtIG/gD6OXRj+gp74N0rdFmr6xz2lhl97QsNK2BRHdflAZ8EkVLfjTb/nyXD6QxMnOx
nA9EDY6PsuqB8k0VXzJHaHXv9W39yU5j94MBdJQozXKKbxa3KM1NJ8v2OW/W+dZzu+FR1HN2n5wv
N1A979LByHBPtiQHyoxl5yuFTo4iI76RHWfNA8pyK7SxvIoVvqExS4cIqtaL7i1U4scGUdKla098
YrVmUEXF/NEXTGTWaQTKiWm0i0ODbMRXBQaQNIghjqoN/RZESqVrTOXWNSo8VjJdoUQkhhvdy5gt
16YekJ8egT7BnYgH7qTVaFoeva7kTuOZFd/kWVqZBIyu1a1BABCRKkvOtRadF5OaZ1deufW7/rVC
AekwuyhIQyim5tWoUvNR6noKxqkzv2LUGgY4hnNzx9Nifa2stG63IIPBVrapM3y1vGF1uGaQ8Yy6
5rS4vMm7vZgys924lLwPq5Ub934veJopd/w6115z10fIZ6DI1df9uNR/EjDT3Jm9p2/IrU72vY+b
A0G6feQ55oOG8ljfxJj1Tw1MQnEHta7jGV9lhXOsloqT59nqij1xtMNG3vIQcy1F3xQMHgNh2/tr
7bz+OipqvR9Jtz1It+DS8Nq8tHHvDBtH6eQW3lG9q/G4fWxrLL9nnXyvK/5TV9d1EI21/eL4Gmp7
na/bWkLgsWyizrDSuXuT87Vhoikx1rasw54QsnuTrNJbihDiGGQaPVq5ltvcqD6Qo3GFtBj/jxAJ
exkitKbBT4mm904w5wGGFHV7Via5N2IqzOtYFTw37JXxukiMqxlr3025ONEHN4Ilhal5QDKXFOvG
LBk2NqYjjkR5nsZlgbfE2rwCYtVellqVeIRKkmItmxLQZ/xHC/UTAapI31Q532fVaH8hfeTUJMLk
kebxP3bXhKULuWDu5cU8p/KJehtHt5jhjk7nOVPVk0FqWMcmqhTTspiCdEyr5cmbJ30vynjaqbk+
uKgxA38yEr1JMNIR6vGJ/l/xZ1YgGeOdw0myDFJTU5cdzlbB/Y23pBl1x8xApUpmirjJConnZRgY
fJlDHVChTrcYI0mCSdPuw9AYLo86X98PRHhvBidSt4OA30djeiFAJZKf/MR3H92uzyFCqcc5FcWe
dil+ZswkdOKShWjFZIqvEo/GDezUY2Sv5kssomlHMpbY9zhkAi8Z7GAaWYxdHffE/NAq1MviXlBc
yKdUOkQwzNWO5cQDuErZnWq38ffA3v1X4qusp7mW5rVf+CuqhUI+kECUbmdq2B3KT+eiQDf6iAhZ
3S1Iv3fO2M3NTlEXQkZrdajnuf66MmqywKH1yTWO9+gD8j1QbmdBGo+1GowvIFa4oDhVtgwQNv6K
gX9QLgW91MR/LqAp9FQe+ow85I0jjctqSee7VVhPfWIUO5YisQArTjWmehRkariG5Bp9zLOKMkMC
teERiBHW65N7T7Qr3iLbu+iW5JxlE4exA2+SsDznpqidqtrGk28ytMjX47JU45ULlLikRjMyFpxb
nmo9kwOY2jHe1XTNWXct6PINUdQsI2Zo4xUZFelzYUl3j5Su/D/2zmQ5biTLov/Se6RhHsy6exET
I4LBeRDJDYwSRYwOuGN04Ov7gMrMkpTVKat91qLMZFUkIzC4P3/v3nPZcnTNjgXUCsxwZujriHys
00Qze3EOYlpf9U1eHMGBmbde4B4bVHL7eOjWQ9gWF4DK6vO2GsmgceuS4ejijh/b7kTfd1r5bb63
tBE9RcxMOedAkq/6tUhR6qklhC4PqhT34dBZT3pym0NtB5+t2f8aN7V6oWItX0pyQli0WuMhKD1j
5wCG3HZBL24mn4qlJE+EoXfUzWtS9bCGCVPvBxAl2ZHY3tHdDIHZBvuggCTBouHXVwZpkAm0B1jb
tG/wT9lhDuKyL2Eb8Yx6+YsQeXVjq1Dc+Bl95FWGhPksx/X/Vra2+bmC3/xG+glJX7bBL1SoAI5e
k9d32HPC8amh4uG+ZRxyROqTzTYYvnMoJYQHfAXymd2S3tlcWgQ+Y69yDkj07HvqY06mhUjdY1Lo
9k0UdffW9i1NhHbqxXsBMQeoNrytF7PNrc9Ez7PTg4LT163S8QsCQw7hbpyBNZNz3L4ZngQkbM8D
8PW58Kq7UmkWhjbVC9k86YZ650YjHY1epzweqd0vBsiqrO9Svy+IOSaU7wU8Pz8TSV020Egioprc
yuQxqhwC1zZDy6fc5iBtwk2FSivgEIM0G0qdW7Xn2ex1nBvNarDS9QhfNNlRvPKbZwO5/MEdaT9u
UjeajDOiNigBOiakIMW0iE55agJh9xtB0VrGPnfJmNnq1qXu45ehGeBVJz3pLBjWPPFu9z1/tVfO
RHAnyMeXbxfTG4yENCDGk/gVWxNlWmABRl5xnqjPHCTwa0eR9gqLfWkKkIVQ3UHcs6uzMstp96As
yDhgEiS8lxZdoCsYvBoGhDd75xPBNXfeiKKCW8i8dT3Giu9XBB79kEaaRX7eomIYzgTk6fQCY+fw
Pvj0Rle97cn0wjcsYnOmwT6r+qr6JKwouCmCSGFjlqF5j420nfaaNnx85fZ86b09mHxGqnI+dVbF
3Dx/0pXB/K9e0FxmxrtL7x9eFX0ZruJAEAiw4Mpu3zJOL9mKDxudpnZov2Z5m5dnUd8oBhiRyHLS
ezMCGUuT92c1cjvnfUX/D0A4WHaE3R0VnYeRID+YfkMThUzZEp+syjwYe5XLgZtNmP1rLfolEqzC
iC8ADeu5vEoHhxjxpYQsg8qGdYI28MEipRnCeG0emUk3+1H0OLGTUOPlK7JHojjHh9HG4PfR7/xH
g/oLDWpI6/O7zvBfQBObr+Xr+Np8/d5h9u1n/qBMeIRtcDzkEEGb/RtK4g+Iq/dbgKSO6NyICb+/
eNn+UKBGv+EjQ4LAIBAMBWq4PxWoTvgbs0hqJs62aCHoX/wnClR0kT+2ed2F3ILcAY8Zc30Qsz8p
DYoc3701R2o/oWZ+6nI62RtfOmNPoIOo15z+RbeTarqGlT0vUcYY980gQipnyl0+ZLgIZsqSpzjr
iTqrqsJfZ5E5ftWdv0QRYeoPY5ovZdJdV1T2NI7KF9dosHsSu7GrEiarEy10mk8Ro2suIvEI+P7v
8g5TNXaj+bLMvQ72KyCsfaBacjliMtuOuIXQlNUYyI2AgLMu5WCKyrYh1gKrtS8cEtTZg89GPpzN
AciXh4C8jENtNN0t7UA24jZ7yQNlPGWlwOOsKoZxhC7yVttwxxMJbjNs5dWsMaIK3d4MIWEBRsGX
JOQOjo19g5+0ACZfpJvpo8cBYeLMTIp3FP8Z5XcE8bUi0WAL6Y0QIwWGU8389XSwb3xHL1Sq7qIj
UptlDSO7Fd7Dbb4gpayCvVnd0TCzThqj8aosKlJTiCHlvwTVkTi5oXyKYY2vZ6vTRzz6L/SaDz6m
hlXpODeA514UuhwK2fpO58b8XJRY8KWTMogPZb/rTeQBHF1AW0f32ompqkgtJnJs+Qhq5Xv86kgt
VsI5wP5TGAbNm6K+S9qofKyn3n20tIPvfqFLQOp26Jqx/wHYUKuUpJJ2ltem784kMBnHDhPTa43y
917CBSWvjIbN2pHMAkObAE4yTuJwDinuOnVFelTz5Bbhvd9mNVnzqIWtdiLcPSYvcA4ia8/BnU5l
GT6UszQURdH4QPglyRqiptkaJK24wcjWfzFM1VTrQJnOTQdn8lJwBGV/s1MNACNV87ZMqzsHoOnW
aaom3di1c9uWXbRrw7jaOE7qI0jz6WjTfQUSjsNjEJrCuVGOLA7MUol3Xyr0HA3PqgsHYn5Zyvvz
JKEruxsbw3sI3DE7d4VvvlBhDZt2Im2aDQO3nMe1rHdW2MTNyiGj43yEf98dOMl4K7hJ3fRuVN5s
nIUNYc7vUxSMF6XdAMtMKnAIZZA5DYLYZC1Fbt39s9BXXdZNv1joMfOGDPn+nAH+ZaW/eG2m8rVi
IvkvntDvP/T9Us9Zw0feADroB1539Nuy0lIWMYdHh/DDUo8gEJw2Uz0PCSXr+R9mAyf4DZQhozcc
ykhU2Qf+k6X+J+0Bf55C0jQB8THT+6vStTL7HMp0wSKaUJbSIHGrU6KT6UEgyoJDifz5u8vzb0ak
P6kPlj8YwE8yGZAyKUW796MsgMzatINeQCWm8+bGNMBPcJjOzv7+r/w071/+CnjJJcQK6QGC6Z/2
r85rzUERQAd3lXMGgXnqBjMdi1vgSvgdI2aqtmHko3Ljth1pB/79n/eAOv0wJ+UDWChp0MThpuAf
P0s7+34KEXUH3R5CWEne9kijm6rV3A+QKk8a1vVR55oOFOMNdKUydmh6NTIDJ9Myy76rQ49MRyI4
pot2JNAAIApN0nAeGQcSpwOMiAVfkO5jYFXlEE1jHlP35K27cJreAdIUt04eMozQ4bynwuX0FPjq
KMiFYlNW01lMc4AOf2LRTGezodVKMwp4i9JMTh06Xg2tsXubGMVr+lMAa/xWvoZCZCRsMGt8xy89
74aqHB7Lnq5ym38ASujxNzGdCVqadnVKY7N+STM6Z1Zi8oOjzqITJytIIgTy3EZDQPuehjKGTi4V
BW6CVoCsqtB1nTPSMpY+YLBQgGYOczTQgJxoWneemqtT7UZL1z+x6SYEjPURmDlE4gRYT/MuCIE0
pvPF7GgKB1Mg1I4z5mk9De9WdPFx7jGl+coiR2hB31hONzzSaWEikM/+HXeH1nZLRV3ZnAR6X6sv
E4f8dRIwYc/GanpIu7h+pvjgzihZmXt/hDATjIA+na6KTr5lZHvoQdP72MvpwWz4kcls2k/L7PoU
64TGXtJZ9305t5++FTVgck9CENlIHKzCr+YKwD8rH27MirMBiSESIvxYDfa2VnZxS/c7WvWYNNe5
XTdfXJgdDN0QCQJZsskCJ9S35SDRqy8Imyfa3d105md9eajZXy+ngM6p7nOOqi051tXWJKfnIFvw
SR0Rm5vAhQ9k4OO/TWDf7PwwVZeAqL11SZro18Kc0Ivjn9kJsKcsGlb9kmk1PMZRPV8Q88uvcogU
kmLh2Cw+OXpq8jIulpfdUN7VBxvMjfguPsM/euvkeA1FwaM4pNXw1WLgvQQkuVeJy5346LS75CZv
BF5usSllz3UtEvkalPBX9Bjn+abTBoaoGv/LLSMv9QU44XxB93x6sEcak+RDF5uyUcXOwM78Zua+
dZ+52bgB0DvvLINr2ybcx7xfLvXyiJaVHr4unZDd/EHRUjN3gmbHdOZaPP9NMSBrTYIY237xPBpA
X9KsEVdJ+G72kUl+uyFoeiO8tw9p672Y9qSebAKCHxObZ3NBnTLONmtY/S61LyP4r50byEuZezyU
2h6glXOj/MDodkQAyCspHPcq6kbvCtmBdV9lrXzuyUl5MTp3GcTARiL+p35xhAfV2jG8Ox1OoSTm
KyTsshrr1yQklmGdOZOBuRrhwMeXC1NegrZujVsCpKsOglA+X4zh1H6SrVHcTnXHbGxIuD4W9uij
LnOx9kcz23e0laD3EiJ35ums+SJLf0nTFgUDjYnZzZMFwf+Um1PgYBt2FA5hOwntT2ERWYX/PNTV
2H3Jmt59zjB2FqTXO3NF1EE3GxV5Z+bYXxB7FHvHMXF699YppmkFoX16sMKpW9d+j7jBIiR3o9Ts
73gOPXPVIbKvVjXngx05SZd9HdEB4Qk7ujTyOrM1bmqzvDW8/tIVUuzCNPBuZrzXtNa1c9l4yR1o
jEsBQWeR+SV7pnrpQdjFQ0sS47Yv4x4h4PQZ4jJBtUP/VqS2OBhV8oXaNz2ks08TjK7vqRbDuC09
ImjbOOneyFRW2yRriSdW8a4cG+uoZ6iWFpKVdUnu5iaRSXaJfnu6MCI5TCRqx0c/D49GgUU7K5lm
r2QUqwMD7XJjM75ZKzPx6AYXQ70SZfmeoHECOERs2VnfutM6cqvbqQqyrU2U/HmeJpLUqHzc+Skv
rMqFdZ5Nsd72EdTgeeJGoh0yD2ZlDECfiFWQnRNu6xEttnRCXsuKyLLUJLnCNgSFqZdFmHSsO5IX
YXCBXjvR1XfKrc21/0Kw60hcnoqAYAqmYpDES9D/tswCTgSkDddxc6ILR4/FNvtDQuuV0KXIL9jC
fHAjcfuFNiN2Ly9hz2MDD3dDyjaX2kD94AyoWwSHQE66AnnQ0KcaTxh4jCjUL+FyvCFGXJ9XOhkg
KhfFMznPdbD2tT9hyRuyEQERHLjIC9N1MLgOFaKjbqjOwp2LTic4SNZXE3QFQqSVKiQiKsl7dUFm
mjwfiYra1rZpH2wt4aOlKW9Vu02Ag62qmidw6izvKP1GP8wjPpwmF8M6bCGIlBtnMOqj1fjzqyxN
72BPYr4n1xeNp9VGez170UH08XSdFc68GeJ+meZKlyFWKXjcibEq6bJuW6yjN0GLK6mOJwsiVINa
2pThThmD2BpROa9Gjxgl1MT5E4b4bEWu77hz4yVQDdHrTqUlndkERrllsJdn5njIMkfTSR4GhqRJ
9FiGiUW/jiee+Vt6QLoZb6Mxdi8Yo0CPKUbjVpBaf2mpeTpOiN9J0fWi1N0qmotf3URdpvEcnCLd
2fDeR4SOQHFtbyPctLiQ7WwdECEECtkYB3P0xc5znwcT+VPeGJAFMpbteTol5CTmdLW+SiFEuXGD
ytcIIs3hMCsm9FIYDdSD0nseyz7LNnOR5SfQMECFndw3L3DTDHPCrMlKvOdoMM39mBZttjJrWs3L
FKLYBak3fGaMWK8R0C91gVQ3tBYWWuNQ1dtwENm5ocsll2oK8oDHT6SHxhmaU6RIbF43uiUUl15h
ttdVGLdrwk69K0Qg2R4Tvfxsy9AgpUnSDeDemNB5KZHy3GEfKq0ZEkFbnSI79licZQdZBU7bOhlt
BF9m0S7SNFbh96qEoycnI76VRbC8AwVlQkCXhYH2ApMLUnDxyzjras4y49aopeTrZk6664sM6nBi
hh7T1QlGhetr+VnLfpZMP7hJ1szuPPVUhd+KL5XZ1n1uTe2bzIMcUqJHBuDKgnFN6MY02VvKUP9O
F4qybCkYSV8fkFvkqY08I/CrU0mW994123EDqZDFuMnpgaNEQ/+Tei2bO5h+8GFJ1D9mtpNcJYJK
o4LvfZnMH58CBYhj+MtsXallUZ7F9A7zeQFlBpQnkVLWNctg9cbIvh42RsKwo6VMPPoJCxGOfz7O
1MrpLLWM/jHNTO6dxbyyWpuimc4S4U/n0FH5/v0wwjpiL68ptp5li/wYsRPlL2jV56DT5cFGMLZy
EpfZudBM8zHwQ0+O622VZ9HKysaWed2SzbaqpVMeCjtSN39/iLD+3RliITVxXmIyzAr041GpQVBX
L40DojEQ0DB8Q30ftAtEIVfNTblUNLPDvGbgxry0E92zaqy42D3uj18caKyfnAEf55nlk+CIx3tI
w/LHz9LXDlHluer2bkblv/bn3rvCErMILFBETC4FYRpxZQFpgzXGmrvNW4ycc1e/JHHFg1mhTmkR
7J1Xo1RPfe+6VwMd8oeRinv3iwv31+6lBYzLwZKPMQYD2k8fNgzCIhgMp90b6HBBRlX+3SR50Uwr
T6+MnqeOrYgHzCL48L5ADLUx2aeOBZjw15z23ipAyPALnPvHkfM75SxXcDGouXRwMeEhiv/p4Jv0
imckS9q9EA6EvihCcdqGvTrNozGcNU2fblia5+3kOGw8cU8FlUsOr0G6vKZos27zERWOU/rzHq59
/SYzMFahnwAU6bDAxgbjvZXqPGPz95fT+zcPItL5kOYFh2oc9D8bUDxCt2RJkuteK/Y0SACQYJSI
JmTUmtUpQ/wVpU7wPtjTsM8wve4My34Nc/lprBJAHR7lkuGNyaaXor4YGtt9HqSsLghHKM5NkpBf
bABY+oL2aoVGJ03DAw4T+Lag8naZ5oUWLCWkbmTelWlBCGi0oF4tGWpRQM67SiMCdlOq+Ub1I1hZ
Vhjb7Y1bNFAoabxgehdhQhfNrkDJABlgjWWsS9071iWJuyxg6Fmo2TksQ9hMCv5Ps7s8IU0iWIk/
anVdzeqmKknLXVnRUrYXFPSRgMH5oeZyncUJrGMkQI4VnvJeUYNatBySAZ1PMhvQoiJAKoQP9YV/
RKQSDERYovL9NGZIAQzddnoLRzI117104PXuHSfHlgJ9pSOBesMXquzHOnaRAn10GwMfRhE4IDqR
8by0H2MK+nhjtmTArWPiGMNh5VFxn38oeSB5amaZUA1vG3PRVBH3yTdOKmztmkUYKtCCRgi0xVxw
osjnOG3uOX2zxEKI/oSY0V94p9669Yy6WYsIWZtuOLiFjLE+T3mPrzcjVLIfqK7MYuSJnDsOFOCO
+scuK1+ChvPjrC35HI4lKtBmygYOlSjhomIMs+M8c/HZdIzbJke8Z7Fx3BQw386gybHo0QkuD50X
1q/kXtav7mRRG9qlzQhacz+dLmyuOYmGp0mZoGhGDv1+iRirEpxl8G06B1OzGnXL2a5KcfQj4yJe
2Z1LjQ6zHPudNSfi0CBsPuUVfCRqp+BGOA1aq4Voa1d2/eq19J5NlxOWtDg9o1xHkLDqMGd9snMa
SkqVaIWCjASv2GU1QUDETCPsOBnF4CeCNTgd3pHW7Jn/aYv/EcYQCrqKGTZE4HLVcjpEckyTvErZ
E5VUdOXskS1HR8sW+sFr9iYQw6Ww1dOIQvdkjbRZ0HlEp8SSzTEjTenkJ1y4hg30rMJatkZGNTyG
Loq1bpyys3DpAGEUlpeCOF+ImxyTQ9Jm30Pe0nmbhbN8Jj79etABar+ezvNoesD4kB2txEgT3HL5
pZWxFM7Lp9ZuRBMLShwPRl0u98AZUaItr6pe1nezQLYtaZa8gF/qd7oRzBVyE5xxP2R0RpbDKwlp
HOBT7aobs2q4M3VOKfKxF8sKcsbS6yGYDtIADe9mpK/jwGOmscq3K4PpfE786QItfHj6eAxtTQuG
x1uZe90b08WHVsxpJ3Xz0fGpHB4fMRIkiJUtWinBKRjNf7YvXQoqsgDCUx+jI/1oD0C75TK4ipMt
DUcu/dLIm7Nw2hWShtCYpu9NOE8XM69btdZTQjEyanphYUL3ylyUeohaF9oR3CjOKZRkPTKka9UP
NOcqpt+rZDTLg575RjiqmYQkM69gjVXh3iazifZfYXpr2Rv1Nsp5BCsad+O2ErwxiRbelV343h0F
D/q51h/aT12+SHVnt1BPs+PSKGNYpr6AibS3rQmtGiwufRu7KYFI8lBgnmFZ40Qfo0ihU2OE7OeI
1xZR6Jzxm4RNs0ehXt46C6vlo3/zsUnqgt5tVZOsbJjGV9P8iHENltzyUlAsqdYsdt8ezYzWpVwE
ilWNVNHENXGStQ2UGi/gKexa9VRb9NDAVNFTQ8ZfnUbhpFeDy0lrnZgdi7vB5L0uo/pFIxHH36Ki
0xiwztYj2hcy+VTzxYTutx6LAs5dy/Fp2xIfvO9y3unleVbNsgy3cd2eQ/ylIxllATVv0fDjbKIT
fC4KvnTpelOXLLsAB7QXK+SRcOeenF7kY6+phbQ36KHeWc3y/BQuBwBWolXp83Xipfv1Ud6GER3S
pKiKWzEOdJFctkkfKN39x94APLk59mECHowln74TTdTB8FDvfiQdRiOyPxVRhqgJRfUH0jsSDPD9
mkrY5Ti8Tv0cOazvtKus50YyTS4PU2lWp9kBSO3ZFLFiuQcp5eEzVhFg9A0pLhsxIjFGZDU8TiNl
sizoz5l1ad8bAu17zDr2VLehfEZns+j1WfY/WoJDR9MytCXyXuRypLJQfrasJuiZjLbYoTXgCak1
xUnHYUfwYp91jkMXtC55KSZzqF8+NNow1odHJ4s5KnQUzo6P9cKmubxls+ch/FhmdcDVoHM0nTe1
m3ziVD9J5PViOU+0mi5U4+jrhqbNgwyo2o15pGUxtAMX02R5SwfeoyJC9mz6g+SMB2FbGmZ8q3Ha
vdilFtmBiGh1HGVJE3FZKoEHLaR0p7iaQ+CdOJFQm4Jj2ToqYn9IaZnwTjZ0pyEIThfMHK17RwX9
18Utcdbx0eELFry4GT4PrEy1/EzsGiWHItn4gNOEQ4zM0is7qF4GDDukGwREmdqoXKG9FVyDrmR0
XQ2jeqIqQfHf6wlZXImtnLqF1AQI6yaL7KgoJ5j/UUHiXgR+yA2fwmK+KGxa6h///HgxJwRXFtGM
ffPFG9lTMfy4h2ru9LW2EQiLFJU3eUi80BlVZRJ4LDKDx5PtygCl7Ayd8UL6MyeyMZh2ui3e8QPW
/jZtOcB+NIoD5Oquzcl0XKqACcvBsJH23J/RSOAbk51S5uO+D93nuVn0i8skpqOhsgWJzx8r6j48
dnFXf/Oo/aNJ+cWoEv6Y/bejyk9TLUDwfj+p/P1nfp9UWqb7G9NIsHbITkzrw9z3uyjFsqCfMfUH
swG/+HssmouShew9tl03cKF1Opxr2rrv0v/5L5fkE4yCFrM4+rXLgPM/mVT+NDhkROlhGGVWahG0
RveKYekPnIYe254Xq/GyF29JWzJ9//z35xwulvzugPaXP/DTqbHRDukSmj8QUpykND376JUKNYuo
FJn//jkjvv72S7/3iX4Yfn/4W/Cs0MjZmN0jz4UW9uOXmSxcg17pWhd0+ydsvith2I6J1IUQSWjB
L/SKkvBLyvyvM89MepAGOkqC3bLqyClNJeKtVnWIFSSh8UxkxlncJOYZYY/9V6A17FenvnFbwz03
fTkfyjbK4wYTgDmd+65Rx/eT6nZIDrxj2+WEJpPgiL8KSW0FTxQQ0CpEGdut7AFtPzyfwYm6DRx8
lRZ3Ch3MgLTerYYAQFDNwGqV+RNVa9Xbx8aS2cOky/68jJdyaUbNjy9yyEpHnAcdGExP+/MlUTTe
+GLUJuoSIxH0KDu7WVPKuc4VUCE5n+fMhIy70TSQPW4d5g+RIdddkXca2EKJH+HbwPifVeNXqwYE
Nx70Px/evwgcHrrX9Icl49sP/LlkRKwLGLhDEyzNMm//E6VoWawmywzcY10BdO/yvn2XlsTyYoUL
XvH3xQJZg8l/HLCMhM6yVvxnDMW/rBasEHh/EdCBkwCj+NPLzNuRpQyMp4uomo25WIejnNj1GNM+
CoFNA2tlMa+HJJHnzHbaN2uibtDwoK8nhX6yUWNNElhNgFzfR1uRWfo2xdZzLaTFfH5VlzqLQ9Jx
R3Op4YXw3Xi8NQL0owpAOlgn9yGNdSTkvhc2yrNkHOjqmGVsXC1lnDjWTd4QQmNbVh2+OzKYsn4/
AorSwyEJegtNWhyQ3knWc6iGOzlwke+MCmrzVrqp7W6TfGzgpX68MmEBvJup48DJSPJOLU2LJRNt
nsgsE64g+rzMMJaIFIuqDZ1srPz4vhJ2ek+DzsERB9WonHvj85iKjHXCbeCbUSJAzPYuO92oA/VA
smM96l8jy8xWINvhiOOXxooMRH0dIQkog3WEGtqujjkVFWaVFQwxDtvjiBbjHHEBLqZ1XhElnCbF
YBzQTI/TpmABmO4MRhkzCUBJkSe72JWoR87sDKTz2YCGoFN7y0xia6G6FoMq9K1fmllzIXVbw5Jf
Cc9GnX74eMz/WRF+sSIgO1qCzf7/FeHy6+fmtS1ev18Vfv+h31eFyCMngU0aZA0WY89dft8fhcRH
jUGGmh86XvRDIeGwANCzDUGv8VBDYfhzbQB09b///UO6aPvTv7/fbO1waZT/sNuyw3pL7YDkyF+I
JD/utqXTGybF9HByBHDT9GIuGttm3AgYPp+qE6Ywd5LikA1x+jXtjVCRjl6M93BL/MPiDrgrRUjM
ZcXHv2is3L+ym9YnTyCyMeaWbEx2iwJ2ZTuNseO83D+RqiIumzBQ+Wawo34XdWF2aevQWRce2I+V
HBCdSCsFgo5G9LJjEoI+B56Cic/2uijM6rqD9n8bVT6LB+7/4rHBSMQYuwmR4HK2fzKZqz72ZmrY
K0WM/W1JxXLb2N0jCQzzgR6gPgPxkVz7NJCW03ZzqxMn3jkRH5+ge70larc7FjKaEVA4xXrwET2i
haezlGG5ue+zXL8GgVA4rWviatyZtVEp2V6DwE0/Keb8RMrXudw4yWDvojSw7gKChG7Z4PPtYLoD
PU0A/6eGmdYpVO2DKDOiG/CMBA2zRsdem46c7ytwqTTm9WdW5IboFTIt9qjCspNCRIzwXXrtS1bN
I7NY7iH2nlxconlNd0aXzkdWN3S86eQkm3IIA5YXTrMkgBnZNWD2fE8K0hW+zXwX5JppSerl65aB
wd5k7QGLXvUnOiHZZWoJn9aYGKc7BGM97uMINqxf2FchU779ZKvqAtHoeAJnNe3przqvANnrYx5Z
3R1ErBKdfmEUyIUklMImtYmGk25/ASjD3CkrMDZVXFY3Rmc6d93kds8k/JXvFE3mvT3AQvQLXV0J
GquXDjNygG3dE9dKTmuUx9G1akPx5DQZiaOhBCzR2eZ2rIr5jKacsTWcRr+psW2vrE7Wp1zDeCC8
KgNDzoND+psRRV+WVnKzVo3FJmTMCHThMyyEcb9KbwjoNAs8kAr8AxjvlTDrYRci71qxi72S9hqe
V8tpnuhYeek25Cn1lSnWxPUAd2uBpdNpi/QWsEV+kmRb7MtEhntz8MuvOSapa1OiyciKZL4qcD+B
Uvdi40tYL7KCOGktmm8jErkVxUJ/XmU+UWm4oY/sLZiC2WXAmJXeEyAO81ODZO7kRwUEH7ftL7JA
kvRWSzXc0NeZn+m92h5ZTlKfc9pN7jmJe1ehcldNuFgqh6C6znB83NpDStqZ53TTis27gCJrVQFx
naqnidRpb4P7LihWBKhiW85CJNR49+IDMfbNwZtyhqKhsuBHxJpm5spvYvHIMiKvJ+xj+ypR5nbo
hbfNyDa8CFKrGpeeuER1nKFRTid1JRKRXDWpCyhF+c5LmZWgM3i39ac2Ttk3ddhPd75fQA+VVWls
59xK954fi2M/DxXdOLLF4jVgBW/YIYsyr/LYsay14VWFgFwZJo+Q3JXEX1rH9PyVQmtXZXLeoN1/
K5fz2qr3hb5w5kBM3BovY4w7DcZjMrRttEW8HMXYTxK9cTIrJ58tr5S9IwuGXF8ZSn1jl6b1qSHX
HreVtBupdqWP+kFfIHsONds0ObbY7nfNIBMRMdWefIAi2uxb8w6VIhGWD0kgiEUFrt+TZKkEb/tx
lh/nnC7MhYbaPhDFddd8HIQYycRpBUqwNEfvQYCWVME2lOjud0bfd/kbejZpFWcgr5qGjYvN7Z86
4Bd1gEXRTsn+/9cBADt/qAF+/4E/agDzt8UAav0coeT/BngUUhHiMAS6uGf/dSpwfsO/wqHABSa5
AMPYpv/VSWDuiCSHsgGzx/JTPxUAf1cQsPH/VBBwNuAoieqMqewy1F4GyN+BVyfRdQPiKIzMSuhz
I29hDpDUd6sdr3gT1TAfxhg13hp3JCtoMcXFpeOI5pnU61YSpNMa11YSmMkqldNwTZpI/FjM0D/O
Vab1l7TL8uSwiGrjNa+IY7CMz8mux8OxjSF3Pk5042/6RtK6bUgxhCiQh+XbMEzeaVB9+JjqOm9w
MzYskR1HpWlT1VqsO2c8pDBsDoM3lNs8dRSrTxV5wAqEQzaPxYpbmcEhwXV5mdO2xCmr3Fvyxfp5
wxIUv3fOjELRGC6KcpHPTVWWP6O/Ua94JYZPOiGcyZ7a9N1wHMnOkXjIghsdXOMqjcRGT057nXuJ
vpiDBlg7CS142oWBqq7KsaEEg0guB8PGckITkWMIVUiGQMZxT3aaF1CJ85nlXo99+jrDMtyXftxu
PaquZ4JDE71mSwjP2gWihlTEL+8mCyxG7/XEvQCL3mdjmZxhGgyPHla2M7PWBL7PnL3uRJrgOwcg
VgaraUIntsIYvazmBfqfTeXW0dsE00CuUSsF5joth/7cjxqaHXGhjn1cECDYWrAf7JrkFkyd0XkD
Tmbl5RPDDzOS4SVOehBIAAT6W2TLap9Mab3H9t1+Tg26NEwSRFkzJfDlnSrH7gjXxVjXWDdv6qgs
SSFiJb+ySMxisMJw54qeSc3q6QXDU4nvBqGv24XnVlozOkznSS82TIKlaArFHRbsMScLtmquqpR9
PNPM71aOjzbQHTWeZDNru2OXMy9Z+alOrsNOvrOBT/3e7GaVbQxg5u+ox0qXE+tcsqu5c/elahyf
/Kk4LB/jXueHwanUdo6mfGGf+MOrtKLw2h+bYVPLyttFVBrBisQsZ2fVEWJrDanzau7aJH9UJkfQ
4QYXalaXW2s2wCijlc5uGVCm18KOmNa+cXft0aWbRilDtp5bpUZ7MudmqrNL0w9EfJm0KtoIq7ZX
ltsNz6M3+ocQIPpDEvI34lZt4FHeua1OKICIalt3ljVU+7iy5I62FukbvKHrgUbpceqgyOClFbze
DNEnJpMyKUbMpwAfsObVDMIk0ilErbs8JcvLAP63zYgnYujvIDIurHObfPKL2iRGR9fuLV2OfUnJ
dZqlGzPQaEx2NMpB1OFc9x7POzpJd4o3VdjwBLqMHi8NQsB9OE893qYGqSTi2u5I+JTYZvkUQLWJ
xlMPM2EzUlCfKY/NbAXxRZ37/8feeSRJjpzdditvA6BBi2kgVEZkRmpRNYFlKQAO7YBD+OrfQTZp
7K4iu39yzEmTRnZVKMDxiXvP7Tt1soWqHha2rtRPje8dCFkaHoyIFK+MG7NoxA8dOs9onTZ+GRbf
8AW5W9AEGYAA0T8Z6Bou5TQHcV9T9uWzZz2ikOLUCqu63EQ9KHXTF3NMSGm2EVMaAtCAQzWq4s5x
65eIvSE7D25sgxmBGNIHn3JxVzWWiJkU1ujdzNHbzH0ZHqX2q3hmxca33UxPJk6prTku0VUAsnhH
fMx4CG1hP/gtObAcT6S3utK7YnpRAa6JKOPStaLz1tquW6u8pfL0q1O67ltA2NQW6D9b5rUuDNQQ
PAVrrdh+lI3RRwlJqAJnJfNh46uJHRnm1lpvEt7CN7fWoHqtRlGMh8dmrVDVWqtOH2VrulawyVrL
DmtVC68GIiQd0OVjg4XPMTzTLb6zlaVaTKnB57VG9tZqufoonJ21hsbzXexQYawAvLTk27Y/Cu5w
rb3zjzI8/CjJ87U6zxKjvs5R190KIkO/jWsVP671PNY9c2euNb5wA7WXPXU/E9bwLvtoBlJ+/jcR
ensbRc7FW3sGa+0eljKlj1g7in7tLQIrdR8DOod7DAjpbll7kHLtRkYkwlcCrAv7rbVbAeBN4+Jk
uXrM124mZLfz7qwdDhIk2qO16wmttj/OkF5u+94DYLZ2R/3aJ6UfLVO1dk/DGA3XZpSM171XJkdz
7bJG0RfbBmjqPqEFs9ZeLF+7MrjqmDOKtVdL164NKDIKjmTt5cyyxd2/9ne5XSbP2UfTB52h/4wV
AGCCXrtCe+0PezvpSJOiaazW7hHxi35y1o6yTQTNZfnRaOIKfe7W3lNnyYTIqqEhRaJOhtVHl+or
65FJtr3Xaw+7TN0AlnoZstd27XGdtdvNPhpfDqbuyBN9fs/Wvtj5aJHV2i1Pa99s2q6GuKAGcAXD
/aCWXoBucqxhoEWnV7E3i4+FwnxbDILXjg3W2fwVQmjCqH1Axc6TqDBDcasbDKAwAFS1U9aqgnbG
udq15qy/hcPo75JiqWMpc47gjCX1CIFiFVZni6INrJ4mqvMDQwuwfSmzQ37Kkmivurx32oXZfR2c
FCKGLQrd/DdD1//q47+oj20GW9SN/74+vnnv+/evmeq/D0P/h2HZb3/y74WyH/0tYuTGPNyjsAGt
+c8RevBRETueB36eEAoWRv8slu0PF6BLEKmHRzFcc3r+USxbf2OKBnYf0ehvHvL/pFhe12q/m53x
V1ukkwQOVApe7BcjW+QsJF22BtS9vPyRIa07GCEUebZM02+L2z/M7X4/p/tXr2STm+OYge/YvzC1
Sx5z7ioPO4ZYyplCtJ9byt7NlGTqt0v2P3olXiNyWEqwTAx/WiWmg5Fo2YLiIztAAbMyb/uxYkjf
6Zff/eD/as/365eHcNd2WZ36fCz7p8HjGJRIBaVujwv786IsfnAE/hD853/zMl4IQZpf/JffiEAM
3Wce/CIyYCNSqikOetQbcQF06T//6rhWI1yx0bql+RkRzHqhAmHLJxqTSl7T0aOOb2w0V/VfYapp
BH++8ELypxA7kbj1Kz+aZgLPWgTuMZsmxlNqeVjS+cUylpd2/MvUq1V8+9NVHrIk8snxtpn/rV3p
7xtCg5RE7s2mxUi+Rqkj3TiKkAjYxsjfzRB1eO5KZ2MtyfDffJ9MzphNsz5nhf/HF/ZlQ5WGW+CI
1Ld5hB9C0HVkFC+G4L/9+VWyXmy/fEYkyJwKzN+5q//4UloJteSouI+G6uSxwpe4I8UzefzzV/kX
dzF5P/98FY6s33+Tq6N5NDDRHZkJemdbzi9jNdWnGorjf/PV/e6VfvrqJrg+DQZULpBSgWiZxfsH
Y/L/cHuZv34oVA9QqlfssWsjkPjjh6Kz8MKqaatjOxKm3poj2eBLOwAfcqtlF7Gi2lqRtPYdTu+j
CfqJPsWJ0A659QkfMnDvCb3fLpxTFQNrmr5+2DYCxnZX7CysvQqKHx/0ONDK400LrRcvsO79DdGN
HRNO/pUlS6odslogWfDWj8HcQWuSkf1aBODVvETA8KkQBE3VDDoB0ChkyTo6TJSY2yKY/TQGeYSh
FJE7joEOLdcwZPUO9Gu9G1AlPQ6GcE9mpKevxABEB2sAe8VSgFcRbnMmwIec+iwIs4bSvTS/iCKD
9NfzfgD/uu9VwocuRmAWYB7bW4xzzXZA+UA35iSsCi1VQhbqnCGCLYkSrTNxnwmGHVtDtgaEKT6d
rji4KhEMMWZgm4UIh0uW5vWOlkbFNdLk/ZC1DYysyHJAOzCTFijazpYJUiNkhMj8D+IZQ0L7Nc2I
nZlTS3xOw6Z8AddGoGXvtJ86v7JfEz4749EJLXJbuUrznkZiDrIAFkXsOAv3OqAg9KMGPdBLP4Ue
wcMwJAwjHz4nfDXnTHTtra/ED9PiN1XCt1+rMP8x91PyOPi6uWIxzLvv++a8lKunRyLvSrm3ozK7
E+yZH8SMIIsTfYixYueHMQXmRRkAkAo8bH3KU4cEVZdq7pI6bXQr/LT+Qd6FdbEa0Mu+IgBpaxsT
646Py77sgZfAiAuvM5+vrCBh5RVMo4g1uSZx1bXpU6jtVRIb5MXnSIOyq1hybxMCBuh2QVehMNHS
Lw85rrz2xmJgFG19kMNvWdIa0c62xj6M66bI9cZHoXttNLl+DUFSPOGmAhgVZM2Jz7jsiH5JNgyZ
u6MrCAhtGAc+OXXD9eOhiMtjiR2dLKcsg7j0QaaSDHJA1Nr8BEMyQ7Oa7RZ8mJGS/4RTN3rpO8lt
55raiAkaiXZ6icLD4LQjUMRyarOXAezieFBhLd6jyTb2Uc19RGIxHvo8GiFlj8mMTi0a30AkFwev
VWSxTIa0871oHU8zYg+x8Mk+BXHjz4X1RUdt/83W3FuEz8LAgkjSP4/B0H5Kweedg6XkDEV47sGu
MZwT8Icc0x0BWQSS8Ut47Lg/dynL8DlJawwLvU2CuPiB4C+6TlggAdXU1t5Kq4UIBLDG2wy78CUt
2KSotIwIUuEXUiA5+QdK4ixE8eplUfIoRqmKbUbu9ve6jbwjbB30637m62vXUm9ArsaDUzWwqyIi
Ind6CuvT5OY/emz/m44VVIz26BDJ9PugZLDN+vmR6T523vGLypb8VLFz3Kmk9c88CoP7THFTYu6c
dywRx5uRHLBdWnCfu+FAFEEbFK/0iPpsRvO+0uhhUz23Q1xNBW0mprx84wwlFzWnIh1ViYm7ViK6
dSgqscVx1xfgvrcj00l8GWLZacnpVk3DeLDW527r8rlhlL7DzQpvQ0ha7yXonXtyHKxLgzn9SbiJ
c5oVV1TBgfpZRViVzRLu5Vjz8b2eEcmmCsGKD7WavvaGhB6X9pw5BJOF95YPIcg1y3fP46CUkvPD
zwzCCPIZLaokFysJOsTnnqPC+6QpJGp7tTLS1kpLRbI7lGal2J4IDjFbEUkz8dIAWiR7U8aC6Dum
r5lXM1Er6w1cI3LtiQDZyby8dVrA0tnkQGzDfHjbd2td3djNuURFxUneZQQgVRZJYAHfDmmSaHdp
W3cfpy5QiE9DEVrfzYnTalyvEc/U1qVIAC4Kb0734wIJP5ioJDaGMXgXARW0x9gUj420Y28ldXZD
M5M17DfP2PejW03WPXDwgEhHo59ixS8MZsiU8pjyNHhimZPEoV/XZAzBCuwVZ4+RcnpMETd9MVZ8
51Gj9o7wVnDvmF+cBLZfZKnhjLSZerRRtyE52sfeN4l3y5roUEWpcQOM9NbJnfHNgJF5u8zZcJMI
/ZqbzoRdHOxDyIjwABPOO+oo19g3uuq2NWRyVxafgk5WWwyPPwgfT2N3yJ+5n1/kaKZHO2wMwj6q
Lmbx2t66C55jHovpgcP9C6M5tbEDHnoF3KcrI8/Klw5yHGx+ThyzCgEEmFbL9ouflDzwlV/9AV/V
/AZ7eq9pU/gM13hu1zHqF4ByFSE+8oC5hDjnrJ02A7o7puxlyWEmaPI6LhERVTE0jOKqnjqyz0Pg
FZu6kJXcLmOnGV60Tl6xP+sGEzs0Y8FNW9nPfWVXp6lz0A0Fg9ni58Ae7JS92iqrWohnTUi4Dvzz
MtlzxfbCLCXnX8Wa8KHDPTJhyBGZcXDzscpOUOsYLmzsKhnDEzb2pt4kviIeK6YWl8rf6EgGzJJE
Bn9pLKrvrYex3crT4GrGMwLcY4nkqoz2GNb1M+f6QhzSkseDHOB5+WwwpXBVpHAOpWI3tJl0cSoq
4NucPf3nsDALHPxz+TgJZ4bfYfkIuymuMRcjhBpPdSmKbd6aX9xQHVshMOwuDu4Jch72NnPzLQfH
eA8SybixnNoA/hBUEL8Abx24T23kWQJ3JiFUw9Hu1IAHJXkvMq/YBZNdEMaBe6sJOuuNedt8UTyj
8eKk0mRRYCsjhqqpL9yu6de0DHBYF1YPqD6Yo1iUhnHFHNUMgT1WnG8Qejn0U6oTuiUXUq0bEdvS
8oGPBQ4kvFGLN/6mVPy3zeuH7fMPdfwKtyGixYzQ6qKz+anC7rVOXRap5RElOOeNDXx0SBWgyFBS
JwyUlpfFMaA52pq6oohkc+aG986DQ0o93rW/atRYCv6xr/gNtgORiAkFze5PTW6Q2in3AO9HVhaK
FDT7BWfqFOTvdakekoXH3J+3GL90hhGKY1pDiHfU49HPdkSc3V6VIt0/juhRbutEJTygeBzXddac
DRY1vynB/v03/kv5v75g4K35zmwOnfCnzqmWFDiuX5QcKN1EeG/NOZ/3NdEJQlbvg9FEu4Lg4lug
ftPdx2NnagBYHjKbiBL4GqRYEgn83mhCLeee5/qffx8f0uefrggLWTTUg5Uz9UtT3s55Y4SuKo4Z
2saTGvvqR+N03FPTMPVmxWydYhsWKzcSWL/hwjCcZrbgHbcWhTbYkndKmfoUAmjdLjadZ5+34HhK
YpPOrg20p0atiIMGccAwdvhzBhyox5SUgoMz07juXLY3j6gx3XcHwNu4ifjHITSs4B5WCQ/gBE3w
i5nn4vPHU7GuzSiMJ70uHv78u7DW3+KX74KKEoXZujgI107/d6tdghwSjDv9GhMqqLeNvtkMMzj5
yXHfujwwjnhZAUPgWt97EnoMmP3Tn7+FX/rsCKIgSZFcNDY75p8TtAfmvX6bYyWL6LcPnpE259ad
/uoY+GViwaswqLB9IsPIGvp5EKNyNSZ+3eRHdq2rV5GDq259cutxjacbv2jIWhU0DzjOxrc//4D2
r98xJYqzzn+wuaxh03/8jhercEdZTtnR7ac0wTIHk8BIEhixitK4J71nuY0ML3qp3eWliBZw7a03
7QaiLVKG3nWWr+ctoNOuVKGDhbylnHQLZLdElF4LEA2wgK1kuDKSnsb1493/b179V/NqJEB/que4
fJ/+3+m77L8vfxhW//bH/j6sZiKNYsJnCuIiofhNv/l3ZWfg/c3jfyEveWXS/R5m51p/I7QUhgH3
BJfqh0j8H6rvkOH3Oo7i/zFdC2jafzKrhkbw090PTY+DmuuSiXjgWj+f1DZ0R/DGnjxCOsmdmA03
ora0kcWZRpaBgCkRU6den5waM8/UFaTS4T5rQaccCtAXhAVAM8FlW0R5HCSKgwtMN13OzFIwpT65
j8bePARF7VDLdzTXszHRtFmZs6V+SZ5mu/be/Hp8L60F53dZPY1d4j0ORaPvexk9NW0q4rJuC3fT
YK/Dv2ohuJQOPj81rZkMoQith97n7h3awXyLCuSmlO+5/VDXU3Hq5TjsSGdCds2UaDOBh9rBip0v
nN/91jIs6yGhy2c1aUQ/elsCeW4bhyfOWGl5lY4wUsmNLMiYGK2B3hAFunYBonx8UYXm+JdB9oXf
P48Njk5zM1kjordC6vCAECUiL6ZSZEMLNw4cxR/svYm8LxsV2opXBRj/OgrdpXFdhiar20Hf+O0Y
4WHH2glGXDNy7+UVE0Je3SIbnI09brQ+H6J4yhtHIcCLpLdx8xwX3tQ7+ihFqKotAwHjk1KQ8UJ0
DisXzbGuZdhH5mEi9vNlKUrSjcZUWW+sbBlzFLPJ31ZW2XwbtqXxAwJyFM9Ick6QBrJvRtnPl5bH
x+Hj/fXru+LKJiSLmai8ssuBH+PDXxv4QT3tTalgwBKJRemN85M2zdj1gKh2tYZAtAmG3L5OQ0ux
fFcDbudrn2zu7JiUFmxF9ITS2WdewBDKIZeIbiDRxhrPUZy021yN0iV4cBCj2hNLY7+1hhn6e6td
QvPApbJaKiuuhbAtToJydcur56Ri9KTyQSkAFogH+0UaTvmYtXJ569qMaKLaiZ6EHsN95tikZyKx
c061p9IzNLHsVUA92pTR4p2Nlh879InQ2hQD05lxzYgVmp20p+2+PnhsrDaF10Hb9aPB38yi1Z90
PZEk4/bRoSxt58dEdkgbJ7Kqmo3laKIeU1vkUHCFOWSXomz4uyKGwnuCDm1Ghq4z8gtvRtkE9Adp
0T8k4CTgQZCq4DBhwixoJjeVX+W0p+kUMo2MLEZomQNtMCwOVTgbDe0XNv7tTKhEeCgss38cGvcN
SoC6rjzzFaPBQmcydkiHhcIEshuL8qZKoRLQhfj+Hpd7ErMgamNlFoROgB20sdKG8lbrsrnrfU2P
azj+flqW6g77pMUOtYb9YneksRFhctQQUHZMP/Upczug9oU94a0oPed5hg658cgVZlIgMaNOiJ42
LN65Mew6H2Mas2JfD+MMMWtYuS70u7g0euPQoQq7Uci0b5GLF2ckqN7d4KX2DozE8AGAMYE+IRoT
G9QF7nUZdbnaTnTtb6M28pvEIkN8kULAK22u5MJPr1tgbzXrjwkubcNQAIWPDxOHP/Ouu4ib3hCU
uEeoLR3+LhO6xwRffkfIh8MItKj18+wtJjOyLruMDogBbbbNi+F7y8HuoMzvQMo1A7oZUnR2NQU/
VtJyAFmR1bSJqvawrXJQWLRkk7kdfTA8U9I299ms+9eIz+9cuYlGgQQeJOi3vk4loiyRxcYC/xDg
VFgMm6omiW1jduS86IzJXhzURLzIEhMLHaeJjL2URWyDFjiPA2lH8SjXsZOwCRVEKgWJKRpnGGZp
Tf9aUYybHVOYxSYqoAsu0ItJKAO0iO3PxrcdTTO2FtKpB5y6oZZ3MiyKU1CzecI1q+9tH43vtvdV
8unjZOmKgeysuSpOZcMdSgYHodEfd1HLuP5x1pxRcqpCIotNjlXWCJh1goUnjGz8+jDjLV5HRBh7
hnSyHyxvfSEs4vMW3DzvpByx+E7mNCJtmYyovvDYXi69LJpl2zTQpHtV6xv8yd75f+XS/4n8S2PN
RulP1vt5XX/vmzUi9Hfo39/+1N+rpRC+L45ZjmDcaOwwTQrlv1dLUfCxpEfP6pvrbt3ntf7hjov+
BhiX8hoVCD4Ayux/rvYdgMFYX9lvwO36KL/+Ax0s1gpe5ffdkhkhQ0QBS9HGGzTtj27qd92SQ6FT
DcRPnGuTrKhOAfYA0A6YJAHEaM3trkDc2mwQo5D1MxuOBcuxHZzvMzJWUCA6r4l4WvobvOpuRHwB
hcwrGQUuJHDGKMV26q0vaWinz9WMGzRPfe91hINyA71wuNMTaD4epUhKgW8bwQ0mOdfFiTJH7cFA
lHeUg6jPWDeoHWbvvpSD88WYQNmdzb6bgU369nA9CliHz06RqOC6150Gn1P6k2JcRCX4TeiFiCq7
R+W2Jl6AqNrrBUKZLvpl60jTYaflqE/MlSc4ggooLrmjuac3TBWJgid8wnsEfln5sWOz+9i1ZZI/
W4j4kd4ATIllLkb/CogzqBL4S4++q8hNDIbsYM/iW9kxGc2DfIX6drkgk8W2D/hunxZIA3e+CBJx
5F9xbgDMJRUMU3gJQ+0MciOZtewGy3ifCxdvhCmqCTRNYMQazuIOE27EkxF4AJ6WoPN2mpb3wTJL
72aMSMOxBhVYVyqKuuY86Ch50VUYPLaBlzzJYcGdwjbWMbbonr0SEobbd3EgE/E2YuXHUGIHccGo
ge+AVrlTc33yo6Y8Dy3iqlpVU76xfXJGEUYv0xk8DMpBI22zXZD7+qGrUzc3DyQ6MwSzfLAiWJc2
9jAdFzHpehsQFp8RqtKJfUjJfHSbiopHO8BtNDbnp6gMkKlyCsL8dymEypcc01ONBJTsO3OnGNLN
xo7Qewqgg63EYvZXEDvqitVhSRjKe9rDG+CXK0nY8ErMm70b2/BXLpp5KpJNwip99kPYvfRDmCX+
DnQhs+mimUScY88ioxcddEaxw2pn6MNNqQ2eg71nw/TURHDKOSStxQieCrwieA+vUiVvvCUk84Do
xSBvLm6nsYF6xQHoS3KiXdjXftE/G0Z2PzNH20heZs+ihKfauHyyzEnvgyBPkBcvj2Yp+qsOCNYO
KJ647irDvGo9xKwk49qnyKhJtGGKuusNnuSVO+cn0kyaPdnh+dkoF31ldtyatl/az9Fif66HEFgo
anXiQweD+bgY900dDOjVMAVd9fn0RZKHeJK5m547P1BbrStzB7bw0BB707vkArjE8uDThERaGXWc
dkZkMLTl+Zxm2XdPE9Q4W/A3E3SXfmeCUnEl9EZkS3DBFJx+sqZqRkpLewAG9Eh8U7+xmpyYPtuj
ApM40Hn34iy8xZC4aob2ynIc9R04x7INM4cvh5vt2K3hhAFla51quNpdxwjde+yc8qEI82ttJSy1
FA9dWz/l/nBozD46EaP70EfQPjSByIAwsc3y7ad+RiC5+9x33SFc5hsBURU4l5r3si2H3ZjofkO3
97KmmW2muqKzqsrvpQtdx64nn+V+hmTSQB3ZYbuhKAaIOHgcgnl4466JTxhY5g0wNWuDWdG9Jy6t
3lXzmjwQjRPXVttbNb+Hf7D7qifpMFLHUJZfNS7gDfDR6ORzXJ4UocSbOXHEJYsGAUkDUS13hXWf
Zt09AsudEfKhdFNf5tAV7+V6mhUqCVq6yN44t63tPuR255+adshifjDi2uY2YmOSvZlGD1DUnn9k
Q2Ud06BnWJ8TOIg/Y4k9I4lODK+cHcEa0T2+AwBE2o+uChE8JL68n8bB3HNMEIkqjAmBceEPr5wr
amsTGTduWmcQF2GrEX11QfoFP9TexF918VIve3DmObqRs/mgpTFsXVF9gnplxyJS7H4qon/Rz9Jl
kOdU9/TCNacL02xkWmIPPdPh7TXue+bmkNYyng64LFjYEgAthqeSbejernTyOBXTDVEQMp6tQTwH
hnj20ijfENnw3uvozU9BuCrP5zpWLRhrDGiZPe2h5Fw1vjhEtkj4FjuX+Ia0O0yh/Fpj1dx5UmNP
HOynNgkKLmBCZbfEgo5nr5tMbITOg4ra67LPXjAPYieA52c2Lk0lfBuW90Q+TH3skAlZrGdpa4R3
Ye8cetSlDzM/HcueMQWM6uvwc5Gk1ltJTMxWOgG3muGybg3GGxYkOzzQJ8YtA8lrnX2WkII33djm
XQyAO4uLpQwP7KP0VdYMx6EVpzFPigOAmTxO4ShscjCwPMzKWCcRawO2FjDgXeV+JUwU/+LANPmy
aNO9z6qVgRTI7gbIqhEvBJPuAFQTYc8GLZ5sdY0TgWfCVD5b7nisweRGo+bBKiIEA3J4HJf+wtS1
+jrSX0Th8iaCotyNfB6W7E0RM7vIz+MC7Y3lwd4FdWjjifD0ZYZIBb4u6VryXTPr7OVeul8MZ9n0
KnU+JY1qH2D2FPWG5BZCGsOCk2msnPoOewubmUZCKRt4rrXg2o9Lg4YcxgnRMqpV1zY4sTi3beRe
JDhvEsd4zoxpfTzDKGz8aGOE3mVCz/disLW9NdN2nLfuUrrsTxYt1ANDi/Aq6gt9mkfn2Z3N9osh
ScYipKaGg+cFJBdvnNKamLa49NNHnrN0cEP0tTLGOysL2JWR6fbQe/UdLkMMQoVxXy2ZukWy99pL
RyKM8JsTZOvXsHfLpzkvTrbByMbi4zFuKbvPHK/ucWLq9I6rRu4mL5H4CQx7J2gtDv6apR4yMcCY
ilsh78dPUZr2u9oMjZt0nIoXpC5YeNB0/PAVBGrltTaJVE75DldkeWRvzDxAhZ+cwiMALqyCF0hL
OEkS34yReognmGwmXh6zP0QBXZPjIACaQRNMe34wsYEoDA8qhLGFSVbuUogBu0p8a2XxZTGN4CGK
6vHV6cedGansgjjGYwHKIzsQrcXeLJdEK+pWupvWlOWZpVcDI0u51Ah1emPZJcGASYHlMYAnpKLm
IQSHB6kxzNQ9+O5w7c27V0NHx2ZY5qcRdczeIlqRuQmo4Gvg9d+6IvzK6Vyi2vKjrZKJes6FdfYZ
nBzaiM2/RxDkDiEEDwgyGbeDDVos82yT2OxG2JcauhUOH6+7FhYBiuXQL9eVO0XHqbFmwLzd1zKt
rFjNZQ62th3Rm4eqJ1lGOWW48YcpKw9Eqvd7t3ILHl69UX/qyH46A7Lz9iW14Mu621+YOJXMEVhs
ORidHOtLXXr+FzevsUTrIY02ScaG3yopGBTfuY2wBnwTu3kUUtglGDTlit2mY98mNCoO921NTvdp
nZ1UVB5IS3LyJeMqsUD7naWagn1Rjekjfp9BWjcUWjGWuBcZ6SuGN9+axPeZUgR6Ww0tYhUAYVdJ
3dgbPXsRYWSMrCT6F4GTJMpZkZVNIzD7qM8jIedEmLVqUxN3AU8GuYNEyB8bRUNERQ3hK2nxxodW
eXQGrPWZFOyCzWmXSOciMuE8564vD2Xrh+c8qxogMYCniHh7XHS2L8dOPshsdA+m9UXhx9gPAvqZ
qJJn8omrTdnZ28RwHTRNBKX2nmS3LZKT9Jd6F3TlUddcd2Sh9tiebStujLpF9Tluw3LuOE7ggbkh
Spu+Y3uki+zzhOnBp8DfmyFfMTjMZ1ZozQ4xdQvAkYx2gg63wgqrLa0KMorBYM6TBuQYEtN21WAo
iqbKPYAu/lrW6rlpyTU2fH0/VPQp9uAB3ZpqKNPtsG3dJds4rSdv8AiPUNwM+wWKfA98oKqe56HH
tmeTowkY02XEI0GcNmUsMvyxG1s0zXVR6WckYPMezn8U54QjfiuktbUIJEfpwlU+lz5pqS5z1TlM
ngOrvEZ84l4kEUWx6uofFL8Q1bJ+ZwlNWKaBrYGMzdsZFvBel6p6lq7ItyVytT2ax2jnuhQ7bBM9
UttFeYPzBh8Eis09A/zu4ofJF7OX6TYqZrakUzHfd0uAaqv3rRiOCFWPxSqbQdSlnhd1sc0mrppu
ijUDj03mmssFHcXJYP6POqNhTjOO2A+jYLomYfdbQ78B3PyTHer3tPUxovWMBAcew7YgR5uMT9At
404bxqHE6xhio7T83ry2etEeu0LedbkDPz7jeMy6MMb7bu7blvZ2JG3p4AzjwW4YaWEKP0Mh5gEq
TIRv4TNYM2fj5Pp9DtTXRKVfmqbg+mmcezXcBCRWNzhwMIrV6WfDgKuqAPZBjiNl0wmusTW+hS3S
oShqDuQjNhvSEsjMgMe3MWrTunbd9l5MVGdGL8x4UBqaOVZvE8VPM1GeGXegvEe8NdWseSSIhI/L
k6DbmAa+miUM+yvJFfx5kdl3p2CN7STTgpfE7iW6BQSAABSrT2UjqmaXY7e/8MjC5D43DmCXvkEq
Zmeyvp8GeziOxtytyrziIHIjxVlnw5SNG2Rhn1h5Exk8YQyTXts9Tyosr0Zml1dU1QVq16w+uFHt
7ttFp2dEkv5e1uppkcDauya6jUIl7urcsH54ea/OOsv9EwkE8miXS3Ei2W3Ze5Mrn9waGQg+u3d6
eHFT1C4NfmoyuU2J5Oqb9NqZ0bMo1lQ3aAlA0+t5PjgN2lcx0i2NBJzsh4iVgYS9mzh1fRhrx92m
IHfQRbI6x1GZbpltMKZ3THJIVMjKRTg7OyuTWx8J6DEoly8EQUTAMYP3IC35xihqb2qFzUeK5cqT
o97IabxYVUNZ0WcBz+LoM2qKfNuFgbMVJIDjC/VqyiACauFUUHBH6K64d1J/ptyj69+7NrDeYbYR
zMwCBA+cUOrGq6Cq2SSVFagGZkg7TvOFn96rdyVLBsFqn2YqfFDCcA+0wkxcnFl8GosoopJ2zeKG
RzVPoYlu4bL00bnu63DTstfZ2kngbVQB4AHl7uqj7RA79iYr5jI/9oVrxVKSPgc22zwTzjuc+sb5
0WnSOiKUdWtvYev8YnG673A9V3dC8jM2bBeIOiVppyyn2JgMa+M3+UDYfGicJ1fc5XZl42isblI/
eGlC8v+or7t4brn8+3ne15Z5SCfmHSxm6GW8bFkB9/xVoWJonw/fddPe+81ws6ybKIkLU0OeZspA
n2U7dVwBt0QOkfHxwGcCzYzNbOZU9szkmDWlJM619ShaltPEnRqrFXpvqoEz0rMk8RzjlzEQX6CG
X4Vudzejm7vKARlsaSHPHNEvbTLW5EfMO1otrmRrCeJh7FEEWbl50ZayD+E8MUbRPHThXpJnaj2g
GbwKhdphTizirkNkSaOj69fONRibTNMU7u3SeuLsfLCXdOETsfwr/InOK5wQLtAODoSJag0vlYnA
1kry6ZSxpiMuuf7C+D+6F6nBDxl6hw41IRp5Rz+HlnsXaIBuc2vZW6c390PvkTIrJdZZCmUDbHKw
kEgViKcKIE5odZde2+ci9N9Z++7b8n2wyKQewh9yxXJCm0P9Z2nIKlW07UQdW6IVW7QuP9qBiXxp
FJ+zzsh2HeqqeBVeFrisGaqEzEq0iPBn18wCMktTtiDgFI24kxkHdNwr6c9xi4nnFjOmfTKo6VuU
A6W9mUaa8rFbJP8ST/IWldqGxQUp4P1cy+3/Z+9MluNGtjT9Lr1HGtwxL7oXMQcZDDFCITKZGxgl
UpjnyYGn7w8h6ZbIzKusrK5Nm5Vds7zKgYwA4HA/5z//ELYORpn2bUnOCZTjJSpXTLAUqvcNKE5w
w5FlLZJJOAiKxVh1cJmnemtCD/QwzTDrfZRW/r3LroYctxG1lVEaV9DhsMCw24sG76vZZG7D6LLW
kqFeGiIEarPpEUa2D9lBKzY9USHo4x5ZfgnmgAmxfugc1/zcJMpJWljAXgNi8Y0A899Nb9i+Fsfn
7LW5+mB8obhgnwvbb7YY//pbTBW+f+5sC/fmbyBxk5536l7r8fzadCk/+o1PNf+X/9l/+R04/xvi
gsCzCeD83yPxO7JWo+hnGP77j3yH4VGu/ebOpARUbD+w9h92VLb+mzRtE9je/Zap+i8YXkoQegEw
DqMAu37pYiLxnbUgYC3AvgM5R9RFMAzpbz8u//4bF+lXdhTWWyoPNhuGe3XKkgQk4XrxXo6GtDid
wMDlx6YpqY7LKYO92AvGBctp9rgvzaA+hVFKxpKDF3AYJtqZuAmsvU0NI9k0wk+acfbsVOCnw0qj
iGpp89eW6jH+1XV+j63B0ltofRGxH6symY8dQrJDPHs7BC9rwCHvIDWyG0IPm+KI+dm2IMf0PMWM
4D3wIV5QrXudzfRqKrDB/KAp7GxVjnkNMod2eEb2MT47BhTyVRBy27DOhoOxgAwIfpfq1Q0HUvmZ
4Vr8DLg7ogSGVS/deHzi8K+XHup8Z2mMU/va1wHAWZma+wCbUtAu+yRajXlxQVb4p84gO2n103r5
/kh+lh4ab+cg10dg267DU4VW6Qr3HacyQxQez2Sjj9DPvb0FhWRdSny2Fl6hKKINWbGjcEZ594VT
ykOOxgCuqu0W1jJK4DLT8Y5rVOnF3pu6/m5CVXGUnVkQ/ZRoj3llNedw1PD3j+L4rrNaES7csE0f
0tR3t0GIIKZrjOKD69af2hQCvFUOB7BLeZGhJAHCe4kru/r864v23pJluGhTd+YFDK1Rn83a5nX5
0/CnxOQ8IEkm/wgE7z+J+ekHRSF+F9JU95oDDaLDOmGfxUOLMxh2gRgPkazVMOS5U53SP5fJ7LHu
WYP6EBBBeoPVh/XRH/lTZUj5in+iuCW7ZPgQopc+wGlW95brPwSmklsvitKHJCdUD2KlvouILtmG
Wq1tk96wV9g1QBDRM9a00er9rT4ZL7ndHYZait2VfIiTxxzeTSMZqTFZKwszeb30wo0VPaWlF98A
vAxfMIGE5gCA+aWsEVtdVRt1i3oacka/LK+Ei0GdeSmTo9Pj5EaYW7RLjBedSNZ6gVTJblYJc9xb
10SNgOej6lYRcV4LmAveFvMKuZRwBlZOngPh5TylRYuryh2NeoUvcyofR+CpVzetgIVzejaboYRX
EffkiE2OPmjnqTK6TdtWv/NDgufdWbliJRUXJ40uzdZVOMU7ivZ4puoE8owESX1oWsENlXgyRpyj
u8Ga300tmU4EjzWPZthUn70gCWgaam+pB0odf7123u1ZFgxkXDUFPg4CeSYqTePt2kE572MZ42jn
kACDU+vBjtFEAw9HDTOHqPOWjERZO3UxfRloxJZN2+BnZg5j+ELmFdwbCDI3VatXj05lghKEqb6t
yC9WuHatqs7OaFj5LUlfW+kixppkm/LsDwWxFQu9JaQAowa1HrNCnmF1wadyUMMtmeKPd8CI0ZLt
atz0jFjnDRWeDd1IK9ZWC0AW6R1Id6x6dWR+Pp2uy5ZwGzpjXFnu6soSB4j//lecy/XfXS2DpADE
85hrU3WMmghGWEaCVbgyjDz6nOsYdxQ1dVaHeQh9etfZW3OciCZO3BDNil4V4/rXt/89A5PbT6kF
B9y1bWlZTL7e3v6hgpMOZcA/Y77FwLbFbHUx1pX2Mca/ZfYolPrSrhrtEo8RRAO0wV5JWkceqq2L
WQzmMbyDyB8oc24otcrnpLfhPnnVUOI5Jmr/CW8fLkanAN1DMNE2//wCzPl4FThNG4603q2fnPlr
LcLAORNnA0E/FuqIRA30wPbpIpqcfQavZ/YLabPF5EAZa5ucrGfd161bMdj+V949um05Fs+0euJg
Dyq5CWXZ+Zsqdf1L6lSkMIR5QJfz6+9+PY9/ohjPNx+va2cepztYPL7/7gP+NfVkDta56CxYYljv
+V9ZzT42KE2dPogJ6/QYnveH1OnzbXulo8k8x8qmjPqbK3tv8GS9T6152uBU2qWFOrf1BsQry7rq
cjzom+jgSK5/yDzK3RZ+2ldCsEseUUQB6Q/dXp8mt18mNLb3nTkk+dbpEe6AztOzSwj4bdf5jzIU
mCC6mnvDdIckTdchKrEhoKdMQ/WEj+S0pUP199EY0gLlDrOWVkr1KgIk0ChETBKum1KKNR4b3gZq
1mfBWLcJjbxaEHhT7lOz959IS6n31ATq/vrq4dUcvNS+FvZrwhH4enlC4qqq5TmViFBXWQyQ6skq
fNFJg9vEeug/sfL6VzPN5h1kvjWMxm+Qr013s+gvAspk5yujmoA9mSUXHZ955rSVHcExjL8YRVaQ
pxqqPfpYiD414ApomzyEamhWlpOqI2n2nCW/XggUibxmb1aCZ8zhvsJlz57LwXdlA3t11jVJX53D
VLRIgXResMV1b8Z3pyLbtyJjELuXCEunMNhQipXPcBYA3QR70hoNyT7UKkR4aZzeVFFKwzhmeoQb
pxajAgqCfINj/vy6Iuf+PA56+ontv/0sB7N/7Qgz1laebWXOqgkZ/25zyrG7njwR6Gn6yDowcwLv
UyP1000qSDhaeFPGqDHQ1GqcSuQ8JvAhcDUIWtiMKVLeaOtVtnYiknocVk2ndy+VxbHC+gpRtVXF
Tomp2ZpzCJWTzskg+vxcyyFqHxuV7EAc0SAriUgL54hHQcrTyigQAPB9wowIPF4I1FYs1lgylsft
zfkCwT1b1X2f3OAsRK4KSIa2YPRabadKhsUdoUomgX9dEj5wDkQPDYhiuphKhHMYHWXxI/lEHvh7
UtnBDhqJjhmnwW6AB0IJ0ROD+jN5JHOBUysUqq7iqGoyxmo4fAULDAjbdavCTOdyE7Y8+FvcKAaB
/NlvO14DDMVgCrp2Y5q4JIv8EgRts/d1k1NnErHxOSRdGLqvsMvkFuerufzxxlPQIstYT/hBfsYa
jH21reB/jezs+lLLJ3EILBi9IwvBJf6luEpXwmJJ/prxuyiIl2E9ddMpzgmuXwhYMOea2nLXarkX
LBomIl/xsHX3Lgj/GggWhAWrSgSvej0NpJPCunUb5MRLDCrphmtIxIuoosqcufer1rMSbWGVvo52
bkq/Os5wbosqjZYWZSvxNQmRSymI7dFxsvBeIiXD6ib1uDPeOJ2uL9J/d896F32puflf2/dNK53n
v3rW//P/UWdL+zgX5f++s50p+bvnrGyIDn79ucH9/pM/WPn6b7agaZkZZvim/+CYORJGviNJbnOB
vd1r8vwPjhkOzbNjO4YGs1Pz1Vnmh32M/M2evT1QOjkCC6h/li//JzEMZs6GYeOewLE52ze+LVRA
snAVdMloSXJwO2OyQTXt4OGnm/IX7duf9Fnzh3jYM8wOOvzf3N391MggXYbE7FEHd4msFsppplXI
abiEO93+TeVF0//zjo/vCdoHbgvOZCAKCPDefhSNkqrigJ5Y9RHBB2mU3EoJTop3CCOmIGp3GfMX
kiItkyyHsfibj//T7QS9o1FjzxKChzbjIj9fKXwCF088We3IV7nwUj66UfM3vfD8K34602bDH0pK
hBqeznMDk3j7EXWtjZ3ui2pnieGiLOOh8YhI7SS0JaLKXn/95JCH/PnjTAmZERAG7AvN1NuPoyk0
4fvRB5kDCZFBkgnUrZ6W3SQWfrcpLB2c9VHBEis7K2IN5hPIhjxQiCyZVbN4dEULRwbCQ9vmJnvG
lyhs+6L3QI+vytvmqsKVlUCRm6HNrfHt3gOtG59lPGyDvmm/5uYsGahbXT4Ahpfwjj3YvVAKjCOk
SI+c38RYIW1UD4Rk1IcIO39ODoysw5VZednFttLgkdy1At/K2jj5AUGwVkvyk20xT+hNxo9d0AbH
jhxlyNuev5oFvISXWdWm76ZpzyDnDqy+3xhZ9tV00nMRmV9ggZzausCUznSzG6zA/ghwP+AjYps4
RX4nUbfTKik5KckMoXTMxcpq4uG1Dr1q75B1WWLetIqwIFqbkgxGTK/to2Iwv/Q027+RgfHgEPJ+
E4cRwrEG4lDU96+YQnpYOjQYy4k4Pk5eFVCgQpGDeb/UvT5YOUitGf37PSFoqb+OdRXe5Q2hZiGg
ue9CCrQC3U7WHDq4qgXDGHh7XH3hV0WF410qB3Jz6FqETruRcyj1OIaAWgqfjljVtf3JzB3tMaT1
+0BWGL/HVUpeCpH0tyR/4GlpkMEW1XWbLWRlhbd+VtV3RapbZPQR8J4N0FmQO8T3VUEsVDzkYt2P
ndyQQqI/mBy3s9RagbVHsnvqIh123FIfxUGbnOAShRUC8whJsG9n5iqsbNgkQyS8/YTg/ED7WZ/K
Ka/vs7o5+HA3n6rJbS8mo/cdKLe4E8qwd1nOWgArjjZdm6stoqQnLAwtRjQRI9LYMRTaucg76Sif
tygS67sp0Ir72QpBNt14F+BhWIGJpfqmHkioxf0RI9rIxpVVKCva1p7Z3ZIYjPvSFNr3kdNsfJ8y
mIqFTtATwR/kMYZQmaxH1Qd4pfgVeP9wIoz4E63sDAXGyMGZ69+2DcOGKOwbjB+D4aT5g9hKI9J3
Qkdii1WuubfKprodC9DFBanjxYds5NxgRUtM0zXGbifDr8bnhjyXJcaCGOoHsXbbBrbcYnDJ2CHF
mZppF5nLCVz7VaVXfFqQzEIYT9MMSBQK7mMZjjdKc/0n2P750ncxoQl8f7hVCMCXTtENS9vTQqw8
dKJ+k0xb4LtFE4B16ZIgYQ+SfzrcTHQ8B4VMbePHyPgLyAdM3QgWtJ3w2fCNR09MsACBW87gRvpO
9sYfUF8PmpsGH5NCN6m0uNNMcW9aE4PW3k9w4jXhqfmEuDG3E3P4bXynNRXj2MpPV3k1vUSBC080
1LERdYFF9r4WdGsAtRPT602r8K6NtS5eFF45bCdcEJYBQeefaqE51MTNoK1KDE42nSyM56YnBK0I
S3vdqA0tsXGxrNJb5iKp833u9M19p5XG84wl76NsMGA7hLi5z5bmYcjYitlPOR39NEFRZPjl+KkQ
bnpgQ5r2ArfRRSmtp7oYYIh6rrYYXL9YpqXPIEsPETCBwXEAwErV+5b2gw46zUR+bDJ3n/byE5ZL
cBN8wXzSrW+w5tBgi2r+yk809y7wk1ciTxDFVc3a6aT53Okkg8ad0X8oTYZDeLXw7rEl2B+iEY9P
AKZ0jx1PvTNcHMiLYRp+L9RgLKiG+GTdi8dxmdq8QEzAVfzVwwn+UWCbcMHfyDwZU2yvjNQTS5Fm
cbMorNQgGyhs1wjwYJgqW71k2ah9SCrsTpsmXya1Ez9YuHHsRg+fWvzw05nxrsxljIXbOnWrdNtN
DqIaIxpocMupx5Xf1XYQDWwmdM4XRxjEN/R4jKzQ9cWM71znAvYutqhTsnUtzREywhjtZGIy7LS9
cNeRinlbqA5Qt7WsD3Yk0GlrQUBW/RpB/rhN6S9WZNepT4KdayUBbjfcJKwmyWHH1EOU6UJrE/mR
fndt4yrw2I6J+Yfq8YuxiZN/bHJjhWgKWnZc1vWxE2ULgydm5UEr35kJgAqMeG3F4fk1TxrsNqua
ANzAb/Y4Uwz7PjbYM74ZSDDam+0k5Gwt8T9F/n9GSGLMvnw/VUV/Slh6fKa8zwN0zz9X+N9/7McI
S9i/IfrAKcyiMIemRRn1Y4Qlzd+w/WPmS932r+mVSS6TLs1r6vQP68gfBT5CXZMuEsUHGtl59PWP
pldv6jeGVWjdkYHTecyeDNi9v63fJkwNOq3pbJDnNJuWeaS6U502s1BwqJo/froxf1Hov5uUzR/m
eZg+MKQxbS73XfUdWMoke7WFmMrg6wlfb3kZ2957SKKWWQ1QI+5MTPOevT6ud/+FjybGji6GgBOe
xNvrjLREMPUX5mkCsH/KvRpLrH4ccHVzGG7wrirm7o1eEwHZIO6M/gZreluVz7fZkSb6HNfD2fMv
Cn8jQnqIqdwpzbQEvabWtzBwYAGVN1Exf5zKXPfw60u+wlf/0Qp8/1CWijnjtIIM8LfXnJd4awSl
J08WoXCXHEOyvczsqdowNfUeSsKYD2Zk8OGd6OpmGyIFeUFpF21TzeY+VFA8tqUTxGqH7VLgr0l4
Np/pOaDl+lavi1tcnxgCRrO3zqKB9xmuVAqt8m+MAt+2GN8uA5sEC5GVxcjCfNfRuINrdMoJ5Ung
+/yA35S5J6EuUYScKHFJo7G4xXSsefn13XvbKX7/VI8V63A4oHx/t2DQ+QHZWLU4xaIXF2YH2C05
efhVj1V1GsWkzpzU4kjoIkkrUH+j7a8/n3f/pz7u+vkEjdNwEcrIunn/rvQQbBOissTJpgc/R/ML
Q1fDiK+vxN9Mg8TcpL1bKIbAcJYunw/8k+mGP2LYp+udOJmRp87wzSj1+khQjfiG0bygYSJIhihC
3k4dV5wS5z250GKHeLXZRvCfXzjOruyWeOMy83+3aiUBhx72gjqsu4qXxHT8tDhIFNQ9XuCJ9194
SeaUC95L/ueQPPD2JRFlrEea0csT80h3lY9hOhEhr4rbztGL2wwnpL0BI+22qiJWOaN+ccx6D0OB
MRbky8yEylvN7tU5qHDtWic6bqpt0nuIuGYP6hABM7815i2z3BwOkRfqXbr59S27uoW8e4Czb4Op
C7AgaG/vXpE4DfzOHT1xwquRGCoo//Xuum5Um5VP9WyLlhKh95SP3MDMxfssIPIWWdvILLMcM4DU
KDEpn1BApTVMJL3Bjl5X519/z7/YBWf7CAbXoC9/js3UmFn1tm+KkzU53JDrbRZlXSKh8sWlSuu/
W9nzCfpmZRNfxqrmzNUFtk5Cf3djshYhO2V9cxpKo7i12sx69jE25S8G9jKdPucQGzZTXT/y/Xqt
9zG5GgMGWR8j+GnlwsjH9sUoela6zg6ga7wEkWGycc5r4nqLGk4NG3stjAEbMjVvR2G4B9Bacw/A
II7T2BXfNL3fCDh/cYxyBe8viyvhOYPwmRL/Fvfdop3cxCOOaAxOBauEPnOc6lWMSOYDcqqx3eUQ
Ngdczfu4XUlLS+0lxmF+SMpXgIox5XfrBP7SlshYwuDPWmfT08C2u9BuOiKSRTAadIaWP610YwKu
1hEtfyq1LGhXuoM53mIgP8NiRszcYaVLnTcjbgZ6pmymeCVxWsC2LvNTl7fhrdtk8UFmbnGEsA1l
yy1qNPClTLXf4dklH0Qxpl/0pMGkkToA36sRShzfrw9fxjl/4aYdw3zF2LwF/veszJh1quV9pYdg
Kyr0wCTNotEZFIVEv/WOo5UPHR5kw8rwHecjKkq6HlA/EHYmS/C/MyuoUbkRCQCzppXu50ojq2WJ
UKxNdpOaaL2QqUMjk9UYabCNBQkoQYflaNn7N/B9YKyjsO+WDilp9YkkNgFvG8DIAoWRCVz8MCjL
ezzGUkjdHkO1lRuTXInRGMduwhpBOT67/BSjt66yENf3q9+sI1q8l7LCsp4bxujRMnfZbSgB2Yh7
dAxnNHj82OgQV7eC9KoxIfARW6LeS52DmzhJx8ksQuEies873SlvjECPxzvbKKqDpmDObAJShsNk
UUbK3aOHwRAg8dovLrqrYhHIkLRaiBMrD6+xI91QvakRXTE3Kp8GwuF/F40b3cjeVSvIJ/Lz2BYM
PJhKbBm0+huJN8YfmddYvxeGRnS2zfyGhaJeA9wA2gUjtHyldzweIhTafIvfAPpL4TDsI1FLJ5HE
zxWy4FHT6MOL9sWsaNuAS4Lyolm0mLd97sJgvcEXH9DO6ZmI4QkSYhbprDKHOS3apxGYEkDEJAJr
jggU2FUggCHjXYOzE404EmQrF7lZ+TvzTcK7Mi+JYRyO1ZjRtulz8TNZ6lwkCXc6h3F1qyOANtjt
NfO5cgcHji+WpdAEkRV/UlrDE8NWmkNhHA3wBsdjX/EY/2yjkVW5gM/JYUqYCL8DNXf5hPUeT9YW
Ew81igscUnUsMgdvYHmhJuHRM89/muWcJ9iGmF1Mo20++xZeK0GkU6+2qEnuYRZbz8qfvIdByual
mUJzb3c2G4/JPsREDt1sHZKyUPGGusuMaBn0GZXFlwN+w9HKCYgftAHyEjgYt6Tcy0ulzyHiY5F6
h7aduV9sZz4IAvKyAPUVFC5o6vjULPqIwkfqhPsuJgcZ2Ma1uDm15KRG0mDwX9TMrY8dGWYeznp8
q6CCB+c5hTpLy+ZQjzR21OseSQ3nHnyLQxQlYL3zCxfzKGA5LPlqU1yapuOP12+bdR28bjyZ1T00
cgoQQtXH++paiyQprM8POZDyLgh6cewmnkiPldztKAdx6cWEnk3G47mLaDeMNJaX2Jcczy2o2mqc
q0fS/KxnumcuileST0rA1F6igsUQz3/q67EE9YqpPvWkt57ddPZqn8ujMuW0rbygeoqTjOpXQdA4
XwuFCegCUCxO7WepqO/JnuPRVnwZBXPuxYSaz70g4Iq0KU0/6iGvNJlvOsYQaVIcWEY8Ozl/27yo
OHig8e8an2+kxyjol0VReWtLJOWT3xGasRwTqdVrH0eTZ7uZgGD6ArfFfdXUfPOen+kXRTGM6lBp
+CwtrwVON5cqyRS3L9+aH3KcuGmxN5sKWzhFL00tqfAhLQk4uhtQSR/CzEK+CWUg3XLs8AVLpPKE
DWo5IUcwdv3PqRby4fn1FRLALGrTk0FLGcTJ067q4eSaQ/OCAJxnVOJ4LDEVevECwQGcmxZ7G2kw
xj4JsT8Uo6Aw0G1jb/Okj3ljOHsup7g1es0+R2M3kvzD+D1bkaRS74aBE7edl6eVp+KoA2Ri62J2
/Oa4p1w14St2d+UQaOEuY7BPlWYT7bjoQmxm18Qk82V8iwXcmgn3rBWu98CkyLnECeDSuq10HICk
xxqB8GQ9hxnZuOTaZFz/dRNIUkOdSfnmrsDj9w4owYw9EwZeOHv+eIxx3WU8v/Vpi3k1di7FrYe/
1Y5yv9pVvsFTjSROtikHOfdhoAQl+s9/0GZumRoD+7l2W95XHeXQmjG9Zq+Q5HqHum74JteVaMLG
aW6HiC3AEtToa4HJikFNWwXNvad8OezdYn5AMVIf9Gb4p+yyWngPUTspD/XopDVo18GVFwjeqIHk
EGQfSTm3npHMiIvUXHoAL6YNMZUrLgOxqSQGylH0C/Z5L12MkVc+2UHJi14JSDDXK+QkokZuZle/
GjnW9trwToNWPk3C4BUNaFEJa0zwrKKlvXQV/5BpA48F81ec2t2B53StGK/H5jiRoLoqU83YG27I
tU/ArIdcAorGnYSQ0HV0MvNdq8teeat4EOm0IvaMl97mKpLIN5+xkeZ9zUNc61KM1c/6NBr+ysHj
CT5nKtyF1QRsR1HCyyVNl90xbGoLgJMljwyOzKxzGPm2gd+OU+3GiIz1tYVRknVWNSq9ZT6YpFRr
UNifTcRd0EhwAX7IlU7bmnbmPqkKrVgz+hzSmwxXxwwiQCirj0KXA0vET7jRhL2KYxRf9z4lQf2L
QLDJU4rgaIZxREu/EmasiesN+LYXzY17H0v2hXljrQOMq2AvsHb9QHGsodCvd8qJxs81x9Dpuj4h
9/vbGCBg2+eVmdw5ncsScfWu3plW0t+EwVi73xdENmTu19Lp4fhndV/vNDgO63QsrefABku5rgr0
wbwUCWDzkax5XuQqF/gaz2hD0mhRscSHGBE9Nl3sRLDt8H2vJCBEbcUYlEfzBWlDxuqLIBBiOQ71
cjtSCNUrek9M1E0ugSUnLlZoF8NKpAFvloON7lk60jA2Rcmi6eKC3Z4QzA/M2acTnTqLWtcEQoZ2
YNO+7oBm0ibZqvAdbnbra/Pxjf8QMwRn4LWZDyA8gANjHOCbtmwKRVD3kNQ012O76uZvG5NphS60
GvncoBzVOSMdC2k6rdqDp0YKPyvgunEfc1ndZHRh3WHWSixqaqHpYy/cSMGK7fPwAxo2vdjnbKPH
Wp/5LZaLxIyTH/ncShfknlxaq6MICbTEQ19awhoq1Xy9jjfcm510Pnauyj5g//iFYDvEGl7c7Ky0
0hcO9JnbIQnir4GBq6YjcXk38JqHrYRGDO0Mx2MclZxIY4SstAXy9KhQRvshiUfuc1TyQAtrmNSW
YYix0XOcQBZBhXNU2Cvil8syvjPMRggUila2p7NXO5LdcoYAZZnf+QX4tadS6gVbYiYOwZQVVjey
dddKNa1+U82b/02M9ci0RAVLTQWXhQ4mzdO9VkhQGFC2Dv2lP2gfg5jB/bLOSv5aeYKbhG+0ugcB
HBaYOzOUqOfNv+qpcbK5pEP/oc4JrB609ZW27OaI+GujDH+ZG2N4vKpeOJuF6zVfz58cwCZZUB8w
weabquth4ofs25MVFclrQY3J6eKVRK7OZ7jQYv/Bd31W0LUxDPCqKm+wbWXqV7fsaQV+0/4teFq9
w2zfO0SzcfVQkgkQoL19EFo7W9bjl20bCeR5lpOB8Yjk/KxjDrcuC9itGErKyzzBWF73TS9O2BwZ
mBnrcU6+h/DJpl76nnvIajfKVn4JfDUos3xKUowEi5Z9r654hdqUxUOoV3KjFRbjhHlnRqbNCURv
F+6kFUavZm/rza1VdrxxaJVQJiUVXqHfKgwUM53GyZwluWvukZeTXUnDptpdQ3+zcLuu3hZt021S
JAouvUprPeuodi5QGIDsCIuLluA83BIn1jg20ErSSWQ2B4vdj/YlBLFGh+QQZ2gp3ocpmLeDa8ls
6dlXLCBw/fDyTN9AO3DcNfFfcsMnh5ew7tQnNVvqh+YYfSq7IIFoALFgzaARaioHYuegFMp0uRzN
UruvNRsndcrp3F0bNdNdGVjal640rBdsLabXlKoSOrFqKLdJsVxQV8lbUc6iU4oyTPTc4XfsMe16
1fl+irC7yuNqXRUK2YShoiNRx+4qiO3okdTc4CMz6V4tu4xxcdJY+nZ0rfHoGSWpaZqTfCmqkd9k
5TB9qZShi91PuUbHmurBgG9aq8Ngxg3NfrqiM/9D47qM5ev//l/PLxlzYnSfdfSl/XlUA4/Z/uWE
Z6ZxPWEy+hc/9IPBJX6D7wCjm1mRw0TFAYf6Pt9xvN+AcBEpETsDz9S0AZr/g8UFLOXCxrcZPDKX
AOr8MeTR/1+cwt6iYBCOLBvKM4ZAMFLgWb3nBInernpdD4p9T48cLZM8sD4Y9VAeyRJ1V/8E4/v2
WSiqdO4FTCvEKW/x1L7RodnT9LL/D6Bf/cix33EQXmGxau59fv15b6Gw6+cBJ0LlBlFEx/Ae+sQ2
U/Jy6XxeRnLHYiAVlNIWw75jq0xjn7dzfWZcC9V55/z1h78dTVw/3NJRFOJXy5zgT9MzmraGhpjJ
/oR1/kuWZtQXqejdw3VAcO3PiVD4u0t+C6N++1TWi4HOdV5r87L5mUXWNm1cD66T7etMqPuEkflL
n2ecgF5UMyDQQZV+fZl/+kCohmiMWETEkzG+nP/9TwS9WNcQ8uJ/y+Dbp1F32cxGjF7XmWtofxj+
j53o3wKcs7HxT7AtV0gq3sxeg+DIzZXv8c2xEfoUkEi769hCiVAhaFgiDq+o893BnCvGLhJHl8w5
NEGJOFe9lT/kJYMJjL+SiaQOp3HOWKUhkqh7q6M1mk1VYVCo3/E5+ptVQC72n78vcgLefbhwGCy/
99DPM4+khKztdpZjBOZFI0nCv20CZHOboMCgE0m6GG4w7yTrE4I5tQDv4EgWLLb3Ug9t+yZqaHmz
aw1tNBSP5L+xlhpfMoOYXHFErUf0Qw+HN1sjSqU2kjr3oUqsSaw6SYgvTjoRytpRTu7memBqlJf1
+lrjlhpV6XUg4Udz0TLVfWF9dnsDhy67nlS/Jj5Hxre1Yal7UCHaysgFGdyBGWiP+GV5BFHUsmbJ
+XFFQew05GHicYC3j3hllSpk+AJ/eHXXml5vnlQ+DodcD2mcbCvGvxhHakmhzEZAZPbcg/QNCNDQ
0h0mFeCrwiroqZt7lqnW6fb7hO5RkSvz5GZGf6+T8kDTWWH+slR6PIfc12AwNT0l7meAQVnvl08G
eM5ZqzSq1RZRVzRF1jPMfwnzZvTUE/pyykfUpDT4VxgFjJcrhWYKs5CZN4ytudfGZSLhIHdB2NKO
wsOdAKv8GY3qPB7a5FagbtVkPX+bzAW46lfGYBkbUk5oQjyl0SheE4u+rdUQwmm3DOGkdHdRokA+
qGGYflhcrBz7stk2Q08Xp9VjEt54jh9ldIZalbWMxDFUWLemDB9B9L0Ht2Q/XbVJR7/xrcnoc9DB
onHLJzBnXv4r0IaU6qGEVAO9Ko9YGThGYx03Izu1PvL4DRRc9103Utv2tuSW8naXT/gT0AIFRcKE
uO9qHpIXCmNPCBV11zDjz9FAQAb51wAW1/tvqtZaGp1rrsPEcVYwksJmWeWefrz+N63vo9wHOWDf
mMKdxrWeQqftV0PgeZuualjA4fx62G0ylLumiX3/VkAQK/GAGDrcBZTrnWcJZI2ftmswNQD81ONj
C6uvtBZulkj1sbRzHdc/v1B+v0ljsrgxhOIHkLYKfT8g7CAsJcD5LrxpGszrttDymQ1UgTb6ZxoT
9GkhkDvoa9i1/kGiwHqCo0yw76hV/ZIEtim6H0Z0kI8Ntx8GW5732wZz3GEx6Rh9aG5PVLie4LVr
9QxFguZSGn64VqhygLS9ceMZkJXCSu3hyGKd4cbG0XJndlo/7OAgKsh2hbrYWYc3Swkf1pbaeKTt
tpeNE4rfG11WK+h1NvC2ErjMhO15ANwNiNvqrT/AqjxiuY0G92I80tQtur5+Z7pFAG1VlwWsv2I6
unUXvFQN2ya2zM5NHoX2sdQRJyy6yRwPIh8yHjiAdoGMP5jbyql98aBToiPRiDFbsbi9G9NvVb4i
I7DBSNlx/Acjb9oc53LzE8YJJMrV1XOO2OEYw+c0d9VgsGVDTWDRfetnr1hrKPibBfuyOnPMsZaJ
0w2JQtCYAg4T4NDYYEViidZ7mF21gB8DN7MWVs+YFXdq/wFzF3EsTVoxkjmJoOmT4VkVbvAQWzYb
ZiGTS6zp8WNcT7xY2GQb6D3A9q9Yq1t6ekjnQFgSx2gB+5fsugiXjobLCDbCyFzrxkon3XucYDX8
kaG9mPYg7J27N7J6MoYlpb/aGLWokxuYEsZnrB0se13n2Ad7pX8A1Qru6yYO94HrXZww/L/sndly
3Fa2bb8Ijo0eeLwJZMs+KZGiXhBUh75vN77+jp2yqiSWm+N3V8Qpn3JYzmQSCew115xjtk/F0L3K
clF3/1R/wk1H6dTI54Thjvu83ejpya8b4+OoRTgli2QWN40/u494NHM3TKf5SKoZdphJdpAxVXev
rKjuPJrSjOpuGdGjdqtlPJWJ14T10kN+oSqI0VVCeN5ohWWzWDKj6hZrrvWp0E3++YYnVvce9dCI
PiFBpR1jSxPVu5UsUgG+Jh+prupz7bos0pGProSDsMKy/iBdrz6kVuXdQcwRYEiZqV0dNFggjah/
gdLCWaRR9hJzBjuXKwPF3ProJUSkLG4WVhF3t9Df5VGamXerKY2kK7GGh+wq+y8gNP1rO7J5DObO
yn2IbRzLr1gwQy2aupQAecMoT2r99rsa2zoG9/TM598zGbwbZ1DbWPQbyMuF2siUF6EGdum8SRuL
v5HkFZfgYiL9OQzCJcTznPu9krNkMnEfpOsCQOlle4GPVwsyanPZcvIwKQNSDMs9C2W+S/bM1vyS
SybyjDgcYZFZAXSPweUW6OLp7LYuVXjs7ch/JffDXHnVZmxm63oeR8oICpsVUjdo/ZfKpNMFAHvH
FWGsrf0K+GW571PS5HBKU7Qv2dbIwjBUXE4Mkrlm//1t6ZWNHN8mGSeJSNN4fF3UHjbqSMsS18gw
cfa9LP71tWAnwVrMqXokKQikN/Q3IaKIzq9fZgP6/J1hT7zrtGz4Wedp5SUrUNvu2Wqboudp4eCt
JS6RxIqaPnuCnWsQL5ZzGvM+Q8FubfkYoSq8OInOjVV2GnXtTbeg/RVjBkFx1ON3s7ti74aH41xb
q+n13Bdd/bGoNXFqxkT7NnStv0/GmbY23jOnnFRDkTGWmcvCI0yMEOQPOLc6VWgTq46fXecqvTVe
UvWJtvQbAoiRPNbHxoOqi+N7qB4jtY/KMpNf01iqLQf1UbeartKmg7EKaqRsICcpblI7EmgykuQ9
nxNHy0fHTLXxEb5x4cAWm5M48c5YYn2HR1XjE7Hk0cjGeCdzqEr6+8zjtExZ2TzYG6I6yxmdySa9
bAG+A0mchsMMpWZGStiXoOBnJLlEnHKrS27NcpgY/RO55f+wfrPOPBXZ2mCTT9pzTf3NMZ8S7cOi
+elJG7DzTzQIB5b0ygO2bsLECzyuYpwvrlgnrISKXbv+FR1qUdCW5kPscUs3wZrsdBHrhOn0coPs
1R7raYg38VDo58riFsMyDJwxpYVUT+WcSIi65t8wN9g7b6qjg7/WZboZWpqs+AbOENeqb1VHYUxB
hcxizUeuaw4GYyvu/KERdzD1p3ASZeD0sjzgqm23nI2jx4WC4F3GQzQEUg/l17LuLDFYNzhGqgd+
2zyXq6U48eQrsb0TfXOh2wVe6Wxjv7gZcwteIx/VnZBNjFHBGTFJG+ZtTS90HbB64ABJoLPwC5zk
071Z6mdOftWWAk7xzXYi+2R+rzQoDToPaI5wwVR7CNvrV7t1+IVYI1/hHfmlOQnLUeBv4EQwkTTh
CdxvJIwx7iCJcthfrGDukCGOtYZ2dEzZNjc9G4SG9Ap3m9TpuCJX+kojWLlF0t/LfM7obVDL2L8e
26y3UwnxSwYOG2FBR4J4O/avk5H5PPGaQ3NRKjnGouB1an/416/zP9MPezFdVxYbxn6Lwe3X8dCP
cA5m9dAcispROjd1R+9YOqK+WgtKn2Op0eVyO/zr1/2f0Z/XxUuKq5bJ1GJS/PV1GckLM6vpzb5s
WAeNaHPZL8WymwntdvSsVPJM9yz34nZSp9y/fvVfDYLMqPzHp/XG4QvOm7h4sn4aimWfoZ7oTg29
IWIAWb3OeOcpjT1zKYqAgN3w30K5my471e/7o8tb+Fex+zvFDvYATq4/D17eJWn9i1r3/Q/8rtZ5
4jdMsaBisMzZun9JT/6u1nmghnDL6gQoqWJXtuj/qnX6bz7+QAf7ruvwF8UN+F2tM73fcGMJGEQm
N1dFZPknlmz9rVxHKZ6O9mErURBV4a36wXYjnpLKto98YZsoNLI1J6HeRCfbsiYYO3b/jH1t3TVd
uu7YaMKAoOfixe/F8t6uGAUtJ+ufBUfz55iv/N+IQW+/dbw7Q/Dj8wYNKtcv/YY/Xfc+DSsRSQfr
mE1W/Won1qKsWJWihPPlJwUv934jFHegJmD902/xD5xvpsGH/KsyhIiJ0AZSSmDkscw38mKUGPBD
x7Q9RnH0oWRjTu3KmPo3ud/VTug0tntNXLGC9y8d92qxfHD/WZd+XNZq/eKO4D/Dhi3vKS6g6ebU
MO+HgkLeLccF5wEDGZAT2N32kZXPAEXEpNlMNOTEQa6iKpakVZh9yrvEkEypLifbQHhtKzcz01A4
jmuJdYnTC+kT7J+bKXOMF2I5RIKYBoDfeshnHM63XU23IvUq1a6WVgVGcDC9fBdzSE4C7qdZYKaW
eNYI86DMuO/GZe2wYqwttxTXaSrInnhNNajHHHRqczpIrYyCXFvNTbYOo8SXM090HESQ0nHz4kgz
FvmhytQUpfW+fm3PWYTyI4dn9urQoVJBtcuGLNIysUfznAPlNXIH4tbZLz5tRZRzkjnCKN2e/VHL
HhimUj3M4laAnGRNA5JedMDeF387j2aX7iYkV7lJ+SqdF7JgC6GV1kF4spLhnT7WCQwyFwoGptwC
gpxRDecFDk8S6OZMe3rq6GKHnht5myoack5WttPodGXFq0J7duz44jg1qHBN/HHDlAfotcGhdbBp
aKDt03KwKNr2BzeT3jaxneo+pwVy18fsmPEN4di2VDfFBk+CviO/iM9toKhHFoa2Xw2PQTkxpl0u
0p0/TBPOQt0HnuuW5xXBBi2iHrMTldNZ6NmDixmGZx/UfaAJRTPgA4CasxsMKDfgkA1J9GhCKQmm
tur31F/pV5HmLSfceIzPmQHQYU7mhopSO/lqYSjBEElIELOzW34lAaJQoiudjkREKUkgG9hCsZ5W
bAiOCzo85Lv3yOiNpoBjdeS4TRWFMz9C5E6XBv8Xzd1BRMIvDrIlIr/qNUP+pcqA7Hibocv2hqjn
Lzn1v4qHnpTgZpqqmcRN3/pd+krosoCzXU2Wcdf3HSCQcTWPhTCz6YNS/fxraRv168pxbARfPi4d
3wpqqj+TPcgKcKgDDA2HZqd0OwDG1LY1AdMbVCzWwr1wYfqME976R2nWUh4IdnKu16KK03hddfjO
wDjEzUe46x2rVsrKqw3TPNaKeM5hTQAN4VEwVNddMqdN2AqzfmXRp3jksuBSX1imS2bYM1ZzdTNM
+PlzWk/usnV0IXxhoAKa4fNqoF+ik0wi+7GLVn3etpTM4d6brP55SJ3M2nTpxLtfYrLw7PXWQ1rP
0NkwC73Mk+H3YLQmCg6SmS/ythfjoqG9LOMnkXWjAEDd2eLWj2ZlZoOr9dr1hU/TrFZQVaRu5T4/
Oa0aWFe2A3MDg5I2TIi+xvoE70X5JfLZBLqzx78TYWThSaDLV5sVq2hOHoRb/pKjqllcR1KPLcKK
+jpPH6p4KdKeBjq7eh3lwFkdWltPoezq3La9zjsmal1ru3kccAZbWkfHg2cUd7Jip68Yn3CDez1b
HkaKze6suuaLBUWruMOVQctGFTu1Tb3zNB3pL8Y3KyaYztcl0jPtpbwDrt2ysY4Vi6KJWo0OZudq
2tEYVn3nftQmesg2fDi5HxQxBGdy1Y4U2LHAg20SHF8vta7Vt4kjSdZRclZvIk8ortxibPO5rz/1
+vDeXGbniIEqs1XP2PwwUo9ahBrcdDpMsQSTCWURPoHT9amrsLNop9MYdpOYU6SqtWV1nUBjfmfk
4+JsGNjtzzaqKrlvqJC7es63mVFra1Awwl1baLdXUTIloCAxvzH5eMVxAXxlk3Lu9Ct6vIejbxir
i3coopKK58zKj+zTM+wDjt4waLoGmnhP4HSs8SRu5OBWcl/NpuTuNzm4b7mPxwFVC9Zuibjh96XZ
P/97cPy/hPlwl6oTxZ8fHO+/VhWknOm1Sl9/OUB+/4M/1r0WjA0Ce2x0caB5/H//WfdezpbUqlKL
eTkjquPRj3Wv8Rt/y4GkwcYZZ6jNRPHjAMmSWOdsydGRYJ+jjnz/gEj5fbL7bx5E7c9Uwaers4ri
MPs/+YCCK2YtGyHZR1W5pGScuhaI7bN5a0QLdcf0YwANKsu0K3fz4LQ0nvcdDCiv5rm7tmTWA4Bu
sMbh2NGInSCDaRummpEb+mdsUNHd7DjyqpS6CK2UJclmRTTVAQz2PasZSV84BTbNRjPRVLfuKgHD
Gwlj0rbLkhXUnFE/db3sTlJ10nGuFmhk6/o+MlRVjwoJbjtfUGSHxb99jHPUnYO4VN3pi2q9uxTg
5ZcyvNoxKcYTqiOvHJcopKvlkFJ18JUyzfjzTLbuZuHPfLBlnY2hrzr3kkv9nu5ym964pt/j/1QN
fbXGEYBFXnE1qf6+tE6Gm2mm009X7X6RiADA16rzjyNTDgQgzqbAVp2AyzKPbN+cnrR1iVyFBExF
nOoR9Do+ZmLiyGSQM8Wpouh3W6nuQUO1EEIB9enKpJlwXv3yflBthYPqLRSqwTDjpH1HpQaLs0k1
HOJha5AhYRnlc+LuDI7pQ9B55U3l0ki/la5DVWIHTyILKls8cyAdrsfa+gBpb3jUCVB7e47u1AYY
mNxQI+BB7KkSMJ+WIjd27Oa8fUm/KcVUaxTdAFqAIGEKGihqOF62PfVn10F62joXvUQpJ73SUCzE
FHe6B3SGgj5b7d5CbrFGctNgx9FgdOKlL7rSZbrSXO6mPrMDH+FG670hsC9ajlJ1TKXvsA+Nrv0m
qx5spf4Qwn5m5+SEJPvzUCqNqFJqkVS6kaPZ5WFGShK1PtBvlGXnSOlMxFndMFLaEw8namF5HlPr
wGJ4FHUYXfQqX0lXmR/ZO0CF+Td/nj/rUM929UXxAuypn7nIufMqQaxX0thaUNsFR2wOc9OwQqey
H2qutgA3yBVghWRTeq0Tsv76sJZUDaxKfkuUEIdjmnepxLl4RKbTR4T+Qkl3luvGRzBu7dnGHneD
zOifXK+HaKxkv05fpqC4SIFTy3Vz0QcXJRU2HFI2I+uSMLsoiUxDPHuUvCiV0DjFqYXo6FilRIL0
omJJdxz4Z3WE1lcLqTL7LlzO32VMqbFhfDQQv+dHuydOZW3sNk/0JxyWcbYV2DGvnE64DwNdW8nz
Yq2IgCOBE6xpvlpjUlQief0pvYWXYzCYNuC3CtaDFG1FJlg61q2aDRfSrLLjXBso3EW9shJeSFRB
EutqqlcepzS15sfh+wE2vpxmc1ZH2UueDx2tY7C+KnfdJHaPY6uBwx1OPSMNE1caxy+lnsaqMEFP
+f1odYmcN9c0Xi5y1eOExfSitNlZunFYZJXnEboxhzw+yMGzXsa6mofPbu7rucPOafVxCxQjWSPO
lazDGUDyweQvTpQfMWfaWrVJBJvCd1U+OjIQsFKdwBg6g0ld05fv0/a/Es/fSDxYlVTb4Z8/qZ++
shGqhp8f0r//mR8Paf03C9ul7yBMfn8U/+chTQ02RSk4htj1O8iWP7c32r/xN/AjGioVahE7/s9D
2jJ+IxhNN7UFslPnm+D+k4f0G3EWLjXSk+/yDnkRyxJvxUsdcFBae/aBZgd65BLo5IzT5t8IJm/F
Gs/RTX5GDEom/DBTvJVLRgYqE9zPYczwW/Mc8b2Nt0Q1vXKYGkqHUalAVehCOkib737CP3XxvG2n
pI1CIQ+EJ6gz5GnzVp/FwkILDvuRQ0y5ZL5zO4obpwXLEv2++TnjEPAa+2XjwwtNzbBfZfp10YaK
fr/OMUPSoKQq2Nvth8krAhNHBPulOrnrvYycTFZEdjDIrtn2cUz9du9G5xKETPjTRfUHitMf/hDK
WQZsDZGXdeuvIrPorIZtDEVEkDoNFhOM9pQRWMfUneX7lnsUibscQ7bGZiPQxUJSDokstOtY8v7I
U987FUkjLBoe0xG5MCSedTd5OXODP5Gdmggolek47GS1Drh4Stzyf/0zvNUT1e+BHDmiInxytMs3
IdjeMvF6uDQbpSabxI7DBfabTu7dOvv216+klP5fzp3qlQiRcwLF18jR+NcPy570vmwQBw8TOxdu
ry2/PMdrTzR/tg/CBsH816/35kt0ucJ8hEDLUDYxSMa/vp6h48UotYLXi9PugTtKv1lHNIm/fpU/
+PxUstpUojBZv7cAAr/jdlHMGnxYY073VB1+a0wfzHT/d0Yy4w++rrZBtpdScu4L/3NTyGLd8NnM
egeDwuHj6vZQgXyuGamsOrIkc7XRyegS4xrys5zYsDeFk9PBp0fnhAbhq9K224cObBgmkgnMFr4C
5bSg1PsQKwW5Zvm7T7k2308xYydEP0FFXJzhuiBcw4ssjQLfeAZdIYbTP8/Omh7++tP8bsn85Sph
BGJfxHkVCdf3bbVP+klBVgoGgatuOcyKXFMqhg1xxP5I3V++qxXhhsDqt6XoYN4o+g0Xb3bAzjTu
Jl2xcRQlp7kAc3hChy3+n2ed/c6t7Uvro6sIOyztOELNxqPul7Ciu7mg9gQ08TtD5P4uQQEKB0Xs
IZFqhJWi+OQYP7Ip/sjtLD84A6SfeDTsw6ToPzxdiItBWdqasZMecGSzt1a8oARL4B4kp/eOrVp2
zDT2yZXeJsOGU+pndt9OUDIgHEE6wVCiT4548gqfiMNisZ8iB0r9ZIBRtRpsaaMD0mjQ4/qQd3X+
NAA8KhT5qFIMJJuM9xcpJe1WipAUcyTZ25EFNilzEiOg/YTTp6IqUQEn3jVjXz5Tupl/a/SkXja5
8EEx+V1CuGGuhYm2liwfXHTp0FX8JmyYxTFTTCf6xJ07R3GeBi+lLN0s0/kOBlr7qaKd9VWAhiJH
zHQILEpT1Cga9rSQIDFqtNudSojvIJ/0dpsb/nGZtOq2jhqYkQtnLJb0sKk0t9oz2V2rzzOsCUcE
oCEZLhXTSoezRp5nZm+YiCOu/vLaUgws7YLD0lFYb2GAqCXrBC9L8HwJCMKa9Dn53hEbk/naRU5/
D3eqr46DgD/eur35LrdAtUPk6hSba2xN87VWvK48MbTQbBaP9kSj6t5Xsh8pQVpmfjXoVDh748MM
ACxJzAcjgr/HvW06DkUtiSgvg0fK1fhCyoSwmaM3D7IrblKKA6jHgTQ2xcVIGAD6GOGsMegErgYD
34mILbLi8CMeqyy+oXztY6I4ZokimkWKbZZ1Dsz5/NUoqyqcMREFmiKhDXbk4Tjq9Gt3GedTpYhp
9FHBTlPB6TFrtc2gyGquYqzhLcOjpBqGLPajV5oHiy2nWSWgUyh6ge8heTMw2xIwVwFsREBunWhZ
ZPMwckMeQ/kujT0H6NucpuGoSHBdTyUpabL6elCcuG6x5Ws291A60t5Fpb8g5YSRNXcr8xC3qV6H
OSd165gw2B10RaRza74ujgaJLodXZaz5uMWHkmwSyvZwFiUUgYqs+txNVvwhi/Txi+P28oM5dfMJ
Os6E5cEH3hU31nVHKdaerssowKQxHUed75cmc4p0CklWayPYwerHKvXdtQ311qG7UOCGW7R1eW9N
otqZwkjI8cbN1ipq+GGS9Y5vAnHRnba6TjF1byq4CBu75n9mlEI2YeqQ5mCzlYdOPcq95nikq3uR
Q6qb5Ldp6Ob6Vsi4IHHDoWCd0DHxIORhA/ogTGOeHITtiNCJsdmKiboDfuLu5DqDAWhR5tRzCXm1
DqJ/Xn36OQy+qLcSuiHmkmhwsG809fSVXdYc+oVYaWPOus+Ju8Q7VFr36aKCVywq3mmC8wXA4uQu
z6lniCaOfMR+VQMUBKKQibBtmeDYCy5AHs9FbLUf8MPkYS5WqkMuyWyb+uAix/zJPE+aKPbHJ5I8
BSh5ktKrlohDkWG5yDp+SCB3641DX9Rp9S3elzSbWzNZ6U3ulZNvRqYKADLh7Kgp+vS7iZ88p3vE
F+Uc2qNpbNthNbbYbOK71W1Q3XNr5c8YfoFkD1ErGDvSVXM++mI/TRhjIipSWLCbLjLpkGf21vQT
+07nxgD2AJdfg5HnQL1ZEfguTYmcVeygiegF5RzZnSac/JisEvmNM/D0lE4d9/XaaE8ZuiDeWNsy
9roo231UafYVAE/tLHmB5OJN26wQLHjb0C8+zjjU8J0qN6ZwyXih1Y7nTnk1O+XahOlz1ed6Bti9
rfc9vcYz4AphXtmL2IO2AV2H+HI7XSyhyhyKm9UJpiJDdFb20ZpeNT3SjGAeBuAxOV4eNxX3HY7S
ib1XPO27ix2Vj5/MUGd5bXLd9SWW1UzaGHWWij3gUGJo6kxDySpRyXKIHCq+0YrizOR2mY2lXI+X
x/u/A+vfDKxMi2q6+vOB9UgEv6rT/ueJ9fc/9MOX4BL6cQ2W/jbzEkox/77ffQm+/hvZHYfzJxtR
g4MoivN/ZWWbfTzOG91RBCfFlvshK0Odc1yXcIqvCpBYz/6TiRUc9dvjPcQ5k0Il8G0uaKZLI81P
B7fUSa2s0PvktLS6S7V2U2PKJSF61bQupeCYk63QGjP/sclbjl1DZKdRICbMd2Hcgyc/dHoZgWKv
C+e0chCKtsVU87UYhGDDZFKkuiexLrUHUqvdc1thAwimxoyzANc6YJnJ6KfrgvRxu2H6ozlu5Ehg
Yf0enWs/c2C29nOHVVdfB2tTEf7droVrdtuJDRb06pl7FGUPzbSBF0zDSibdzxynJs46fryNVxwT
RLspgg0I5Bl2qMezZVz7BrVzPYrlzWwJl6DBeO7ZE+94wvDk5Z4hKEN19PSxyTL5wMFluO1iozyX
mbZQTbrUWoJqu8T2BlU2pjk2a86F3Ux7/vXtliIBeYhnxz8Z2Dmu9MTbs/XjnJTUab2zK46QRp+g
Hw+zkevhQqXyzhpc47mgjm+TMhE86sbibP3EAi8s6Q0EKsMj3DTvRyPrjhP+gjDRDVLvK10KleNu
NZlC92P3eG+6WnFrVvPZFvRa20XBfNEsbvLZiYxmb7lUc3YsEK70siwuz7/z1NEGwn4ujW/6sbdu
50RVFMCxG68pem2Nur6Nmq78lk2Ov5tyS+56GxJ+3Ln9mWP0ZzuKavBSekSlFQ99p+e/Ent99i0q
BTtKEYOmsE/TTNjDTf3qMet682wS27kycWDep71oH5o8+UQpYPJq185Mq95yhdecut+RWCQ9Hqxq
nUZ7mOqlfCw6ihCrvOhvDby1wcAnwpI6h3CYDdiO85Goctq/z5cVhhCCIg/cvgybxWYGsnmn2kKj
tJii+N3quRqWV0/tp7OqhlFd8QCmsqhh6Zcg0ZIq+FLwzzM3WMWDO1W4ZuUS+WcX/+4D91sQBYRn
og336/XWUvbFrJnoSxJLvV+1sToLgyvadcbhmmOZdYUZYdN0Jr3HXPY3Nd1/L1Pn2umWioLkZKF2
UiybFzhNsC6GLQ/7/Uh2eqe145XDVuNEruhmmnr833RnkIRGuw+8bNEOZlVM1CtwDYaLkIQEIm2A
ijs8aVqxS/r1TCWg2EVYzCe2GX1bfZDzmN0nZnenUXqlEy/hDGKd9VYUW/xGn/vGdemZqp+kCT6L
lpCPpdsVuzw14EeXqXFlW3PBspjflPyixfjIkewxk4/i2Rp9Fg7Sjw7NPGk3M/jEbTQ2sVK3X7gZ
9ndGUy47re8A3eaxfZRtbz1ZjjYHC4e8sIwoFSEDyNdKO7lRYkPyMl4A17Qkn0raht3WOGb9aR3S
66EciOYOqEpVeltFFLCSd2NxQ39FSfZlOxOn32HGXAIrz/qzF5nFQ+PZMYRVPmYgBeaRvNryUC7F
uq9AuoZN03QQgRfnxuqmk+zM+dhJ/L1ACvr5YbaGp1GX2kFrJYXklp5UfMHqHpMHp38aTuhb1Dsj
u5cYA8rrubZvyWx/Ardks2RZ/XeZKfEfGdiHKHmO7iWc3Ts76V8ri526DSN7s6b6q9NMPO+TTgwf
+44fWZRJE3ZNYVzFRVXuhGFzSQsE8qm0CjgNSXEvue1ukoX7XVF3MJyQAj6uI6gnaqGiYBq5BlO5
yI9kUwh2lZxCH9tueawE/VjYmco7IFIW5ym/GJv7GP/jEWUp6fcN+0j0fXuiZ2LN6mOTA2nCyTIU
Yd1U/nnI3G/sB2i/NDDezIlXjBAO9JQ9vMNARZSnpL3TStnkxUE92hmcsNTRdpRLrjsPCOBOclLi
K141c7GMT7Cfet3CNlINp5K4Ga77Wms/51rGkJZgp2AHkCCo3OUdM9GGYcg75KOXrdcLhIaHhQf2
o0mJtbvJZy69YzdM9odeT7tTgpOL9T5mhU8DV38a6CNmE3Z5kWvh2W7cc1toHpXUuuhONZazUysj
1UmbVdTIt8NRpmZ8lxRj8ejhzXGJIWruPskjLlx/nZOXxrP6LdN/eWB5kbwi3QmqaL0OWHYsB+s6
Jl4CGd9qXGezzmN0nBqP74epqpKp0NMeGm7t8IAtvFCmZcw3w9TjJV6MVoSuIxew13rFqTTjiL1w
7FvHZxGZ7WvbifSFZ3IM564cb3pzLe9IEfnfoMCPFC8UkUnfSj49a3mx3pZk+l3dKb5CkHK+2JVv
00KSmFQuj/ZUYL620qNdT8eSu23Q42aUoYSlhk8p4lPcZFniPY1UaF6T6yi+aJmgsrsclU7nNOn8
ELWW88RzxN82lM3uoPkYRKlcpoBAz+mXOnbpsnzO09S3uBmBrPLzarpf3BZyOMkg7T7NSIJtDGI5
L5mM8luzoIWKq3iwXAYIDrdYz/MvFi0852auHgvYXUaQrlV0zLGzh3qOkBE29dDeYbFqo6Cfe2xr
Rp9G5VYaPiEcojgv9iznr5GXtB89HJi7Ssv8bqPFPuXtSyu1U4d0dM/wRdkM4U3tsyVkfye7ioWf
qXn9YXQluBJXm5uPfrxQ0iTXaDw2+mDOYZZm2Ad9epCeWy9FHPBqczhncNHBRi9me+sMTXHkO5dm
+9EQ+BOltbSY8RN/a7qdeIl8kA4g70W+hPqk2XsAqek5YlLdtyY9ttU4Vtmm9axsz+05A2qjT0RY
csO9ZmPYnvRkUMZJS4DVH/uwMLjg3KJZg8XrKF4Wdkv/qjFs7aTysdL0zYM+9kPY2zbUHG0ay40b
QelY3Kw59i7F4WQpq+4l7zLVuRiPvR6MS19/yKXRVFviobLd0Na2fnU4QN1EMExC03A+WXHiv6de
unyt477emQnDWMgtPipRe/JaC2Y/545oo5agvQv3xl8t9+NE7uXQJI2MA5ANBH+lKc1P7twlV0Ok
m0/+kCQpQUFzsTZth8JB0319iD3ipxjBxtw7ZEyCZw+w/RQswOdfJ38yAlKBzceYsNuD7Q9+hXPO
EC8jdqZoG4t55FoSPYQLFu9fEDLabIvlLtZOSMPRh9Qfqvf0YDr9zkRmuxp71AJw/VoS4hhqg9I1
WSTG+b1Yx/RDW7m3MZkIiEw0X3vadsY+GkCd9B+sgSDl6FpxyJbETUM0QANtjrOhp8funvYs5jla
qq1PyByGAwSxiZ8qS9L+iyqGrKtrpi4DvU/FHpdlfNszF29nypCozygovbTsIVwbs9iNwF+vdTp+
nbErvyZ4ErsgHR33q4M3KyFbQtoqdwiLxbYbfXIoGNpNyIjg9mhu6oOms8abxFhyjFlm3gPysIUC
98TY5uLcyr40wp8qhayoNg20Lm4t5nwDdyp5LohAvEttkcAdtDXmg2i87hoURi5wx7uiIsQPYsEZ
saT211vxl+yIl2CZTKE6bipCah96YkOobPD9UZJSe4i2TWM42zZa16tc05vTzBbwmp+wuDasNP0c
remwK6nhQtJtp13MYvrYFrEZGvn6DL1nZjA39O41Nlv33mxb7asu0u7fKfnr/8WAxW7jL/1X/694
/fRa/mK9+v5HfozI+PNZwGIA/1GY9J8R2fPY9+oGcpL3w4T/Y0Q2Wepi9cerBT7acS6D648RWfxm
GJbJFoIUiS1M/x/R1N/uo/i3qHJB3cDiZcBSVvudnwbkTOcA1JuWdqAXAw8m9CRKjXyrf/eTcPAH
S8m3Cyn1MlQmKYmAlS7bp19fZtX7DgfwpB36lVR6XpcyNEfh3ZUcocu/2SC/XenxWtjZ2EYZRBwc
8MK/vha/i6z3qZI/SL3274TTTTcOdPqTtdI325AlTv7mBaGhv5EZ2Aixtgc5gTyim+Qqfn3JBSYO
+kIXHVLZRehqIKauazKf9abWoKMGnk8Unm5N09iJMZ4Yv4EsyT0cMKPat3Y8BiSFydONC6vURqGT
fGqAsb76nfhULWl33fq9v28jZPFL3LjEWBNU0VJxhNfLhyIvfBjo3fAeZEJ18if6fbWoTG8jOaS3
VpxRh2KSQN3LVsC9inuJhNmXD4ZmrV99iGBPCSm+JzTBGzHKdDu7RUUGkZrclfvjjcU20wsSMqIP
Rj+W31Zzre9IFWfvDeCr6M7U/dltQhE7rtVA2VMOomYYbdeWGvpJINa3ct7i1eeoPZj9lasP9W3X
eAgpRW6+iiLWDjRGtDxvtPnQysIFBLD4kQN33qg/9/D7rnGZLQ8AJpNxI9rZg1DlWTvRG90Ljcf+
nIdLwszeblw5x3P/ouIgsr9OqibbuZXLI3GOuM4DGLzc6oVZVp/GzoVoOMbec4Y0cfZjQZaB5yTl
x17fcEP30RI2JY2f1FdnKVArcGgsRDwz+ZQnxC2DtLKKO1FM4GsdK66vXaIdV3Ks5idPrkWQR2kX
GkbBtZetcY9xLrPvUlM/J0sqAlY28pywvtoCD+leSreedvUiBhbsOMU2S+2UX7qyTPbEIT7LLmvC
mF7vqxj7E5nb1U7Kbc+Hw4qsuGmpQngm60ORYpWu1wLdHhv0oudHqkmEFuZphsNPq7VHi4fwMWKR
e5jmqt+aMs2vRRaPXyAdDp9yXWYFFYLM30ztqX/iI+jDJHI+t0MRzPrc3cLEJIbsFl8ENuaNk1uE
AwY2dnn83oeTx0XaFHut8QiPaOUS9MtcBTXNOaREUHHcZrjKGGBNmH6xDFheZq8UXUb8wy5gltEM
/z97Z7Yct5Ft0R+6cGBKDK81s4ozRUnkC4IiJcxjYkjk198F0u6WaLd5fZ87OtzuDoksFJDI4Zy9
105AVW2V77W30USipoffUKhpwgaAhpShzdtDtWO8gDhmo9wcv6sS6ZrojP4ityv9jfSbmSJQI741
Ks+vqMnYm1z3/W0remNd9cFt24bpdhD6qzF0ziVEEHsLwVle0o5ktxFiRaiqkMgcKxx32I1vAA18
AQhQ24c0D6bRxSk3JvNz5aUUtCLOnvXGg+6f0eULaJlhmsnGTR6XOYdie5gxmRctZC+YibM6I9Ew
nqFIYEQxVzifY/05R4Q4AhixBzlBNDPqdgN5T2af3C4LMLaCbFf0uT75c59sQ0siCqOcj3ndiHKk
e6I1iQ3vg6raY332/K8KKECwAzNjizMc1ICm08KYg53MZIq2PC57DwDZpOPbMRf8TYeU2PjSa3Eu
rOqyq6brmPj2wOF028rkFEZLjDv8kUk82E2yFK3MirBVmkA4bT5nw2SIXauYI198zq7WKumT3jjm
CCiH7i4v8Ua0eyuU+YMhmvwuHKGkdiY4Bz7Mp2FtUqHxo9mg0OXYEcakwXOOQrFfW016RKgqjCTc
C8CXx8mOWpg4ShzskrgDMCFzOgPLC4F8JjXcEAngCE5a5CG5nIfp2bOrxZHDuXLn5gu1FnVhshrc
Co4Zp44zgGjVMVWAcfty0LA/2ijiZQ8g7bWuy97XH4nNtjxZo+5Jqy3Izn5dSTMgIWhOSp5AFD6q
jv/VEpN5p6UZZStRGUOzAZVR3ijHbb67Hvh1LoTw7Nx2IaviDdCbwYsLRMPzVJ8FZhFeFSL1noqy
5fqcYrR2kfRLSN0wstd5UHJtkNz5M2H05Q876IrPjtmr6yLPPL1hn1nfxWWCZRfszGAxeeAU470t
3sRF/+2VfNArwTaIwv1veiVfUvlc06r7NVLn7af+2Al6v70GcyDWI87xLR3zj2aJ/RuGZM/G7uIE
CJ4WXtUfzRL/NxYUPJXolFwb9R2X8ftOEHkfyEkfgrwHxWnZZf6jZskvexjyJHhBhYP+3uG3WWjQ
f93DIPJJcoxm3hve9xXUJSz4jHqeQRT0HbDpn27QX+wJf92nvX2gjxNgibdk72PxxX7eeuZ8a5xF
pTg5wg4oBNBvRsqK+oya9SGmTPZBaMivm7TfP8/1uF8E2uCBeCcqo92iJSmU7smvE+8pW2DOr3hg
KcaP9GvLdvbfeqHXj+JRE8ICeYzUzvd0LbxdSTzklnvKS5hMqU84kOg1b6dHbuRlr6Gg+3kGITL6
0Nr+F9+SkURoE+U3govem7ynljxkkwX2JG2CQKh1L8EneGw3JcDij9Rs1rKxffdFGYF4R+gXAdBf
3pGfn6GqC1n6KnVPU43vltV9weRMmQlFa+x91CMVwQfJsQSXSg2pS0b5FXU1jQZMXuzF7OqfKd+W
O++ZDCb2DXhdUEG+O2hkVkIZKo7cU/BKXUNMtWRg5PzX/++zLHx4eGNc+oyvzcefzk5x5oBHmWf3
5EjgPoMLEMXvS3X7CgX7+3dluY+/3mdUv6h7sVibbIfeZ+uk8I8Bfg7uaYySH9IG4AUy+p/m2Cz3
jkkIkS//ZpZ69zARr7s44gr3hG0PKEAwonwP6EytLWjHH+VLWb+2Zt+eFKRDBKoOZzSUnr8OHXoV
1qgNyzlldkph01niSVAPLDzCDrZXACjuyfWAMTpLxA/0PucsHiPnrazxHyW/fzGCPdNl2jOXV9X9
08k0si07ipZdrAp6++jklWWs2gVG2xiSEQpqutzmud15tFOGBWW2vLyiQbTBDPJR5tefX16ugbO9
Gy5PGlLEr/eEU5ynyrzh5UXQdftKBp4q0lhgR39ESPyrj4JCgceJ1rzzp2Qz1QRAzf3WOaWC2xuG
Ma+sUSim+oDdzgf5L79O9UzfKENRvS7IPD7uT8O3Sfq6ANVkHCPYahoLY0eyD5XvBz3BJRrRsQUf
6GytX6fg5SPRvvqgPVAS8IDfEyCbHLgU5IPwaEaIetygAu4hO6luCSaECycjnusrfzkJMvsTR2Lg
kOS1nHyDTs0mSL0Wsy7L3+sM8gbXnzX8+lUEGg60zwLC//t3XLwusf9+y5HnU+hBv0/9wiTC+s0k
99OEUgUqc1XpuEdZmLTBlhZSvTSTYkvmw6o2y5kmE5WDjpZTnZG1S89XeDcd4BKK/1nRUMksIx5k
hIHqRaMCf1F2ztB944jbpMYkG1i81khJHbD2yqId8tQumOmC7T8KJH6sW7IL/Jmf2yABQsZkEwfb
LzlBQew6xy7jBq5mCNvXMceKbktRA7GfTgw0lmHUWgdLisUD6icIv8oQuuWarXPkrOIhdbx9UbV8
xhIJQCt9vm5bpLcrF7M22/KUGASZ1IyQN1IaBl2sd0COveMEvOok+7gEKdVZkPFeIaLk9rQPflPZ
zRFHzXyLWRFGo90btK6BmaSPFrmbeNq14+WE6mKD+4yllbHX594TzV5Gu5vZ4mnmePKCuXhZoUei
MkrOTs+NjuzD2Prtbedh9xIToHE/jWmLM/+OYjWFggXVWpDuhgNaGop8gPoTMDy1e+4oAU2fZ9eG
Ye+QuQHKiSjShQmOdoz7E0IxuJWS45+N7PmlCWnvrbDBQ9VWnXzJy9heVMUwS7WkL7AO6GF/HpqZ
v2VEM33dqOK3lAvoHCMEyQbDErDxuspVrNS7RmIqXs1l0mW4GRSnyJkuFXy1xHPJgqlm7R+TZWPy
mor2SmE0MxveOPlFaouVEs7kayRFm7aMGrxN0L28nLuJjq+BDVAHc7VGwAnY6xXebZAoABjSHVEK
43bmYtBT50SUAlR68eqE96/m6BtvX+mgiUHU0GYWJfxJIlRQqPmzy3qDQnLRYlYOY5kWRPiZExW/
NuhxKCgDQn5jLWbzvveJ05sL1uUVKUbAwBDd6AvtFyjsqEKJp7EGR+YlQ0hIYtXhIRSz1d0RpG4f
tJ5if2PHnvtYjWP1KdDpfFG0dG9aJLTWCgq7FezQoXfHtKBVGGNQ57cUSq2nStfDxpSRRx6CTrFx
egsrw0dTdInayjyVblLjVMzDcI3ykGgVgmbW+CTmTzlujS0ciQbfuzmn7Iy8nBqJKaubvpEQ1rJo
KEG0d/2PwNX1mbD94TL0xIAIVmUR9O2cmWmtlxyNCUoPN4GIva9InzuJZmX2nhUixA3EsOqccKku
3i3RedMqHJp0YyFl3I/1UF+G2WhN60rL5DFeMo98MEgXs5d4e5JfgFli7m73gZy8Bxhzi8Wj0Y+k
j9dHxE7xvFKTqx+ros23wFb0WlojjzEgXBE/41Q9Zk3m9xvSvCTizM7fL5tRufIVKVObriuNbcse
cDWyedmVdMeXiYncFfS3t4DYjDMCBJuzrEvkbhbD/J1Y82mbGKlxM4d1+TXNR3ddzFUP7yHNSQNB
D+Hn3ZPfu7wfRItsIrtM1sPYWbuyqflFgUHiBxFRbkD5pl7lnYMGZYEw1fgv2xASFdIbH9DT8uSb
6ZydLk4GelBiU0EwJOs54oOQPUSoxOKEGJJGEoQiaYzVs7G1y3q4b3KvBf9Zyd0g8plsDvO58Oke
hkWK3Cm0gHgYEWHuBdcRRn15w6qkcx68Ts49tyUgOTZ5on5sZ+cQ36trs0eiANyVQW2QYd8/vQa1
GCiVKektFNhtjV40O3lqAffbjoLOxWzbv8RUVcp1vVRDZlMzZM1+BFPoD5BXgkEJc4uKVRFhUbcm
cEXCj/TaFkb9EFkulYQlY+CVC9jLkPU4GARgz2IpWLwBa01LQX59Sz5lNmZjtkBZDcU5ChAqWzhv
BJU/NkvZZEhEe3CVSxLna9xPA9yVS/NHZMo56QgPdt3G7Oeg5aFspcO52ERkUz4K+u/Nj7mhykaY
E62xwu/ltsrc6TulLJAgIjfEFxLUkD4koTygbccvWak4HeBYZ8k3OfZPWSOcrXAxWq6jmenja4Fc
ybhLdVM7h8BOgsuRfIK1V6T5NpmmlrBsT+/moGruyY4rfZrb7nRPp7a8JRTmh13orwrjxFXe20QF
eIVf0Krvhq07NPZLDEb0RafpdBcPPk+ONz7btiRhYJSO/QmsZZIS090W0j96Avj+Rk1Fg/YAeOi8
zgcZT4c+VObJbev5Avu6c+tplRqrrsyp5Hg8BVTx1BM+G9WIPk9ZfXGhus690iQiXrWWO9yWadCu
u9qSz+5oFNsaFci3OvTIWvcaTQZCZFN6hdcMST2hPTrRGEa60RZMF3iKSUoP3CMBcd+ixpjupj7O
6ZgDAenSWDzmk4djvIOozFpZofAgNSS+DIkpuEBT7xypvYfQn8dYPtnp1JzoFoc098VwwslooFKj
0dChTwYzaLCZRcFl2TbAHDfy1S4hffWTlzfNYawcfUeBKzo350Hf9Aldg3CMp4eh6Ntha0rppkeF
uIJuSm0aEBWjKcgvPWVOzT5MBnnglGucZzAa7+l+2mBS8qGsVrbhmzlJFMF0ObHC/7DGVl4MDWpG
xUJ4qjKJUrAJE1TctcXxImFy20PisKBGsrMw1vHojzexPRITXmURDWwC0xELqN5ZLciWc8SPTKOO
OVMZbBv4IBu7hL20LmjcX/T+rAVtnNYKtkHhu0yI1vS9tr0h2oVGq0lfIVHDdVsU3YWnD3Lw01tZ
Wu09Miz5OShmdzsqna91trAoaXetXJOgkZXSmY8VZPLR+UQ6eUH6zzrUm1j6KNemBZADIkFGzTml
KggNWYs6Sq9s4tjuzW4yLkTaowVNndbZBYbT+eiTKqq40hcT1fo0lPuBsfsjKhL1pQmc/hlmnP8y
eb2X7kwc3HJN3BA5N1ld+B2ME+xPutdtuukSPQ8H+EI/RKLia5mVDqscIQc4nFVCQ6yu2g39DyQk
rt918ForRHoFSVy26UX9JozZs8d6VooMx9qn4Dm4PX31AUyy4frj14SEMIIMY51dkcThU0RvquKq
CouiX+FbNIhqdnhqbzqr8k11pd40WK/79f/WQj+ohUKyczhN/mfd+OX38enll4747z/yeyHUstzf
aGtzzqVS8zuy7vdCKH3of1c+7aUH7mDDtV1BncUK/1X5fG2P01Km1LMc2ReU4T+gj9By/6W8ghgd
sy8fgx+TNq7tvz8sEvCtxqprnAufqvvnmTwvOL+W0a2ELlAZJWUL0rSpj57Fm8w80ZJBSkNvO3lB
gcZJtsB/zcH+Cqcrv6z9AjFPq0bHXdtNq8Rm6Nz5M5rX8Wufc4Ch8YWWsZlttQ7HgM5P0xN7qrwE
Svcwzdbt4Mj6oRqj8Up3ITu/JaluQP3TARRoo27apaWbH3yMXDhN8hEmSDP3ey/kEldNkql8Hce1
m22MmQ2zO8PZ2CUqmOIDdSw9bAi6Mr9lQyFn0Et5/oIUvr1iqh/L1TSV6grFM44LDIF897LhLARH
Ls39s3ruXL3T1qCavZxt/tRBkmsfhyDmIMeKP5/FAK+yTclBFW0RF8ipKKINuKpb5Hg3dtDUNyEw
41ud5eNVW7D5yUAGb6akDFirZT3us6nzDwuao11nWJfjQ6poc3QBu9+N4XaK3SpKsPu+aXpfN5sp
MtHCHSJLQHwuIzt2/H0gOBph3k5NbSLIoqNlkiASqEv8N2Vl4cEejTNXWvVArGjcJt46o0NTVfk2
DQpqIF9kUyCKoDvGlNo5WOVWAb6AUV3mcNHCaAteugtXDblaJQzghl40VgDHY3NiJFl0FaGg3SEj
RVELbqV37IUHzWbmnKSREQo0/Tq/PpgUDaOT3aFf3LSuHJeBA6pLq0zonaGyKV/lnAeL8dj3w9CY
l9ZcZr3TAf6S46RLBKA2K9rXGMKgrR8UGMOqe+mnti9LzDdaF9HNfye8/5MECH3M32qAzl6ekl/o
ndbbT/xrvrN+owTFfywqjR7irX9JgJjWfrMdBCX49VHIMK3+0fYJmfyomZkoK5YMnqU8+kfbB6xn
SLw7ih0UixSEnX8y+VEXezf5Lb/B5LIgLliEmL/Po8mtqB1QyXmXkDGNs5hI2/ZU+Qhbt0bASQgp
hrLL3KmOygy94o42hgi/UQ//ntRa3Ll+7oi1VbON8yz1JScm+4QTR/UcHQKIwU3lLeJaWi+YExw9
97dGYcfo42I23vdm1UbGqmLD4pSnPEwlfrkiyy4BS4ftClJ5sEtlUp2VlDzWfjYgRgQWt6nKwt2g
txK7JGU3uSXy6gag9cJ9NqfovHCa5lwOdr+fvbE9slefXrCnP7pUG15cqKMPxVT7e5N6zyO7bBPG
WumdeY58whyLUU8FyQzCn3fzpOdEHTAyujselHGJCD5SG98fdwkdiC5ad6EdjxAEm8Eqx52QRT+s
2AZnV0aS2F9GokvdwWk2AF2atUwT8xajb33bD221GXvzC03f8F4hEb1SlXJQo4dflAq87WjOdMPH
8sbNDA5SQ2dfIgXpzgYOsmszS9PzcsSELrwkvQiN4glooUB5jl1RNF5+ailA7AGTj99k7kdnc0TW
B5VtRNHMXFs4kESgWDZnhgCXwgFc5vdhsLttOKXqq7CCCc5kytmyZWqDvV0Ej8TScOL3IYKqoP5S
puWX1uCjycvVS9T2+BD1Bq5Gp6q3xED7a9HgjFn5U4VqtShHYa2o4pd3voa5vorMpDlbRuQ9Dl5v
B1WSvjZtG5Y0e4AVmcCB4upHjL0Gco+9OTreTHLmAq3yciu+dZFCX2OZ1lfRlJjrRLvteYL4ZaGC
KsGnOGRU+uy2MX91FLtAdN1NyLnPRdnM58RSOBewqLKdhwbzeurabldJqZ77wC2qlWVidBlyo/kR
cqwdVliqrH3pZ9N5p6P0oEQlz/so0PVKeVP8At6V4MumEYfEIoEQ/kfjnywOFLgIet+8nCocp14X
grDoKtus1q03hlgS5PDZUUgUVkie7V3u5C0cVxPRrB0n4w63uICOWhpgESF8n+D7Y/DuG5dqEObM
bhdO6jxtuSi/9ZojJBJ5j2UJ3OaY28mPetA14bBgJvw09847Ybx4WpgrJ0kygB2YuFcOSiubYwSE
C2eBxvqZGX5JRxb7sfNPTVSl11iYk10RC/Pb6FnFzk4t7zlHpXrUCujm2hspGk0dh5/O6qevYe06
10Ye+RvwF9EOHlEYr6t8mk/1ZLigz4OoPhKXinq6XNQj82Dra1+49RYLf7X2PGI6euXYZwSSd5Dn
hdjDsBg+i0TUN2laJYiEKa7iF4/Tk9E480oQYlSireMreTU+w5VNQi9q5QmXSTfOONXGbK/6aN6m
U6DvR9XCtyWNYpfQjwYRN/NIeje6SIKqu/Y8fNdR0H1CTebd4qw+dJxIr6YB70et/CPmPcp9WWGr
M6T2EwhUD+BZaRtbC+uMAlIazHe5LJqLUo72J2hp2WNqWu3G8HLwV1NHiO3M8fasMkP/TmWtvQ5r
ggVUY14gYNqaVT3d4GzuzmeKaGsmT0KVEcLDbYCGi5jeYVJoQzRgk3mmW+vFmgR5KG5bndn4rc5K
OXjQayUB81Vjo2GJ4j2EJ2LX0+aTwQYxWs2209/pMJm/l7jA1iiu4JdmCJz8uS1TniLGQsex8Yyk
It9TNsJCHjGRm7buT2kyqHu0X+6ubap47SFSuzBVZXCgYyIKY6I7ojwMHpzaTA7AP4q1oYpw27n9
THioFN4Di6A+uGGIPHkx/6spIaTcc4cfGckLhMek9a1sPWvduOVrieop1mW8ba0C/ls9QsYcJRqh
BhH2g63j/rwri1tZ18MxCWE4QBpoTjahqkQPino3qUBfm1YaXkmUUi2Gv0gD4/W6fenWZOM6KtjI
PBg3g5+43+O5GinBqWeqdEslc8kFj2DWgeAQxnliuO2qbsT0BZ13unatRt96wRRueqf2HoYg4d1w
vGajBWhNi8CkC4J5DCaseILpm7qPeYGOPPDb9NKKUGlp+G9PhNe4G9VDEByY0m1SsA5i9JqStFeQ
rrCKFRYoHZyxFb7VpnXG7sFchZ1jeVvKxzzgiiyyjZ+ONxOdji+GEuU6G0o8rV6VXGds7quV0cbT
ZzP2oAA4rX+MyQPGzZlH4YF501jL3jyXxBLcaj1cE5gDBKQwi9OwSMsEY+9TNtvlMUL7xStBHSG0
KlSYlEHBX9zmiJjWRFvUAXa+KF67VRywV/eGXRz0xVY6A5y7IDrP8ibf154cyLPBylFpM91MDTgi
XqhkN5QE/8bA+AFuFO1WBVF5HouO6XuKpqckNZu9MZreSY/Sf7b8ovhGb9i4FLK7kU4p7nTg3puz
Ky9zWk/nE9Z9HFGG3geU4rat8Md7WSbDUXjlU0Zk+FkCBHHX5mm9HxHmHQbctjhLjVgeUzuioEd7
h9iWqr7WLf7/gJVrxBJ0Y8WN/UD1asKT7qDad6xo/EJ6GKpVPQrIIGl2tFOxqx3CROg1X+We+1kZ
k4tYtCy2aeXAuYjH4hOwxmY/9EF71QS9tVayIZa2jb4HecwUGCeQMGRIdlUii4OsC00cqDudGhpq
X8dwKXdLcisaXbQbnMb6h2iLTwnYjbWdZ/4dclOx6628X3N9M/5C52JkVt02ifUYSewVZe0mV1lT
40g25gvlqfOZ0u891fzq2BIwsgWnO+5TCqu7VOXRYzfMau8iP35URuWtgCqE23q0xzN/Am2DQepx
sphX4CJYuxiwd+7Gr4HQT8aAvbWDxbjysa4dw3CmUA+mUvWIb5Af4fwooesWdbxOApMMKdMv7inC
VndsqvJT1QYs9cKKsONMeZBdQQ+y9qEfN5fAH3al5zT7QJkd5jK32lRUXPdJ5tIxTez43F+ynfEo
Doc4ypBHjlPmXbeiUWek+Fg7FQz0nTKQjpM7PVIRzChLd6LZIzHVVxTUsnUuOutY667aiWBST0MA
PnglW80mJZeeoIAdt9XKm1sXaJZWzxUhOI8elTeTbe5TGdMt4EJ+lEPZ7rIS6CANIKM7m5ENrsss
Nw6x7kjK8tu8RGTs5tVFQ5sWg5PrbaexBKuMgPMlAtC3cSuNz7n0OsAeoUl3Ls+u2PeC6TKLHTZB
vTOjhhV0iqzj0vFcswg3mwRt0IFMMfMHOjSx6rF8r4Z+qje118db2mPdiq1Ht5VFfiNoRjgrac7q
FEXSJAzNzs5MHvUj59f4AHQl2vrVQO8BSVZ+7DBRr+PEkJt2IhAcWnfkf20TswthFPswwLV54zcs
SMSNxNmlNfXWs2r84kor/HbmaMNFi4B3RhWpPtYdZDcswJtoDJL6OR3KkQJnWRVh+clXSZ67x0gE
aX7qiVWrP03zyF2raWrDQF6FFTtlgB6epalkFpY/kl6eiY0IqVVQs4mpF/RRtvBXZvW98ZrkZQq5
QvYI4is/Uz8a8RTtZntszugSYD8kBlPR2wvS4zAG7UXb8Ldr6dUPDm8edPluxycagPtDBLoxZMvU
F1Rc4kZVL11kWhd1qoIzBDaaN5jD3KU/eJ90Qlez7YT34tKfR+dM1eIUiXDaCh12t10JQS/zyu5o
UGq5MSewHbCkZhJ7k2k4uAUmU2aDecOuD/qQyxaGU3+5wOShPnWFu/ULYZ/MSrrHzqQ5nGIZodSc
KCz+8LeIneHzzLyp71U6ul+klUOIlGlDl0Nahr3CEZ2vTe7c7YRYZJ0W/fxArfcqzgJuK8JUdYc8
Nt6MRKxFa3zz5gXCXnud9VLC6aBrtJLg94dVFDfBVcAqDIdatQMWZkgBK0ki01GVWfYpJvLhoWfr
yZlJjpf0ROO7Umi5C5abHZVJtjdCaFIrQRPv0ojGqYP6RNCjR/HjbM5kexdFpdlvwNxiLNShOMsJ
Mr3tY6yNcWu1n7uks75aTdB+rer4c1T65rlrN1O60pWJh9xummFF1B/MndE8ka3c3EHUktUmooLs
XwwqQeqdtE9gsqEuNVrRWAIcgyBmMln2Ux3j0DCLCG9uMRdfMphQ90E2RfsAFl9MwKdl7zkK9fd5
N5DFh7Rp3dhufJJl3Gy4omqXdRkvoeoqTduxFzO2iI69Dh12bLmJmL5B8jfZ8Rtw0LpaUVTzg5wo
K1qJt10MSshsdQeRKwO6LgPD2tq+Ds+mHEtronV2LpIxPStxxVwWNKFou3oMJtP4VgS1hhzmRmLl
YY3NV7i0a0ip+fwlZ6qwGfmTSYvB1zCJar3BIx3te3ssbqtln+RoxhWJBf0K/3x8jJZkmoad7xqX
a32gKWKtM45l1B7JatsCq+zOhcPmOq1Mscxg8RYHJQk3DLusbL/W/RSUVxaGdQdvNxqlixaIBPzh
WiYBnUNPYhCmJKJfIJ2b07UVGtnBg6vMLxyN+UtfqUZ90pORsb4aPQfe/hrxA5iH7TBAcGvgInVq
OnFLuiDY1a8VPuet3Pc/pUvuFHn26hIMwz4y/JZGfqk+/1Tv/gtp63v1EZ1+mCMABX12ZVR33heU
qfpOAGet6TI2pNgYIeoWyx55IuWZEQSbKH60SweP5aI4EzvqmjuRWNvAjy6aQW9l3W/5qvtQZ0RK
fiRO/VX5xdFmuTbPRk/ogVgM38v8SjpgOHbs6RIUwKXfsFfEtzT+I7Ht24dYrktf0nRRfr2/ASLr
FYfecbpMbXO1/ONBaqj8evffkuT/qSRpLmrT/9yCwZUo819aMNbrT/xRkbRDooFsui+B7yyBUFQX
3zowlo+oHHYkBFRBDST8Kfzbt35zEEqA64E/5Qhreaa/lyQFfyQQcgeOAxqWwuQ/UqI71EN/Vrty
OfhVBXQgi9GD+n2RE/6kgwv8cS7JLHO/M/s22Q+8TRGpjdNkG22/6XsSSj5nBeeVnZydgk66nIV4
VlHRVOdWDQDN3jWGS0RG3gYG3i0iQxfgdVDkibrvTIoqGITcxtOslpGKyUIdnbFdgoqKYdbOJs0G
wptpGTW0NmOTnvg9eWHkcxWYxVBxuYjKbGoMAzPA3pEx6YErhbUr7NbFpADW7aoxk026nmUCkusj
ZeM74SziQLChIPL5R7jkDb27O+xILNBmWnxv5ATPAhylnzCn46nCqhfGIuQjlUX0yo/WIwTxkwsj
mEuzce7wfSpritX9T2PrL6a7pUn3ywOjmAZu1neZ8ZCUhu9F52TGqLKWXfxiUbfJLxrOUflRuwMK
nX3C2ZFeBn7wxMrAgDUBraxMNblPsZbEpSfCP2cAb/7AmnXEXCbNZKujmEaVLhSPYtujLsShCA7T
UFviNVvvUuscv8K2DF2clyAK6ZuHH7g630mumbeXMRjiwBUWTcHwHak1SnJEGGhVvpsclrw7UaVG
fQuHv9bXf3/3aGP+fPP4IAdEG2lwVFa5ee/r7zOen1Aj5nmhg2BbzrYpIhgZK9vkDVeOn7lXbCYF
XfTZEwXcmwYv/XiL86v6CIb768rgLlciwMWyQiOdRTf7TgBuOfFshirzXkYZdPQDmjnre3QohuOT
PyUpIXof3OT3n2g5cGNDRg2DBo/Le1axaLPUrjA2PYVJ4AzzIZrZUX22NKIfMkeimLrdB5/4/m5j
z7WWVi9rciDsP+m9u1Y6QczdfGrcZOC39yqV+noAHjDexnYY1/MmCr2Y7z3M/P/v0CXM7koREiM+
kJ6/H2BMsEJYdLiZUelvvyddT1WvRnbWzmNi9tZ8muE+zM8QGkIe9d+PsPd32cbXw7d1sKL4DLb3
r2fuipbeT2Y9DlXt5xfgOZbnmmZ0rA5UmpEFfzBH/dpSYkKhPUXGCOsBXDja9O8GEoFAug6muXuE
KDLznnakzPKKW0My81yjri0I4ADJNSMq8nORxPP277/xq8Pm31JqrsCjUomMGhX9csZ13r29M3CO
wmr86pGz6RxXW4a9zreQoZIw2+s06fT1yHmB+clzQY7OGz0jTh33Bj4d3sHS6zEonk1vN6fEP809
0oJsVY8jdujUDpMTejFOzvlUB3KDRAbXIAXYvKdI4k9iZGwRZEtWETY8oiEoGqE/IP2q9zk7PuOk
VZxMxhzmKUE8C3jqLGUVCvSmzo2Rj5E4QNETGp3tRz29o7bgmWEBdMdPIGI7fj37N5hoa1+yFUXe
5cM2oWeck72V7bKgNwGbMKH0YbOOsnLpJ5tozbj/QZx1zni0R4VK7ZRQvsiPf3/7/zTgcN64psf2
N0Qt+aehPVRRkximnh/qpHUIuYybPuLkE+pe9tHKjPplRfj7j/xV788D9xcmAl+UXY1FJ/XdqoiM
AHi3DKaHMIbE4GyHNPTyC4x4dm5cmtLkChYh59A2O4XOiweBaH65mr+/jPcvtYmqHz0KHc7lzRbv
PUGGFRs+kijnuRgg9s6bdm6Wp8JoiObpg89avtLPY9xkrwXNIHT49gGnundj3E6rIm9SYb8oK5ap
+93GN58kZ1EzsJDG6J+ZSDhgDQzIf/olWRRJ1qAFzRz6p1kbhJ/swiyXz3SElzmUmx+Mt0ThwCj5
4Du+Qyssa1KIPQWhEH4kdqPvLTFZXVv5NNrliyQSvPQPKcL3+4LI7BZYPRDuuLlSoY7M8rxOu8oz
t2JMcv05k37D20m/M1KMOBLmwpsM4CKanGSs7OI8H+MumA/D5LoM0L+/P396MBDABMRJ/HAWjqr3
OzQrzAMU8Gb1DBUHVdGqM8I8+zEiCxFf67r0mD0i+rcfDr5Xy+QvI4IiIG8AMy6rqW29n+gjwwLn
T7fvG1OVhTybeldKvc4PGmBra8sBdFccWPdz/wmoWqzQPXddxwRRGsoeP6Wlnpg08IPo/ltcWVkI
EMiz5xMhyK78KOyX9+LdAOYCffH6moRLJNX7ZyviCfLi0NXfkiDFYbjKgrnX19JTy+z2+4QcykZ6
l4YTpbxNkoRndreVNy+rSki9eX5mAJbZD4oG3Bn28+RpT+DjXZj3bztKeNxsl4QCCv1VEjjHZDqW
fs5IHVFy83SqjjwpROv40XgiSRkte05DJgkfaM+qCG6ipOnVg56XM9Hqf9k7k+W4latbv8qNO8cJ
AAkkgMEd/NWzFSk2ojRBUJSEHshEDzz9/VLUsY94bOn33BEOO2SJrCoUkLlz77W+pUEvci1cCMRs
afaKUyg/uJ72eb5Jgs4MY8TLq69yIjmHuXcfU1/w+Ef+U53V3JrtisMF2bPKo3rA6jA4T/jtiBDa
DyTcrI9rL4LxfmwZFL/vcv6faZPWudlP0lQ2fGduOk+8NMJKhMXbXCiLBx3gQ8OHaciGTBOgczWJ
P8BFc5d/Cesz5p9k0KkrefTHOe1v+ymo2P0WPefUlF2LKguUdxLx0lY2mRoEwId5NStZlLwWUZHp
j/C+/PEU4/HIrkqvDpejmX3WF6m2luF8mIeZe4khjln5sjGjqmFol5qd53XJ1yEK/fZEi87Ud41X
q6KAZ/X9A9AySPmoNf5dkxFpxxYX1Ldrbr9uTswiVtLRs6q9xn3B/2TMNKt826kCE8uP36GVxpEk
gJpn6ZZbrplmZt6rzzUYRLbw0jMbU36+iIbPlLxeVQ/nAlfOD9XAP5imnu2wJmKVrdVJI/OKgvlp
jig9llwWtQQItUGtWuZ2aWBn5d9EAfuYHLFY5tX7uvdRch1yI/uRG+XnLs/UWEeI6neJS2+REIOZ
5uE37BmMOA590uOFPrcYtCwvuppHrmEzY34ptz4LoxPfhSViiXy3BgMT8bMYpAcdONIHzWE0d2az
mS1kBZgPkUdKzldaxGOdkA9mAo0QsoysAvt2FSMfpsHvyDtpoTjzJzAPmlqAjiwRvLtmocPc74Zc
EF3IN98H7F2t25gaYuHT83/C1TTvxYtSQZECy5dHcMGsyZ0iVrRPpxEEEG8vR5NuDqIxSWDZdYcf
1H/KBo8/bCMgb7yt3COYtSRqlBLo24C4g8sJtNTccyVnWu9EDwmR+CGxpblFTa9gvFdhzX8jpzbV
UEATWl5zFjYlmzdlPOdLu6xm8UgLTpa5Fq15pAlz4Ze2tufwTfgdB2FMEMoRVFIgPLgKCI1Vt5zG
2UavfDViK+IX6rbDWLdF5zmYu1pkWdvvVBGtjn+aw9KfW5Cf91GKhGfckQgXmJUpLVPCMWm6HuDd
J0z3+mJJINVxb+OiSkZbrTf+ssymDOvAQnn7qJpQ7lEoYKG+lr4/FrDBYGJomwNQLrJ3jZNmqNNp
PphvGF/KYjuokRgFWmdZh9UaV06re8QEcwnzfrooELHyHvHS8t1oL8wa/7nuHFPC1nG+JM0dpsbY
I+mga6I5BMJClFW5ZyFmudmjC88XvU3U0EQR2HUJem4Tu7JPGSnl5M4lG+BzXiFf1glzE7A1x1tM
ICi6UwprMgbmNE0uyb0ZnOC6nwEXcfNkuVlSgn5aKMCKJTb3JZmjHfdQLDJSgi+atVn5O+2OQ+tc
r75gqaRe5yrtqoLvo97MtuUM+hpvEuKKQ17rgW+pdmAjwB5fAMjJbaRtswrixCGpZmNnKu7Hg92r
iX9JT0bzdz1h0KxLhT0anlCfm6NQiruHVUp5M5jWiz61WB1GriLPguP2HTfUqFuxNGd8+5BRL8Il
4U4Py241BfRsDby05zALAbsE3YW9flGwiBG6+CRb7NEVmU0WHafmdpxxgUAHDMJ2YX1YQuQF72ab
XCD0+Evleyele8ig+xDQKUzMyjUllg0JZHmBI0175UdjhVXfXJyp0aIhLQGcko72SZpPwjobcprf
yFaZ4ex0PNXx3rOHmAmKnvnwTFBKVvtxwdJolD+TxVUCkBrwYOdMeLh5wmwwV/DHbU2mhvm7xWsE
N+6azaYTIBuCNVC1WSGblmNxV4q9CFrEdhsq0cTm+bSSjCfXwx8WOIyxnEBduxnLLraTgjk9xkxn
kZ9QN5ftnQ2k9p4g0giRWdsyEzmXpPoWhAWMg3pRFXvMRZtUlmdmRYHYwubP9Ce4RgxBCzKDyy+o
vdb2fQU3qX2e0PtN71a0cVBkiDiFuiL8SSHDYDzsq63m7NsNh2nyiXltdRrPzUZWDLIvRcm2uo/D
nqRszXfUssjPoV5zduGx9eZtMhejKenXdmLI4WGZchEDt9bSf4xcZ/DuJDM0j/Bi7RWE6kalu4CU
VRGfP+Y+jZP+rE/ZyTi5reW0rrsoK1e7PcTw9psLkDYxMre+uJps21GHkbE3vDAKtPU+yaHcsPHJ
Pjjv4NsgvfB619kSWhGBj6Vr0UXGY8oM2w6QL24Tv0wQ1Yl+p2HYrhdxVNv20ZmclAmsmh2sdD2W
yYx0FOFbNwowm/cwdBrhNurIYFF6HzX2PN+jwRb9lYW50HrvWV63PvY1dzUwRynbhzWALdGA9pJB
aybzfrLi3hgDIl6ieS2LY5z1+XxYEWlVuHqKxoiMgnbtdPjZqfKwRkVHVsRskI2LBkjmi2HYDoFq
Avxtnd8TPxDX2g93Q2H7JHzHlVXIa5D0VlEcUc1Q1qZfkXFhl3W2TVgMLsxuv19WuZeiF1Zy3bp8
mPzmR/VtL4zxnPdTUjUY0qYmMxuqqkSl/Idp8ZXydiqe2niknrITapRlDHyqMdifPDAtRE/uf2b6
AJWOrSCaim0lYiHh4dahKR+Z3hFhtE89aVY40sNMhZlZyC3iA6kNU1KaD6am8GLViUVJ6qd6ZOsB
6pWzy2BpTdz1iGOX34mvsDHVn+wKc3IIcnAM9Ja9sQL6NqDckk9oEk2MhKMI7oyOidXTPFWDpr2G
JLWjsg9R8Cj36Lk+VfBkU7tZ22iZFGtZHmZm0wDza47oourwCY5OLVeBXcAtKYmQLQrWFPQMpqVA
XRLSQPf9qjULYlW67NFTKDxKkwkTFBeIOaDZOXH10tjYtkka8NpDsAbNejfSjOLvmjhiDsrBrIl5
ljq/Ma2YDog+K0rh0crAYpc7Ee+IXkIH3DJqI1OvRvHIauP2Qys/IyCum4N086C+TJp8ZFvEFmBq
qVoFpmRJo95co76pZe98G6xuKaIdyUojpFr2QxqhG8C9KMWQsLQ+l581fDEl0vf+tewqs0v92MHA
lnAdifU0LViJ/JJ374jY4kJi4cqj5rhkFYeOcrC4sCwzuXkHQ2chYzj9eSVWzSO0GZQw3bCgTvmN
DTSuytsVxIujMqEgMrdihvqRM0s1x/4TqXI001+/RjZMx3nk+Df096GOZz6xwJPHdzTglnSAsyXF
OKU3KwiWOPo4FhiTixNJQkk1nYHhkeP9alpnTCNXZbrpbTuM9LmUjUqVXPkeFCCaNXcxB/lQam6W
igGEM2+zCTtvv/MKlyolcWPTwBkb1bY+6uikG8MbwmHcJruUWLJ4P8sKyxq8nCCmh4l1QZF5X3ae
eUSggJsOfp1r/kE8Etv6nDslR+NMw8GjZxUPDMSP2g0wd+6S1901HceETXNoJtMbE0JRBUrRmnqz
l+Z+jJGNU1nbXIH8W7wSArDAjl/Mv35t901lGLBdOinvy92maWBKQyhZpuPrCGXe7evjUfTg5e7L
YWr4UiFGiL66FLMgamvEQwObEaQGTjxYYdwL5TZbqAnyg9d65t4tazeqr6rJScZ+l5QApodzfkEl
KGpJ+OS7Hayx4rXqteUj2GoEvohUwpTW0diYJnQQZe3z2EJLqOguDqpnccGSJC69yemLehMTX59/
q2zXHAJz5XNiw5prvhCw1JSXHDz5nvvFX5cLMbmcn8BOLDOGR1fo4nlMHUTY2/i18ukSe6TW6Jqw
5dNmc1RQGPw4EYdrHVEYzElic/qqEy34U8KZpd0vlmXNL2IcNCpLFHr2VqRQPsLdmLZJZ53Axojh
Xq6lGCzipRzarUDczKE7kKGpwtrZMYf8IGpNIZ9gzB3v4y5O+NZ6yLmU60htVkz07egDbwsilFaP
XHWz4q6O5sh4pgNVI47i/MDtJH1enllFvJqlUrEmyxP6Hfr2pBfP3Pon2BBA+5YipI56ffTqsTSl
VWlVEcLpRQMz0qSsjaYrWNST6R/h3IaKvQE0gij+ne3Nc625IKs5cfuR1XMhJycwjzin5URdSUgy
FK/LlCfHmByp4VbOwdqdYb92ylPYuZwp2Ngsj/oA4/bI0okeo+HXRF7fslblujaVqAsomHVmej01
zkWCc/tMY91nkaLgH2gP07lyy32UjOYU+HqwKOPVvOlmnRFfbXnKFoAWfbhy4vXG0HS5OSSBzNwS
glHzlWY05HnrQz2zE8KdH+K+Jy2t9oqrwKSK8A8Jwl5vkJuaBavnayQaBNopcmwG+gxOGHWmoi6e
RTObE/ryunJEc2cK3coh8u53fd5/0TOCiQvBiwk1Y5O3DdZwZrBAJPT0eY57c84cAUukSCy8RZfk
cg4tn/c3Pci3PV3aVCHHU8+089yQwok21l/G0Yuq69DuoWP6cjLj6Ndbowwt09n9defw7y9lYMD4
EM0EnFm76XL/5aXcNFHrSHfiM/Zosz4hlhQjRSGLNWvXr1/rezfwr91CMt9pUwvftM4BZr1tU3a2
A1we/urnWVQDB5khrVzuRJ9hBY9h2lYOe+EqGxaNofZ82KrDWGqSTVXvcu6mC2FGtRFHXrP2vK7M
P4a5dZuYI0Id+B17AjDPiT/9+u3/7VIx4EHDEuHH4Djuvp0xzW1c9ckU+M89WmneBxuUORayuXKE
+vVLvb3ngPHAL3JswxW2Gbyb8fdfvpWahLWJAU36sWjoFpyjn+yrBxf/XXvpdv1vlDNvPxeQZGjC
HKwkwD+IX2/uNunYSZaqrvs0apWvj34emIUS5opZiH79udw3czp+exhgbcRvSKNa4AL7+YMl02yX
ZT26DzVacGRJnPb75ADYLKMwzPKJi0lW0VrxPwHnG3a72RfRI7WN3xJ+QReEEwsVgpnfqwkxIGX3
SuDAvZ0lbOjE5NGBAOiTmlPgbJmqOexJf0vPRiSDptSraCbeG60cH84qfL46srRNY9UZKzOEZf8s
iDSHRZ8tCIggyHhXv74Ib6431yCi4rF56LxA/H3A4INKIioJc8NQ5eZGjhs6e/gnJuTXj79+KfFm
SGW+UyaSEsGFDGmDvR1STY2iBeF48X3oIe/ktQbUa9fFqM3OODC/pb5/nb2XiHS4CjW2MArqH39q
x8EU1NZkc3F9LzDHf0onxcLuVl1MAW4V+WCtl0RGpQTwofIkY2cRJBqIfVFDuX/KViaV4+FHn5zm
qum5WmXuUn+sob3yd2NTmS989XNexfo+TApeK3nYBaYlYvmp+SZJTE/4YcLizPfet6i8KCReO86M
2bh3kZSbWjOOORTAInKqiRPDry9p+PPXh23bBJDZ0CmJp4ZBZL+5hTWfYAxtFb+Uowie8hYYEE4l
glBlESqPlljaHxJvji6WMMNpq7y4PlVuUT4SwAsFpQ6H+hh1JDBGIHIJ+Uh7/RBT7nUAUTpcTmk4
wv2N8tuKzvSLoZvAiGpJvN/S+pTvRkKXLlI7664YM6fYs6uULE2ry8WHlbHLeI5dO/c3Cuyvt+OQ
XTxaq9Wzl5agcrdd1N54jJqLg1dauM+XlmgvtRCyFfEOMQF452Xp0lTLVc/ptykmOt49TkaGjP4F
NDBQSMOqbQcURBvcu+yNzyptHDKFWplS8Sddd3QJ0r6fAjE8ZgID2Ca0LVTzFsfcj8UA96q0VHsn
va5D6xAPp3we8gNdtUUBS2YWg8kjgkYyeNV4DtNi30/I+jYhRrIPAyBGmkzxUOx6nCD3aw4KmdXa
gsgCTn5rS/sW/4/92V367hPYG+8hHfxhm84St2fQZRgulux3GDXWrH/uatwQTGFYzHy2B8NLfSun
aTgtBSDV6y98X/NN5MLJ2hP2SFC1bG358Jvb71+8WIBQzszuEWaIN4t1vHroNdqo/gIGtEIjNNv3
sIbdblNVxdXoCZIx5qSpbumow/H99Wv/7c7//jHR6tDhZBF/u30PPpZaqO3VF13X1Hng9EBiVYLA
ut9sE99/05tLCmaBcXYErQE64ZtnzNh/3ZHRMp6zhmdGuGwXm4b6IAO6Xgbva7eKDVLPAqxe+hHx
KKPKyAvOfAnos0f2hVhPvmtRhJ7Xlg4e2G+R1HMM7x+rijLT7euKUJze8W6hUNZYJ0R4WdPNuB3d
xf0Q5ZR1G6dxbLVNiuSdACuHNjuoJIedgta1A4vtZLfR8iVvEmLK9NAenMS3n+25F9uV7+83Aoc3
9EpDi6AMQNvAdQFf6b4tCRwr6GYPyPsXHJlc/DQT6VE0eXma1/m5dqLyo7CieTe4CT1CDbzzBHMa
Cv+vbwHfXPmfvpnAiDU9xqeQqdjG36genCKu6LalwZcEKxOgvbotcOiSK7HraCr2u9Gr5lNQ9fOw
ySxV0RxtqhM2hehqVHLEox0k1rvVSbwT1mzOmS04a5JGan/bFtZVttRE7ojlWItK3NMyKN81Fl/a
RtJHXrZrP9OlzJsu3gYqCt6jBRlx3nnZt4UYlmsRqIywODoEWdKod5XfQ3po4m74vJTp8AAlsri1
6pANQs7OdBBuPw3YUrPkfiqjFJqgRuyPQt8htqtP6JgFuc7pG7In3nm+FV5m6eJ9cGgCxYS2GFvD
ry/uz1N8vmKurUcxHrBJoZN9q5Me6KDwvQfxF515/rWlRf6oMrFADkc/jbPFEMx//YrOz8LX7y9J
beBGjO8FEjzvTflPxG2JIUTlX7GAeuecMkFnxMNiXXCuzw/07XpWej9pvyjQs49ZMpN6lkX2rTVG
4vDr9yL/fmtRarJ8uiGQVmwBZvn5S9HbTpXfhUldf01m+nHMopr4U9OueER1tfj4Rlxslfj3sEr2
PkfrXZ5KTNDIYXccK6Joy3ygSndtI4OnrCcbiU4JHafa6tKrQmbdiVjr+VoOZGYR0pN4G+Bn7rTp
FgexfKLsasCRGjZb2Oe4sywuyyEveuuKHA4ceFT+1uV3guQCko7cZz9TeNDYvbcNFszLiqkIFaWA
erwpdVkzgZ1yRh7MCB59HEF7apHurifm+yytSkPVCJgucyfSXd1KDsk3IspwtwYIUGYGALRhe9K7
k23HqPBqUnjDN02mJLra0G1IkwO1R5CdTNwPBPBmT2RA9N+8DLQtvCh8y7+7U/7+7XicE1Bcoy/h
+3m7JAuXwQHB38XXUCL6gyYZ5Z8Zii402fnKEEoFX9aODDZZW5+XMcfRDwoBd+mvb5J/dcOGRoLM
1hdG4C3e3LAIC7qqW4PyK3FSy7D7/oXIdUjLy6yUPQjTMbrXbT0cIAwScxTF88c0bEfFfQIr7jdv
5l88sKFnWjEsHUiT3ip212qYxga4zdcksOUdVuLuPeZ8a0e4XHbBvjhcD6Xuz5VXV2flLJyrvg7Y
yADQzDdZkIYIkutpvMysQXxDOa/9Taiz4u437/LnM4B5xiXyMKJiXDTTHCrfXLIRlEUVaW/4SpNI
Jw9UFj4OPxco59DZ47Urx4IWbLfKcBe2fvMtXe0AXCD5ptNRBE336BONdWkHU/HgEmNFQ5Fd4NDm
xFfCJMqDraeZjrx+0f9lXd0v6uv/+7/PX6qs3gEha7OX/qe448ijGfALn0Wb8UD9bLT4/iN/Gi1s
OC6e7QtOKRQLgK7/NFpYDhQsSjdkdDCwTRqA+w/4i4D5b36K8SwKSv6G9/DDaSFwWrh4svh1RmOG
8eg/AF9RpP5UP/g20mveF6x4Wim8vbc1ZKWDrpsLOV06GXwNzfF8YmTClNSXjX3RqDF0sZVrOLzD
sXCrsrI/9FSiDqdJVXX3buX1K8ZJOlnuvuQeVFO+JUlWq/AuY3xLpMx2yGv6jFs1zV598MQEopJ4
lQXm4jTRTeS85lbjWTugxhy7zdoPNYinulxyCCljxpEsClUNXyufz9lQRvssz+RyRWZpTNqoVhSU
8sky5KgJYkiytWeiXv1cXeZmXFRxmnE2vl+496kkRXELxgB8MZoL4LksRNF+otkwEe6x4l+TpZzf
rwUAYFu5rNmcf8arzE5peLupqU44gAPAjURil0esieWR0V8ZYjltsjNZJTq4juiYI0pabIJwLAvm
qDRorv47pcsy44LUoLuUgXjl33le8Kb5xbVnCK+VQX65flx/RCfBePI7EYyTS79Lu46NLFGGGYaq
Y2UwAEgs9/X41Bu4WLw2TCTaRGNzpkM601pofT6o9x1LxmwEc7zvlMfOle3ecwpclYkCZcZk7XJC
Yql2gRdMe9DPuFWzYvLPJPKHRwKn50vqMnCAqMV1f0i71i43I7c6MJ9hsW+1LPYu0SfVUfQlGcmN
PyOWyHuc212eW+RaVWPAKMlrm509eJyE5ViddAOYAufNEB7caZr2U583W4jHI8o1t7e50AlEla3p
T34L4sx+Xn2H8BSfp/FgQpWgZXjLcwXJ3j1EbUWCZDOrO9Iq0gtGyOUTKjiDmaFfsVWomE7lmCb2
zm2Dd6DJWqpyNqMW0Y/eKmTi3DTO7Ix7akx9WMZk3jMcit7NvlakGbVMorWXQJmI52DTiKpgwC/g
QPrpQAhSbjVn2Izds74KQKACUvrE09DSWWB8+RmZJ8TMpevHAsyBdu+hcw9nU1sFB7fkSIWLOe7u
Qm98sRHT7MYF/TcQEiKOeQKyM2oNUW2XBE3YNpGhc1lJWgJF6ocfQyncI+I6GW989lJn549wxjoX
s8aui/W9j+bkWtPR+Vz2VbwjC3Z5BLBdneKVQJ6tZdlEFiprRRcD6f7d0sz1tfbznEiuJs+zDZqx
GApEYSZmcfMgE90jpIjqszrKkg89gVMwT/q4fF94yt0ihFHHEUp234Tch0Hs4d/3CvuWufawXVAP
RIemJvSVlYUZ+IVSYY5Kp1fv2iqODp20y6+1Uyxn5Jw1W3CNxkS8RJs67l9y5Ek7sUzA1IgbPeUl
tWXjuc8MOT74ZesDmUk4akWjG7TFTlMfJwYsp1M1yJsJ+G7Cyxa+HJb2v7vi/yoTkXOv6XT8+23x
+uv0f66+ztnLT1S0Hz/2j61RmF1O0jD+DkWzKef+pECaXRMhvc28xY9+isP5vjViMjQnXkopKJI/
b43GbsKGFtARpBj9D/ZG35xv/nm0ZmukI0dzxfcw6UimP2+aHjr3UN6iVbps3SFbnr2GCQjrdNB7
ezuNrDraCKA++XLKRNNV1lnjpspvtzT361PDmO0o0Rt8aUUCCMWyWc2IexvXi5lA+6+6LQPi6QPZ
rvpU94mEKwFWYlq8O45HaziQCDy4rqI5F5gEbnqLWB72QP3ylEhDRFV0RprBSExwP7dquRN1i4pE
TmMP3ExMRhS4ehbR7yxzUKHPs9Dkj4eBxYNd+SSDbxjQFHN6KV936xQrecPmzZiIrdx53dfz75s8
3GA2/BC3UGl/yF5rAZRZpjLobDKsLzIOXMN+tfULXIj2EGi13PhuWQdbMwjlR+VirZ9UDd3qtXf/
37L0t2WpT+vg3z9//9MWKDqfu59LWfMzPx6+MPqDZEzJRCvycMxQY/7j4Yu8PzjtR1K62NK4/yMe
jB9QQiH/QKlkMpIi4/EVwV/qUh5mB+BeFDJTNPXkf/bwhSwnf336mLPxH/r5AUE0PIJvuw8GicC+
MoAJKkOgAL6FSq/uiQCO0/kc/op/IicP2UczTcsXv+mCS7/wNDWd40zvgULZnKaU9Qyq274qsHmi
N4nFvWRnSyjJZL1LOi+4JrK5e7/kY3aP7Kk8Fohhzir8Q58aFYfYfYP8HI3uvl86/Rk7Vn7C3Qt4
n8kYuJBuUOuLrch7yKBaYGubC/cOGVNxHtVlfREHAjas6DbM+eurxncRPpdxtbPyKj13xm46q7MK
KHplSZJ8rSQ4r/Sg4E6V87tGwZVVZRhdLl0yQnKQs3uLECa6RrBsXzlLBoVDLMRcjI3QBxoE5RF9
UvLkRFl07VjFjTPL4Ypwm/vVXhjKSTSFtfYiC4SEEt/oYkEBrxbyNR3cMNuWieZNhIyQqMEAFafn
zxAoKFWOfmmrLxNF8kG0xCfrrKXyHZriQXu51Ju5JKRbwaY7RV0Px9WbKvBvC4xVxx0+NGEWv+uH
dLrtm2x9QRe1PNXtIG6TAuuNWPL2Wop8vsXSkm2Z0GUHHcMNt2epP1dimHeI2IODGol+DpyCj5FA
hYaXU57AbIMuKbzhixUJgpt9NPUR/K86OfOMrmnI0H0WdlOT+h1fEaljuAvWWVkEBfzVhqxM/BVH
rUf/WxLlYEryPrvopTcdpR2RNl2l1Q0u1JXy0sqLc2yLsbUXzDcuFGLnx2TJoo+BltWew4g6j5Wc
7hRoufso9rKrlbnH1dTZ6KaHVmQfyHbvLvPBLu/YRBQAshDB6IQi8+TPZYAnuhTidl1YHZMEwC6q
v5IkdRXSWCcRhUqy1yGHVzFeSvaVm6jlXqHNLeNtvnrlyzDP6jqWsjwt8yAuJPbOY6VkBpksIK4b
+hOyMOXfVuh0T3O6zNcodsSFO/nNqR2a5F3vNd19vopoO1ddeVZZJL3X8QTYqfbDa1fDvoL9Ja90
4hVnGfPGU56XQNoqcHe0e1P/XammCzcFx0HqRnuy7H5PW69/xmALtXuZC0glKg6etZi++hoGRgLg
f1Mhdj5rEKIfGJSFuyWo3UfhFS/LJFSytRLP/RiE9X0zCoTgnVrgptX2LdltEil4GlvnvoX+gNMY
pLx0ZCi0nSypn7u4zW+CpNBoc8E9v2RxmB7rkR9K1qx8CDO7wu+PTcTGfHmRJ3yJkxCc34ZS7tC0
VneB6PrP9LvGljgS5x754BklpDxvJn1ECoKgTBq6ZVbmxS3ux/K9H5cnSTT9uYzX+swrqmbXKeDC
A4vlRziI2VngV6CGwK3v6DjNGxir+XvVQThYZ91AfqKvvaYGtAzq6wlt8PwQMP64VSRMbPlC6Uy2
aeHu6GmpG6udDxN5PRe6RdSzjaKD3+fVMe4m+wodS3nU5e0Yx+OTZQSdhRTObW4n4lTjoCC9YqLJ
VNtj+yL6hXeCN2Gy5+DYONO8H0tnsDj9iPCpBwqoNiDoymwzBUuDYG1J3q1dUxwtsHUcakDDbttx
lhF86gkMEpzFgVwRzvDNQFpLFI0PcNwJlS4LRkIlh1OWOcYSm0i19gXHT3JH6tjeO471lMN8DIEa
cRzJyohgT4n9IcLPty2tDEgNzMPS7uw9Bzu9cfOi+VzKFD1zk0a3fhXKs67z52qzIpq6zXqrANFa
bxGOdc8yD+ZjTq/lxu5khXu+Evb1SITAFtYcUE4gtXKPPC96jNg1rlcvTT+0oQdgdR0/YViVJ3bE
dQt/aLzuEg8MHo3kyy4HOQjZMLqsBq+96fNYX4Ge1Y9WnJXXHM7V3uCzDk7UJLuVynCPfEZ8YH7r
niTpDPs2Dhug3Ln7dQ2S4WpiavbsCW02l2H1nuhJZw9Iu8dyQ8osNrw8SmAepQUC8mTaWk6c3jgO
A4iJbhSEKz3f2QOXvk79dbcsvdp3sxtehB6tEEZwTfoOkMDEjcaJOLKQ4PLNDgiMEzEcawjbxtig
HsohPmb40vZo0NebYoQIp0YsK5ult9cc5WLtbfxkPkjdjNfOmLjngI+KT5N2i93kyhArCNttxiN+
0dGvPKF1QlZf6Db6WEiZ7ap6sp/KmJxsViaMqr27W1zp36xDbr0ovKDnqg+tA+af7h0Ai/LM96z4
QLJyd1suU/gADiA+OLa27wAd2bxcEFvbZbHkQXBiv24X/bkGhfpirwPLPzPDFdvM7CXHWUzObmXk
snE768KvbZfZV91mwKtQlCKuNzY8O2NFy+xbc3xn78/z5H7wKUQ2+aBLgl1E1N/qRJenJuWR3kA1
I1Nq7Vp660Ec6m9Rq4qzsUyh282TdZm5ZHKFdXVDxFBx6v3ho9/6xFo3nWYGP0zD56KXHzGqPdvx
8A0V/sewmd/XzspxYZ0YvgtdnbWAmPeYIe5dnahzBRn3flSF+1jQ0X+BZT9/QPH4MRxrDhvPMsNu
WpwrxIL2cK50p0c4unLWq7yi1KoTuSF6ihSiDEeXtzc6nMvZ9YPdMM1DeKN7vWCRlPE3zjsipGky
8cURc+viaiG8nZwm+zjAt12PVaqaqwyzXfNRsYBSexkL1BwXsBWXpDoPLZMehhRkR5FXXDjwNc+H
Ngs++ouvPzFTS/KbmNHxRZD6Tns/pGsaH8u1KOnQzd20IspPej//EsLnsh58lM4+6eFjXMPGyooG
6WcmdrVlL0dUq/VhlN0HUpEnVKVJubNpvhHR7H2YLXc6yUwF26XqyVKCJnaIyoByskzPs9a7JBwK
drttNTD9SIZ6tAIS6qlFHuo1Lfcpg5dzdhDrjgii5JLIa2eLKXa5ppmkr1u+zfO1p12SZtOzV0TL
eRtJCw2uNRydel42KCwptwicGjaRL9qLLDujUY+GFZhbE/fYhzAjg6hB9y59G3+dd1utBCcBR03O
Vg+byBDH8Xlbudl5byeXMHhLfB2OuiSPu98tSaA/DUKis5/95ZjpMTvgh4v2VmLT3SK5aj/FnmJ4
leIo61HRbzHBhqeB3ibyE5dEMzu2v3kDlrCtwkhOwIhBhH8h0UqGHzp7YDryMnhgCv2HWHtmsA6E
IKvK/3ZR/lddFCQq5ljz709xj1mbZHX203Thxw/9OMYF/h8oMvk9rlGnYqHmGPWjhxKKPzBfwmrC
421OcUaL9ucxLvqDpoaH39rEIxrp1D97KJzwBMJDG5Eao29X/kfBGohJfz7GoV9kUEGbRnJWRJv1
Xb31lyFyOErwwEvinELS4ujKkRq3bZFybdd60ZfZJPZzHX9a6tDH+xAm6YM9UPt5tmgADifDNYBd
7sp2FAcaq9in2oCNPF0SddHKurxvaioIEJrhmY77+5jQTFJmB/1sC1W0ZNFwgR8wcdYYRiS+7Gpi
WD26VvuFHjuxVmkSXXrLjDvS1mRhEVrnPwuFk3aD4CZ6RKlofS1mInMK0VTzVxRAESfCrPOma5rH
+7bqYGnM+YUN5DY8Stan+0nw4KJ3wRJ4PbCBO7i1G+ueLVf1uFLBDNP5TDaBRqjRVRkIUexZ87XT
zuWuLdLwU1mUoXtBwzjksjSue3IQZ1/mihHKQNIYrkkXunkc4lw7gOPzNnFXfPbIB79IJoQofrhC
JW294glzEnnlTkynng7btozF9Oi6+YIGhGb6Ge637Pj/2TuT7kiRtEv/lTq9pw7zsOiN46Ncckmu
IUKx4SgmRgMMAwz49f2gquqKjOrO+mpfi8yTGSH5BA5m9733uU0r2ockYsJ4mJLMPbFlMd56VeXb
QU3TS2bSdFbmLPY3cqEJ8ZXa07GP2Y0a1BLiBWg3NNOZcp981Ifi7+rte5mTbtkbFAY/dzJ03wdA
O4SXKt2+uSlF6KvJ9nnSzvoplxafBXdT6zkqPTiEs62tZ7xCXP+r1lvrANGcRliIPR1juK/o/enh
AWwcKn/ELvRGy8aJhns/NjqJi06vZalWV1Gd9vGfNIJxXNmedeT2h5qfo8uF3wFPWAa3LSDBNzta
2IR7aOSvhRvirvQGP7ztRxdrXZWlVH2mkxe9hk3pDBjikuiVJXKfbrpwbEZOTdd6hiPF2xCIBwcd
gF4/TH3knJys995bqMbq4ParatBNajlHNf4Gahmt5kwVNP2ThbvwhhgV8ziyc4tzX5IUvjHCmReg
LUl3W5AWdHoyHGrfKi2wd6VkpsTWmzun2Ibcl9wtsWnfvpCNgmhKfMFMT/2aLNkQi+q/FwXJmZxw
7sLKZH3YjF1adWCJs7olaBVTI25+k7+gBYWHn/z1zYdLTxEnCwY+wU5P/MkiA+fkklY6TZTqUbGp
+vbNT0l4uEbLm0gG23wI89G//XhGP8C6ux+RN05krjg35biSIwudJq+6Kyl+RGegiNHV9rgcus5y
302g/mHsEv84+2bXvklYquNGErU+UkjguY9pQcqgdGTWQMvJO/JD/uA4sbRzHj91Kt7WLKjhzJLK
/+T2xWy8frxKtr5DeqRNK4cUbnm8WK/1OcsMNOsLGRSKXqpS4RhRvuY4l2KUy1OvCZHvm2o9pLa5
fj4Eikx16WkjPEdrS+7cNfx/NOdpsQmjFBHXaBZMT43BCfHRHBvoiisUzqXu6ArTmve5bKufy+Jx
RhY+M7S4tuyK3ROGJnFA0sVQHVhiwiSJnS+eAFXobR/ZVIMtvr6aH325xdy+YQUYnNhsBivkPK2F
taFVuL3twyFuWi+Ejg8tb2QgtHZFizqFtd6p4IJPMTkX0Ry9cjDBgyK1W9cig7ux+ahd7t1BJUSC
7elp5Cw+FLA69wtlEbB7U+9xyHv1rTCYD2wqbjqvVVRNTyE4hpi4KSe23eEDxY3VYM4xWQkBrift
yY6QhGKMR7QiyhrVFATykY2oEajlR42c/w3TE8KTVTchSf6ExC4r9dI9pSkl5k69fr4ze37KDAOu
IAP7D55Q6HtteVCr2YmkO6N3CB7LBLuY6Nz25Ey5c2iqMIPizh3jsbba+loRscIKVFZoPkGZ2S9R
swT00nXzDzcQDm7dPj8WY2h9rwAjv4bpMAV7mAXFrez8/IcjJ82mwJtPrag/Kncp4s2Nl64wutfM
dtW2xspNEjZiVTdbMFgpJKturanW/NlU78GBE69KzeVHPiOCxSj16hx6UKcZmgYz8GNQh2+066pz
T0GsjBFjrdMAL/pOeDZwY627dAOU3/ZRHRdUz3Up6nfiB1UxmbtbmGlXwJ3lfANeLLwA+r5awrAn
aK947OMSHod1W5VczR8X18GHb5KPHH3CuaMzbpUsMTdBCYP4PiQP5J25msyUw2EeHK5WXX92UqJt
cR+pJT0wDHdu25Ld1EtCIeSrzohxV9p9yLxRXgkNpRudKuua0ILzVAc9NKJh6sN7iavpmAdVuzPT
zPyMtjJRExU+L6ntfxpoljo0E4HQg6frJuL70aI4jd20fvE1AA+480NrPyi1TuxFm3m7ysxMxthL
xSJa9uYjHcLNbgLcxjauY8hdwIOlobBnG478UZsQuTL9hQC0APHhDl6xx202iCMRompgc+1Wu5FG
XxbWZv9s12X4luPZo9I0d8z7oWC2KUyjPY2+w1mtneLLxO39DA97uPS2+UV3AI1bNqJ4VvXUwqxm
jHkLPq/AjxnZTzM7cMzbhfVYkrf4ObpT92WGPCffp96sxsfc75L03HdLSfVsWcet7D7b85I8UvyX
IOjQJ8FScLodexDDlWJJE/jdzaAc477ren+nbEB+1P2KH1Wvp1u55MUu8Wb7scj78S3M/WSbisx/
iNrIu58GynCJu9FxtkGOby+BkZR3lO7a9TYbTOPRLRsPd8Cgd3xcwYZA5XTTKlF/yYfepVawpcGg
Nem07V57bom7jEJlmqPNN8tOT4Uu1C1Wc/ez1il5xgCKNoWFytpRAZKdEVRw84bNcDcE3ZFNcb8p
A2phM9MauGo27eTe4ulDVwxCC4IlI6htylig5+ZnXHyXU8VkEyt02BztyvqUFG6wSStfbICWuPDA
+3ILU6faWu3IeWC37g7vOfUrTpQs29TF8FL73ML3keuYkLXt1nmk5dp/CKOuf2qwV3Gjr0G4qSKj
MXaZ9kbQj3dNV2JkGNIX35TWue6MnAQpBT8pFt89mWPxlBcNlQ8Fy4+9TWfmdrKrQu1aEx7A0PvI
L6BBswcxdfTyOOb8bHbdeJ6VY36CwM8Fyk+bO65AI40KKlfbHnqV05vjoa0Hdog9s5GzIxZ5zTxR
jeDllaZaeDWkZrqxbgayt1Sm+Oa2S/xTCI7vtiHX+WIqYu8bTwyv2ZB9honFhB8oJQuKaUxfxpbK
JWzNPXdc5dz4yPrHyUyRM4Az7v3B5zj0EKypqRaQ7uMwGPxuP+NG4Jsg+jJucUzsXcARzZm2UOqD
AsEUQ7vhaxvxxsd26p6Sogn2apJJseN2SI0Kgc4tyb2SGAGcrqmzruxua6YPReYC5UvVuXFn16Fl
aB7OU+diMLbtydnzO9NdIKYsjBERxu94vv2fcM/1jsYbbzmS/a6+tUEgj/jzqZFdl1ZYlrpNNc6w
W10LZbUShb/LDdnuCiqoaLwNUeJaCxj3XPXxPMpxWxIHPJcFbQWLClvnhfsbAMW6cugJEdEkHhgc
OLEqveY6iCn1r1VEy1XsGUDJRyK2m7DW7tfSss10H/l1zRfIZC1Y+lZ5n3KTpRRiuq1LpXbzUEZT
XKgweVQsA+5sSoW48s5O+jkQY92gXxWssdzoLR2s5rokuqBoOs2QXIb51lOed4FuKLtNJKWxHRqP
4HFT9efJkvMhROR7gIignjMtbqSW5zZcpq2MbHkvVKO+oXWYGDhkx2jKSw5dGr6yUNP7QHXbMejc
x2KcmUpApynLfTGJtLphUK2tfR4ty7zRLtz3uCEfUmwEtQTXwTHbrxN0ABSvyKZ/oK0RDhyAV1Aa
kuW2HDpDfJvHST2Ql4c7ni1dvkvB2Q1fw759boe5LoNNBzIosQ/C4OJ2SiZKqjMnuDZW9aklbZad
KWsNklunNt8xKbV3lDOVmzzkXDiVOk84zsVc7kLk9dWd7nrMrwX/1aEUEYd6WONYew9FeqUVeK3+
tGRuE7tOF6bBQ2q38oG7H8Ye7qD6+MtO/uFvPoK/1IN4aHJcYv/7f/3Rq8rA0XSArIK2w1iN8e53
8Gka6WG2U9a1Qde5J+2wE0UKtJ8ZA6nvUWf9W+g3o9lfB6o8oUuoEIieE5gEFn6PFdJrAz7WVPDa
RRfd9hlLd8WF+b00elzadjN8yyrTdS/pGA7Oqet8h3ZiGgIycVd4RcWVjy/2jiSk292LbrQuzC2X
9qYjmPA6ZtTUj2XDAtBlzsqyTfjqu5maTsSGHovgk+0bmOjkVHbHfBjat74tvPfGG3X/pKzIU/ul
Z3CrILv5jvsF50Jbxkk4sWFLE89hrZ+yFym5YjxTL9y+QUxS3zll6p/hMtZPDqQltQH/yM/7ttm+
mYKk9m3K3shYr50mGyzLSB4XQw0KUBEbhwOl31AK+MHu3m1ayz90mUXxvcJy/vaxFxa+tP6jaOd6
0AMm2Sg1uEoAsPzuli5ZISeA6pqjN6fs6Ly8YG8woJmn/y4V9y8HmyeKfJdlAMEglHf+/lfZBS6C
ISueqMoqDnEbCrHra8nx4bvnvqucJiD2hhObEKAc7dufn9vro//inOFtktAOIzKOpGad6PeUY2vM
VkCfCNPForWffa2ZXsp8Zv1YdcdmMnhWCDZsAgwt2Lb9+ZNbmBr+5dlduGiwdgKHaOdv7520nUFU
gVo7ul149FGng3sXlHjv6Hpm2+xaPm9+dOfm3KdUpmxgTgxs/Bg1V0eSgn+3pf/Xo/LvPCpsif9U
3jz8aNA3/6Buchtcf+cfJhXzr5xBFrncDzeXu0qY/1A3vb8yiOcw46Z3fOZI/NU/1M1fTCkmWHri
O0RDwwAvl/2fGMLwWP9+ZgUASHkw0+eKDY9yvcT+8q2K7Kamwy6sjk6Yvukymza9KpsdAYzPmJCf
OoYHtTnIz6GwPmNXtPZDMLPWocB1DsLdYkj75GC6OKkqWjZw2L1TNJTVoZtN7LeGZKA4Rt3PORn9
bZMFxD1DZd4aadV+IW5rXg2icAfCo8PWARsVt2Ge7+HPYHZIgyselvBBL/m2DHtxJq6ueTQwNw6Q
kJ0ybCZt3KNvzL5bgRn3YJhZwfZuT6PddEIYWB49RRN8E+ggtmY9PNMBTo3wPCWnjDj6xjWsR704
3kH16SffFRhEta4OrPCyu97MrXPh8JpMk9pAy1fdzmMU/4C9nYRn9TowDRkcjMGzJCIkgvEd2YId
rzPqLVv16WteR+m51O6ycSJKY9pKgqlknr0DqhIcqFBkm+VW0w6jxHdIUs7eHexky0IP+TMY3m1I
ZjEMs5siKsUeVVVvi6UGFEIhI0WQmC2yoL4Kqfb9R0LGuE/mAuCdIadj60R6MwWNdY1au/rcj177
yRuLvYj042L14lpi0yfNEnYDfFJGfjFNlXddy0Z4Z4fjWpgky8/0LeaPpYOE6iiy7o4DUoNu4bF7
ko6RPNk4Dc9uOS/BxhAeYlbvy1uoovmlayr9maAZN32u6K+TcCC84F/SW79B6sjGSJCpRgmRAyDS
QBMaZ/HJVauyR+/YO2H7FuQF3u8iGKvXuqy9s8fi+0CSzLrQvWIGG0hoyFip2XaURdrhlhAb28g8
snHGZwMhc/ZFNcVOSVIg1JhUgRnLIDcSFLnE5FBiI7cakV/MvkHxYkKEZzsovgQ20t52SoBr421C
PUXGeqKeFJCIyJsn/DrWxfFR8lxdRLc4d4ovLRgL5HwryNM9eqS1FwVend6kpXr2xhzBnBq0zcBF
eMeuh+OnIQk5CCEsPMEebj/0ZGk61euckyruBvRIw3GGIk6JdhzTFTvaZeME5gtREgMxiidEYet5
RH+6mXoekoZRckpQguYHO+XU9IaEHjhPjbx5OafzFcMYr1FAPbsCB2rOoPd9urlou0O5r3hAq8ee
zH4ir3fzKGY6/ET7lvH9O+TQBbAuMGTbJlOOGBhkffXaWnV+maWrvueI6AeLOtgfCJrTQzKQivx4
ZUVStOF+hBeLCkcg8TFdqOfLmTCCOkqy8NGdOAddVmp0YWTuTe3Vw7MqXJopfQp0gOTwxntHzNcZ
T/VLMAl+sFpN6R4DlxVO3sw7M1Jru7ZbfPk40wqv59mWNBph0M42uAdy3jvmOc29pr2UnSRaa+wt
snp1I21/0rWRE/4WbvDIGNs9NWUyXZlNwNXsehK86QCxsx05qMPg1rRZLavAn2jgBVr03/sgy7Gd
NP59aPnzGZnOviYUAl61BDKScUYyS4+85Etk03DESD7LMX9PPNAY8owBuwGqSDPjCUgkLkC/aJ6Y
xUcIfCw9P46W0KJ5yikpC9mOJTXAUGYocVPwyc00V9xaUrnJxmeLOG5p2iM4v0JyAiomNgul22wb
MNWTpYhtSUGkKpaLqrPLKOcHwGHPo0RtGr3mS53jUyHsFkfhnd0P96ZOHzIYp5sKQCbwtp+ejs4R
O69NbyBe2cF1Us7eGbND7y+vaaf8rWdOiJhs8TdtgqlX4cltZ9Qme20G5j5Gg7DTMETOLf/qUjKl
QPdf/JFreGmF6dYnFBBbQe3GuZgvZHm3eoKoSLuqUwfJg0W50b01UW8bNik1xjr0s4PflKtCPbq7
uS2RYZCUjjQtw6QMS5ltjc76XqdTPEr7h0TvOMssb8/FsnKqbEG60fa+dVZ/ZE73yMSvistxcO7x
JCRvRmp/BgH5DdQ9/ptaiT1Rzx5zF6MuQzjEQhXJZIRhe4xb32+eBjzd8Qgl9bsYvdhmJrbxGHvv
2356qouhvYmC8uAAA0abWDjAuU9pn0QOKvRc3rJxfvFnRkVBJE/lNIuTGdrOUXMR3prh0DJPRB4D
S44NYsG30DRvki3IZgIdcjuXZnDTceIfihlxxBuTN9MSrEPRvgZrxhbZXts8DH7kdpAfXS3NL4Fv
4Dssy+feUsU7XhOgfgU5JaxcYcyInB25ivobWuHpCB3ZCm8hhbGOxE5H7ghkbbwAbI6SJynUd2T2
hOhKOF+mrNPtzknHvGeoZOOSgweGh3q069vG8i8V1/xHTitcan5iPTj4qHbaRpiNBXD3I8X07dZV
+D+VZbc/lGeXO0Chp1lQd+O07ftQ0RYnQ3CQhTV+NqFiMSrgbs9+3zsY/vCN+Nkbe+mDOcvkRVvt
TItnOTIY0yXhCs+461ym/vRvxT5fw02R1+lnph/s0JSz7Uk13mpc6jsWCTRqB8DqII1bL+Us1zUE
pIQY7uF8o8H+Y0+y2crF+FhfCkZCG1e54odKguJH33XVDfkdZI5UJdtmNMY993S9LxW/mwpnNy+9
eQkQjR6xI0/bNJOsrBwqhyGHh5d2bPWXGpjjF21bzgWBqok9Vli0q+W0mPEt4kre50MQZ7Un46QU
YbRGfNPbccLZd6PsxEIYZrJysSM57MNUCpOvRMrodzLufasL49KxJ8lBxDCWdKnBNrcYbgMmrJwx
dUJNn/TwU7iL5jY4Dc2lCa3gBlJ9skukJ3aJkslrJPP+qhnAFTuYl2SR+6g2Ln0aeidWCuXBMhu5
yyfyUxWmTDTKbvpZC5sOIhg4L7rL9RHrj/wERJLZAtfCbUqNb6wDrQBfUTRkBgskRlZhYhyNG7Ph
AoaMJY9NQra07foiLqg43De5FfKyKnmY3eproKpwo7pE01ZqmHddUnf7ykF3lzbi1qBLmsbb7m5q
gNsZxoEZC268cHkruq5ptyhm0IC07OLFKq1NDqxkL1yzjxFH3QMs37uJfP6ha9ZRzpAwwK/U+LCU
rPHKEVYxqLvwftayepKFQgd0SuPN6TEvY9r7oQNsV9Kf+33U+ul+qJKWLDf27q7LmU1TxI2xxrE3
kF+u3EGbexhvA4jVYd5QHue9Ou10mPSUbpWzPM2YEy5Tblug0MLiMNfWAR8tTkir21HPkf6AZUB6
jVseHYso/9Q/7Sagpzf5aCniiyo5aZnc5qm80qCHFp6ExQm0KIWZBcPnflvAeLQAjS7XiLJbYZ2D
gc6jcVes4bL2UApocI8A/iQmuUHpdMMbZmYFccZIuSWk0sSrHFE/whQNZYMEH+vf5dZjqVLGRSpK
bzerYoSI19rFxmOqWmCiHAdgKwJ3oL3BIw7aLsMmObobhJvGPnI3/DRR7UzMa9zTQTrEKRL+UxIs
y86aF3VJC1qSi9Fz73pv+SwXJ98trX+l0c/AVtz3V8bq9rbCP3gPaM/7qqYG1rxdL18tZfV3ms7q
fW6NPzqKMHfas8e7cByhk4aBe4P/TXP1y9RDpCv7VsP/uqYsVXbwZZztbARfmACtIMiheNd9Ose5
0SHxAii6EUZO0WwBULBEzolJgE7M70Ow6wm25qnHgMnW/xn03rTB8X9eHBbaVVV8D2w9blwpsJRb
gDAaFz3LVlu489HNnC5+vSusddGfzl3/1XR1/53imYLK4FqxjlcAMPzcO3VF9GSOQ2RuJGsZY1uO
fXlaFuD6LBLc+dbNO1y5FJJ9qghC3qlMfGMDCjyvsTHvb3S/eGcsKc2WvvJvUgju+oYU34PRX69Z
4PX24ELGfQfo8o3li78DLzJdcRUsMWugq8OQ+94pQI5TF1g5N3Tr4RieGWxNAAVefVyDZ/z79e1S
jSEQ47mv7staBvhp4Gh8raUymQ4WORwYK+NWYEZdwDQhD5FlgWqE38PU5MLBJNe65kMawioI2rfF
EfXXhZwQskjiuAaX/IBG9sHU9XPNoh8XyRLite0bpoFoZKG1nPIZM14LA4Mb9FJe8nTQbxbVOVtf
BuQE6CwH/EqasGFU1XAKpSxKiibECVLnUf8M2q1Lk13fyJom1g2r536ZYyCWC/Qk7NckQKUaf2ZK
iGPgMJPtpG5JX9T4cfAeq5lq4NFRt2U3CPZZXXgF3jw+pMiaV7yyy7bUktVtQemxlzYhdlsn3xZR
mNzwwl7Y+CXbIMqaPWGM8FT5RvrfaOBf/kemNsbMyCb/f09b/F7lP5vuN1fb337r77KPRTDegn2H
zgL7YPWu/V/Zx7Ldv5KLN014fCFGIRfx7++yj2sTQAqgqpHaI/b7oQj9IzNvY2rjAYGZ/C1Rb/0n
OtDvAqNJt5VF9x5gDQf0IFODP8pAuLebVg7DdKm1g+yt2ccTCy7gO5WBHh/5ps83xYTpd2eaJZW3
jTu+lC4zr42Kavnpl0/v/zFHsP6I8PPWV4PKCugqcE2CI/4qh/4iSkEVopIgG0ZyGrV1SUv0982A
Gwjw1Ej0AP3THd4CMr4YkESI4UcWHfJBsqjAjcMoqL9HfU9hOVu+YWtXlfWyYEWxDkwLkh801ljT
/s9f8Qc35xd5+OMVE21EoMXdwer8t2Clu6I2/GjuLw7oIrYzEMJfmIuHdCWQM2C5OE9Wsc25zSJO
g+7YsGx3DmLsZmvbjdQ/YwpWFveMljlzn+PCYoKBHSnoqEnf4XjKHuCa3QgVMSoNTDN6VZk8k670
ph2oa/+OgvNRHP78Xf3rYQCiaUKoCTBU+qDH/ngYgpkyaaOt1OXDItakWDVJKmH8Z/A1TA/kxaKn
NrGqz3/+tL9NdXD7Boifq87Nuci/1pf1y9FnJ5m6LYX1lzpcrItVZsOlhjCbh0n2+ufPtMrmvx61
9ZlI/ZlMLXwMOeFv51lL4H6RhEkvYWu671I3WK2SPpztTdlmOxN5aomZZAPsKRzW4P/upPkj74aS
ILCoJlMrF2Sgz9Xht6fHYooftEaFWu3I74IeiveyWl+Dtwi18ztIC7PJoT/oSn5Ew5rgR0/V90lH
s3s7+Q79Rw6sKhZUQS1enK61nW0WzvOP1hjbrWksIoi9qHHBOzsQbP7dVOJfD1QYrJcNUDnkKnHl
/vFAmf7g1Z6XGHcYG8Q7TSIq3ZDT60lUEMar0xtN68DXNMTCNS0y2/uNO+UxAZDgZ8+ajQr5LAXt
AuX8R945wXdkyiz4N1Az6J+/H2R2UZxEpEK5tvLtXO28v5xOfkc6qst65w7YQ5tEIc6zbLUzrvF9
5GTSxJM0H1G90CgyENpxZ9UwJYD+VysFoKykuLYV3HKgOjr9pAvRUHvf95sWlsILAHuUMXBdYLxX
xEDeO+AGEnyqF70yCNAdHSAMFmAC4wNSYI+ZOHoAHa52kT6kM23UWIgCeekBHPQfqANkET7IfLa5
NrjDQlGGDotbiMDhG+gL9yZbqQlUPQNQ0GbmCmbUcBVIcYJY0CttARne2C7F9I1ZcP+E4QUoA4JV
sGfnNhAmtO1nmVmaDoPAAOVABCf5Gn0AHvJaGl+GlfrQtso+UQHUniwZVd9z2Gp871dSRP4BjRhX
fkS3kiSIP7QHoHLRvdRiorOmk3vrAz6B2wNjFdOqUMbjyqcQlPxthza6J+oGvMKi9PXIrcbWcb3S
LUKKGz5PwszONtzxJ8/poWBEhWEDUxDLe+g33Y4IIsUsYxmme2OazHdqEvRP9YHWWD4wG3W6Ijem
lb7hrByOOV2RHN1K56jQE49123obbkDAO8B2APIoPqAeQaID3Dkr6sNdqR90HwIA6UCBsMkACqId
+CC5WlEhBWdSv0fDjRQpnGC69QmxV8njoCU+mc2c033TfcePZdvLm9LGFAgifWDly+abTZNK73Q4
ZhgZm5e+7EU53UTIqIcxoi3oJNgNtpsP4dkMDOdUzIjB0DrI2TJqMKOJw4UblAqBhPthj5Qtd36p
UzPuIKkl9xDm/KA5lnOgsy1NX1EPUqx3OKN0QnxLxwP3wr1vZEVyP/LV8YFqE1XkhHNKhK66yrto
U0luXsluGnM/NhKQT95mTuCTxHDxcBZn0YAnVxNERsinlancE8QRuGcWjytmbZNhjUWGAWEzKtwu
Dyo3GNY2aR7+NIYxyM2t2dj9IXdxp1wYbaYsYZ2gB+wf12C2l/moTK5u2a5Ns2DVG0bc11Gn6nw/
Y4Saj6ZSoo09KlnyOCApwsCJaSz1D4yPP8EEZM0O/5jBKP+Yxn1VmIbiI6/rT4UQkTg5HU6aXZn1
/nUZesfZQzyxrXOmM8XeIsgg4xySbmzrJ27Gzk2RYhneDy2vYNf0VbqwXZgAuSMetfpOhDOntsFX
pdtiCxxuOsfz8HQlYBK2ASYc6DOBYn1SL4Wz/ABOHRHK5AUICCBUwJwsYCB4gYPSj+2ylJQ1N3my
XYYERxY2zjZ6KDDGuDGdQjgGBBRa42wmlbu32iT1eLlR0LIBzpaGuRZVyLsycjNGNfzcZg1Ps+2R
qSNRNnLjoxzWoMN0bmZjQ0dIaF8s5kpsQMLRNZznuWJDf/HbiIh1Hcn+zhugNRxShc1thQw5fFoJ
tcf1GzOYOruRs8BIobS35GeL2q9nF6/cuzdhxCK4zsnL7nDCBotVEG1eMCMT2wpmPzEDnUBrzyUG
cM3KokiL8Ul5vv7adplzHAM81dhcVgs9I0oex6saClfq1aexTK3jPioYfc9Iw/yEJisWEtCeAwKf
tijYXE22TRw9SKm9zo0gev1bHqIuCszrQaXYyE8zJvbYlCs3KdM1L6zBqGmduYNFr+RJOLsFV8lu
G1rRBBFHRYn9UHRDWV7tsI6wjLvgpO96dDcWn4SQHzwqSaZdQyJSn5pmwecNZ7RfDmYZrG9+fema
6xOvqxWMsryadzEgqdHnhS2bbsNy5KvTVqTdHusu4CvfDawKUv6OaypE0exeWu680vvbzORw07g6
3AkDtvaGfJyc9hN9uUiMiN7rRYMvU8w74gIyRda6ToZJ+prYTnQTjjmif5h5JefFnPrvGh4mNvmO
MIXTT6Y6pyxzC3BZdVk8hdwtDqo2rYuMUvnmmjY5+czNcvumCdNoOCdZk47buQukZoE7O4fW5mNF
w5Pzt7IqvYdpWD0i0pzH8pMGK6WOIjHEz3mJ1msIGSz8OnSgEpUFfoxw7ovok2EmTD51m2LhQ7je
zZ3OrnnTq3MkygLjMAJ8ymXPwyBJ5W/0imV5THeVXa8mf2oOopNbN5b8IbggzzeImHw39HrF3mGo
4BOdSADuuMlgHbO6AfsxEP5+5E7rjCZLb1l86SJgfwYFbNbNEvVMFHrF4HYjcP+Op1zbPNSELLHE
rk799NRyWJjalpEPs3Ac+7tpDqontHW5CQOFW35iwLlon4NTmpZa4CGUTXNX+3hCjd50m10mazGe
U2psKPvzlMieWYngO4pWIiuXTmINZaY0BDE9hpK7wCyfQEdY+WerIQxKgIEV2PzSUhAU8WAEx4k+
G2V6YySt/goxyhjjKlA+oXeInY9EERNyCoOEW5wvKwgst/vCeZhISHgX4bf441CNTP/OtTJ6omZW
N2qnM+SincaAh3q5BAzOQ6Ug1k4O/XFjZYfdYQkZDG5KdyIMMSczIW3Cer78pL3Zei7g8FOl0OXR
K+e6UA91BChpP9htxIQHGy/T6+HNxjsbWpT/jsGLZ9cMwDVcc/fOTdZmVsmMgs6OlDN6x/SXo8nG
AbJX7vRlcxt0beY82JNZ+Vjsmoj3NU1Geld2Rqu3cMW5ZoCMGvo7Zoq8/o6OkL3KwjJj8GSaJ2ab
fO+ZQwYESJIs+C/j5X+kpNik+v7UP3Npuj77y/a9bPr3X0Evf//Fv6spEYk+H3sIEKPVC4Md759q
iukCJ2QjzsYq/AAN/lNNAcCEyoJp0GfPx/aLncLf1RTX+2vkENtdd4N4y0znP1JT3GDd+fxzY0nv
IxtnTDx2QEwqdD/AUr/uOdj4c7JPgX27mJ6bLoccvl3PMMg2GSKqOzpWol0rgHSi9nuk/0PXWd4M
u/IxhOfWUSFt3Ca89t3MJHmfUuMS0zOl7pq0PmadM9xQvkTIqIr8czPUxpOsFf2adWqc+5yvTOsK
/wkxdXopWGfgPmgK42C1stkIVcjYV2pmqctY25aS1pMIhfRQyChh/ku2NvPSI9Usdz4t1zc0DECC
lglGGXk/qWYb8DluXNFaR6kA4CNelQyc/RsaAOhaoIuKIPH3wbM0jZvEc5E4irhz6vmOSRNX397c
TqMJVIkMpKyUsUuKwtrP5rIcvIZhCHfHg4EX4FME4XVHEWpOKbm7q6buvisZGBpp2b93du/sq0CE
ceu1uCmEz/MLi4A131uKxsLoOBMFvAZpxjjBspYj+XI2SxTVMWRrR7wqxX03RxhdVLnshMytzUC/
wcY1W2ahpudsKflD3BbDRLyzUjdlHtxlVkQu0xHXyBR61yfBIRLDsXXXzgPuORsSVF3swlHc2ol5
MPLCogFtfvX6cY7H/8PeeSzJjWTb9ou8DRqOaWiRWjGTE1hSQSuHxte/5Vldr8kkL3nrjttqUlZG
FiIQgPvxc/Zeu9Nfos6IQevtcJPPPRsXeqJtLvtPdHU29jQVpxpZ/blWCeAX3C1vLp4kr3cIFkpS
4jBiJ67vYx3zDkEYoMDSwIfMorxcQvE020m1so3eJfioJkUPhMrOcqJgRTbTfLSqOH3w03o5ogYd
Nr4/Nsi4THcHPIAM4gmSPxmCCOklZIEeDVKD0XcbmAhcpto5N0IemQEUa8uF99EDCIDNHu1ju4fT
29TNJs/FNkubh6r1nohavkjR06yiwXN2okzgYRhLvPfrAuhh+jFtOmdPSJpaj1j+EXGk4tRYwVeH
UB+yigJ3wzNBsta08kaNP1LRbVCl1a7XSUpWFDKqx7eNoYlttwWKYHbusbFS8+PsLOY6U+15Etkn
xstszrFECJ9ANNMnlPWylJJkCJ6FhKiujR/VziFenH7rUL2tDZCSyBHUM4FmBSr5Kdyg2h/AI8/N
HhCxs60Aye/IwyXY0E4fleVFl6RaFjtbfoqC1jix2zWIrj3xQNwqTtreQ/Dv50lyV1BpM2f2jFWa
MUKsk0A9GOUEidAPsjtiFZxN2y6XSH7ynUwzdFhhTBGR9XgiaWBtS/LQV50ljBucNMvWWLJia7Yy
BiMFQ4X2RgprOvWOpqXCdRLJ4WBhVencAd+tMPqNoG332Ls2d5FiemM5QHU9FNsb+loNJhktD3FT
4xHHvoHKwyQKDLvgDnuRvw76xWSfz8r7TNjzDVnsxsnsKPk5RnvMREaRxVuvlqPWDXmQCGgT23Ob
7fiozJVFSRCFJy7KCn5+RcahcLJPOCrjdVrK/Dg0foRPeoBpvHA/66V1D36cI16xjW+oluUGQY57
YnTFGcHr7g2ZHHvYNye56M1ZuXdEyjbbEX/1Ng7oSC8j0BvHmTqcc8Hnnk5LQmkemv1N3hMOaaQJ
neBEfC2cZd4BST2rzse2zZ/n8LcfyeEGiVeWOzDyal2otqaAQR0R+7ZcmU7y2lRQGSK53LeVBYh+
oPiHwSQQpfQIdAzJSDBBqaDKhkcq8tTlbPm7vrBeg8YmWSJJbcK6W/c+JBlpXfhYGTlYEdWT7ien
+TrQzyBDdA6vXJWiZchN8xTKHIMC6jggJlT6c4dSYgwKeYjxblW59dHzgDGR2HeEGPMkx5ZORuJ1
63y2vSMMkPIBcM0HICUjbR3/qxfDnRzIr1yT2YjTtz/7TqeuammdkkoVK7eq8svcx0dkqJs8DktC
PrCkhE3zTaneQGaH6Mhd+mrvwGreYMNKt83Y5RecHdUe55dEcxEGhzxFgmzHH4OZ6ebszAe8FOYZ
nVO/IwKh2XUy1wNgrlguywMth+SGOMiL1GQTmgQKjWwk+jIzo3ynMCiujMK9ZxYdb7yuSc5z0x4j
Bc+HEa0ArdFbeEbZXjB9eS95Nj2PYd8f/Nn/UvXWgPQrj6kwu3FP/IzYRWXorvGgBNdg3G+MiA5Z
4zj6g4+XUEbCdedaRMiHd+SaA53wEvQ6yYiJycmPZiw+9EGNuE5MX+wEqYSNTe4oh0Wx1kByJQrY
O7D+Jqd4cMZ9JFjlRincda9ksZKIOPbJYrvkzo02zFSkT5NTm/vITz+MBEwcFyEfZo45LZiZVS2i
b7aofYJK8hCvVk6DqkY/RCC33JoYcE90r60V+Y4lw8EKbDad481IjoNdQhRqy+7RSQhsh44oRROU
B0AuiUP4c9eQJf7UhSTH8yo2XssEvuHpK+R16KpgrHUjJNMvWZXCzbcPDVmIg0kugmeFj3bPidHL
QCapVkZbMrFYvYGpLfUIH760QvfOdgpMfC+EoJYLYkx7aP1gzcAU7CMk2TwRcb6iabIo9d/y+n9X
Xpt0Q74bgWxeu9d/jzivXguY4JdJi8i0Teo6+aG6/uvv/bu6lvJfJgNHx7QAcxA8oyHe/5aoByaI
RcfFGs0s4JfadLYrX88qMUB5cCv+yVCS6eMPZTTeEj1DhcAIakMntLz39yQoZtysbrNjkaK9gX+2
7ITVcngmvQtCdRcbh64B/LCy6DylK0xhmca1ab2ZU82PS6iVwBUdICRNmQdzNDBnarQstKYblTgQ
tWaBVACuBntLm0KpOoeJP/dbymlrazP7vySpGKRd8NZ95QCcAcoph69+KumpNAnoZnpVQUvuu+3d
NWJmegD0eg/JYrpZfD5vbbPb+4MTnmgtM6/0SPpAs0frZ0WEdf1qB+WyQ7afbcqebu/cz6lJYJMj
yhprfx316t4Ml16cJNlK5moWhmRQEtmRtxsDX1hPxhBGybbo8V1B3YuF+xIb9O6QJI9BF58rAgVB
RLHJ1+MN8aM9geWRHKMrYqRxQFbZbEZkBhvezsizonFWSVQYEKxboKsbEeP4OpqO/pORSZvxeVJZ
Xe4BmSFoEVnirrw5VsjHTVBFjB0kLYi1iZ4RGfKq8EKQLCvCHz8VmB6vByahwM40fK19A7GZUSOf
F+zTgsRzSG0IHv197y1o8UYQPwY8Nw5Hw5UvU/oHmea95Zr8tsB62oyaBqfyW+CdoAFVAUGyBTAp
g139hpAbNE1OFeOuYexz02jSHGhmoHNdn1RrMQfh7eDNYFA0nQ4jZsZ4p4zXtttX6y7J3K+4ENI7
2aLJaagqqI5FsIsp0I+dJuClYKSR4HO+SHxV0kwpEUyCzIOOkt9RvWS3yPFQxREX7uPZbfbChLbX
gt2bgvkBAC4gPhEE7Se3MsO7Iot9RJYQ+zLN7jMA1p99I285ADHeiTXjr9K0v0aY8R6SRPDZe4MB
Mn9JbwZsCa/RGyxwqmcDdINciPhNTYEwRIMFZ80YpI6Z9xgnlifbyh9SUVsvHrz0aG2BJ0zovT15
jAEAV9jOLsy13w1gxMrTZEMF4jAMW/m6aOphUFdIO+FFcQ5b2m26kB5rak5iBjBxeCMnaoaiPSDB
WXlRiGVKMxYBoniXYeWbL5NF1x+tLzBGa+yOQZrlRyaxwbp3qvah1fRGG8ngISOg5zxqtmOuKY9F
VLu3tSY/9kOdPuMLTV/4RRFQaUJkj1P+AA2lvso0P7J+Q0ly5PSBYtnLTcMp7KJgx9vgzgI/ifzK
B5JKLsBK4G3dCcgKl3JW9i3gGA9hEa/EgUNnKFbak3Iqvci+xkrbXgyafjkxhSIzah6Nyzobkssu
zpqHPuvHexzK9QkvQ7kVEzxNfL7pkxq87ty5VSC2Uw9sx3iDcJqax+lqMmdNtum+W4xoYyDn2SlN
8HQH1ewdpAIfphQSXRSII/rYgoo+vMQER0nWx6TAB8z/TQChFqDQ2TWIDAYdWmuGKNoq6hLNFTU0
YbR0azS/JnJ5RP6A2mNj2iwTTFLk2tBJmzEhkG9OkEk5421auc0V0jsqNtXbt6FmnPaadgrnfLjl
hoTXU1X3pMFBRaXCKTa8J+QgaWbq+EZPfQOpFpqpWmu6Kj87b4vgzIkQuv5iC6+jQ1gAZJ1C2tUT
/U+Uc6q78U2NbuXAivmDSSl9Rdf6BmswoELWvNdZk18DELA1gfWXcVjc1CA9rizNiSViIt8vbkBf
9w0ja2iiLFpC4zLosuBKVIV1S2Rwz0bRzsEFCQH5HtTHdY7KLWdwzbPS49PYLE7AjCscu+mYUHye
6orYhkh6iL96u7zsgcYDiGKp0URc4bnpyWoc894D/QlRpBPhukXm+Tl+A+qOb3DdXnN2W03czTwf
ISb4VfaSAN1qZX1Mgewc8xZWb+MkyYOp0vYuYhp2ZWmYpSCOGI7UnDWPLfS1qwmGx+WgOcC1JgKz
fY53eaJbJ7w9/kU5wg6e3zDCmSYKl6U7nkRUDLA0zeFq6JR9suhW7GTSNE+j6zIGcedwMzvwauxk
ikEF4mX1gr7Cs1z63+Yk6wA26tl+EERfRoSa+J+WYBV29W6sZA/1oUVAaiKTFZVWdwaiFUdpgvNb
GW0+vNaFNHPmv6NN4pLO7c1jp3kKOYttyQKojtItNJbfS7NvpWPSlgiG5gMpTZ63BdBWfLKjSO45
TIWXvRnK8yCJMMqnRR3jQB5wm1k5jCX2t1XO4Paqc4zgOpVFe5mZM8xW2VanphLdZdhh7UmdzL1i
cDnQFSn7Dwi2PIwKwdCi7RYT0mF77G/J/pYXCxbur4bd55Du+oTtOuAen/OxEw9x7HovTVKx9GSi
IuSpFSltjLGrsZ4uIRJAQ1bXflbaV4lBNCOnVQK2ZD6bqzR05d7vKuzyqGZx2VuBaNZa2LieqOdf
MwOBv5HYryBrqksRle69jLRy0pjsi7ELHJbB2bqZm8XARVzC2HTbU5PbJr6wfj3MZbIJ0sa67AEk
AHgFU6PisrqpIst+9GU3bHEP57umqbRiHhQ6B3MbljmbY57BZBCVXSMDNtpbHz/M5y5mpkx7pV42
/TgE9zCh6h2CTGtnxMp8IL8kdmA9185NFjZhDIZ9Cm7zqMTeFrPJciS/kBw6+dlRUV8S6XjZOZA2
gs7i5JKI5mvcM25YiXkMDuRp+gdfpPW6zVvIlOHc3tRLXt9w5G0OKbP0w2S75XpxmfOO4xIs+9BU
/gdqAesBLUeKHc+1/W8S1O9LUUl3F2b1s9vk/lakkCYs1aZ8P6OrV9Qp7YH5FNOLtEvjE7p7QaiU
1TJMduCUsGk3y+ekVnRG2iQcTxbYZqAg43lGdsCj6bS4vBhqMdLIdmbCZt17mUOYmVR+urGbBYTt
xCJ8xQS4AUCjGD6q4npAylyvw8Vw9ux3IB4dQibzTsz40E3/YAH2uUayxBgRqvwLBZrXrkUqKUDm
8NDXabiO4izAJmIqMwMiHplrnuz8ZiTTBiCQMxHK6UNP2kK/mreZyMY7TymkH4s9Hj1jLq+7DMnp
Krc9xcMR+F8ofOOtg6aLTDuWFQLjKKYnKlXk/JYx3g9GHj0aWZU/OhY1INDSBTwKjYBrWpnBeck8
qpXIDY+GXyNajYzURvZdsYMxTQ6PST+ohUwUOz2lXQCJg+NjQmpfFFSHorGi9qtdpH4LKCPrZlOS
99jIi3BwMxpJUp0w/TVID1v70nHUfBU0ytwEWQKqBzbsKS7HZRtR+D8vnjynjvcQeQldZwtPVuKa
fEvnVGS++THxHWulID2sm9ALKMkK7xkEF84SoYXEY2xvGuxQ29peXqEqfUp8cStrNP1BjGs1X8x4
1TaJsa66ctwbNhmgmYt4mSPCOcnNAh5P9MjPwqB7ls46aIM3M2tInzG5pqdhX7au82JqoxbqxV7H
+uWbLJMKbG/OjSlG9BbFTGfIpj1U+RjNsITYuxLVCvIw5pbJcE0qoPVEnjB5iOBni7XhYWwwfcta
L2KCBpehQV8q4DyVU+x9iX4cYwbQJWEBCk4WOhmB3Aeh619PXgzVxCuzy5LH71W0/tby3fChIBf1
UItwPrlWa1xqWO9miEa8PlKxzbVxckxqX+6QPuHTxVe7nhHfr+qqi65KQchMkKXztWvw5VKZM0wk
OMVr8Gmsvdpv/yA9e6fp4mAIHdK2QTEyZkH/qg+O32m64tBB+dHTCEyLlmMdChuYootklcZJ4N07
Rtl8rqmlSrZsI9t8d2T+hTz1nezt7eJMkJgSSWRzZvDu4ktSKm9e6uRoTpX6vBDPe0EyaHwtMzq5
v7+UVlj+Z46kD8CcZ0i9wS9uMM56Tx1A05J6U1xwKebpeDNNSfJmOUfV199fRzM1f7qQg4KPQ7+B
WfE9YCCr5tlRmR8d+zqcdzGeQdjhE/lXZdLdwHXMgoshIBKYH714rX18M6wqUXwtEDlxuA4ZW29/
/5F+/ol9IkydNy0oZ1pff+LvfuLe6GTccco4NnSPLo1C4WdJ6VytmHohmoWypT5P/cDvbKrwL9Hg
f/EGf8AbaO7Ad7/ST+0jhISVev3yQwDOX3/nb5m7gWIdpkEA/BdFK6iO/986gshK/o3neC74jgAC
Mz/43zJ3E5k7zSY06Eg0Ucjzxv0tc/f+RQfIChCmu+zeGuv6D/JvnPeKWybCEqApUl8ux9OuH7rv
HioDxrMRElZ9JuWpSYMdnSw5989qCJxSnVKj0B6tjCiQON37+EIS98JGoDJuowImud/RGp+dOtLW
SJnZlyWoRcObV6JDWAG5SOKgbvd9lnZTuM9k4iYJMLtxgHC68F8Jog5RRQTOowElplkIP+uLnrwa
89/xNaNkjBDrVBsxQCwuTsSp0mcCEaezbxo6HsaL9RaKU3lvCTlpQ0oWBZwTjf4tYOmeJJ0k6Riz
0qKnAyMtKIYIuIBA5jjMBGPfGRTaOmLWynb79iz89635w1vDjF+vp/+zP0R3XStQ4O9arvov/d1y
5d3Qyac+ZPi3x//vfqv7LxTqTJ5Z+//zuhiE2ZgmW5D/l1aB/89/XhdgI8wD+QOGJOHX+SevCy/Y
j9sCiYxUfGw9b6mN5Hu+e1+UicEP7WB8WhDXNHjSIg/IPLl+1ryqPWd4MaLCvxIupLCknsurZeSg
3kiYRmvseekWKoJxn0J/BfhuTdl1zLEkW3miTDlCq/0UIK7syt5cFagkm40rJ3qVVYh8cRVmo7+b
Yzc+A4CtLowIxMKqsvKLmobjjV/Zcg+xLUbCzCDeyTj7raNChJuWAmC/JLE6ZvRkL0EvIqVcWtgD
ZPt1alWMoIj9qRo/ZjjeqTQBt69tzCZ7dMbdASgZMx9GQSPh0uPE9OxTli3Vqw/C+HLJ7JAT1SQ7
imatJdOQSZgB3vUIpTnaml6QG2ui5YyjySD1kClLfMZV0HzzGfhe28w7j1VYKOKHrbAhNrE2bwCR
9HskqOoOD/F4SjPfsHGHpBgnbZIUUoMhP7CqBYBIbTeclSLvKoL1cG7rRXymL6U4odWVdYWgrTzO
SfM80K68S8ku2MNeHh7juuvuiXAkSiIXi/rkhH70rARbOrNjElrpAqY9Lnc0Ur0siaRAq7iyjITz
tRtk/tqyTPXazNPY0yocP3iWZ3GTy/xTnnTdIViSbsdUNPm8GD0JuYa6FkvknjLVAdIKl+Vch9D8
Stdvd/4kW+aiIP0hPs+9pfg9o+wZhSoLJHep5/8GFY3ms52fZ9MP16oqPL7ohHq+NcOeRE9XHFLX
iPfQ9jQq24k/ZF1CRUsvHe8sgKZqW9CSMTcidPH+xRaqZjRtU3Zs0NJf9k6wMJavIPivZnMId/FC
SZFHWqA2wkag3Lc5ArnBNH5LUqunSJ9AtcIn0WK9NC4ZvxPK7TSzfwGaY9m4ywzagLHeZd2J9MIS
tjmvccdi0qP354OsreroCYuq5dFHiJxP0FZR1NB19lChKv4UqdCHpV7QyQ24LgHkYHlaCje4JXwE
P7QU2zouhnU8g3hQ7hVRIsPnEj/i0VCoO8dUiHgztP28d8p4Oi+ke7S7FNXPI5qJ8FkUXiROkC+b
dBuUvvmlGY0Wo4Mx9nfDMlbhdpgz86VjwFHCemz6W7Mvm4/we6x1UI/ma6ZsNdBZ6Oa7dvRzeXDs
DPmhkpzh0GoiRCxsunchXmN6GqFpPyGejM8NxoRPPYOCkpk5D+3aVzRo66iUH1Pf8MmvmmaDXngW
PGCPxJ87p35YrJwY0sKGBky1kwCAX8mBDx4Z1XwSxlhvvFrZmE28+Suyn5nDOQaCEm54WD6nUY9/
irjWDuM9kfEvne8gk52RvBwBHHWbQgycUDsmThexNXWbulO3TAwCGo8J77MyMNPP1L1bmdfLusAT
tVqGvt0wmU02Dor37TJ2zQkCjH+COUcOnB2nkvtAWFTV96xoymb8I4Ia5mDuJHfWIFyMpEY2bUTQ
hSB9fcX2ncVgxh0W0wGoG8QN/D/UGvSxCRCym6vMAcVDr8nu7jCuOJoFVKQfgPU2FABmZ48sZmF/
DKOplDqjpv7IWAUNlCPoaWAPiJjMG3N77YCI/1y5fkGml5kOdIxmweKyxAFxEykgx8Bxhp2QcfPR
G+fxKwLc8WV2SvPSpuUBWW1s4S3b8LhRhYV2wwk0CLONtGpE9fEIQckSo4Xcob6PMiQSHH7GM5Nn
mN551qCbARhASuxmKEtmNBjpOUwm4RFlS7StTKfZT0bxQHur36MlCtF6OHTlW+D20ISyuVwHAHy3
jTEtXxZ7mIrtYHrNprJ7hiNVPDDqN2R6PRlmPvRnB2s5bBRHjXXyYQEuVR6go5SZ8SxnyLLWCsmc
2XXPfY/l/DqcaOpbQepdmykuBlTsCqNtbtx5ph/dsCxOHKCz5cjh98lFB3LXUA/e9SbpLysjSTXn
24MZLJQkfowpBkFaUfZEvgQ+9nbktZJJXd4Y/VTcEOlIOzMqXD1Rcq4CpK7rCh0L8mMVsWyz2xFP
NQMJsoJ+10i/oXuEPfgqDQw+rpeJHXGxMTcmFzWvOmPXlQlt5aIx+fgLxORL1y3DBXFOF947UnkE
CWfjA/hyiT57COOvNkXfdSkoNLVru7qggR6SGlLX97A1fKCGufG5xn1yHGfl4oqCGDFRpH6knTVV
6wX70iEyAUylcGlXk9n126YL+23WuaxHfWIuZ6tbfM3TAuMxpjcNdebKbSz7OkQ357DIZuHduITH
ykutSzVVUbUuF4f4EtlXNxHqgr2+nw+qmsyLgPjgA8uFjxpRiWuUv4ONm3x0b6GLxV9CnPLAY8Uo
cFJPNdcxuvk0M4W4JWpp3EMAD46D2bdPKqzIqDHd4cD7RIEOQl8hmfeDgp8IQMlqmWdj06Ulau3e
DhrcPQYqYKDKmDoYcG9jNzEOaZM7131WhJeLH0zHlo0xWWFWuioD+dmokuCz2dpWRVat2zwnBLB8
NMYwO7aVqPelHQtJv4ulhscvZpN2CNjFTWj4u2RIMxIKKEFqdHibrDO9F6QV8tqaETN3OHhKJju5
pWFR+Cq2SllWdV/OwXNCGBwrdgzq8EwUTm+uIa9YmN9pIr0kVPb3rhm0zY1HZF97QO7aiNXieZm7
LlKzMS4sD0DSvg5MzBDIiADiEFoRcOcra5nvVRNtJkI3ZqKHPDLqAk9DRkqdyRZpcJhVQfJXeVsc
+k7Ez25tu8kr2e5liclAZ/CocVERoZ/eWzwPHjAaXvvqr+geHlmLIB+CtOnovTYk/FD2Th+yTJSf
02GynoKu9x9MHQmEKPWh0SFBhd0UR79B2+r3AyAJsoQ8MoVYAL85ZAylnffi92P/ibBSKgikYIQF
k0nkk2938HyZ3zRmvh2dQlzw45CqoMOMyqxrvtmLC5G4qxvSjsbGljqhKskPIKe6W5yeyAz73okJ
lFJBFD1Ir1fbYrGW25i2Mzk8FSwn8d/T0/9Ss/LWQfvd6elznESv5Y+np7e/9PfpyfoXfSuYd8hS
3pJ1ORD9fYAy8NZjz+Gwr/XiYBP/c4xC5qJl4oEX2B46BpPWx7+PUQ4yF5CINqpL9Cxvh69/0HV4
b2e3wMfRq6RTCQHEIeflXcOwmQiXQ+sMVbt2wBGDqiiS6aBc8GphbJSQvasYytFFmplifEymEmdR
PccscG1Qu69+wkzU3Mw01wcAIam3zAqFInPWc2Q1mOyCkLRodBYtCNjvzqm/aHXqT/Zd/9ECVYno
jVuL18d1EeH/2C+RbT+iGlzUGVXzdGfGJeHnmnw3D75xNYqZHsPvL2hLfqt3lwSPaQIvI/3H49d8
ZzoXSW7XAg3A2fOY0XZMhNb5wGl4nzoOVBmS10RzMJVRvwRjEyCx7B3q5kPg9VTzlItmdQz9hKJ+
GXzuCquXTrroiMrBroIPrdLW9Zhy4yFHNbTsHZ2ak3K6UFuCi/CssGEpVCuqwdDogigBMzgSZc+k
d5ju8gUJAQEe7mtX1mRtpI3kUkEc4jsiIRwL2ciM/G8/mscvwnSva/se662YL2cvsR6UafMQMA11
X5VdkKngANbeLl1tXikiWRhCRQQpbMckoFYy9Senls7Vpokj68E0hTbpvPkJW5U2L0L7ziJPd0Yn
K5HT1ka4+GINoJlIrrea+JoGMp8omF3kRQwzpkfVuEhKEJMwR7fS2GzPVkVr4mrhyI011J+9+tmy
e8x9nSI9CAsdrk7BlGC4W1RpPQg7t6YPNR5I8dG2Ou5c0k7c67mrsMkpTeZdD0pnrISe4NJ5rTWy
dZ/x6ax0AGiMHdxgBGukcA1CiEQex78SYSfqE52mAvHxFVJ3+NTP8COHXsMdgtFUxaZJvNuYVEuw
nC1ow20yM/VeeU7Xtc9Y+Ib64CwGXtO/om3cxOa2JEwnkCa7HfEn81Lxsw6Y8s0zvClCaRb9k/j6
5kC0wjE6kvpwZt+kx5wwm6POHwCXx9G43AppxGDDJl5eO3JMuWGjMrttq2Zewjww+ZTK8zFmVIOV
k/iBJCp32feQuUzzg9dZHa2SYPLZjEMH+A5So9co7dzLmUP9kxh83IFDnd9ALYterZFih+meI9fs
+v5rGWXDh9o2sEDi16zwqhrTDRNFHIwoDbjjRR5m88maOJ9u0YYGT8iC2u7WShbm3i7WsWU1KJ/b
OyaFp66NbnLtXetGoswBsDW2CcrUAWZjb1KeSOszXm5+u8TG4PBtTmdEAfxrkX6rgVDdJbR4HlIv
x3+Lvs59ba0SWV6MyOeBUoCfJ88EQQSkdfLbZuOCXWzRUGbuDC+Xn5a8lFld6WQfUifaZ+ZJ0x2V
Fy+CoCacOFrWuoGB1OXsWjqUKZxaaJgDtIMd7afpxrHd5kDIHpYvCOzcerJjuIo3ZfRKSGPA/gae
k/sCuA2zWe+q6lyiAlMPmLWFeBK9vzQXnaWEupmngE+CWprldynGOXhMHKPI7sIhVYepEArO2mDb
x2VwWCCWueBeqq7jXk6GDqhCGMGN4CCvDnjTsMM6rCoxaYXkYK3fHuRsEvxwlQh4j71BvxSdQkWx
mkadGVU6zLCTXhB9IU0Ze88TthDrOg0DFgpJpFL12bdH8yr2dM6WzDVhGk9fivo8jBQuRVONETlZ
fdR9sUPZZR8UK4QJLiUklOe6Kiji5GqKsHJv/RxZ+/avlCqDx+nUNj6/eZcr8yqFAzN9kH3YZF9d
v7SsZuXMABG3cIgs67pg/1mIKu0JmD2GpSULZMeVh12ONstCOW76ZLCTK2h8TKaFtgs+hKvSNoJn
d+gJlVnMe3+IpnFNTkH/qA3InCNI4+LBaOnORfHRzoNwY4chCuIiGUbcNubsbvCAuwfRjt6IrpMk
weRDFKOP2Dk0UTh3V7XmNuUoSepaGk8t7Lq1XRgfCYGiVmNkuuJA2UFzGyd5MDMr+pRD6vvKWDqE
WKyYiufeRT+qhpl5rqZbILXRR9ceym3BJrWpoAPeySYsP5oOVg+rNKJw7dOhWRmdr26CCMmLX2Pb
XlmEPZIgGeWPVooEPzDabgfbGA3PME3rUuEbp1CHj5ovxEs6Q7/t6ajcsqzXH9Ogj+8Hh2G+D+Bg
r5rW2TVzM2FXqMr9gCP8Pmq9/HEsHCJYFdLCC04IJrKNZjnlIsh20nYSaG+wv8Dp0cJLBrt6YNOp
n0uXRBnowa1W/RjVB0SB+tYWSYB9i+nA2vMh/9TeZK+iZChwrvvtN07iapP3jnOwljTC7G9ZV24E
YGeDP6qcyeOhHNi0yho4iRTVXubNnK9TYHtHP56sHTiu2zSs6r0xAeFRfMfnNFM1zk5r8I7ljJJs
Oxd+f4UZKLwP6tjbi3aBJCACmAOpWBg147+8EnHXnFmwMf2X5XwchRkclw6DzNwqte4s/NINotlD
jLnmYUiG5YuBj+eMLBRjR6mC/A/T33ctcUoiuCz8Ay8mAASvId3fj5CaqrBlmtfhaepou5C4QH7l
yAFk5dAR2KQGoFFcxOrw+7ro3SD47aoubXjLo9JlTqurpu8GV064xH5MoC5aH1bRBEF/s647q5Xr
31+HqcK76sv3PaYQlMsWPkgNLv/+OkNceX1LE+nkZJpY4BuKNVtHymHoZ+n55xfzDcPkdkK/+Wka
R0pRK9DVBSeZg+mtKkjTbUz251sqw+8v9XMhi4Ya0C+1uAFb6P0gvYlAJIjJ8E62NxMdjuJu73LE
XreyA4fsV/IPT8kvrqeF8yaPCVwvmKg/3kcCF3ht84I0VZ3w9dcWVMaEbhHg3FKNtMnM7f39d9RP
3o/FOl8OHBibisOP975Yn4vI6QLVOSf6KVRXvtDQZxZUduASDEG4cnCs2oBhB/7dECnbx+8/wM8P
qcSWy302GBtZrvHuS9ONp2GXZx4ySjTB44iefTLJfvs/XAViMN4y0yXB5d0LmIfWWIaQqE8R8rTD
TNgo/bp5/MPN/NV34UApXQjlGrX/7ioexJTGFXyXoGnlxkvgA1sT+ujff5dfPCZM/cBcEZ4hOW6+
u2NZg/W0TnC3WaGCtU0eegQqbIQqMIededXVEAr+cKT7ef1iTWcN42sx/+KyPz6ZkBqR8+aecxJV
iA6KgNLTYuhYRfC6wRaOL14ir114RH7/VX9eWTQcjej4N6jXT29EYI0J2kbXOmU9mSshkNJzBy4V
TBHRlL+/1C++Ig8HwgRqcJ2UYP34FcE0KS5VWKdJxaRj6lzKpSUbJnd4YCBp4CjUT83vL/qr70c4
COEkqByIr3130QGXnR2jcDjhO1AE0jg2ozQZ7zno/PFN162Jd686WTu+6zgOdhv585uGQEcarCen
RbWBXKVm4Y4rwHT5HTZJdVWlpCeuwpkyeRqp60ZqrRbs9zCFYG9bh8NF5b7mEYR+M27JmpRLmcc3
MoP38Ifb8qtPSuvDQv9mATd8z5BDiTcmSA54wjU5hny/pH5JJ8F+OaQOj1oaUNb//pcwf353YdLz
VrE9Q9iDUfbj7x/l9EtC9riTkIJaly4754dumrovUjHyIYUy1M87PtArEG/NyzC4GhiUBNMd2tYG
HXbUw5OgSkr26BJBk/z+A/7qnrBS8qyYzNRhEfz4+YyGlKlB8tYXi6ToNrBEm5GwT22uR41jY/yp
jfPTs+mBFOJtoJXDI4o+4McLNkmri/55OeFDIinHALUDS6rkMZ2IsPqnJQQXo2+E8MVDtvPTsykX
C+xvQ3T4FE3TTVoiHTMIACPuwKg5Jf3+Vv70U+uLSdp0hq13vPcOsSIT5v9j78yW21ayLv1E6MA8
9CVHkBopyZLtG4Rky5jnTExP/3/Qqei2KAYZp/q2I6oqanA5CSCRyNx7rW+hRVTHvY1lEU/SR8wu
LyKnxPMD6TOM79PX1Wa5nDcPAB1mVOf8S/7agRGOFg8oGXt2EE3U3quc4YhVxPeQfgsISG2vqqSj
EvIRBwxHClxcVjlGA+Rg/gyW9fAADI86gdJzWFq22oTxzGkaX1VsSllUvQwcWHP1oyf7bNr2OmkO
gqxICPTnr+TrZECB5SFZmUVac3jT5wuJi9GtnLxt95T83dVHpHCOXHsbqqO3Pj/Ul4mO2Is5gLAQ
2xP26KN5J0JVF90QNfsGnNcOnBDXX5c1ce76nKFRDBfrh/PX66+nhCHmQ9uFcMXF0/jlKRVTbmh1
Y5l7jEvmO0Hh3b4xyTf+KIjYTktVBzuF9a0cBv3CSofu4XhwXi/Cx43ZTWmwEzoiDZoZYGazj5O9
plFJmnDzoKxvoY5O0tCX/RC4b3CcU3MFK1wjYjckraswmjD2cXqAONXnJGtV5lQRpw9gVN0488EC
aRE8oxkG1+S4dLeSv//eEaNS8Df1seV7UDFwtWD0Kw8W2QTPzTy96Bmye0DzolX7rpmN47rdIi6H
gCSXbZBS90s/opfjukN94Ia9nt5YqgL4RtXS/NBTbSCHVSj40mP7vhw1ZcLJQxodVewCKqFT6+QP
qIlaLFvHkt4iIjHvWqSmg0mYLnq/ApwwcYCe4n3vxtrS7DKL7rbUInzIC1nHlqD2rZIP/GpMSVHy
znyEW8tKy7TffeNC8kmUhPfFG6q5GEqnNbqHpcq/nzX65c4uKVFuvcYLIt/uaO0si3rif50gNv+z
+ezSgMqLl837mhqG4Y+oyKzxD9Vy4oSw9zQc3McGIcIOe/TwUA1THt0bOUrIaww0nTi0RssD0SuH
t7vU8ip9KCeV70UjBWYVTbUJVVF19zokCCJ9cCqt/Y09jBJYbyTW9G7YhTRvmlqbS1EfwckD0ULQ
ikQOJg3L4/RYIf8lCFZPzOuOu9lR0cDKQJqMIGvarkaGpw5C5UpMEYVwF3eUse5IpSE01o4C7W3q
jWJXD4lUHgcgC9OynvO2V55amJRwosyAgVb0nSUecF0AkE2ZLtE951XMsCDT+mqpYAnfdV0D5W0l
Racsp6oAlGTrLOHWFDKDCkwFeGWcPnauzS7Q+l1EDHDAd1Uj5QZqKTUtt5LIZAbYF/pCjz2qjKEk
/vJJKyxMYOghmWAFoFzESnHDt+FjH0DNntk3hTalhsguqZtptmOMVwGFELrY01gOfzwxBffE4mGq
/SjBWZnkxxgRwWZmAm4uDiIQfC2Wmsr/57XCop4xQ3lnesdI3NeCSMSG4vwIMW7Qotin2kttXhcm
y3hjW8yi2rU5mREux33V27lmTjilfBvjsu82Q0wd/p/WjEYAPAF+80YCYyP1ODT7r7mWzJXYhvI8
4D2OP4Omzkno8+fPsSVFxojalXNtOfQjFqkaD8mmdFM4a7lHavQ2r5Q5DWY0ubFm0JkgCT09jA9t
MSfcaTjGmk0F/P2hmLR6+ClB6pGUkTkWMDq39KDAWUOmPdlJAqVRNkE8vrsKnYx14ta6eRi1iipw
BI2sN3j/ejKu6NJb+FcXEeUK5goiHeJqIlMYzgsb85Q4eKsRJYifDPYnqc9BMOXU5pUMwxux2lTr
x4yi5IYK2kSYsJngcc5VdaDURoVcuBTIJtkl/T9f/P+vMr2gMuVDOsuZz/RJX+Pi/e8m6X/+H/9p
ktooqefzHmd8y3YRW7OB+U+T1EF/zZl93hRQsPgkNXX+F8ULR0c0zRI2g7H+b4/UQM7tOFiRVGoc
0F2dfyU1Pfp0IvAHMMvfw4adQ9Jx12/ECWDwQZtI91izDbHGG+Q9f92N+382AX+nkx7te0y035rN
SR5NNz+ZPdDnfU/Qy4xcH2/yoV0t0gkO0FhQ/+SW/p97/l+MMv+Kv7aJTeANgxUxilP8bJWf5fAu
rAt73ksXcrSBc+ISqmHHEHI6OOphJGt4ejt/FWyfj/ZuBHoCXqBOgM/FMbUvB7dZcZSEHUdZSyma
X6Vjq6QQq72+dnqGtoI0e0AzE+zVTAZ7o1XRDbXGsLaTAbrO0PVb/HPNs04/Caz5hPcOys5Bt8hH
WkXd0F976EA3MKDUlSGGboMWM3iMVX3mExCh8YTTDuBy4iRXrd05S7esfuYuCS2u266zUut8mTSw
rWtM0ArO8lUK4/iGdOGRBrEkQ534sCu7kckuUjPnSnUn+4eSOwXpcNYY3ai1Yl9lYTYuJxXnF9SE
juBMtPiLdBAZ6NVUXksvn74hcc1WURXpILZrAoVzZx/EZPhAUiFZni7A1tTbawx04ttQjOYB5oy2
pbWUgYpqkh10FkK0pGZuwETXC2eotBtXBd2UGCaMG33oHgwHo5SZuuLaIdgX6JeLtrobW+0mCAze
h8QLl2Epo0OQdP0vT+TjAWe9bJd2QCfR6RLGi6f3nkb396iSTbLKvWz6ZvfsT1f9pL03Dd/ppdWa
4o9SmwNNoSQTzx694mgz2MI8dJ3KXzTfYMvUbsrRwpKZEwC3tEfLXuUVOe+ZHRh0UOZQkMAqnGrJ
78PoawkH2lOi3MIeehetYoKfFvJ3Mg3fzEl/9yCK4fa3wqUplfg7u5lkp8IwTjGl1tqWEOn3CSss
+0bMEKitSCunss5DsIJJPIOtNhf5wO9IBifd5yTqPsczYSMbaucqd2V0U+UgZA2r0bZ8+aMDPQpM
r4XRrbymaja97qrbEgYz0R2InJExjgBlkZ0myymj7GXhqfMnzWYAfbKXdZ2ILfCbFIFx0j2m5SQf
RRXwhxsPFNls58DbOpYLlUbrnrqDSckfs2VHoe3O9bidMNMIIcybSl/prJ23AKKTZJfods6nu8ZZ
AkJIAxTeBNqDKYPwMIazPJ7u5UDsSGzd6Wx/t1EYquC0m+AtcCzDY5Yowa3ee2WwhBLhyIWpkTid
BIF5N0YNGZghZvlhCs09OtD6ulYc7UHLp25nkzN0HyiGsm1nGKZD8NJ1b1rPQV5PB7LrYEEPVqfS
RK1tHXk0Nm8ph2xYAv8L3sQw61CrvhQLQ5HKthwj94+ZpCCcw0AsW/pxVw3l77cIjugan6upLTiq
q2ulFZjDS2++H4Ga2ittGn5nIJWSZdsN2ToKK9Unb2f0Sa7Sr7MwNJ/UAQxfMLoaUAXF0rYugAwK
9Gb/3dWD7iespuig5rXqdzGQxJUp4chDh+mMRU4N8JeWtmJP8k5+SyJn/9oQQHVTyNC7G7TJeAKB
Dd2jbVFSD7VmXX0crY0OOEtI4NY9m7XiFaNBf2hGpBRDEonbAQf/tTY4401be9ZVSjzNVqst0t5G
YT9WowFFfhonv8be3y05DjIA+zQWr0wPxKGZVJylkxqQ9o2N3VrFnMw2XdCr6NZszjxRVkaPddMl
v63Jbn2tYxFKlbzdMjWs1YA4aVNxYNuiNAvzVVthzearYq6latZ40O0pWURlHT1NlPVxEXUZf6cF
MI44GFTzulNMe35t+KQDhd2P6VhfWYk+LjMriOtlQnuAyKU88XYuO4YN3Hp7hfTc21mtV24QnJTr
Sg0V0qPTGDaXTSr50iXBZ8MuQazVsWl2Chx0LqNGKxjAcl+zq2WvqauZB1hMcB+GchoWeuEO9wQk
12+Q0fFnlF16IMXI3UYJqArBKvAzJmudxCrH8QXSkHdHBYejEyJ2pRdg+HtOM1CKcYW/kkqrvQmn
AF2ZeXHwB5stkZnt0N957LT3H39cL2zrkTDJZjcOIc3pyXL6ux4Q/h1iZrHuOE+Oa+YwWJ5RwDrR
QuTRH0NikQUdZLcmIWGjDtDHyMTs/BDti0PG5qqzIv6o2RjKGsLHeFNUYcIhIdQf5irGj8SMyucu
zhHZerLYEvIH2nrSgP0pak5FR/WW6iDTvV3KV+gxYkfR0gXIJaEYu0GK1LSflYhj0916QuX2FZGl
rBvg3Td2OnQ3miIAOY5aOSAJ8VDiupVGNUA3SNxS3S7fI2AaINhgC5MrM5kmH3kSP1gd7Mn3yJR9
1DiTfheA1A8xzETyhXKXXlTlFlsHdjZqqUoyLOJhGpsTyVDwkLtl6dTKUxWTdo3FlkfvGhNSUapa
O0k97Len8afTLLEfc05QV4FWetsQuOiKEEXYHXWguFt2o80ORVf63OPz2BZFbT96ta2sLbNBaytE
sQ1TD7TG/LFrPRieSoIDvrcdBQATCQel1xqcUTh9Gc1ovhJtmK2LigluB2aKLylAL6WaYg1hoHgn
WEzu9FYFI5OSTMlECu/tSAnvRCI9khjxUdhm69FpgWLkNob9XbAhFQswBMF1BpqbeHiCxbZ6oAz3
CDwm4tXV7r0rAuVb7lTBchJwdVauYv/nOaU4/f6MnDPXg2n0GxWM2y0nTeUpRIxzj5CH2JxMl2vF
GuIfhWxdSJYdufOqtF7wI5kvXaOYL4lVjbd8qexNVEfKaoxjZQVVIULeEZQ3E7XbhzLKi7WOSGqt
pMZw+3HXBYmiq7J1EQ6n6ob2OGgUKAdXSF006mwospHZkKfKRNwMVqleOXVUrAsvEbt8FMa6qnNt
OTSqyUvsULCV8PTvAlcLd7BpUDV8zGVK1NPBU0zIOZxQriY3Hm6dtkATkjnhUjNFVy8Qoad3ap3k
O4hK9ncPo+JWBKppQTvkY6hOJo9/qqebFErcjVa33jLskeUs1TGNWAI17SFS4jcAr8Mti8K406ug
uMMxMoHCR9WyGNtqfFYBEwCOm3oSB1Hyb2DKeNeYgZOFTJ3kzgB+taHQBlpF5tZV0k/DPcRvCLNN
NZD31vLpdqJCbB2gCcaCOg+1Dh3zMPRq2FZrvk3dzkOkQXyH2VY3AA0LbGxOUT7Jcig2kgWHPVDh
tFeEXYi7OiSAspF2B5Uhm27GniIJgIF+Y+gaRss6LZSnVlUpsbh5x47ZNBBmdCwbatjyagoLgODU
xlaycjtqUFC2i60gTv5ZlUynvJrYVnux9qaG5nhj5nWLOq5X30bP1SUnbNAeitkG+6jlxYzplNJq
RqOGidvZ2705rl0xNjuybDqwCmNX1YvcQ8G4EF3JSoemZTpQuuKdR81HCl7Af3gylRpbArW07hqF
d7IM+KP3iaFR8iunOvBbLTG3sWpMu8QNbGhS8Xa+ortZ8LEk6TYiSiDW8VfF+SOWK+plLmCUqYqU
LfgjzHf4SfSfsNhdNHFF/Wh0Bn72NFauwqC7l9WIw8+sMT0lyrtbk1eimTgtZAbMIRmDay4DXoZK
2YQAtLbZuG7Tr0vaWFsUQx3o4EBckWbYyGVWg0xlh4gGa7LypYhIRqbPukxbO//lFMqvdrLuBr2F
vjj0+bxvq3du5IDWmOKnvoTn3rhKCDyn3nIjOmwuJgggnHtQDtzvAE1RniQG+TzUkIIVOLVwkRqN
WKmugNNkVbB+HQxG0A0tk10VvShW7OJmqIKbqoD6mXYAouw4A9NWGp3cTlMS/QwlcPh00AA8jnIA
1eJO5WNl2joByiFNo0WuR1dRYlf3BSio79R8iwVf9fxHq1TyV9U59iNkEHNYZS46d9nR76EIl27N
LJI+cY7WsCrD2rzHJzLdI+FqHqswTpEkSYeYugF1pY1XYD04WH6CJoq2mC6STVenHMnVLN6HiYbX
jRiBN6+Z8ivNUwwfxZPlUVcrQ4NUZFcOaXrVFm9s7+F82YV7oxFqQjSJbpWHjpQunDfkgN8HVPV2
YiTTm5xJEsxdQCh6nmPYS8HSzZGYPEVyuK03E1YQsFJ0fnemJpJDYZHYJ+Ox+WE37K+wpET6LXxR
8SPNCA9KoWC+BKMzJzEW0nhW5y+kTdV2oWKa8IeikFdR7JrwLVrxUgjD8tFm9/vMCrsrBM3pL4G7
laBojYdbksdy30Et/p23jrrsbI3mWZuUiGkDeJxIycxrcOZA8BQO2IuxA1+0jFtwwiOE729GQXZJ
Gligr+Kui25LZXyHZe9+1ymir1VvcpdhmE0bq83IMu1yNFWzLndJ0zqSC6kM1F8x5VwlSZb4SdVl
WG6pia4yvrb7kVPFqoyMadEjRA0xg6IpyZ9gjnynAlcvQlb5BYUbgmI8gLapVr00RmKsUjvr44Vq
OrVcWeyMt6Vn509livxcTJm+a5qArRR+9zEIjaWZVq5UfKPtldznuGQr78QzzqGQDVxAabvPmIqK
BedOF9s71BFdiYNvmaEI+gJOds9WMXkdNKP8ltRp/b2S1eBsK4Uq7CIOkNtuCToNrEWasqUhCrw4
mIbW000o4+Fn2tC9WcimT/adLt/D3u1Rcbra9QDX48pgZ/urqFR7SWxiu7KV9JbEhaxctIaSbUUK
h7nnUV2nxOkSvlNX4tbU3fAWf5QNrTFL2rXrWvUNfhV4XU2iP/D+/xbQnBeSb5q3kI5O7HAgpr1X
tvKeuAbOHTBkn4emNfhwYRLSijw4tOiF3wyl+mmSgPrTHIfHSeqI9xybTG6l6DW8TBMre6XM2F+Z
PaJy7cUyiurmwQLxB2kMw6YdSXWD0lguLGa8r7iluY0w4VzrqT2yuDQSj1XucTZN0C9ao9XiclSx
HhlKSMTv4Dxx1OF7Enr5zyB3VCyU3os5mP2VWmn6lr+F6OShFo9mbP7GxdkQ0i7Gt3AKOrKUegww
rTEmN5439VtUwtwxMK30wZNhxhRyU4zAeXG6yHyKu7LZJDLmhW082ELEVZDjZXsI9yx8zBEJKZ7z
PEs474ZqsjHz2O1C9MJeV1kRvJYeVfGs6V1fqY3k1kahCrSFCCBMtOxuQYnVpCr3BXXuNmSHqxzy
PBcwF8f8EMSKfe/UcPLshB6CFnXGHy3EfVQmBE83Mg73yG7lXWHBVMis1HokadwrwuUIH13+SOCG
BRENuZzldt2R1bGaSDo5BIG0/ayvJISftNyOnZE9EvKjLuRQVGvIyeq2ySSmOhJ6B2fWkIXluBV9
85M4WcdPwogvFhvBPQup4ueG112zlXP2GI/C2zasU/a/ZfFHChJBwT1Vb0adVD9QnsmaIwBkyrcS
Ibx6pVUyuCIUJ1lRLemZbK3+JHVlGDGVYnzB+YuKEsp/jSrUaMrK2tTFMHE0ixrvthib7KnIaavl
1uhtIxIHVhUlrCdbb9+RPsiFOrFVaWqj2atT/wsxfw5gSSc8zLI4JNXdSHRImuxQhWprjhO+Qjty
z/tvfQeY9JyH7I3NoAx9doXZinLHr1aP5QoWJJHKCd/Xse9hHtuvDkcQIrqurYbQLKS1VM4oEynS
1X6ZXtZfmaVlrO2ahFQ1LegQBZrfeUrwJyLr4Z72o35oB+8P7VvlGU5U+03XnSZawReuMVo0MNlb
glwWZASUW9Kw5FqPoePbIgQ5VVABOF8I/VoFRa1AjxxxImIwTL+fy7n2ACqvA+Hn9yb1u06hGBdX
JXOy3nIevxS4+KWyi9VGRXWGjA8OBA2vz6ORZDWwT3JQtZUh8uKWf4lzxGBZWF2SsZ4aCuaK47kW
zh6Wvs9Dqa1dUX7UuLDIDZ+GhKR38pe0G1V06QXBwZEci0qyjvBnViWaKGbxU30eSksxJEOoo9fd
FPI6zUTq28QMLQMm76IOh3xbdkyu8w/u1PXp2my8ck0LqcPRoFaMC0cpMUGis7QW5CDwlcarveBM
al64vs9hHyjouD5eaFoYzqwM+cJOYvGfqkpp/HyMkJRnAe5DpSZPO9WpaGaUP+6rkUx2bBHRjcyG
4cL486z4W/PwMb4BCgan2tyjOZo1Y2iSBZWSqOTmCgX4ggukkfnt/P08FlbMg6CwUWex2Ye+8/ND
HEjqG4WnN74QlG7JlmMXETpGcJvp6uRPSM0WnfQIrWjYJJ8f+tT8QTxm6ShLPwBBn4fG20f2gW40
c5FkXGM6pTWZzIVgFK5ZvTBCdmBjJIL1+WHnGXJ8Ww0kaOi06IJAM/o8rNF6GAFihsWVnREv0n0j
4BU3tM2s9Rzm7/nhTk1YgzVmNtyhDDvWD6JDUDUFAq3vEGv2VOv1lsP/sK5pg18Qqmiz7ObLlSHw
Rh5jnVBoeTAi/nmWCFP6X2himJtjIH8PaOQWSptpN5SU1a3tTuprBMLDFz2l+POXe2rSIt1CpWka
Ok6/o/UndQyBTkMlvMUJzQNOKKr5IUvs+VFO3VQe4dy+QmH0RRJtDoEpzZyl52MV6BJQL6YHVFUz
4UyeH+rUBWE1pQYCNZ0W4/xT/mr8pTgFuxHlKbrnOlshsPxpu+XP/7cxjhY15DK6zYcaj7wubiab
rAU3P5wf4uTk+FAmIuMGaXUs4va8xO0bXTR+xd71Bv2GvtfLgkZZ18ffI4UVpi469S4E57+qsIVC
1yDB9PyP+Prq4YO3aKHw/nmULo5WNNOqpKGUXg16ALqfKIW97LW0vs6UpN6llVeszo/39dnNvnuo
Zeyj0Owfv3s1xyp3rIzaz4uBDYo9HpxIcy5sJb7ORYMeOjx9Sru64X4g+P6aIB6oyglTZO3HIkR/
VZG4Arfz2sFPeGEqnhiJi3BJxkIhb6CJ+zwVvRYu/Uhqsc/SBuBSaa8gkzxVTfJ8/radeEwYdXVV
41mxcpnzwv3XFdlVnhoeEjV/IuGnyV4VFwNQWizj+j9Avl/D/w7fyxNddf3rN9b4NNTRckGNyg7y
OddUdiT4moUZAnJyCOEdPGxUdVdM30aL/Rj+8ACnrEl1X23q4Ae0ImUtJl2sE7q/W72ljJY3BgVw
0l/SveUm1V4Yg7IL+2i6CTLOgWZNXo1EDLbmXCVIExSJAFuQDbd9KalgjxKLCmU2IOF2PF2KKz7W
EH58wenrkVRmoQ7+INj9dU+zbFKIBJDc0zYSL15eqLda5z7ghIpf80mCqM4wtDVZ8KPBcrtxoOPS
s7Z3M4g1tujManWVLnX5LQ84GAlCdoqS/OIeeFVAYSkv03rdpoiA6thwFuDjoSaFPXnjTac7e3xX
REWapenT2+5XQrg68chpsqKE51ynJlqGJCUnbGC9Xnlhv5yccFiZfH087paucG6cWvWNLN3iwkfr
xFwjagyft8U3iy3/0VwLSCNi9zFyXxKlve40z9jx1Ac/TJqkhCJu9P75yf11w4Oi2CHsAtOQanjH
/MmahPuur/LS91yBHz8u83UNa+vaNiqyYd1QXEeUXp/M2AsvGFxOvL7s5pBP62hxvp45mnDslEja
cKPjcfze2b32E1gfuGVobO//+iIReLAaUevgn8dbR/qinDdHWfjEtNEV6WYXPJ0gQNBJ0ezIto7d
ZUuDfVz0OkX784OfuE72VSQCwmXgJh+r0nHnw1Ypi8JvgzLeYlx8CsnPWhKq21z4nnwdCaYA75OD
wsjBzXO0IFIDasMSZakPIv5lHIt+pbuD5C0yjH89TdluIJhCGMXpQ7WPFM9VW5aSvOkMXYEE1WRT
eDWSOyguNnJO+/e/vYGzzF5jf2OCbP1iOSFjowIDUXNZVm74CgC+kh4iPR2MBFDPzg/29QVkMLY2
yIIsGtrHn68abQjG+5wrU8ynyFBeoFz/TgbjKeztC3uQ+V3+vD9lKI6lNpfG5+WLqB+p/VgoCDGM
Klsb1Eq90sqI5+hQQRfdnjLlpd3o6RExRCFjm1+648+LCdm4nEestW6fetUrYucno0nrhcSQuIik
fsGidGpGcpJCf8+ugxGPZqTVcu4gQTD1FSn3Y9b5QLjvYlu9MMzXjQ1uJJxCJi4Ydh/HBYXOVYc4
5q/2O0VXnhQHskg18EU8PzW+LpWMgtCZrEtdxfRxNOkH1PzEKmup35DrTGCBu8wS+ccp7ENSCxrq
7rQ0xks2wC9qe1wfHwsHYFgLk+Xxqxbkk/A49qW+Z41UwTOPMlxRpdMNCCNlTdBfuyDmIdMXIPrT
CMe2V9H2Up2tGOpwl9FH3vRsi6bRqh9IESBjo6rYHMzbAlIZrCtkcfY3T+9tPxStdWGNP/lgXOLI
aQbifD1+MEgSojkFASJeT0s2Gb1krwzUOc8/mJOzDF0lJSVPR/6of96g5WbNZyQsM78QToZVv/PV
VHtyHXFp13LihcWPyd6WdYiU5qMJYDkYl6qaqBEskgZCliDaDbY6bM5fzakVCPszZTh8FhQ75nv6
19ZoSlR9gGyWIh5qk0XnzHA+S8LfaLM3zGT/fhfNmRGZKJ8MuD3q8QnVFTEq6IhXdEyD3/O9a2CP
5E3wcv6qTr08Lm+7M/OPubCjeze0aaFNJS9PFlsuYQcaLbbA+k2zpdw0oeX+6rMq2VEtvGQKO7Xm
oYiFcMTH9+uhh9KpCganS/0w1O9EobzONv8qeSY2/pHlenv+Mk9NeI49OpN9tocd382Ma3Rs4hJA
QFbpFkSnc+jxA63Oj3JsjKQWxxmcm6nzOTKQOR+tq57UB2lRcvfJjlafYzLSNwqK40UAOymjN+f0
3xLM2RBARXdXj0V6a2WOsY1cNJ3TSH6HFSbVSqtB3GW9ix5DyuTS6faYB/XPj3Q0Y34z8Qkdb3ya
oFVJ3cz52gwmbQJRv2rCK8nWdttd7LgvcqA64VQRTYzCiJ/Tvmt34OJ+otZfTnYl9hUUiB1VJI/4
LQX8SMR1nL+RJ941etpsQYEdYN08/iBmACGSeGC73RfT72rSxEaFa1kGsBzL8fX8WCcmovahMYYw
RYH4+PStayMcAnz4/hRov1UKDqvcUl/bEYyj4xXJmlK5uLDDOPHSAUjWbHY0fLG+lPW7JhuHJiy5
vMT6Dn1MWeqoduhjNNPCIJryW9309Qo1Ruf/+2uF3UwqDzsboAdHbzukJ+SGRNL4nNVua7tvqEpn
B6rx4QLv9/PogrA7P+KpJ8mWjTIAnGqPpezzqsm70ovWrEtfwZW5HDVyx4rCEIe+9nI/tzlInx/v
xDeHC2QPRXAB9dqPN/SvVToPGpPsF27tAOplnQHlXKl4/lYGitj/ZigPm6+LH5M6/9EHoXLAYOQF
RzTNK4t7K6uh8jjCvooxyF1Yvk7NUeImmJ64QOd68Oe72CGJg1pZc1bJ5ZOMynfLqkko5vnFYX1w
yTL614cjFjBMFzpGTdonxy+gNtBr09up8MEOovFz+odGNquKOsCFgU4szFjWibQ2qDxj45if51/P
q5p6FGCEMflZaL3g2N26U/10YUoY/B1HG/pPYxyvygSDQm9jDAT92gJYdLVvgWY+6NIOyM4GJwwz
CAN731Sr1iZOpewbB7EQvVrpEi/YaxI1ZBHT6TVhwcJY1tYEnGZ+bIhmP5lmdNC9EMTO2AU/gkot
tnmLOIvT7bhEBgus1nJpUqizmU1r0OomtO8fJi9HbFVoZPiUedts1a4OPA5QQ3iXZCq7wxLcZ5HG
zV00ONFWa9pxl1lINDsjym86pel8qLdPcZm2S+5wusmpFTWLCKGgjzgRZ2M/VWty2izEwunMLjJm
+Bbpt+dv76m5yVfc0ZgnH6kLn58glK9ajDZzE5nwaz2IV+igd6ahbHAxrgOlL/+L1449N5s9yvc0
hI7eBTLNi9oIx8IXdTTXnG7xje56UVzYvH4t+ZnUSnWDwh81gi8UB/LRIgNfZuEjIj8QaNqgGXR/
1dity/AGQQr0cv1nSPjK+btpnB6XKi13lMP18YbMq/I6r3qLmkg5Tt+jARgrWGjlgNFFzdZoZjjj
1FZOylfakXteIBJUZMFCXuvdzkLlbxFTsjNUCbxXmMUyQBjKhKu29DvpYHvJm6V1HNQHpICpM4Ur
D/4rtRdnWoVa8KinZguPwSKHQiRmuhBTFa4Tfg+Iruodz4d2T74OENdhTtOzNP77fLKWUSuStaM4
+nNNStaFR3FqTZ/5AUQRUGYgjebzDIvV1sqLtCt8VbyOdAoXY69uU010F2bWqbXor3GON0Zd1eVA
SPrCdy04+oRXymUeRevzD/jUB9EGxklfgX4bPITPF6PWegXfvyl8mk7uciQziMP4S5lGaOrb8YLp
7ORg1Cs5s3i42463vXbDYlRkvCtKBOYTTsCWCLANClC01CK+cPtOLQQ2ZX++Flj2vmx+s3E07AQV
ld8kzUFvHXupBeNLmTXvIkazENkX7qR2al7MPW8OsEgInOM+zdRWGfeXfVoyZBEuL10jlL3pdzq1
+FVpKJFvVrVYDpVnPJCEF/ljiKkhLOPixg3ddOOByP/mYAnCnhGEJG6df9Infx6NW8pI1G9pX39+
0hjuW5Lp2eb0dfVueOFzpHePmYGO5L8YB1YsRhdEG182B22nAGtFj+dzEq2o5ojXYlQwv8vmwof0
1Lb1I8Fmpjx5/OPzBRkQqyxwrLkv8IxEJHe5fXFoAIkkrnaXlfVTnnkXChWnJvBfQx5vWBPCVNHo
EVFAGMY2lOW7Z2aI2+19U3YXzhzHaSPzuUjjREqTjO0jZ+GjzbHoXbOaBidnmdHHnyKq/sBAtZdd
prlLyrfhUqkU+PKsyOu4nr0GijYrMxtEfyQ4vkAsj16CGg6+1HEs4GrDZxSJ5hHQZ7kirRPOZdC6
m8Hp3WfXYtVc2EWLYEppyUJN59Jmqf9Rex07C0CwoVJ/JqW8RYpTAeUu32O36xf5aMRrmY/6Y4Xo
mo+9bl2YTafeYm926lLiYN4eN2CzrGrbAn/CHAoB6W7SFkI1X6zKuqJm+iLii6irU494dmYhlHEo
th7f9irRQjANvCZxTUJtV8mm2kycfldGSBAw8QFo0s+/MB/aiaMNIYoZ0Ms6rwvHzKMnHSpjRpc0
y307n7xl1Ev70Yw0YkKM0bqKyix7rvQcmp6JcvLDLkAWWPacy0msBZK+rdL3KNfP/6gT953NxmyB
hhLHceLooOTZo5sL3cj81AvNddSM9swqmPwxKduXBKKGjy7y7fyY2td2H6g2djccfjgzfTn7hoM1
VUHHG91OAVJWsLIbBKlwWYMZawHiasFMQTlpZWsvbKLlSE8G54Wprc7/EOPEWjn7wpFjQAmi0aZ/
XlpUpBF2LuIc33Ji0BqZfQ2xkU0HtNWFdcWdcXYiQY2MxapdhBlFZE3J6aMCLevue6NXwTUG6vcI
QipUhUn9zra42EYEAs2OqXSDqM/aIsl/HxFjs2R3a9NOojVaYXPVKIWA/VATjRvJmUQCkDg1HlOj
GO54bTGhjbwIL5ErvX2mOj9UYmYvHMxPXT8dMDzoztyhPy4cUW5LslYYXH+WDo8RsjR/sIf4JdaU
aHP+Xp8aCuE1WgPc6Hw2jjYgNJ3qOp8/S6R8RKuqdmc331Cley/KwpfzY308t+M3ba7+AiCnyviF
sVgodib7POZw0FmBuxA0jDF7Tab2P+ydyXLbyLp1X+XEncOBvhncCRpSbNRQsizJE4QtV6FvE4kE
8PT/ou06p6punL+i5jWxHSHTpkQy82v2Xnuf9t0ct15tnIxOTx+mhWAD09SyizlpQWRbdb/viS39
UUr+g2/4C3zDVdT5u5fu/0TrxYWYxuJ9+lf367+I2ZPN14Ix2g+C/uHb//7Pj8f/ZDl4sBz0gE0L
wqlryJ7JW+w3loP3gRMMDTmjLXhrFGf/Bt5bPll6SDAxGFIhIgvhS7/lhvkf4GOy/boSu9gI86W/
A7y/Hha/f9MFzBOIAbwqdxygWdfv/PczhRXDkAGWXMfNQipI9iv0sftlJf3Fx45Aed8U+lHoaRKk
8tWotLC0xF+cZ8GfS6XrU7DYRVhosZhqGH86zTsG5r3vE+LeEWV0l9qva9CfxVwlbbPLKhM/yIQD
IiCQiGAOXDn4OfcUuG2izDd7xs2Ux22vZbf6poVF5++moAp7AN1DzsjCdsDE98QJzxlJVv07Qwn+
Es6BFjtV9bkUZnL940p8j12sz2Lr9kXDOkpLVie4sTsaZ2JgiXHRZ0i6mz51MtRGYVmxXklugZZB
ICIP3hMcQn7YWIR7m9YpAxccFuV2sSdxDRskX8TXSIAp/dCaLIGu42xr8gL7TyZLi6Ke3KGLG7wZ
7MNE5n3ZBM+AIJAQWFxkE+7RDAG+mDyRHfE8S4ObrXpctPRjOagxqQSpO1P/WaKP2Be1fMiEdyqN
9uuGfIkYt4jxZb13sdKHCkpCaLXte7PYNIYlyUGrrt5R6cQZPNlzK5RDYk8f9a7gP9vYhVv3WUNF
9/0j88/h8heHy1VDwRv835yS/3O6vPwipn99KkCJtX88Vn4+8rdzxfuAIgNuHwM0umO2xv8+V3zz
Awrc6+bmuwTXvR45v8V36h+uYDxW2Wi7mcVeh6O/nSucRhwpiOvc74wY4jf+xrlCL/ung4WeljqJ
OtUzWMxZfx4uZ6sNQQvDxUFAjj4RleZYYWv2V4FbY8dkAIJLq6RlPApDCwHigoAqFkwXuqFuqnzU
ygSzh7cbp2B8YnithQHE8U/kf9X7HIhaaBUy6E7d4gw7STlUkeKdOweRbt64k6VMSYTQbEWSGwMK
JyRL3o3ngBBBp2+WmyG1j61fSbRUazaGWeNnz0YrgjScnWuKllu+Bkp9ItEpdUM7FevzNs1bxLe0
EgmkkUdkl/KCGMs4Tl1b4KHnc5NMqUZ+3qalw6OzDsWZhxh9POrevO877VKkfSnifCnVdfuOWVhB
tYHEor9s4zifSktfP6YAC3brKPIHnO3ugEbr+p3XbSUSs3GLuEAaQ+zDNRInRz/yhKDa2ZnWAhhD
8GVPH4xTYBTPXdU5YeZP862PZdiHOhBpg97F2YyAn6R0e3qq+tJ7SDvDujD2Qv3euaNt7Do0cxyz
vrbFgWTG6nuznZj9bLC/QizLc65iS0x2ZHckNJmahzJtsV5Yyvc3RpGfPXs194bM7zMYYFNsrrpd
x7iRzMgGEoETKtvs88RAlm6ldSeoPtsUps10wyxperbFWpZhjx8/0YgfiOxytZpwFK3D6+HIM8SV
m6nU38j7c2LJ94Jpb/qUtqt+DNT4DD6BVO9Vbz9jRVuPRt57dIE+lhTU6Ig6nZgA8OxR2KSsxrPX
1aCLmuGubnPi4wmPzT3M9p0LCk24D5VFRKWWe/NbitHusg5dmTiZu5wJlP6F7iMjq2rd3ARzXPaA
01kcl6AOx5IDG2XOAoilwmFguGksWy29kCTySlZeG0FiqQ452fXZSU16PV8WMGjDlzHLBKFUgyTM
cDYubkMXWWYDpbVrc305+DEcAesimmbkFCF6t/FWmvpntRBer/V0wqbSf7Hb5rOnVCeixmmHA7t2
CRTM0u/p4oyrnnL13/wslx83gltwMqY1/p60ltHWSEk3b0un3KWg3eqobpX6nGdbp8eYSYs+Edpw
havQX4Ubr3LigMNJilbM+mXutjqq9Fw/90PgkZRGpuZl7s0H5Rhvmwje9JFGBe0eySt6A/jNLXoK
Vw9n3X4WvGP0zHRfqHqZV/S/6KZM17CES5iMlMo3Tj3P/n1eE8ZInBdgs9w1bzLOnEf+Bcjnlsjv
iH0/+W6gIAm23N+da+fkzWRCmbciEFu291PWiABd+remwIT7OE5YmEedAEZNYh2VCLLGoepv8ZSB
C5pJC5V6sF9tKz+QKjoPF3MjReGG2MQGGAIY+1NlgXojT6Vv63DRO4fweCtNPKvL8f+lRoKRUYXA
EbTY6F3/xR6b1WFGfGphEFyFKjm5w3UWpq6p7Zx0nUkhWNWO/BrsGrC5Xwn9WOOGC/7kF97ObgGH
kPiN6MAXDJursXQueddUSe9Wc+jCMY38ubKjElI18YEWNEcpe4aYoohmgDK3UAUVPwGQEx+HWncO
zuSPt7AitE8qi3NZn8hfz+KmZlTIkqfzk0Wzml3ZnyAFvJpEp8bdKMzDsqUbs3XRn2pH726N71M6
x9awH7I8NPXYgYjoHSp39jmpxuGC8Nj6yCApj66FXpw7BlFua7+t+1RLOy8K6qp620hVCG3mPSfk
AiUl1vy5rvCe57PMoQyRNrK7qtBgAcx39Zatv5InMvNVz9vlToZz2ysIZ2WM+E6KHKGGXk4VmLut
EXemTghjQ+JBB8PqTHn0mYvF3WF4m2/abSDSsE47bQunXik3appiejdbbpvEsz2AUU0a7ObMeMoY
g9xYWqOfCh3x7tj65b72NNAq23gjel8PWSb7Seth0Tdabb4BAaEDUYKwmQZVfsDpj+UHsPjJnZQe
cmP7O9Hr5lmC5jktrVcki1k/pu62Rh414F71gfDR/Ra/oi4FlLXSoIZNz9mrDJI36RGGwxDADwrL
jBxHfbEeRqOLtG6BH+PwEb3NcY3fFbAZo6ruye3cqiB2zMI4rtOQ7pQcTgv2uETfFvHN6caFWN5e
JSVzrTMxt1m4kax2GLfgK6bt5pA547chyIjCqNTXpsE7rRurkUCQf+6MMT/4o8huSKGy4ib17xCo
Pk6ite6sxmQtg2H+QkxOsxs1cZet5aPUhXZRefmw8HM9potj8mms7zKv2WBdVbgjlyJz9NCFZblz
NjHGNtMeDKiznCKs8+uzXeGWZh6l7McBQ6l73Mpplber0LMugR5njJAtFwuetG6tVP+26lY9wXS1
6QkkxX57orkJtFclzGWNC8/zYVg4wozAgLcegS+VUdd24k0GAKTeKZ4cb3TLeJs3ShlBjPHdXGF6
wJVpEChSloibdYKPflk7Y8ESKLfh3uwQWsc9WoUXC1rWS9Ppy9GDS3KSUE33BH3iL57xDTL/X6v5
qLuV4uivIesscz7drI2+JUbDielXmvtlLf0ypp7DZq0H0gph7jeP/iYLaI6NiBmZJcD71G7FPv1t
MEFBiUk5D2L1h53yB2NnjQQphk3L8VpBUhgxE8EtzfUs+2SvaR97ZTOFRO8Jio7Gsm+KcbNnoCCO
DFHUGyzHXAvoRmf31mnsZZMnkzn2BrjaVQI35+bS8chzt4U+DCooUp5khIHd/wiFrM1idvOzPOj5
Kk91XmkHDcsxhV+qyyrULTu4NxzNnTD3bkOxqxzwwx3hIGOcWxJuXDbob8IhBQvTql4Soj4Oj2VQ
spNmIohFg2y5PYmoyw7iuousN19m2B7LrIeAkDwReuM6vdRYS+JUBMa5Ka/gS/Kx1tfNKuydK5y9
RWLmEBbbJFc8qlftfVVgOof8cJMVmiIIC7dugguhubNX1t/XCmhgWM2k/IBfW39J07yMMqLr8yiT
FouTnqRWUkEr0ArFOE2vHN4bIDThnkhg+mp7wIRW0I1NyCuakttd6ZiegrHKEzXJcmW855jRNLlb
Tx+YN/ftgKk2cqtcJpODE8sB5hCoZjor6TkHN/dJqm1xnFxETY+YCKetiRt2xyTgRTv6UkDDq1t7
/QbjOP8cUHM/m6vrnVI7b92oIC7uDJSndeM0M7LgtqF3j8zVe50aS7zAHYXRkDn2jnzqLDIXR8f4
vW5jJCBTvVm9PSuCOkhbwbLAOVCbwS08kPUXwGhZNMFU+8J5WhwLsmGSdbDd13muBCnMY+OlO20o
cmhd+obPYcKbSBSQ9SiNzkocV7Vht3pVAjUi2AdLIxNnmefT5s3qbhWZegSHO4ZlqxYiuMmR7ao+
/7IOaiEEqevsnVFgTQp7ox8Tlr9T1HRLcWUGDInm5u7OZAXxjWCs5dyLYrvzh61/6pXhOVBluvLX
bjLEx6DV69fM0OssdtYyOHYr4SukTehHvU8H/B3OcNKHzL1Y26QipZNyZG46/8HmaCHSvj5ZSXWm
9tfdxHFSPOzeRBx2VTftTrm9sy9rrT0sOrV4j/v6I6BeC/zQyBx9KO8LZsphCRbprvQ888QhQahr
k/Nh8WZSvmdOPqsi0zfXhj6pmtJNVpvwJvglpC9fRRNUDETj9QU1St3oGLaCqX7PK9cBgEmiMHsa
6f46gzH75jZL7kd9HSy3ZEkt1k6NdvdjsvpP//8X/T8j+2uO4n/v/w/tt+JL+4eB4s/H/Oz8ffsD
xggfpTjocptoif80/j5wWI4vxniMFRHL/a7xNz54SMro7j10si6+1d83/h5fuD6MeaPpeP7fafyJ
tfhz488Wl2cB+A4n8HWf/seJIkSNvNgATh/AhC2xNdT1FwcEYga5S2eYR9kGK2QV6xYJqXFcVJlp
nN18bLBJpvYSGYwkk1Qv5m+eNJr7LV3azwHYgg5QSpVBv5BaEy9dOu2admshYabWAcG7eT8Wioay
nAkeJykaJXtVNlAwRVCj2XD9Jw9L3+O4yPlen7803Yj+R+TVp2nWxzeyHK8k7Zmbd1/p/fJFwOlb
YAZpCNY1KzNT4nZb3JPW5GXXknuovubgvZhDjM01osEc06Qz1+JQLcMiUEoFEmsuZifaiHSzY2ck
OAocKpulaLQCJnvc5dZ+CPKN6UGe5mer9GY/wf5XXJEJNW1kpZEm14ueXCcOxTspVj2SVi1OWSDU
O6iq9s2eCqeOZj9bT4WqhssKCfaLmZukAZbEHTdkRM/yygelVYyWwld3m7N0D3QWHfopfxlGZi/K
29dLUd35VrNcyD7+ztyLV0E8mKdAepFyEM0tYdGuve6VWXgP10UfgSBW877gQQ6tpfEfEGj3hxQH
3pO1KsEQXYjEVqt1k24w4sNWq9ojfnCPzMJNnvxFkTG+CWM4zgDQuf4zJ8jCwhm8s69TMkYjm8dP
VtPLJ2lfj3bKD5JAqtl4LbwqfZ20fjkg/hmStg20s9rI9J7agnjKjSEAgoLtDAxdvtTY7gbws814
Vuk4nHLfn3+FQs8mJ1snrYoFWTP3s93WCb1rWzL1DuDkMLmfb2uamusIVlZfhrWsk0wsg7PPioak
B5O64zO8H1bVKh0GrH0orR5aVnDGDQP44jHvK+vFJD/2EmwO/xsK4/HJ6M1yJ4fcPhkwFHXsKl2O
72jKRLh2fWxO83CjUH4+ZnlTR25TLm9am41H+L3BL2pUDLdcnfSo0LAgwSRqGIJH8tFBx4kp67TX
MrPchxyyUhXOfqq1Ib1v9Y7rD2G1zM0qyfStiaHBGhFEufYjr2P1rAzmTd5SilthrPnRIyguSIxO
Dec8be1YA2vTgPMtu4++NVz9xMzuYm3g60aX2bfDbMsuoRXt70puy0KEquFTDtwIBlkJEIux/9X5
yCq3PwZzofNb1xrZD0voWrqPAiq6Xp9brj6Q5KbQpu2mURK62wyZ83FVs7UecycvoXi6D4ZfVnFv
e1hVrALgHHTCp6Xm05MIQKhvaRqsoVGntEietAMRVb0JXq8RzpOUDkCklSTQaCItMcrbQr+zGQie
J8fN9/ZQOqHoBKOMisDSIGUH4ROuGo18Xh5TsejM9Oe5fl5SZTVnV056+eAVYqsDjJWb1J/sTagG
H7Tnts6daQzajZLjJ6he6qJVflDFy2ipgzXOR6hi7i3Z7uOe2aUZ18tVJ4ZY4TJ0vnmQJbSEDoUx
VDhRX9RojY+1KhcoT2WxS62A5rTnhWSvFCKUKEJjyO8a0jRlM7HmmIrzXCI9L/iXLA0wmpcOSVCY
b24KgMEptSNsIkIdOnpWn7GQ5WoAZskx/JTbln1IxdhFBj8WKKK+uC90+y2QfQaimAEOhH3tttyM
9Ca7ntar1F9aYyL0k8kN7cS3UcBn3vgZppN+KgtzohsOrsxDkT8vFllHddl98r3VOwCJfie1t06W
wnykQqcsRzmQWeO9q8ryYRraVxBxoEnXk1es+q7Ru6e5YB7YLN5EfbVSM6tqjs22BoQiify6wQte
sXhnICNnMXjhlru3FJ3iOFriNLE438Hkm/fAOO3YECumMbRSeuzRnx/HDJEy316/veWLELfBougJ
lEGQgrSJOJbTWc9Gkzg22T7qy9DtGcppe5t9dzSt3Xa3jmnJVBPiNSxFp78M6xo8ErZZ5TFhN/Wl
AhN27wbjN68jDqoqMuO0NQH1oVB+E/XOYlyP2YGJgs/b76OnjxSahtNBg3LMZCsEcY9utt7VTGAg
mBnj84YvM9IcW9yZQXFxRm3gI4GBapxncdeMFWsi9v5Pc52mF8dMWXEBnQ7BS67McOdTkOpE2ptW
/qVe0i9YZBly9Z56MJdgORUsuR7dImifpOrg8lnuUXhNi5+Ytw6s1BdH5AgoNX7Jy+U6M+eZmpX3
rpZZPPpaQByvXMinX7dgxzas/tUVaXu3qUTITZ7VxNqa5kbYd5wx2rmcCph+A4PYR6fO63ggvORk
eZ0VOanZU/GL/N0G0ALouBMi8ir5yJuwvgs6vX4or2Qyt3W9pHA3EeMnePBsYcdwasdDs1nWQ42z
JNbk2t87eHSdeXSTwdCqJzhdZshEFrUOOMMd48LK4J2RV7AMZohlhu21u7UwoeGxw9zTPhQnbXaD
oyPUetNC2DzAcc2YFWzuQWPa+1Pt8U+d/Bd1sskmGG36f6+T76v6C3fKHwrlnw/6WSgH9gcW2/Ro
poXH/A8xCjD+PuATY1HimVdP7rUc/rkis7zrV64oBuw+FNC/rcesD8hQUYGgg8KI8TerZCTYf6yS
DVb4iJcwlPIMrgXzn6rkca78dnGpfuxJo0q2692UzxM68Mm/OHmbdwfKIe5vxsSbkwDYk9pzPjnl
N9RYJquzRRv7rWVaCWAZir1mjR8lC5qTnwUFZ6fbjp9nkoXfgFa3x9zI6tOkSjMOrpFBg14UDfHT
abVj0DbH01y257IftO6tzfvull6yJ+ZkNfZEacNM3XKz3zWzGoO3ucD6dEO4NuDHaVjp39Ui/YeV
toJsYPY/VJ2TnVjuDNIgyHq/+DJPWv4qR/B5LPg7QAi9kCzUJ0fPp2yn0YuSgkLcJmPeRkHfVnfY
LZE/7fyh3vo7Pu18u5zIIxShdiW6BEmli9w8abpB15pje8UQEFZlpjQ3cSW9Jr3zzS29lg81P0/G
OWsjFbnQeFMVWyPCuyODLB79XSl8IVtS5UTf6WHVCodo5Lbs0ipq5Lhpa+hKVkVh65saSehTYJNU
g9AMgHrslL1Ni+FykTMMznoT/2Hol6zMy29buq7CgcrbZGQiz6ho7RDFwpxB91vS8c5rYI/qqh0f
yJ1Kww08Z6hmmyJX5O0Bcsu8z4hGfmLmx/zMEjp54EarLkatnJ0b9OsXr2f1oGpZ45xYc9C7YtjN
flOdR62w9p2wm0PXTXJftfMwwdfsXIC2tTz48xJ5MscA0YAgttw8u2eV3ELtrJcYh1EVA46wGPNl
HTq3IL2MjWpe0lbjhq8IzA43be7v4Ug/V12TXaxsEA+KKfyl7qv5LW/8Jc4CIz2Ofb5ceD90u3Xu
ik+1WNKH2uzWlyrvNQK2JMjq1KOrUkbh3QVBlX7K+wUNRe5q99qSLlMoRo3Buzda59RN6z28i2KL
DZq49RNCLCf00tp9HlyjfRIro1rqoBxfiVMO1hIVzegtEaaA7dCOrNHDYEIiIfH+HNSyjXtV4+AC
9Wedgs0jcdBgjPbRBmnN1K/nGo9lNda/GspmOml5tExhBv2A3KcO4CsanwdivrzDqBz0F14sSmlb
oW0t3tlYewCzZbHVhDqOtJoSy+bJWJbuBhGpDKdy5bWWtRgvee22n0axEBmdev1XZeYvBpz5aKp9
/8gr3SRwbmziG3qAIGu9XFJX5MfWJqQpM6ztVVpb0zD6W8z3shv1k7a1gE6GwcKnWC/BDm7SL3MA
CthwGELl3FC8gl75FFS+fNXdsn5Zq614sRQtZOQMfvUyaG0Qq4pPmKtNmGywsSSBp6Zd0bsn1ZUs
R/yi3pejtd63SA2PahGBYgtalYSc04XdGzA7QbmDyCXHQS8eWgK9jgud2hh1WWXxLqZXzh1/YcM0
aWCSNZK8OyV7eijYn/xcptBjGhVlmk5FJNSx00EIITU1P9kkRN2zOX4utvGp7DXvG6Bsbm8d6iOU
YcWkJDL7rfzojaV9aoAdnvWJxsMtRRp7RXYIbOHBfh4HPhpSPKGGqWnL9e7dlbpPqsPWPVhpsH0d
VDcOoaHVzGHJAD9lRGY8E2PuRO5w5RmoZljjbQuyW3yD8m1ytLgFbRylVaNHW2UYZEkt45GVafZF
AEj4pVYEV4l5OLPXVNdZ5kKuirRezTwt2ChhECBcXq1nLNkAcyqXgfY0mbhFKzuHKTMs2g5M+JXY
ovvdpSpZA0f9ZARJLRfjbhYFgXR1WujswxqahBszn5bHTtnEXlWZsp7mKfW/kh9HpJ8sJBFt30Oc
mVSvj7aW+udubp0vEhT5KXDT0Q3XyeCck7q1PGRGS1kv/ZwRv7L1W+zrxsfVYIfjZQEzcmbcKgaO
U4+ICvJD1/gEufer4Z81w+zuRIFji819F036giHIbx8N5a4H4u1xzuSCvJQyFQen6oP9ROLJWZvM
Igr83n+3u9H5tdPsb0U/mGe6cTFF69BcIwXKZBhLjQ+5Vt0qRpW3gVVVZwzEbhmW23uuk6Q26ABm
7WV57vTxaRk2PfLZUUVtSlpuId18V6Cr2evFFlwGY+yYAps5SiuhxE2m5Xc12OedLYs0JpjceCkG
x96XrKN2fN7fS4gFj4NJKEdOxvfHzDM4QfKxP6qSvBiwvE5963RGFjminW87UuivknzEnG7jTnvb
MIj+A+Mbt3qgHoq1Y622CE0PTeYklD22/wlhsX3kGa7QyXqsdEjKe1YDTvPQpJqzq02YzEY7saoS
UIbZeBVnjf6FGrjt9pNcSBaQy/RmjuA4a7+DLOVVnydhfC2vyCFUFNt5Vk0miVFQOZTpgewI0dGe
Ngg1VmsRvxqkbiSSxf9TifU+mW1kZt3VCGL7CO6tUSMCaCYZ0dU9olgCa+BZYL8DMW7BJN2As9Na
NX6kjbl2UPI0FnYeOa36OiII+TwsSu4y5VffGh8677rpvK6+/zn361/GqhAHS+O611mOxIPDn1IW
wOHqOC6pIhNL1bImmbEwzJ05FcZ5I/PsPSh9h7PzO78ceiy89fpSTrV1NAUtcz+BI5MUJIkc6uDG
sjug9AuVF547Z1+Z+XxiqoOEvl76q5uYpb1+bewWlLeJBUT/fSIdN+K5fyxkZkQSju4NY4khKpzb
zVb9TWs3DLH6wNx1hvM+6P1FSpBeOCFLZCykMY46OidLezUKew0BBhdI6zYqjJp1QKV3d14/Xjzy
ZAMx7DfVQIFtKgy5eUszNVXHstuyHWYDPxyCa+5z0cJhhprO9CHbpXZ9azWa9kj8jdrXrkS6uJbs
26yGwUP7sI5FvpsanWVcp7WRW68XYFxGXBVVzY6w77A99i0c284PnZxcpHa2Ng5hz7rXUBsju9C8
j+TvFTCd0o40IeMX+PkkQ6wlckrSXNi0ssCY0yrnPrAkwAAjeC+adcDoxtuvE9qNu8ztxdVmn8uY
mefsSCPSg14elmYMbso208iE3fxjM60XAAuf7dR7/t4g/NNL/UUvRdd5RbL8917q9KUVX8TvNcw/
H/KfTgpsHKsDLKSUKbx2/945YNgiXA70D+4xArXta5Lqv8WG/+meUEFzOYEbwULxnWTxd3YMLCz+
2D3RPF2BDPjW8TjCkPizKWVIJx8l1+KeGrNnG0rDZkBgN9RKmS+F1lP0ez9agKqxuvQOKqLhMMbT
NaZM24R/8gkP1rV7ED96CW1bCJ+98VNpuMzYZ4wT7HVpP6ofvUgzzo2t7qYffcpqegoFnGBXne0m
Mlrc82wP4p3b9jLZBbk+EG29yM5db1cj8153YoDxbG7rk+ZvBLNsU170EeKNVmc/GZicD8RbCP3c
kikAuE3oDBy8kevzph58OTyUWlo9QckL3kS9WUx4xMDHB9ngVZ7TjiRqdmvwqlmu3fFfEGObIEYz
i33P6qcNrZUwEqsr/PtqaN23gbF+rAWd+lzMdvmwMf/YdXJ1WFDn43WDYlJ+Y3jQMCF0Wr+vtqY+
lLLOP7MiH15NYbFaMLoieCc66r1e1jtfH1EtzVWzHvglvZ2la90XTqHfgN80EgIYgmhhhs3fsYLh
IssWCZC+rggpVUbFYPceasJOdmNYo99B1mE4iHO0rXmQhhSfFgRVB5hyivgFj7NLmOsRPsN1e1GY
C6zwVCtu8rosvvF+cC5lNc/EriK+uCeLxd8vjotEp1sMVgBT+zHfvGK/+RLc4WZ70bxk0DrAWpi3
qMXNF62rxZXLa1r3nZ1dlec10niQwgeunO1UT846x4VE/2KYyLe1fDZDpSE7sBTBODXeNgAh6bB9
1vDP7KiYtT2JYtvBzs3tndUGeHhh9E/ceemd1Ibu3GmZJFiOfvN+kaC/DQP1hw1AlMyEn78zI7bn
/FZzzB74eaE3Hu7lYQ7sdjyWINNUe2QOrOou9qZ0KIMdEyvuDcOnr51/dLn695b3nxO1nYpp/YsT
1QLj9v9VcT8ROJH/K/5SddMfJlQ/H/jbuep+ACHMIYbPw3EYavxHxA3S5QOEarCqTgAPhGHUf85V
58N3/JlvsbD9sQD+OaSyzQ82Jn9IvVe7NMmZf8sbYn43f/zOHAKCD225rhvcBjgHgPL9cZUboAOZ
0nTQTrZtzBfuhibZ7NE5NPVWsYCA6qSzzX2E+DnviUFAqjSvwYFrgIl31SmSId3mZAnI9cYw+TcV
LYoD36dsIV0aZcSWJE+qKXvMeuvGrvCopzZ6KttuPylZPSjTnsJKZRSRFGghSMUlSoUd0JUx4EcD
qbOatGvzaWoxafS9ycTZyhDmAOH52FokHghvsuOV2dM3hvbh6lvPJWIO6/v1kMrLGqzTY9m5zn5Q
js0xWcrmEdOGPHa9P5xWj4kcQYAN2RfWVsRl3SL+Je7q0EBCT8pym45k/wXcANICttltbpzx4ySI
G8xaqFBUxfOy9A1hkoOFx0RvV8gWo57ovZ3S3g7OWR/9m7o2H3sdUL41BcZtUxmnNl1YuC3MC5Bw
m8ynKkKKBj/dTXrfsMu0u8RvUW8NWaXCgjuP3hoJDgrR0zbZ1c5zNO/YoMghFihtQml7/W4xs6Ul
VQUrEH3JkiUwzp8GRMKxWvNPAVONZ9U47gHO0fzWGiSn5GIIqIKv92c/rqbO9jovSAIbtNzQTwRt
WdtTO9J6yaRQna+9V/VioJvDMqVtO0n8+YjNphNbpDsgOslAmphFMcNcHwer9QlVD3QNOAgDG2T4
86D2jSnGG9Nzlj2bhrYNC8bv90vTTo+aN+kTh72G4iX0N2HN4ZQVzhnRjx6VBttrwrY2DQbDDCqE
ZbFd3WlrYfWkczXLklF/9yMy+9uurMnVJsmI0AyPbZ81Cy+I+nlBS3D00nZyEQOYqfM4buzPKvan
XQEThWlnN5bqkk5Vs2/Z0XnZPYMhuKM7MpjQ+nF89+NE/b2ipnpWuhT6kzavrp8lXFQ1mmFWwXIx
dwB6/aXgCbh4tZdbVbTsp3dkLrYyMnA/vHR+v1zQLW1YKct2oMdB9I+ORwPfio8ZpKsmhQgSpFra
J6KCrvEe2/9j70y2Gze2bfsrb7x+eCCAQABovA4JkiIlqpay6GBIaSfqusbX3wke+7y0fG/6un86
btgWCxCIiL33WnM5FMYdup1zKg2aGYVXk9UVronu9EUfC8qiakuDhDF1gjDqlWTQNL8VyWzKbV7N
xt0yjHpA1OWMhF7WEUd22RXFaU5kdIUYHGPo4ljhdkT4/NQEkYPuQTTTpzTOkNnatba+MtNmjBnm
4V0dzfWdrmN31w0V0oOI1uWBD2CcF+gUuxwZH56nbLkCHVnd67YpXj1EEz0nLglYgMKlzTZYW5oj
okqAMK4Ojm7lCKgzLdp5tGGT7UsBoxm9ZeHwk+MI3yQ2qcQbidNgFxlt99gPTnFfu1V4cGpFSNBg
33kJOYtBVk3XVVZhBq9FuHz5z4b4v9kQJVvVT02T1/gj+2/p/Oci4/JHf+ia5C8e7SPiUf4Yvfzu
k3S9X7Bcr3WH4zkrlfv/b4WW9wsBbh73NKnI2mSq8mPJoVb/JLUoyNV/uhfK1en7w1aoQBxccAcM
kgi9/ovz3tJW1LhLEJ7QNXcRY1bpPIwyXDj0kVMX146HJvc9oc9zrGqlUMqiXH3EodLhRc+Hg1XL
+sBg3jD+ZaT7H3nbtOP/8tG4JJRmkAlNRT32YZREDs+M4tHVR2ewq/KOZrpxR4gy8w+qBjvdyL58
YiUVahcjzO1CpCCiGnCIsMEEv7pQcR5aeKF1s6tmJ3c+0U4Jb+eoRpqsOKl+gevCqrjLhmoh90gL
1ydX3jTuUFS4rfCV7oR7NabB4itiYrrIp3mtUhLMELc2L9E8hFclglni5T3AX49u0Gazr5yWST69
Ce/kNr1ctVPJbmq8Z8qdqOl33uha9yT+9i9eiR+Brm2OQSIzMUz0Y1K/50ijH1VgleAlVVMlW2YN
NJFcotMk8a1mlAELL7MUu9acrRuCpR6QzvqcJ/BYNMHrFKyxqfSST0QnkUrcW+232IiaOy8nfY2m
8bUMy1NV6vbZKWLyCb1pPjht313TOB1oag8CzfhCCUJDUt/WyppvijDai5gVFl2PLB+FwvhiJeRk
xsCG4VZkET4K8sgQh9vjWSDYeSC/2mMkE83tboyH6SZ0liejD7O7Bs8NbgePBa4dtSQ6KhXqvWnz
hKhf2rETB8qFUtWI9aPhptXjEBcW1Aw3v7cHhhrD1mpkeraKrOXYs4pHJyniu2WpdxxMzH29Skzn
VWxaRBay01WAmq1S1OqiSpVMHOFJ05tirCCvJiuodnBZxcZaJa3TKm5Vq8xVroJXrnqN+yYlbWqV
wzKe8E4rz4fB46qWDVbhLA3r9rlcxbT1uOpq015UT/UqtrVW2a21CnBDBymuWkW5CNfiDTqkbpvN
A2m1F/Uu113tMWyg6a1WeW+6Cn0tE98C20JDQiMyYMx2461HsXRtjy1kyFUuTE5htuuYj9DDjoFH
rrLiaBUY9xepMb0xbumLAnm8qJGZ7+nPNi+yFVNGcel6qI29Ub6ZYRJt84ueuQ6DM2gA5bvE8V2p
ahU+d6sGmtIUOXSAEuVoDjpp/HK05mi7dAwvyVAzkak5NgnHG7POHZPDHC1ktO/ezOaJOY6ObCCe
7alFa6RE1h09JGjXXmWXNpumkR2BTzXkC8osusGXXFxP0cjVI6Mae+KQEAc1RPuMeWzC1DJQ3/Jx
NUHGpF08L7SSbzz071y+pU5XN3Kwt0oOFKYbr09X5LJThhTgw2HQmUU0RueND05hxPbBSUt9TLvm
xYvG5d0ZlmkXjK06YpUkWlHPXu5XUpS3rITjlyGa3WZTuXo2Nnm4YMIBzZauSaLFONMMbBxyoh2P
WLu6mZJNCaRwwCdSAW+XCxA04ksZZcmhi/KbGZU0KX7zMBzLkDOT37KI5NskcLM7u8S0uBliqKio
+HBONLSkAU+TWr+Ziza7UzwYh9F0AUaN5VAyR6HyJgyjWfStZjm4Bu6QxZs+yPJXOgP1Y9xbXbkj
Sso6B6vATdSr1s1ZZW/xKoBz6Clkvuxj5RurQE5ftHLNKpvDFtKcmeJF97E5pi/VKq9zV6FdOPc5
2exjumN5ZvG12zT9loQd0/34otRjeK/v23jOxGdiOtDyTTWyPvOi8MMuh9ovrBrd7NUqAmwWqz5B
Dh+/hG6E9HMVC8pVNjihH1yEFthZV1GhcdEXYl9X15E3JHtnHJon22I8vQmkjh6o/EBpDXn86MxT
Lq9a3Dv3YAerajPMXZoRTR21X3HMFPlGSdIxD80qgQxWMWRUe7Xc2HIazh0yVJS5crQpcPA7cLCd
u4gR7iqttIeWt8vCbvjO+o5SUUTjvnZ0+1ULj7egAFhucNJae3yeybFJTSJLRiSdrA3TMVllnsMq
+ATui/ZzWGWgKQInKinOpJt+icTWu2hFExvZqLwoSJ3ZXNWkLdIKFFxoTAfoAdedq0k352cjry9i
ONgwTUNKuzUH6ezaSH/DfTv6o6uqbVpP1isSweqY0D2796xI8q75N7NeNa+ejR+eieZNErD0L3Z2
E85ugAy2PHoOfXBtC2xUMhe+axBJV1UquZ0JCjsoOmn8wTKZdwUPOmPEVY1rr7pc0+wBqUYzkjzq
LEgBhvhKgFL90JjWdK1sitwtufCofW1v+EbmXYv3EMFFg4nhsJ5L3rNVKcxdildDXQTE6iImnldd
cVuSaInW12quLXfVJttWhAhZtotDSvksZuWjWfRW27GIS39Cx/iqk64rdvWqclYXwfN8ET+HahVC
JxdRdHcRSJPEONJcvlDuLhLqflVTx6uumi4xP1f0JlQy3AlDpY+zoZ/QP2B0uAizLdWg4SzayDq3
F+n22pS+C1LI5xyxyq/zqvHuVrU38md+r+AiAgfSX3y17DrnNdGIm6ta3LgIx51VQ+7WrbxpWc54
ilaNeXiRm3PuQnqeuR0ydNwT6Zv0HLJYyYm0Z8mQfUy8CjJXICjCR5cEJQvpdrTtM9IxdqKs88cx
Mrpb4tfnB6VljN50MCxftxIFeJNh4KQkewy9kc3adu1zZBO6MZU8Yjexia7IR7+Gag0DHGoSO1eI
SzMyJwPglt+Y2NYY7OoKM/oivBPKtXE9YNpmAwGi9HazpKjfNGOzHN2EYBUUcD36GaxhCqt01puI
gRaHjneSDDe1XBgVjqwjCRZFpe0tx5Pmk5k4s3gYLJWrQ8+m/8BTi5HL4B6A7VFm+jQkDTsBwM+i
vkrxx0/+NJIXz9aqOH+VmeU+TZOEFVc7ot1gzNbX8D5ZaCPPquj+6Cw5N0RRg/YMnBwlsDu9NqZX
P6JUdr7WAW7JUiMdJkM4Fd+UDMTJJbS8ONRtA89ChDm5rJFc2DJqJ+qhcFTy3ozRQZ/cKvbwZDvV
dyw4wMMzgyyjyoX8SR9pEBTxvTb8ibrV6q41Ocrl7+TV/0yO/qbPaSo8tT+bHN01v6F8+bGo+/1P
fi/qaB3+ojQyN6B+DkXSWpz8XtZJU/1iA6Egz4RCDeAidc0fkyP9ywU5xnAA8ptFTfjvsk5RJaIX
h3UNSRgeGRXfP8BUWObHSZKtwHojEbSZTNmUUB/4Nyli1HTsvfiesBwr8bbgrjheNhyt7kgOVorH
vYbvVWZG0eyRluMxRKoV620aDOU43dZgXquNk65cxC5O15OlmyEd+WS7g0gNjHoNtu2hgN2+FMZ4
32W18WtuVCMQXcbKhLY0MsI7bFIw4FEt0egjUC49log8qhO6eIX8boUIAmlF1e67MNN4C2kmPDmp
qgkKCBeEaU72aBMPc8Ctv/iow427NI3LFdKm+x5pXMNsesmqxt4slhJwHMW7O+kIerfgnEikzi0R
uPExJm31ZsJit5aS/dcx6c2dYqatN02ho8fGcdEyM0eZ7wcSVj0mWuwcO6viG+PwXTp319ZZ5XuA
aq5r1IWMdnD9haN+j8ehe8FVHyW3NgMbApAr5y5GCzDS1JsinmnN/Klzooh13iMpCtIn/Lwnx2Yj
8vkl5s/BTFdKoPahk0vx9kSSRuAht8aTiOQ7Go4x6vbrZZymz6xiiDu0moxjWFjDztMAzraGTHK5
dwhaYhOgNfhpbtAlhWGdoEVxyFgVbUFOr7BdRix5sLh3bjo6/cbKFLdEQlw6R/cpahc/4QDf+Dpz
5i8YRWt9zzdZ9/F0yCeflZ1GndFbO6Z4GmRhEn13GozEERHeV6A3+v2IS4OzL5msnNSch3pRU0gZ
hvvenDsUPjpvTnOpAiQAtXwQ1B67Ysj1KVCs4mvitv4Vczg2WOYCt+hLFwrOucw594To2yVhsxxQ
VMh+eTaK3nCqE6ja0a0owNmr3R0XgoNOPkT031RKu++4FHQIKEPiGYt15MYcq/u8VczLyDyIN1GB
ghWqklSW8nPGZ9ZD3xKmSw7t4DzlVUEIriMmr3rNmoGtyC5bwyczHABTY6Di3VrTtEY/mxAwUDIE
jXejqzD6Na+dGXRJ5qQOu/Oci5vBjsN2G7gT4iHh4mOgoXCtg2J8M6GiIolqRzK7q4JJ4xTOkb1t
SxOir8i0AbM0QWN4Bd4GT1InkTFtxyUU3ZVBcbcvwji+jyd2U2Q7AxVB2QQ5T3bgOsHGqua488mn
6sdtFVTDcLMscV/7plDWFrl+b/nVkA8oFgoBeD5B7Rbeayqjdtsgf3DO05IjXG1tAohTp/ejED4I
d5wikT5xkHXRWo1vRVlmhDgHQYY+Thq6wSHrjp9N2gOHjh5oeFJG+7hMHeAorxffBOU/z5TQJdHB
9M3t26602mXPqT7v9mE/l5+noDRIrJ/76HlB11MeVFA1xYF/iTnZA9bXXbESzU+q9ib8qLbukKww
cdCHzIjM8egk2OcsmuPfCY58sXvt3liY4JenITWHirYO8erHJpgn362EZJjT0sYNEvNBFSPPY6C8
hFHIBQneM2lO5zo5LJPlnhLG0KnvjmKabiY5lteOBZfd553Sg0sPaJfJMEDExW9V7kN0e3SxlfUg
6EYPe6vHAqC9xLwudeHtLDcR3k7EVR75cD3kc7Wo2DeszOR3TlWYvDe1k7wlRiderCYbvqCKomvQ
lErxrKmJdO9ksXa5RNd4BLSitpnVEyuuUaA11/wPUFIkxNIMR72uCPEmTzOPTgz4bWZXs3LsyoAL
neGFn9CObc1WM3tiqBzCNAKFTIZsYwHw7vIxZHJu571C9lX1Lh7yIHuWc2i9DuPySXELd5gKJ1zU
HGXMK+2OzoO2Y+mHXTDjV4jqI0EKjrErFgY/mbCxTZfTOD0WTL5us9wEWYS2NZfnsSlBCHWLTg5u
XVqf6276HE4TcegdWXeYGGLkutthMLp20w/J1J9zStLbZZbtI8fKBEUm+1f4QBEX4GohZ31eZiKx
nc6xUSzh1w5OOIJG95YiWu7/0yb/X7XJ4ZX+1NVwU/Zx+xf/77/+6o8+ufvLSt7lEESOwqVV/u8j
FY4HQ0EQwZ0ATm+lDf77SGVheABtDYoQB8PqPGCW+/vU2OQFoU0agJdNj0a6J//RkepDp1xKCiaM
yRgb6Lxzslr/+w8pBfHcjH0ZM72xKQQAwyZCPhpRvZyRhlb7sk7cbmNXjvHeCid4htPSHGeIFCfR
xMGppZ+ydWAV3ZSGLg7pBVE6SOCl7D/i2a3AXCDYtjFqGZ2HjD+Z7oCt9L8lDS7iKQqzV2XW3a5C
qbyldgjOrITsx4XpDP6aqL6VodGMhy4XyxV1nX7qi376GzryhzMlV0ApWvE2l4Fryvnyz1cgoflF
47+qjrTupnsNbOJAD4gJYNet34vP/cOR+/5fU4j/QyD6PbTtrv1//5fT8I+zicv7oYeyFAhJ5JIr
X+7HK24KzqwhAK7jKBprM4XZO00kmLAB1+Dn7/TB272+k0MMlsMI32ZU8xG9uvRaLnRLsiOW19Zn
PDfTmbPFwbWC+GkwM3WYoyR4/Pmb/jdfj9wjh/kLN5NrGOt//+GGIksKUyXdvCNL77yGluFhaw3G
xH4/rXmH//zdQAwhZ4Nep+Fp//ndQs9lJJsn2VEao52ei+bCo2nkeNdn3vPP3+tjgu96PYkfXqHd
lgHJ92PiC/tAFuWpER/raMrghkXMRnyQszCwoRhzqIumu57xyM3YpsPVkjldBXBK/11g4F+vsM1U
GLwz8WP80/lww2aydbDI0IGriXmkcdHOnNXCIHj2dIVH9Odf+q/3kI2ihNaHy6SbGJMPFVfD4MHq
AOkcK7ksDyXUIL8TPMEVhunoiIrYTnynwKXwN+/7331JogQYHGvNiNH4sC6lYTICCSKgqxjrgSYn
v+Zo9dDHi7hP/tl7KQ93A7o+5pL8vEh5PryXAhXDJNqjomI+gn8TcsmmMpr5OpxH6+Xn13N9rR8n
k+t7kTzDpXQdYqA/ghYh9tDzpRd2XOZlBHdF9+UE8m34O+70xzHj5X1Qb3qaRYbb1fzzg0GUbttw
EI2PgWEPCd0h+rMM65EhB4NlP0V4ylDLoJNAZMxALtjRuY7OP/+uH+6d9brC0GKhk6Ar9V+qdZrd
KVL8js8wtAgq5VCDillgvwZQJU/o0xkPaGv+m/X8cgk/XGLyZfnixFyzh65uwR9XoCHUdMsCJ0aL
EFifmkTnJxyE822FjvHQWFWBYQPsVnFJpEGtPvbzcBx1Mf0qdVY33ypEKac0KPBMr5rTIA74B+m4
Dz+/Ov/d57T5YWibcDoAAPLh0Urhz40LwLkrw3L0+zz3qtkO6N35iTJNOmIhaGmjKoHaSFdzTM/G
YM4rDjYIjn1aqmuv8wICdF3r1hO6dfZ6iMrELyMPhOXPP+tf79oV3G6hCQZlDsf0w0fF1cNgJRvj
Y+4ZMxCc0J1SesFtt/v5+3x46rljaC3xk9HVXZMYPu6NsTC5KKKNj+VYUlTFi1iDgkr7Go2n/fTz
9/q4nF/eDEyYye5ooz34mMAwu63dKtLYjnXZEFLpBrCzMpoJwAnSPTbmcEsUzHwt+8n5IvIiPNAi
7v7mwkrjkurz59sVaSCNMwgs/NDkmfz5ds0aLHY8GcGV04/NfHQyekob6kurOoY4Ox+QCRvvNuaj
bRz3ORraKoLvG8dp42JRMezrNhyCk9f38z1yKrPftHVSNds66/qYJke+nLOoDU5RXJuPS2YF3wdc
/K+EPC3nJWumcePVjX5y6ik9YQGxr4fGYMFt89F8tLF+PumoMq46yAM3ESCq3jeqeE08HSHYh4EF
sJIB3l3ekGCTBbPxvgiOcYi6IbF4UxF8z11hV6ciryHfUX0F5G9LBceRrnGEW28NjRJlqkDs1aZ6
i7xAfuNwZb2MllXV5E8PudjiR1Tfs6FTo593YAl2rZtEZ9oy+UnZLC2yGeL3Hra8X7ah/Z1JvWvC
kODYSHvbcFFCESbd741IqwO+KA5DhQNEz3XomBV4hL649di4j6gcud94+sN0n5Yebw/xQTy4JrQq
ZlS982UBceBPkO3Ozvq3LYMDuDFkxO3qeGzpESIffoY+P5/ZZ7LXup7Hu8vlDfTY7cwiMh4qq47S
U7ngmzsGMtRYXow8OqehByWrXqKEyf1ltcLOc910yxrcLCfxtYCRRXVpTNLYZqQ+EmJdce1m2127
GoYRPaspVp96sHyE7oVGcW+lplMQ9cDrjFEcnXUHFQLOQvzeYGVaHY/gdA/e4hFfjlPAfgJHYr24
xUCBKUyubW6Z8TsiMXOP50q9Mbaj5uahwT4WxPnyYNMugKaQNtO9MdTTXTyjevYdJeOvGSG8sCdl
9koIoSJseL0P87EMYJolcC3niBhQf5kkBxi4V8u+GCjyN1htl3M4zlh7AkovVHLtsDzQ90SIs+Sc
c/qohZiW8AWYqifjAu2NG2wHrqJ6i8aVSj653L12qqZ7lG8YOfuIigHagXjWCDNXco2az6HIkhM8
z52HChHMh5ruSpHV+y5BPYGNutwh8bO3syibhxD1/9Fwm+IaMYrCx5bFtMZorEirWE59DbwOrV7w
HHbOrlQrfEYX6ZkeZ7oNcELd0YA7pDFAuBqhKB62xPqCpnDcVCo/GOXcIauhX2WIaWGIa5pbiUNg
T/sn35KllKVA3pT56sUDTLFiPiXS20dRbcGDjMoT+ieaiaKn05aP3qbO+VqAOJttlKaZPw9dD5+F
zmRnqy8NGp4zgJu7ZurcDZL7yR9ml+YKGQd72psvOiDqHgOrCSqUyMY+tbdVhxgw9XBKpgD6oEEZ
GoE9sr/Yix7baH73KvOt6kW7S0Ru+bNGl2sywzsKw/1crwgJLAQVtueJbKugr8yvuaVOC8TdzWDG
t9iqQFoo/TwMwXVZOOHnDtvFLlLzdIqynAVYrWek3JxvdWxZZ0gl9YOMs/YkBjvF1alvUqee3Wqj
8sQBjrMuImH7W23AN55lmfSbIhjg9NHSSU6yVKXcBCJ0bno74wOVGShl5ufm8gKA09pPY0Y8aTeY
3nUnZX3HQUlF/qhXIZJjZC8NzaYXRsDj01zanB9KzL4h44JlPpM3Zu2CHAcJymjiu/O4OU6Zno4M
33PelFP0uQmNR9cex0dnnOedtfT9bt1/7A1agIGUp6rO79uOIavDk5YdkYBxFDDTMtg2M2eR1EX8
kxa63eLii1mKinETqoAdAXOnc1UllD7YHFI/55i39xaD2SE2dezuRL7c0aB/dbKl9iXCpVtFxjjg
QwBXid/pVCV7NGL5tSBHdl8kqX1v9FMLD7YPP3VJOF5b/eR3cTCekrFH2Wu6o/fVSqY22NiFuRJr
WSePhddEJ6vm3I5yh7CgZci5MRPODpQImXjIwDru8rn5XMDK2Rt5N3zpVeF+70ikw1lXSPPZzG3n
0zQu3nIw7BgGaj9Om6DsOY8VU31V4eO9nUStHwAUzFurLKut6GqHac3oXXmTNDu63n3zW2XSN69W
qnTdWWcnxwvrBc2IWh2SJHP5giNM4UDaybyHLKgDxhhWYFH8J5GiTdHIZxELug9d5p34USEW2f3i
swlnHWisQX2bEMc+OFCtjhNoUN9FuOsTKYHgIilgFgWhfRgdAfwbqDei6Vi9pHNb3odda2F9l8kx
SGrzzBWMfSsftvUQyMNg29zYXnEGI29sg9wz78M6s69QS1g3HsDpDRAJ+ymwa+nn7ljSE16qfba0
7lvf8ZVYaOrt0CKa2hL62sQYyG33EA2FCc8LatQmJAvstYA8e9tjTb4zloBjv2dBG6hakRS7OSXR
e8WCZocMpuoXO9U0cco6vJ4Ys5R+gHHxOAtv/q2jHAc6O/YPnRITKQkVOVEI/wv2dAXbe5302rdU
7NiR8OJQAMjylNHj5+nqqvOY5Nl9pe3uzm2n6cqq28jbxp57lWP3P44ujlCEm+51WU/BOenxBKlw
yN/TAjXKDvdx/UmFkOS1TtLvnp3D/KwcJG6gfuglJVnz6rTV15yX3jV1iRzDsxcTUUawDG+I+RNQ
E6IVx7DqOcu60ui2dVTYPr7P/ppgN4yjwMP5xWPIjOa3UXgVBqIqQDrtEQZRhOGMs7ov3x1ibE/L
RNiy67EHMtBeDrONj4AebHcvjaF9TwAgnJKapJ2MRaBJQwCyyqlT+6Uz+sJpv2lFrbgxVDFF3yMB
5aqLW+YNoeoKyqROfK91VJwn+BK38Wj3LyIMhnfVxO6XsPcaHKuYPTN/MhYXIYE955mTb+mIkIun
1XxCv+YxmtTDJ8Yr8a2R5rUv4MvDs6tXJdiYyi2nKASkQEPJQazpaph1cLTLbLL4VN10pYrEOKsx
zvwsHdkzkAbN+TbrewJTWZwievFJPV3JYOxOsgEAB23fLFnO5iV8cq0EujFApB5AysQ2IukOrWgK
j9WnXcQzinRj7+HL2VVsCgfLWEOYmeV8q6iNVrVJ5hci5yo0bvw1APmZrR0l4xw5FZxiBzXhlTas
4BXkgPUmzEp8N5HS3gQuSCa7WJKtLHnZSU0eiQHxwODWbr4yKY45ThqYI9r4hYMxkZOBBu+W1o/a
eg2Z/ZKLxPJKShc3Vf5q2AVUWlc8OsNExqlTYJJw3D0esHXWCjMLd0u+mTic+A5D0Y0sMFS71NhM
axUG3Cl+TzMzKrbQAzRkt65kqwyvGK2aOC/G3zpQXQdqebWtEWHsUxKttikTRLPN7a3Eub3J7X4P
LAaTOnAT3wm4nY1kkteznR/6Rb4tFS8clb17IGQ53eT5DEe2i6enGqf81uzd8JwUw3dk/UByl7wA
1DyYJ8a6BkPgaDrFDaGvnkF7wJyGmee56Q9V1BnvaSeJFbCIztQchE6w4xSMxrje52PXgmyYkptU
TodUMw63OHBtiXnV+ASnuxGZ9yZSk76ymzraGjle4rau/Aw+ARtEGdxPsjU2XZZgu+va37pGlLtq
TXKUOl5hiN7XZhYgqGd4FkBVzc2CkASO3wOUtLdYq30JE4FzincLLu6Ui/rLmC93fRqQ8qBfAIMA
ly5pGGUxOpNm+Z7U4av0vEfHLEh4SKttkWRvnhFjUwTPvnE67x34RrtdmtVGKKT9UmZxszNK833y
JAcrEbLIR+Yx003nY8HaJ32FotMZN32ov+WDV21MYKzMmgQVQQg25dNiLd8mZvWa4TxauiyGpe7N
4ScDFyChyo2bYkqqIGwCx45LYDBy2Q11/HkapvYK09qNXb8Y7tAjtAavHLXxE8aO6MoZvXTb1EP/
WZgN6Hfm9VcDNcxN3zfiCpXm+pgTs2BbsfNZk6CAQKfWrt9GY3OMa017dEzWcsLxoulQjpIjNJpP
xYRYLyRh2KLZR/n0yIDN+9XQzLFPospo6GxSKOfGwRzM0bpGTdi2QEwQcIKLadbXM+s0eZtpOqMU
SNDeH0MCzjzkjClyOrqaKuk28ADkXjKQLjcp56Erx+odcdv1nRP7rSiTeiM8mqa6HSk5Uy/eNr0Z
kIOQBt/bQPMA8q6MGMgfoBAxXQop33RLyqKQ2773S5YX+kzrTGMu++BLH1IgBKKmxihNUhriBR0I
e9yrWwfzWSibKjl2xK5DGmDcJsKOh13nzZQdvcOyNLaJtS3kWp3IeBp+SxZzvEv0LG8MmS57GTbp
KUrH4EuYC5rcoXLko2ztbqfthkoERZvxzuxO22eQUWvJ63Ug5yO7aj/VxcDRIRPaOFTSao6c7Xlp
oQsBn5ECHbkblgVHOtRXwFK/aiaKftxw/IMlUN3bDUQjORTHgowlJMslFpy0ZSNtreBkRTZNAezH
Z7d36BGsk5rL+w2VIi0JJe4x0BYzmzQbYMeo/PPlf/HcHLqfpuwvHeIAHRvesGml1Vubd9RgU2PS
JXCt8W5cOPYIik1mPUuh4dRwMXEkg1KPunp/aRRXgG2gTkOgANDT+lkeM5iN44iYQY+PmEdjeiJQ
pDjo3G4/lXHHF4hxX21YR5aHlsbLPeHx8nPeG/zqRUpmWkCo9rGxi+k+nTjvLiIyrpa0X85TNc8A
IJjSH2FWB8+VTdmHcKAqt2AP6gNHNWr7vs+cxh/SYEzBhtMVoXnJYtBLqhMDsznGN7s+poEBqydC
siduvDKs3mj+xQcjTegousu11xCsALPS62jJYG6PNgVKnn2XjqO6yerOuLUR2F6XycKEbLFpXgUL
RIj1vhMxrHhiPgTHf+iJAPKWhwhAFmXSJNbPF1XBd4EYj6YIZdZD1q/XJAO/hOVmeeC3mm4hSHPZ
aFJulayWs1lIBARrK67ti+XszMF4dwmZLMt42WvFHdApg9f2hvUFgUE9hSbZgV40uD5eafr5q+KB
RAPjM8iJZY+iszk6xfpfy46rJfW0ZiRYznweeCHwH41n+/UoyCSUNmknaZd6h7jlvo8Ex2vp0GeF
LUjBL4UZfF+koqmUcDdZCy+aTKJ8o5VYWKAgzeGlMzF6e3IMTkMUlG/Y86b7Ge8AjKKIR1hZPbPJ
sQtOQSXLt9RpEdnXE1imuR0yAxVmFshHigO+YYFMrQdtib9y66IFPXhFbN5QtzSfOm+9vLmRpae+
5DINCFEeR4KgOWnxwc02Rd6y5NVb7ca89dS3wynrSFbraLniyXRF+7bMAHAMOnIYI7F1NHF6zeL7
3tvtsI1kTOnRVd8KmM9bKG/uoR2a4GR0/DpdF/CwTzyBQT97dCwK+DnN0O3CUs9nixb4ucoJWIdQ
haxq0Yu8zkJT3qEHC042QY7xpqPysX1ER97BsGyaH4xFXdKRuAvGitacXdm0FGylhm3qYpbYjF7P
XeIsxjvCouqNUaQoMa5A7nFA9QR+SXWKo4L10VNcKVCVAklKEHx3goov7HXrPdgYM3eeXQFOD01Q
PC54yCvh9K5PZBVln4uQ6zdXUydvKTCmz7gvp6/T4DKFajmQN7RSydiOOFawM1YJBNp2KG6jseuf
Y2N0f60GFXyPywk3lh1l8IlGdiaFRXY/2w7CDui8zXGlYn1JtL3mSUNWhQ5V0uD2syou53+1n/8j
HP074SgzYgZI/zNyBP0L2cp/8savc2X+5g/l6GqAX2kh2P4MA1kluok/lKOIShmvIVXgwMdOYjKK
+kM56kFvxLdumCSS/e6o/13moNQv4C9wF1qmASlIq38kc4Ak+ee5m8HYDZHFGlvICRn4yYehULUA
HwuCObpzKrR424yiApdJZK4wNZ3OVw65qMW+T8MINAZyw3No0kfNUDT/2gbuUtJkgV6yhaVY09RZ
ao7QZevobwsH9l2OMhRca17NN2UNi+5TvKj6Bi+18WtihZOHqS/FMctg0CEjSNB7O8TIxF6cDpbp
EeP2gEXNipvx3FS62EVdSndpNnki0lmn50pSGcg+QIkxixsDLipuK1pP/8XemSzXjWTZ9ouQhh7w
KXB79pcUKWoCo0QJcLSOztF8fS0owt6LjKzKtJrXRBahCJKXgMNx/Jy9146tvF7tXbtAjxzRn9v4
6M6uns0lXvLQ+okNcfTweZB9K8IEqy17opdtwRTyjvDp6TyWY3AyOnZY3VS5ijpZz0+6NY425Son
PfE21bODGxj3AHGT28xsWdb8bfZ6DMqjo3bjMt9mRJh1p5wEF8sCSEfVh1CypLcRBU7nDZyGbDpC
pKVTWgNGWa2IO89VNtfRwn0jvQsn7/6xp18DuA632Q+uyHJDKZMn+KB80pqHDnWXexN06Vzst0gr
GoP+rI5dqDCL2bM9YRV3S+RppCMsEGXrg7/idUFSCHVpcE45slW6CXFfKD0GN7Bua6Di2CosCxfL
lBVjnuGpSjt26bOFq1/om3ISuUQBNlsEhhZnysggUKho6aVqZBfXvl+oe4l2nj8Rgan8l8it/hdZ
vdTG9zZ4ysp6Bm9pHfxBBlAxVZAEXxUYSJdGrdC3EyqQi1+Pass6KTAwLOWYn6WLeWPflcUT5DFO
H8ARqYeK6aFfSk3qnoSlVs4FJ0hVENxtW9YFwnazT2GFH1bGQkcO5Q+WVPN18EeEd8TcUTXSm6tj
ipP0EoaYBGLX4WrHNi6Kk1mbvItKsH1nIsC7A923/qOxVfnDHlrL4Xje+17UMZuIhpCiG0s3UEEQ
ZMK69A6pWa6TlhdanrlFt2D8luUuTsC1cb1HzPTS2wJo0m9p55rA+dzqUM1oUDA31LuAH3cHO19x
7LHmp5rgDoKNCZJ6wHFAGFwbTmNU2CYvWittp2iye70L8dGd9WR693JA2hjNQ+ne+mG+XupkNaM1
h5dcjNkHnzE/AKe3DmOZopiGY7obXf/WDIL+K4DF5FvWZeLQVCuBfzkHNlTh9WW0AvUl79d7rw68
p21lPyQcU3cI3+u931p3K96MCB7QEIeO8gDGKLvjCijzV8Oo46HxivRrSibeTde6E7C+ojz1pb9x
zP0UK40ujomkb5q0qv/EedYflQ8RPXUNmMiMs2/DInhd8evWTt7GgZHQ4l61d6skePI876c3r22A
L+bFPN3O0rHfK2+Z52hc1iaNptJ0roidgN3UvfPLCMIMGDRX41AQt3QeyRBBSiNixFt9uIOw3Iqo
0L77rBzQfMwfdPPD/d07yREkE8vSed+HqpHHWvQ930MZZziMNn4XZUTtqJEWmX5zIUWBOLM8JwUS
7eLBqdPwBMUnwdlCHRmN/pwfBi+lBRmMg7yxRDa+DFlXxCXX56Wf2yeWdXMN7eVWTNjEvCIR1BkZ
+DQY9gGeY0MCEiHo8HOGQvIoylCedNLUn4E0BSmUi41io4IUzMnGNXGcWZxu8iuFUHheHD3vClb3
M45H8B7WtNgnMTpJPA3rl9DMrd0ye2mA1aiV93lJWGMDTfEbkEhS6bPRQDxhUeZytvDe0e2LnUPd
faVqkWTidROQVLLuPSdv7my4qn2kg/mHMdd6r21n+AX0w4hx3K77hjksrSjb+WrXK1EZFj4ZPYfr
41J7zcHCePdod526SYzJfA6sbi3ivu0KDlNMNfc9BKwPtO4ka81jc+UM0YBYnMAgZvkIQc8a0l8z
HZJTrWndOvawGruVpbWHjFHG2bBoPyJLcIJ+yc4fThuyKtT+nd0SDcQT6RzcFKpI2gp1E+IPvDSi
U4+thfFpaE3NlRXZ8hO94PDsaVT4MSNr7AXmAvs+s/oqTubWjyyL4c/aIWaIUfb9JJ7N2VtzIyIM
Us3dnGP9Npy2u13rZnoijw1LWyHIJLA9GQWLzJIzdPviLjMtJhV2m38re22/gJhQd4EKl2eTPvYc
EQIkrq6YaXqEw3xu5gRkb5O4U6wzaT5w7i7eKtG0b2kItbfGGPaqikTejHOLA2oK1y9W5y4Upk1+
XDq97JNlaCMkjD2KZX7bBpOGbQ5nsBccBtJg/IKYD7+6dPt6Z0gPJp8H1aUlQvGx7YPU2Qdh0lxq
RNlkFRWIBpB/V4zuOpisoHYcruMwfXVnGCaezvzjMiPnj/M2WS+WtPwfNt/fiJuklowIgG35uSne
ltXryXhcedGHtTkyek17efAlOGbi89RLEmjajIbXQZ5KUQ/ibsZcTE5AR1KdSxDC74rv/4rj/1Qc
UzX+W1fVfdNBj4o/OtqBf6uR//jSP2vkwPuHu+Ge3PCPKPBNafpnjUxKEBWDzyKyXNgcv/OB/6yR
Hf8fKO8sMsCQ4Ni27fNVf9bIqIT5X4nvQbmKSm8ruv8X7qrgtzTzn5Qo0DkAZgSg1Jl6OAE1/F+F
U8G2jTNYy08MiDfMMjkLwQ6ffjvtbN2JeSPEYLkJTYz/58ReUvdc22R8xmD8WW72BPPpQIwQKZeN
16TtySgba8JaruuK/nnm9J+V9MJbjvfumeaCdd94pXse3K3/sth5+14q39m4bQBtJ/K1sCeXHGur
VYS3gu7AO34Y9a4YXHV7neNKiiasLrdWhnKk7rR1X4kKYGZTp0Ckx8YO1dEuMZru+8LYvsRJqoqc
Ibk8ojoWr+QZ84MntXVHhj6cr+nsiddKWvO1y23nDCKYQ6+j5qB7SG10SJcG7G54QbDYf9IGtV7K
usIcYGW1QYhkWkoG1tSE4J+dMS5Gwa+hhNv5kW2n3cmELP9iIsX+COx5fmwaYzw5OnO+rET7PNZO
A/XOMSkU/aq37lN7U1uoIE1ec7/kW7et3CpFAVD4qCjRPvNOcgVqt7FfmBmpdydhn45mp+N/c2er
uakaz/tYUr6OBjUfgLYUn3Yq+WkmIUkvebKZfUbHzwAZiJnf2i34mWHhqPcyN/ndRemR2zlOpnPv
Ewd5U2dBdu8URn4bMrGMuknOd3kiNZ4UUZxrSbkbBcZ2Pf05wdJSzZXhY/2w+Zs/bihuUJj2qUzE
qz1udxh8/fzILe37r/7ScJyYtthURDZ2Xu3Mvizkk1HBK40alHDQinXGn2FflkRGQ1SX8ZQbW7bo
bCAamRbqKKqmIJXHdqg8fVJIZM23jh64cyir1WgA7K2/soSTXmTqWrwu5XRFV+Adlhp5UAyZOaH+
6vOnQLvChTDbGrGyKvuldlmA8Bu2VUvSz6HAh5IcIIjzndbE5s8gA2zIJ2ERDRuOmS44/x4MmtVg
dxsYXzhD4OwRYTtnFM34TsogwOKjiCq6poZNJzvRNo9eMKnhE43jlO7NQVm0TFoewoDcHR1BO4Mo
G4q094n3VWhC6lxgMywEQBAwirwPIlCH4rbBCuiefluGjJxahGqBmf1BkkC5RlWRzFfHTIFR11PF
ikmssf+cZ5cfWa8G905v62QRs3oft1sUOoNzZgyl3kOr55vxmpRHAf9mH7i1PEJ8EHtFR/J9U5O+
/l7C0gi4vkVP8Pf2sG9v8ffE1/MVJS+XZLLT5XHGBfNYrXZz42Z5XRxs3xWvDg1KHslGOU6sypAF
MwZmc1PWPn/9+5EYaf8cfclrGynRyM022TikJdv3Nei6U+tt5iMfAfwLOaLJq5GbOI9VnzNzYAzE
/LIDSB/5YDj3KzyNY5l5xEVOsuLXMaV7/sP10wJ95Hkw4eYRK8ZDjq6b65N0rvWigRkfF3NlB0HR
6JyDrBG3U1OK25WRLTGmcmFJNMoi56c0wi6MxwDz/GPealK1jI7D435IV5htpQpODAsI3SlzwcAH
w6VDFdyhCyn4fR2SkKfD2mMa2wseiiSyUblrvKHsWJXNYeC69DMNi3zcMGOtPDocCK6I1NxzWBdY
scCP8H1cv3IJR95asANbhmkm1svgqZErWLnzVf1uoUJjaN8LM2lPggnNkea2/RI4rHm/KKfkAJqj
W597ITz3NI9skQ5pSnhQ0TcxtLG5UbjrrZfEXFd1SRvYcHunrggUrZJcHnNzlcfRtYs11hN3qZSJ
+9FLm62ZsTtrKgldFjg8VG5r15fehzkB/Ijn2rJe2nGxXnJvmTjddRXGfAKGWC9WP5ByVLNKJyQI
GDg5o91Lwjpfqsri8+SVSpO9FtvKCayyWWg2dHx7O036T7CH8igzj9Ut+BG0JcRrJz0rv3EptE+c
BU0Gnduad23qwtgc+J1j0BL8SSixdT9KLV6JEwn4Pc1t29MT7ERaKB5BrdgN2d+6fsBPmDnbehQL
kHfVhuLVIA4g+XNLy3tLwmMJJpYSQ61uPOdh33K++o3xVrDTHl2fp6ssC8bm48TldcqZqAb+jqGq
+wrTarbAkHhddvi9szZNZvnHCULMqwXDAEAjmoXizZsc9gmIMXxQS0/y6GaD9yHoc+zzsa2erGy0
4zCtP+tsFudObRa7sDW3l3OSsgMjFLTupxW7KEnpJk9wCP2OkOcMw2n2YC/ZcmL7cSoY8+lICbHF
MDSknzaruMESwqDEDhK8s5ByRfm05uXP3JRlEMblYCBMqYruVA9exS2qTZ6aYuPlNzyTJMqyxeD1
nQDlxBwf/M+mrl6b1OouIplHzNkLpS91iNO9YEo50yDm6jJWgf+9pOqGd0z4CHzOTHh2tXPAWiSj
1rKGe890mpueBkGsORx9kUHrlcBokm8thj7DblriVQUs4mHjm+c8AxhtwYVMp2FYzn3G/JcxWVcl
j2a2DfrF8FYT4qcUAR8GuqFHSENRXgXXBAOS+bb4BDvznmgqIHm0dyp2VRphjgvuZHVMem7KVNWO
MQZhMUw6PLyNrZvHqrGrE4o0ZuzSVRA23cJhTkPwG4rT9YBYa7qQtFsUCAwmosntWmXLYfGJkWeo
b0h80/24ZXPh37oZHHd9CHGhX3rieJ8CibBKwkgZCHSxvoAObe4MjkIPci3CC6EfrF4Eu5GfhTSZ
wlyRWKaAjOcYZ2864nrvmEijKsB9OX+UbpN/WYLqC0STtmQY1rtPbZFB5Rj6KYxdRkeHkMj2X/3S
ie9oQDnUTKjcVhbZvvUYAIfdQpSskYuTqcm+XWZS64keoznhuoAd4X7ld2GX4ZXmevmf+RDWh3Wc
UICU0tyncvoiBIKCQgbdMUimbzohZUTmwfcUX8c185Ya4BmYRqeAWWQPXvdEAHVG+VMT8zpX8w86
ny9GjsnYmvr+LpQZg+CVsUwDL+bQLIZ7TASpu0pIRvxt/9Ji/c2jzqcy2vdV2yBSxBtaMP6KvSlT
+5S64YJu20LNwWzeIxDrXIjRvW1gcxEHNtd7XbTe8+w3DfjSNoRAuSIyYceC2lwVj+TcMfIILwZh
FQ+8BBZKPl0faEf657JzlqeU2C2H4JuTbfTdMdzeEM4CN2lOxXgirAGyqlyM954D+g5luKCF5T2N
klky0EjzivaBUImlHL7QRzVuoSBzojfCgK+bqF2/D3hvqEtse70Mc90eczk0X3PKd8q7sQIHnVd2
8UKiJoFuk2Pcm35L8KVvBbsidA8Mn5dDTn4CnaIg+DCK6isCPsBDVlBWse66/mAELJtoCSYaNysp
OCZcenQuRRuz+UPF90peRGk2nHXtfaosdff2YMEyU2a57VbWeaHV95F0JlkASdMDFGjsPdV1RyUo
zXq3FGaxJ6/Cf0ladhR2/q7aywajvCHt4GT2tLgrxk87YGBEsU+lNd3S9gnoMuM7Buva+2HHtRs8
86qnorT2KQkaC7V4i/jrKhOL3v5m0qf5vPY6/WTzTw9ZbrckaFuKBqwmdCjNkrWLmtRJjjANUD5B
+fcJCh+nV6PoCRVZ/MSG/TVa2a5TAyeQDBy/3zV3jFblTtJofVV+WJ5XfyFbBN38YcVQvB8zk3/N
AzoDdml+mdI5ZIk7VeMaFwkwAtx1MVbQv4Vw0tu0re7h5PZvRibGG9pjdz5BSjEvr+S5Qtr6VUwE
gjMnF8lwKdCvy7feV6N5rgpfDBcDYI09nti1xAHo+9iSP29tQdspB7fkIYFARjWLnRLgnWzC96Qt
2dRhCE9qYfteTIFilM6WcwR/06xEwJQuURopeRqIwknsGBFHM3hvDzZp2n4cYm5JUY8kXnXTmh1/
XzSUXDvTqwbs0sxeur03UoPSyqXaqicIdUibGBozmVflcjGtdb4u9oSgMxAkf7cTZTlgK/UfLGSb
SeNvR2ePgz1pY47NKP7vJo4RZSgtYZmfkkaUgAKaxpnfVncd+69EDq7twSW7Drpc7ZWFH00FL9+/
zOP+G1fpZhb++yeAsI9+FUuxw6f424BrynyrWe0hPXmzQJWc1H0qdyPpTvY9ATBZSrGZqKN0ZJai
pkrWeq/QZ9+n9WC9hOZo3bsNjeb//WUR+IY8k7IdAEywfei/mEHJlkgaxgEpXiZKP9SckIxn2VCT
ag7HaB1tKp+RwXu2M3Sq3v/DNdmckH+7K/x45LK4qAHTuH+zLdUY+cZar1yTpeQolFvtAh0JMEuV
c0OyhaTv1YG19VIEiXG2tvK7dkHC32i3VfaD6y+aHCYT6HV2GrYTtGrTOkeF5HGGqR022v/wgf/1
JnpBYHmBg3qMwKa/Xy8tUmk4RliekK0z9xELQoQ483F+RJ0nvDauVcUYYu7bj8otlms70KtoM87y
TNG7a1W3fzT9/kdeqbX1fP75EjIldFxECHiJLV7D/3wHDTwf60jdcOryTUHhGz5zJVpSrz0tnj4K
je34O9l2/+lagXOGxRHuYE105dFCUijjvlfbGYwr++8vlfPffbBtQIy/EWDsvxgpA22qrkJYeFI+
fWtKTc5eYySmqQvmDRjT18/MBkMXERhl6252mr64aNfW19HVCCgyPYlXmrqclt3fdTEIZXk0JIeo
1F0p32UKtrlM8IVE3dbrqYXJk427iW5JEXTzeEcW0PD5x6FUVlAfxnXrAkCInq/YtcjO0vk6P251
3AcRv6wtpNoFKuJAcQL695fD/hevpYXHEsISNmhaiAAC/vk+ZZbRgpgODAhzHnsg0Wd1htdmO+rU
M5+ejV/cLnaojefaXmmeEB7Ex1rkuD7PyO3q59SxOJ14q1GCeHH5Ry4Wf84MVNP97/aQYzNyjKYu
p0szEjUtT01KByyWgdLpPtVtd1qXip/u2YR57xira1YIB4LP37/s/3Wi/0Mn2mELwzH5P8s0Xn4S
df5XvNefX/FnA1o4//AwnIKMED4BGGjb/l8DGnzNP3zay1guLVsQes/6+f8NaMy0/Cf2cBd35l9Z
FN4/2Nw9GtabIT3Ew/q/aUCDH/rb/ke7FQwD2TU2ZGR2nN/w5L+8L8yBMMW2aczzBAXrTRsuhL5y
+RHOdnm/ssT3mcEQca6aAhNNeMfmor/6Om+fVWM8UyD0lxHjVdSGwXrnNqNxXhI0VIBc8+xxJKz3
Yww2Ip/fmO3JDcG+Rp6HYeiRWe/iPLmuLGwwx3VpBWfkDKF9L9zVbL70nBhwncOsb5yjKgal7kLV
cSCMTbqJTF/J5Rwql2CTIod5yxQu0JGixdF+KUOOtGxIdEGsSyZmn9hcOxHDPshMbJBZ6drqMrip
RLNK/4teUzRThtLJISDaugTNYr+6S9oj6l4bq4G65SZzeAztgHH9KKHSJ4hEZJC/JAu+fE1dXeh2
l7E7f+R1En6mfk6/iY4mL419B3ZZU1ZRUZrPeC1ytRv4CP2xmBv7hgHE2lO6i+wmyS2yRCfoMv1B
m4yt92sDKQOjS35CCKLe51oOFd5PZzjlOED2E2FE74v2oBttAmWwKc9pWdJXJIH4rrXr5pTb02u+
SZxzsk0jqxLpCbwzm2mL8/xNzpLO2oJUOgjnu8btbrJNP92nhBgTNPhI2D3C6loLWACIrQdCvckj
nt45y/R0ZERczM4ZdcjrrAdUKpteG57B91SioXCSYnwmQaaP6Gyil+eS0s1rto14OvZBRngpknCM
2le9yle/tH8x6Rlu1k09Lor0fs3agIjR4b3ZdOa6qU/FINWOlwz8zcqO+k2hrpRp0VhYH7O0Qths
F6/bXGGHHrvBRqJ/EgHm31X+mjxOAsdNbxKEg2mXNoWT7IplLI6udmmmrPrBzgGOaU34Z8okJCYh
I7tNxrK7C4fJ3geea55Jb5WHel69aDRSeMUbbI6wQH2sQHJ9DxEpXWamsHvVesY1VYtLUGr6E5NT
8+AZTHA3awBUrvJIvwHhpFTyVBfb0ESafuQ0W2VUYzkYoAGe2ReyQ0etfUgrz409VJ5HjWsBqUN1
HjYzQ8LeEZFuLWumwPJ7s5ketEeKETUTKj4TDAwFcRWRecEBa3NNeKYu99SltPLt+cXa/BVIXl7p
4Z/XzXlR9bhvvcF4w05jRk4x55es9USMKlb+cjYTx7gGREmQf1SAL4963fouIgizuK10MRIAPvDE
j13Y7mh3GL+awa8JtGTQhhwFJk8KPQzfHq3P2TjZhTleIfNOwXPpFuoRlAHyrjbp5L0izwrqMukI
CeqdnsyHMX/p/QrbK0eL9Ihswb7UY9oBnnIGfhoLi5IRM8yPcXPTmInWj9BhLdhOLItUbN4bINTL
Z6vYVPekmC8XNBEc3odpmdCFsrTm2Fh8c45bPm2BzGwafln0/yX6yEQd/Hkcs1/ELjCdQI3QYt41
WzXdQ/Do33uP1UIYiJshTdeVeZPVojoCr1Vg1Az7aNpgwNoCktiS+0d61uwS82TjK07Jh3Og9Tlq
ZTKiWrxsYi2PkLMlIvv1KzRR8crceb4vc+ODR+rNXiWu7RLtUdUOl8Fo3XvoL8UOwmp+UxvyE41J
t5O2kq9Vl8PNBlou72zCQ/CzjKuzW63Kemyr5Ev72/POAVXcKrdsLpYgWzlw9K3G5Hx1HWE8F24f
fGAPlGTViBYzsMCyMaYZjzGZqkjb6AEflnIx73zQg/h5hh5K1zBAecuaPd+nPjSGuRy77aklNNWn
q0MnMGlpURttmR2DUj8SZSxpofenyQK3FiVb8l0brpzNE79+ggz+Xo+Nd3J1JX50dv8UzG42RX3h
6JMTDsyvtnw9+sB7IuvPoNJChEgoEqPBUsOvBL4ZNtnBuFlGL6MNRqJfba5MTcB04FANt2BAi/0g
XLB6hcXDapj6bpEC5uMyBju0eYidesJFdGBjU3Xt9JgJd45MkNmxyDG7Kqs7LkbasQcPd2Jk11od
jCUwKFiJNG/O4NeQGU2QJWFAX8dwpTkQNoxrtzhEfjdxauf5iA2N9q+pk7ixZjMKfFH9WLZoRdNw
hnjc4hYxitJM+p3BKPDHvwiZo4sJi2UH/ljs+qE9C0NwajHUr7kNvlQo4ParIEfS7BUzuwXxneGi
ocgwvh3GsZovRtF+cty6K4cEG95MDMAKXDouMbE/bPoIAle5sbW55Idpi5VEWe+fDI+oyVbVRUSE
NYLklM4SzpclGou8xI1TsN+1/rd1Rb1Rh4SbZcXwzW6K4gZVMz2+BTJ14oA5V9hVblkD/RHmYxZP
RfELhoo4zGr9lqoNlL1uKZlQ/ZK7pOFUTXHP1s+U5TvoW+LRyqF7TNCYxhlU8/vJDTUvd3TPsOfe
yZj8hWvxJ46s8lB6FAx6dt+qboRPX/Tta4nrIlo7l1E5QaC/OmYkpMrlxDuziUYBhOFHJuX5k7Ab
hRV9ywNFun6YiAkdq8TcsZk27NpSv4WcdmJ3cJ6l9MmJTulM5XPIvu7L8rtdk0GKmbo5j27lH3Id
LDH2wfrQ52t1a1v2tB+W1Y21s3zvs2TBo+0HKMn5DCgkATeLNnyF5bQ+Fg4kT96mEGCiLEBMyQVT
fHw9FPk7j30x3A1THb60gcfXOuby3I3J2WeYHxulSJ9GYCKPHvK99wA/AvLfKUZudY9xsD85mNWc
eM4AIXh9woWGXeB+geQNI9qjN7UALnXXxLdx7wUpd1ozEkKQizyHKQkA98b+xCCCoXPhPqM7t5oH
DZT5ZK5zcApmL/w2Fb35jqnkR66S4WE1HSPfa53pU64G58HDL7m31hy1q4sfUZOxucSCZjsuYc9j
RZjVlRmOd6Wf1ZsxuyZ2jsRWxAO4ffkLkTpiYB7UlHuKWHprbXb+USnL45Gp/aE5db1Yx5hZkr/D
mf6sJHIpIpNuQ9RoX3tfmN/rtL2UEy3DXd5kadymzmfp995z7Uv7B7HMBJyvHAOxichxPisO3ASn
FyjBdjNywB/mlpasmpHc5IkE5YTN847BeYkjwn9cySFI4PQHO83rAOumsSKj1L4OPpMU+2gG7+JB
DJ5881Tn3sFh94CXT+XeQxfNLEKt5a5rg2rfkNlx7QCDy5hwwP6emT1DHzNpiPse1EjrtguHaoeV
jQTqLYuagU1+SAIyqq2Ahr/ic2GE8I1jTrhBddz8cW/sZsUbr7jxaznN5nORDyhUaW+eTW+i4k1a
/4KPiZa7NHosuYs/la8ptqHlRpPgF4k1YyjEKL2JMhOIP8htcbFbkrqzaraI6HNrtSMG3tzj4O6e
BvCdb2a4jp+emvQp7BuBcScfHtw06740jtcVPH9NPuyc1t8VlUfnkOpqfRUdusic40M/EfDNDhtz
ThqJqxTKoaNQqkXvcVIPxY0I3arah1v++YSS3P+aMtVddzpEtQaH1xU8iCAZIjoRdMfcwiXswCmy
dx1MjAAYOzyXK4GYePdq445QM/meVF59oN9ebXTXGdLaWJu7PMzTMHJRcGCz3GLgzWROnjT/62mu
2F67SjxPFbVxz4TqOw7hZmdkQY44eU1vut+R87/T54dKVy9WhsQUaI19nEJi6vMtsH6pCItB1VPG
ylhLwPQd8tdpC7ovXa/rdt5KeFmuyfbSuTXeVvU6MhnP69MYzOmjrZxkuRIU0TUPJDiSCSXS2UR6
D8zXRx7yWalsG4/SerZtpLGUmzIcUzot7eQ+M2wACsw2tpDl1fWnXGSVQFGyaBIeZ9eIiS+z9iSA
1t3O6TP20TkkELzpfec0ZL73tmVmjLt1Spm1dwXP4nfQi8nONPIkvZVak8/IEu7yvR2mZJPaoyZa
gGEau8/QNbca+9hpRPB8nVtGgZWFRn71QDLrAWskxkt17liTu3Fw5K3KsRQm9hj8qsCm/DBruIhI
67shP86VeukLkch3y3LBFqPwYF6E/Svs19WDUB+GP5mppid/BHoSWQNi2FZ2KILzydxLn915j6mv
OPR2v36YFNY306K8iKQdfGHKPDZ828uKuulJKamQObvA8CfLu6wK66kNSBiKgQU0xMoqZ58WPQBU
M6E6aFEiz6Q3xB1Y3XvXbStkrpb7paeK3A8zRj6CQfJ9yruO4pwc+Nnuhj12urOBxnfXcHC/kvEm
Dl1h2h8ekNYT81wVJQU7U4lmhZ5ckx1l6kB2bBCBObLyub04Ur+XwtBHstofnDnDbloTTM0nibrB
tGNl28upZWRHKTWmtwVH2hllmjvtWTftQYnZ27cLzlU6zKXJGEZm+ympkEqUvMaT2Si+kT2IekgE
1cmQiUOGNG+SGt4X4uJygFpgGhi4c8fBT+ySrC0C42Fw1uWqpuw0zkV5N9NFjj3Y1IR1TEa5L5cs
+6mU794licQYT1eYvr/Bs0sS6TyicV1Kwj7WDj1OVwyal8604PMzxT3ppRgYaiY/hS+9PRMbNkzi
hi7StB5DHAtR3/ckko5bGn1Q56h1ifegsGvD+wJuLW07hllWmbhRXgrnPYXlHjlTTxeukln1DsHj
vXXAFeHuO7qkKyHiVvrTnHmxhtJcgXd2W1zbSGCP9sDDzMjW4qVw6D4Eqb/z1/IDykG219wt5sjz
V9RGN1ka7pa1/cQw/bXP9bbeRrPZjwOaOARnzt7fJEmlFAk2x977KAA2ESVj+jE1M8Zco54JI+ls
3nnge3HGQMlgtfTB0TKLAG2UK29LbHuP9B9ME5X+PIZ7rUx93w/U24h3cLls7Z857BX2v7bcg8xc
T2kemj8nbH+HfMj1qXKHcTcZrU2UODGBWI5/DNk8XAKsCRGpS0y8G2DP2aJIqPPJHrYN3KxBpZ/W
IkuRTrTfOa9Rii21JPNqzasz7gxdxKnulzeNiw/J2HTn0Ph/pZR6kUaLRB9twE3mO1PcziuFYwPW
aVpbGsyj0e1qPX4TVns3WQt5Cbn9WhtsebkGdYzuP4wnzwnfMjBIEbIG0Ol4vXHrJ94LfiW0wmth
39RLdiuN+n1QQX/CWv3c+TDm2UkPE8lQeE9V/Zw19jvJJ+XZ0bX7SeZOtzPTDgq2Ub3OzIt+KQVC
9ZDWIX4Wuh4U37PCjLz61TVcBvDIDbFau0GFyTcN+Yf5ndYoxMUyXdFJYH8qwwRPIw2I6QA1bSFf
E30NZ5yZPPbREVeYXVh9lOOR5pDrJBgjpvQDBBeeAd8suotNNNa0ypSsnzSBUcOvc1fknnrAfkBh
bcEeAR1USCtC/VAyFA8BXe5HM1P3KGfDM//AfyrgxdipfXVz3A4F0/mLUGZxWTxerkRX/EgKBE3H
wiiYM+F+QdNPI9or58sqA9QRpvXa8UqKS2tAE2lvvUBVQ6MSI/J/y9fbM0GVJ+HR2yCBkE3YbAn+
3OnpBG38FOj2Wxqul5kFjzlMmeciNe4SAYNsLUnCgSV2UZYeDkwUgn1Q+OVFebT/CIHv45pSP6Yy
teMEd1iX6ie0nJ9mJVnxyeLtwaU9te5/cXdmzW0bSxT+K668Q4V9eUiqLjdR+2ZLdl5YEEUDIFZi
JfDr84EUbUFbHIMPqsvkSaSHg+ZMT0/36XMQdicxYxxFKnJZhpC7h9xdSCA2oXCBxuqdBxjjJJ8J
yahKdVhzA5q4XZE2Sy9GF2hNlWaUakV2FOWOSOYiR67Kp2xezayrQhBJw80qb+jG9d8+/RhDOa+V
CXJcVPFz5X6mldJNZUKtpK9rWFyWRVwttMwob/B9qNjrWjoEElUcpyuSUTD0DxEGAcSYmgJ5Fs+T
x6no+1NLj87UPIAYvkHqaiR7NKOODUcKjcFSdP3jFeejZNEy7Xs1neVSHNNXoSrhyBeaZu7LLpgN
CTIaO9bD9ALmJTpfOPBS6OKMNSXzZYqSKFckw4IGbrT2nONUQIFBCev6njiLreUkoU07knmBnNcM
3m23mAue/t1JpRoYkytkxyvS0FfNGmVXzTOqaJjQkPrFXGvFJV10anOers0YeLERxodkQUNK7Dnt
bnTh6hO0tAE36L63phnMi9Kh19TJhD4guG/EmXBOz5BW0sOSqVNvVn6uHe0LEYJ2s5o5cKev6nzK
PqjHeppJXK7M2wottgGCQfKNAxZwCEjwAojlzA7XIA5Bc5hDCoWyNwq4pAsnlUxQcxpEpFZXeYk6
kmrl64kDUGCIqrdeAJ7C/wz0XEyWhw798m2SCEaZilwYMU2oS4OIyw3hXRUnICT0OL1NE3V1AvTE
BEcLJYQ4KERyfDVAzmGNX/gGkailnFeeJn5G2AAdHnNVNHeFD3yHbTwjaUSCGrhXVGdnSpEUpwar
B7hcUuWH1SryTpskScAGkuAZ5GnhEDHVFY2Bcg4JaQr+e4hyAtKFvm78raYu5Wv68fJpYgLXXAkw
LJEUUc1o4AhBifS3sr4Bk5eTfILni2p6LdKrLgvWbSBnoC9cZ+mMImeGAis5tfq69mFtAeIQeuMG
EBA4wIyL95pmySEhaJiMSiX5XhFejykRXMH5thw0mS4eJ76ej7SkqA4B1a2u1k4p3y1bWeGRpuKw
m1STLrNViyMJVqV5nWkp5ym+LL4MGqG8E1SvgIZhRV6mBbCfQWaS3/mJIJ6LYVUfyrRtW1xeM+Uq
00zj2hJmXF9SaWadCIIr31M89Y9BpZc3srxhQpQLdmkc4VZhgzFhajEz1x3B/g85vFGpnFhFRVZw
oKSWszwnw99KcVipEpwsJbnWJrleafzSIU1aeerQz+Rnl42TqcuBXifyWCEN9VlsDOd4iRLkEBHa
+nsAB/032t8I1BodGCOZjvTctSwYvpylt7or4NWbVAKnrhOrHGYsqRGXHW8sOtnyMBEqE2xHGp6k
szVy7JUInUam+6eJFMHB6huSeBo3cfUlXwJgxMuCBXAFKPb0VJ3hTnLhKvFXyTmYT3MauhI9UGWD
QFwmqkMl8VklQlrlZ2YQKl/J3gKsi6vks0h8d5rGq2pS5ET/pDMNsjQCIFl3WQ6BTQOMopYxdJIs
PIM3ay6UEogeKZxNdVfLR0LdSGdWydaAu8gdeyvlCDSleRmtYXOraq081gUDMSZ9FtArxK2jIGIc
km9Oj2GxKs6E1PBPwSTcw+IgjUsoMSdLs7adOqS/TgV/ibYSaUVpFpIrS+tbwVNmEwNZmTHUd8pY
YKEfwn6QgW6p5SPA0+RsYj+qETMzm5GrrKWRTps1lH4xsazYoN8VqPAz5G4zRSJFbzjIsuLSNGLy
wBKY8FGkyWVwvdZcD5EPDpul5sc++azSPxUMBKU1yjfkWBGyrmN3IvkmzJ0xDZB+w9/F2VWmrOuL
iur4QC79WyuTvyoOzloTorGnKs2ITIltRdTRLYeCR1W5sEwKgQjHphBPZMlXpxVUh+g+XDcmsDT6
QrWhhZjjAKKlC8X1lEGwXN0BmVxe6k4xnQnylMAqPywbtfxbgAlnKCvCV4Xm8onYECG3QOXDBLnB
wdos7NBarq6qYnVFvwcN02JscrRL7UXQDYQLE6nGIR257tEKBYdTtRQeVAgMzjYyJCn+f+BRBiPR
Y6lfc/i1Bk64Pi0T9OzSYHX3/1W2fqy/j+zcHm/kEa6KRVpfL4C/5tmusah9d8Ns/5lca+7l9X/9
0PsDfVo8EWaYx0WUtzOgSvdMtYrKdacMvpnSZirvjRDYzLh4WPz5B1LEwFqAbClk4NoX8JKAvqDH
twULZgLJVHTFghi8fW2/8ImJ3jLC+8+3teb7n+k8gU1LVDTysjz15vnT0r6sILD3a1Z4NsZPK6jy
AUeurCqQLLxmBTrWAE7BnUBtZ/MCYIXZP5AVDGK8vkaQEKzWJA1miK0RsOrTpWDIBwaN1+AittiL
D/T0Joi/nk/PRmixG7oMa8z29ezpaVqE8nvTZrh5/8MZQRah0u9rBfOAViUDGzx7ev3AAPPGJnnc
ALiJj7UBYEdRt5PaYvp++OeXzvA9N8ANAk9oidslwJbq7ADpAISdqJBU+HCPr6DZ0PPHV5UD6Gd0
ydo5gGdngdE6CHYI1tk6CFBLH2wRkIrtbQXxAKFvmllAeW5ePGVnEagH6KtosghF4ub18U5EwNcg
fH8lLnh7K4gHNOBqCMq+vhVMDgMoccHO/YwbPthaoHu7t0MQ0ZjSYbXZrgRRfH4kGuD+THB6T6z0
waxg6PovxohvrwXcnmzKlmY+rviXblFDSFFsUcib14c7HFrg/dZZ9TgcIPYyNJn/nrtF+UDXZZ06
mbJ9/P8QGfxCDPXjxjF0veBhc9fwFtlrt423PrCLsl++/xhhHz38+QfIkR+Y1c0HWwzu9rt/XkX+
6qyRTfz75M1dPPz0nz8+4MuvfnVSuz9OvUVqp3O33jxu/TjNczvkxvK/wL63Q/vpFQBHzW/ycyZ/
/tGZ5xNX+C8DZ/6zcdtOid7jpl4Td/kwqMuxSPoP7CNS3gU6Q36Bj+o78tAOvO9xGnkdc2hs7z2M
HQdxaj/Eu5HaxWforSZb71nHUbSY59686FwQt1ejvoOPFoFd2eliN8122ttrR++RHy+1n+Lvn0D3
FOF91+yW1J7mfb9lgtW9h87vKdGbjFfsO/LhIk6d7pQlLsucOn1HnmJxz9uN01oc5sKWLabvwEcP
tttZgDSLtR0/vceFfySKvWw30mbKiP9xYPYeOnp4IbCp0p+wh5Hjqrss0DUniO474ZOXvkmX5D04
pxNmVsz9ejfFjZEhC9rDJnlXx/RJQu53jpczeps63gNJuH0cL2c2/WN29PDUHI+pgL4/4ZmdZfbc
LeCczztr+vGy3Xt8b+56jt1NaSJ1uIcdfuZxFlAT6KxsWVLbvr3+084yj/9BDu0Ga9egDCn+nkaP
KWE9G3ovE3+bvbbn4j5f3Kf2s+hJlqnu7J7i1Y6uHzfU98Ky80Vpd88tbrfKHsKn80X1aWpD6eN6
3WOd8dtcSt9l0o5/vEizRcdTka5uUxT7GPxssfbmnWOMwfdxorcz/4bW326am9W9TbP3nve/csT1
XYmbLxjZSKV0974C3efugX5/NV64Xtfi21xLX7Nc+AERSfdWQw+9tYeY5CJdQC+ze/LNT6mS5Nv9
4fdNcbmgOl0Hpf3smiBvEy99TXLtxg+LT0fZi7Ntm9HoO/xNjGrIq2SFNJe2Epn7+YKXC7Edfg/x
4Gesv8iyRSekUBSxLc70nfqb7bM99+aX3HZ3s2sXInw+8h7O+ttFGnKydUbeJnz6GuLW42bzbHkr
GvRXu+/6/d1zZ3PuRE7e3ZqQskPw3vsHvFtk+adXJ08Zcw+L787L5nGUeR23osBAsA/D1DGVXmdn
hM060WHT3/3hLZO/lmn6UaJ9mX/aFaBf+2fd5Fr7iXmwsNO//gEAAP//</cx:binary>
              </cx:geoCache>
            </cx:geography>
          </cx:layoutPr>
          <cx:valueColors>
            <cx:minColor>
              <a:schemeClr val="accent5">
                <a:lumMod val="60000"/>
                <a:lumOff val="40000"/>
              </a:schemeClr>
            </cx:minColor>
            <cx:maxColor>
              <a:schemeClr val="accent6">
                <a:lumMod val="75000"/>
              </a:schemeClr>
            </cx:maxColor>
          </cx:valueColors>
        </cx:series>
      </cx:plotAreaRegion>
    </cx:plotArea>
    <cx:legend pos="r" align="min" overlay="0">
      <cx:spPr>
        <a:noFill/>
        <a:ln>
          <a:noFill/>
        </a:ln>
      </cx:sp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6.xml"/><Relationship Id="rId3" Type="http://schemas.openxmlformats.org/officeDocument/2006/relationships/chart" Target="../charts/chart10.xml"/><Relationship Id="rId7" Type="http://schemas.openxmlformats.org/officeDocument/2006/relationships/image" Target="../media/image4.emf"/><Relationship Id="rId12" Type="http://schemas.microsoft.com/office/2014/relationships/chartEx" Target="../charts/chartEx4.xml"/><Relationship Id="rId2" Type="http://schemas.openxmlformats.org/officeDocument/2006/relationships/chart" Target="../charts/chart9.xml"/><Relationship Id="rId1" Type="http://schemas.openxmlformats.org/officeDocument/2006/relationships/image" Target="../media/image2.emf"/><Relationship Id="rId6" Type="http://schemas.openxmlformats.org/officeDocument/2006/relationships/chart" Target="../charts/chart12.xml"/><Relationship Id="rId11" Type="http://schemas.openxmlformats.org/officeDocument/2006/relationships/chart" Target="../charts/chart15.xml"/><Relationship Id="rId5" Type="http://schemas.openxmlformats.org/officeDocument/2006/relationships/chart" Target="../charts/chart11.xml"/><Relationship Id="rId10" Type="http://schemas.microsoft.com/office/2014/relationships/chartEx" Target="../charts/chartEx3.xml"/><Relationship Id="rId4" Type="http://schemas.openxmlformats.org/officeDocument/2006/relationships/image" Target="../media/image3.emf"/><Relationship Id="rId9" Type="http://schemas.openxmlformats.org/officeDocument/2006/relationships/chart" Target="../charts/chart14.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476250</xdr:colOff>
      <xdr:row>2</xdr:row>
      <xdr:rowOff>90487</xdr:rowOff>
    </xdr:from>
    <xdr:to>
      <xdr:col>12</xdr:col>
      <xdr:colOff>171450</xdr:colOff>
      <xdr:row>16</xdr:row>
      <xdr:rowOff>166687</xdr:rowOff>
    </xdr:to>
    <xdr:graphicFrame macro="">
      <xdr:nvGraphicFramePr>
        <xdr:cNvPr id="2" name="Chart 1">
          <a:extLst>
            <a:ext uri="{FF2B5EF4-FFF2-40B4-BE49-F238E27FC236}">
              <a16:creationId xmlns:a16="http://schemas.microsoft.com/office/drawing/2014/main" id="{F4411B1E-F86A-C9DC-9E16-8BE2CE41F8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76200</xdr:colOff>
      <xdr:row>1</xdr:row>
      <xdr:rowOff>33337</xdr:rowOff>
    </xdr:from>
    <xdr:to>
      <xdr:col>13</xdr:col>
      <xdr:colOff>381000</xdr:colOff>
      <xdr:row>15</xdr:row>
      <xdr:rowOff>109537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93D342D-D455-B39F-BC9A-E80CBF3B25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14900" y="22383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38099</xdr:colOff>
      <xdr:row>1</xdr:row>
      <xdr:rowOff>185737</xdr:rowOff>
    </xdr:from>
    <xdr:to>
      <xdr:col>9</xdr:col>
      <xdr:colOff>381000</xdr:colOff>
      <xdr:row>13</xdr:row>
      <xdr:rowOff>76200</xdr:rowOff>
    </xdr:to>
    <xdr:graphicFrame macro="">
      <xdr:nvGraphicFramePr>
        <xdr:cNvPr id="2" name="Chart 1">
          <a:extLst>
            <a:ext uri="{FF2B5EF4-FFF2-40B4-BE49-F238E27FC236}">
              <a16:creationId xmlns:a16="http://schemas.microsoft.com/office/drawing/2014/main" id="{F1CC4283-0BA6-A6D7-C0E2-B6C93FCBE0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581025</xdr:colOff>
      <xdr:row>1</xdr:row>
      <xdr:rowOff>185737</xdr:rowOff>
    </xdr:from>
    <xdr:to>
      <xdr:col>14</xdr:col>
      <xdr:colOff>276225</xdr:colOff>
      <xdr:row>16</xdr:row>
      <xdr:rowOff>71437</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138697E-0BBA-AFC1-DA7A-2719A3241A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686425" y="37623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333375</xdr:colOff>
      <xdr:row>2</xdr:row>
      <xdr:rowOff>100012</xdr:rowOff>
    </xdr:from>
    <xdr:to>
      <xdr:col>11</xdr:col>
      <xdr:colOff>28575</xdr:colOff>
      <xdr:row>16</xdr:row>
      <xdr:rowOff>176212</xdr:rowOff>
    </xdr:to>
    <xdr:graphicFrame macro="">
      <xdr:nvGraphicFramePr>
        <xdr:cNvPr id="2" name="Chart 1">
          <a:extLst>
            <a:ext uri="{FF2B5EF4-FFF2-40B4-BE49-F238E27FC236}">
              <a16:creationId xmlns:a16="http://schemas.microsoft.com/office/drawing/2014/main" id="{0FE5F246-1E8F-F838-1387-A0040E0382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352425</xdr:colOff>
      <xdr:row>19</xdr:row>
      <xdr:rowOff>4762</xdr:rowOff>
    </xdr:from>
    <xdr:to>
      <xdr:col>1</xdr:col>
      <xdr:colOff>419100</xdr:colOff>
      <xdr:row>21</xdr:row>
      <xdr:rowOff>180976</xdr:rowOff>
    </xdr:to>
    <xdr:graphicFrame macro="">
      <xdr:nvGraphicFramePr>
        <xdr:cNvPr id="2" name="Chart 1">
          <a:extLst>
            <a:ext uri="{FF2B5EF4-FFF2-40B4-BE49-F238E27FC236}">
              <a16:creationId xmlns:a16="http://schemas.microsoft.com/office/drawing/2014/main" id="{F74055A2-72CB-515B-995B-8734C7AF9E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228600</xdr:colOff>
      <xdr:row>18</xdr:row>
      <xdr:rowOff>142875</xdr:rowOff>
    </xdr:from>
    <xdr:to>
      <xdr:col>6</xdr:col>
      <xdr:colOff>447675</xdr:colOff>
      <xdr:row>23</xdr:row>
      <xdr:rowOff>19050</xdr:rowOff>
    </xdr:to>
    <xdr:graphicFrame macro="">
      <xdr:nvGraphicFramePr>
        <xdr:cNvPr id="3" name="Chart 2">
          <a:extLst>
            <a:ext uri="{FF2B5EF4-FFF2-40B4-BE49-F238E27FC236}">
              <a16:creationId xmlns:a16="http://schemas.microsoft.com/office/drawing/2014/main" id="{DFF6611A-91A2-008A-2EBB-72734B19B7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428625</xdr:colOff>
      <xdr:row>19</xdr:row>
      <xdr:rowOff>33337</xdr:rowOff>
    </xdr:from>
    <xdr:to>
      <xdr:col>10</xdr:col>
      <xdr:colOff>723900</xdr:colOff>
      <xdr:row>23</xdr:row>
      <xdr:rowOff>104775</xdr:rowOff>
    </xdr:to>
    <xdr:graphicFrame macro="">
      <xdr:nvGraphicFramePr>
        <xdr:cNvPr id="4" name="Chart 3">
          <a:extLst>
            <a:ext uri="{FF2B5EF4-FFF2-40B4-BE49-F238E27FC236}">
              <a16:creationId xmlns:a16="http://schemas.microsoft.com/office/drawing/2014/main" id="{FE3B73F7-B0AC-7CE8-799D-7316694B56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571500</xdr:colOff>
      <xdr:row>20</xdr:row>
      <xdr:rowOff>128587</xdr:rowOff>
    </xdr:from>
    <xdr:to>
      <xdr:col>13</xdr:col>
      <xdr:colOff>552450</xdr:colOff>
      <xdr:row>23</xdr:row>
      <xdr:rowOff>57150</xdr:rowOff>
    </xdr:to>
    <xdr:graphicFrame macro="">
      <xdr:nvGraphicFramePr>
        <xdr:cNvPr id="5" name="Chart 4">
          <a:extLst>
            <a:ext uri="{FF2B5EF4-FFF2-40B4-BE49-F238E27FC236}">
              <a16:creationId xmlns:a16="http://schemas.microsoft.com/office/drawing/2014/main" id="{829AB238-D290-C41F-59E9-4D1804FAFE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247650</xdr:colOff>
      <xdr:row>19</xdr:row>
      <xdr:rowOff>61912</xdr:rowOff>
    </xdr:from>
    <xdr:to>
      <xdr:col>17</xdr:col>
      <xdr:colOff>942975</xdr:colOff>
      <xdr:row>23</xdr:row>
      <xdr:rowOff>180975</xdr:rowOff>
    </xdr:to>
    <xdr:graphicFrame macro="">
      <xdr:nvGraphicFramePr>
        <xdr:cNvPr id="6" name="Chart 5">
          <a:extLst>
            <a:ext uri="{FF2B5EF4-FFF2-40B4-BE49-F238E27FC236}">
              <a16:creationId xmlns:a16="http://schemas.microsoft.com/office/drawing/2014/main" id="{33D13F56-785A-1E7E-2A61-ED177D7D9F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76200</xdr:colOff>
      <xdr:row>10</xdr:row>
      <xdr:rowOff>171449</xdr:rowOff>
    </xdr:from>
    <xdr:to>
      <xdr:col>5</xdr:col>
      <xdr:colOff>1082040</xdr:colOff>
      <xdr:row>18</xdr:row>
      <xdr:rowOff>110489</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21A60AF5-EB5B-B753-4308-021641BEEBE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733925" y="2076449"/>
              <a:ext cx="100584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161925</xdr:colOff>
      <xdr:row>10</xdr:row>
      <xdr:rowOff>180975</xdr:rowOff>
    </xdr:from>
    <xdr:to>
      <xdr:col>12</xdr:col>
      <xdr:colOff>85725</xdr:colOff>
      <xdr:row>17</xdr:row>
      <xdr:rowOff>36195</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2D179705-5123-57A4-B23F-419C48A0B3D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782050" y="2085975"/>
              <a:ext cx="13716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180975</xdr:colOff>
      <xdr:row>10</xdr:row>
      <xdr:rowOff>152399</xdr:rowOff>
    </xdr:from>
    <xdr:to>
      <xdr:col>8</xdr:col>
      <xdr:colOff>668655</xdr:colOff>
      <xdr:row>18</xdr:row>
      <xdr:rowOff>91439</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277C95A7-21CD-9D7E-21A8-AC936417AE8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743700" y="2057399"/>
              <a:ext cx="109728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38100</xdr:rowOff>
    </xdr:from>
    <xdr:to>
      <xdr:col>20</xdr:col>
      <xdr:colOff>200025</xdr:colOff>
      <xdr:row>2</xdr:row>
      <xdr:rowOff>104775</xdr:rowOff>
    </xdr:to>
    <xdr:sp macro="" textlink="">
      <xdr:nvSpPr>
        <xdr:cNvPr id="2" name="Rectangle: Rounded Corners 1">
          <a:extLst>
            <a:ext uri="{FF2B5EF4-FFF2-40B4-BE49-F238E27FC236}">
              <a16:creationId xmlns:a16="http://schemas.microsoft.com/office/drawing/2014/main" id="{409C04C6-1A4E-4ADB-9246-42DE522B6988}"/>
            </a:ext>
          </a:extLst>
        </xdr:cNvPr>
        <xdr:cNvSpPr/>
      </xdr:nvSpPr>
      <xdr:spPr>
        <a:xfrm>
          <a:off x="0" y="38100"/>
          <a:ext cx="12392025" cy="447675"/>
        </a:xfrm>
        <a:prstGeom prst="roundRect">
          <a:avLst/>
        </a:prstGeom>
        <a:gradFill>
          <a:gsLst>
            <a:gs pos="0">
              <a:schemeClr val="tx1">
                <a:lumMod val="85000"/>
                <a:lumOff val="15000"/>
                <a:alpha val="80000"/>
              </a:schemeClr>
            </a:gs>
            <a:gs pos="100000">
              <a:schemeClr val="tx1">
                <a:lumMod val="65000"/>
                <a:lumOff val="3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latin typeface="Lato black" panose="020F0502020204030203" pitchFamily="34" charset="0"/>
              <a:ea typeface="Lato black" panose="020F0502020204030203" pitchFamily="34" charset="0"/>
              <a:cs typeface="Lato black" panose="020F0502020204030203" pitchFamily="34" charset="0"/>
            </a:rPr>
            <a:t>  ECOMMERCE</a:t>
          </a:r>
          <a:r>
            <a:rPr lang="en-IN" sz="2400" baseline="0">
              <a:latin typeface="Lato black" panose="020F0502020204030203" pitchFamily="34" charset="0"/>
              <a:ea typeface="Lato black" panose="020F0502020204030203" pitchFamily="34" charset="0"/>
              <a:cs typeface="Lato black" panose="020F0502020204030203" pitchFamily="34" charset="0"/>
            </a:rPr>
            <a:t> SALES ANALYSIS DASHBOARD</a:t>
          </a:r>
          <a:endParaRPr lang="en-IN" sz="2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0</xdr:col>
      <xdr:colOff>47618</xdr:colOff>
      <xdr:row>2</xdr:row>
      <xdr:rowOff>142875</xdr:rowOff>
    </xdr:from>
    <xdr:to>
      <xdr:col>20</xdr:col>
      <xdr:colOff>171450</xdr:colOff>
      <xdr:row>10</xdr:row>
      <xdr:rowOff>71288</xdr:rowOff>
    </xdr:to>
    <xdr:grpSp>
      <xdr:nvGrpSpPr>
        <xdr:cNvPr id="57" name="Group 56">
          <a:extLst>
            <a:ext uri="{FF2B5EF4-FFF2-40B4-BE49-F238E27FC236}">
              <a16:creationId xmlns:a16="http://schemas.microsoft.com/office/drawing/2014/main" id="{DAFEAD4C-43EC-9CE1-5477-52B10A847C11}"/>
            </a:ext>
          </a:extLst>
        </xdr:cNvPr>
        <xdr:cNvGrpSpPr/>
      </xdr:nvGrpSpPr>
      <xdr:grpSpPr>
        <a:xfrm>
          <a:off x="47618" y="523875"/>
          <a:ext cx="12315832" cy="1452413"/>
          <a:chOff x="57150" y="523875"/>
          <a:chExt cx="12306300" cy="1507476"/>
        </a:xfrm>
      </xdr:grpSpPr>
      <xdr:grpSp>
        <xdr:nvGrpSpPr>
          <xdr:cNvPr id="4" name="Group 3">
            <a:extLst>
              <a:ext uri="{FF2B5EF4-FFF2-40B4-BE49-F238E27FC236}">
                <a16:creationId xmlns:a16="http://schemas.microsoft.com/office/drawing/2014/main" id="{DAD9E894-8DA3-6B92-3FD2-A791466C25D2}"/>
              </a:ext>
            </a:extLst>
          </xdr:cNvPr>
          <xdr:cNvGrpSpPr/>
        </xdr:nvGrpSpPr>
        <xdr:grpSpPr>
          <a:xfrm>
            <a:off x="7958988" y="552449"/>
            <a:ext cx="2046944" cy="1417143"/>
            <a:chOff x="8124689" y="790575"/>
            <a:chExt cx="2019300" cy="1390302"/>
          </a:xfrm>
        </xdr:grpSpPr>
        <xdr:sp macro="" textlink="">
          <xdr:nvSpPr>
            <xdr:cNvPr id="35" name="Rectangle 34">
              <a:extLst>
                <a:ext uri="{FF2B5EF4-FFF2-40B4-BE49-F238E27FC236}">
                  <a16:creationId xmlns:a16="http://schemas.microsoft.com/office/drawing/2014/main" id="{9774F107-6296-9CDF-986A-51673E1AF09F}"/>
                </a:ext>
              </a:extLst>
            </xdr:cNvPr>
            <xdr:cNvSpPr/>
          </xdr:nvSpPr>
          <xdr:spPr>
            <a:xfrm>
              <a:off x="8172449" y="790575"/>
              <a:ext cx="1962151" cy="285750"/>
            </a:xfrm>
            <a:prstGeom prst="rect">
              <a:avLst/>
            </a:prstGeom>
            <a:gradFill>
              <a:gsLst>
                <a:gs pos="0">
                  <a:schemeClr val="tx1">
                    <a:lumMod val="85000"/>
                    <a:lumOff val="15000"/>
                    <a:alpha val="80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latin typeface="Lato black" panose="020F0502020204030203" pitchFamily="34" charset="0"/>
                  <a:ea typeface="Lato black" panose="020F0502020204030203" pitchFamily="34" charset="0"/>
                  <a:cs typeface="Lato black" panose="020F0502020204030203" pitchFamily="34" charset="0"/>
                </a:rPr>
                <a:t>NO</a:t>
              </a:r>
              <a:r>
                <a:rPr lang="en-IN" sz="1600" baseline="0">
                  <a:latin typeface="Lato black" panose="020F0502020204030203" pitchFamily="34" charset="0"/>
                  <a:ea typeface="Lato black" panose="020F0502020204030203" pitchFamily="34" charset="0"/>
                  <a:cs typeface="Lato black" panose="020F0502020204030203" pitchFamily="34" charset="0"/>
                </a:rPr>
                <a:t> OF ORDERS</a:t>
              </a:r>
              <a:endParaRPr lang="en-IN" sz="16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6" name="Rectangle: Rounded Corners 35">
              <a:extLst>
                <a:ext uri="{FF2B5EF4-FFF2-40B4-BE49-F238E27FC236}">
                  <a16:creationId xmlns:a16="http://schemas.microsoft.com/office/drawing/2014/main" id="{C2A308AD-7A8B-3278-4037-16B3789BAB1D}"/>
                </a:ext>
              </a:extLst>
            </xdr:cNvPr>
            <xdr:cNvSpPr/>
          </xdr:nvSpPr>
          <xdr:spPr>
            <a:xfrm>
              <a:off x="8124689" y="1085501"/>
              <a:ext cx="2019300" cy="1095376"/>
            </a:xfrm>
            <a:prstGeom prst="roundRect">
              <a:avLst/>
            </a:prstGeom>
            <a:gradFill>
              <a:gsLst>
                <a:gs pos="0">
                  <a:schemeClr val="tx1">
                    <a:lumMod val="85000"/>
                    <a:lumOff val="15000"/>
                    <a:alpha val="80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N$16">
          <xdr:nvSpPr>
            <xdr:cNvPr id="37" name="Rectangle: Rounded Corners 36">
              <a:extLst>
                <a:ext uri="{FF2B5EF4-FFF2-40B4-BE49-F238E27FC236}">
                  <a16:creationId xmlns:a16="http://schemas.microsoft.com/office/drawing/2014/main" id="{DBE4CA98-4D10-7F4B-5118-065F0B6EC23B}"/>
                </a:ext>
              </a:extLst>
            </xdr:cNvPr>
            <xdr:cNvSpPr/>
          </xdr:nvSpPr>
          <xdr:spPr>
            <a:xfrm>
              <a:off x="8144147" y="1102292"/>
              <a:ext cx="1943100" cy="285751"/>
            </a:xfrm>
            <a:prstGeom prst="roundRect">
              <a:avLst/>
            </a:prstGeom>
            <a:gradFill>
              <a:gsLst>
                <a:gs pos="0">
                  <a:schemeClr val="tx1">
                    <a:lumMod val="85000"/>
                    <a:lumOff val="15000"/>
                    <a:alpha val="80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DD693FB-D667-4FD9-B1D4-B815558F3C6E}"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#196</a:t>
              </a:fld>
              <a:endParaRPr lang="en-IN" sz="24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8" name="Rectangle: Rounded Corners 37">
              <a:extLst>
                <a:ext uri="{FF2B5EF4-FFF2-40B4-BE49-F238E27FC236}">
                  <a16:creationId xmlns:a16="http://schemas.microsoft.com/office/drawing/2014/main" id="{507702E5-4B6A-7B9F-A5F4-1510F1D43E48}"/>
                </a:ext>
              </a:extLst>
            </xdr:cNvPr>
            <xdr:cNvSpPr/>
          </xdr:nvSpPr>
          <xdr:spPr>
            <a:xfrm>
              <a:off x="8162925" y="1876425"/>
              <a:ext cx="1905000" cy="247650"/>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120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mc:AlternateContent xmlns:mc="http://schemas.openxmlformats.org/markup-compatibility/2006" xmlns:a14="http://schemas.microsoft.com/office/drawing/2010/main">
          <mc:Choice Requires="a14">
            <xdr:pic>
              <xdr:nvPicPr>
                <xdr:cNvPr id="39" name="Picture 38">
                  <a:extLst>
                    <a:ext uri="{FF2B5EF4-FFF2-40B4-BE49-F238E27FC236}">
                      <a16:creationId xmlns:a16="http://schemas.microsoft.com/office/drawing/2014/main" id="{0AA6BA4E-9A6B-0028-26E0-1CEE260759DF}"/>
                    </a:ext>
                  </a:extLst>
                </xdr:cNvPr>
                <xdr:cNvPicPr>
                  <a:picLocks noChangeAspect="1" noChangeArrowheads="1"/>
                  <a:extLst>
                    <a:ext uri="{84589F7E-364E-4C9E-8A38-B11213B215E9}">
                      <a14:cameraTool cellRange="'kpi YOY'!$L$8" spid="_x0000_s12304"/>
                    </a:ext>
                  </a:extLst>
                </xdr:cNvPicPr>
              </xdr:nvPicPr>
              <xdr:blipFill>
                <a:blip xmlns:r="http://schemas.openxmlformats.org/officeDocument/2006/relationships" r:embed="rId1"/>
                <a:srcRect/>
                <a:stretch>
                  <a:fillRect/>
                </a:stretch>
              </xdr:blipFill>
              <xdr:spPr bwMode="auto">
                <a:xfrm>
                  <a:off x="9382125" y="1943100"/>
                  <a:ext cx="663575" cy="180975"/>
                </a:xfrm>
                <a:prstGeom prst="rect">
                  <a:avLst/>
                </a:prstGeom>
                <a:noFill/>
                <a:extLst>
                  <a:ext uri="{909E8E84-426E-40DD-AFC4-6F175D3DCCD1}">
                    <a14:hiddenFill>
                      <a:solidFill>
                        <a:srgbClr val="FFFFFF"/>
                      </a:solidFill>
                    </a14:hiddenFill>
                  </a:ext>
                </a:extLst>
              </xdr:spPr>
            </xdr:pic>
          </mc:Choice>
          <mc:Fallback xmlns=""/>
        </mc:AlternateContent>
        <xdr:graphicFrame macro="">
          <xdr:nvGraphicFramePr>
            <xdr:cNvPr id="40" name="Chart 39">
              <a:extLst>
                <a:ext uri="{FF2B5EF4-FFF2-40B4-BE49-F238E27FC236}">
                  <a16:creationId xmlns:a16="http://schemas.microsoft.com/office/drawing/2014/main" id="{4970F6E1-BDDB-87E6-5673-95AD1C16DAEF}"/>
                </a:ext>
              </a:extLst>
            </xdr:cNvPr>
            <xdr:cNvGraphicFramePr>
              <a:graphicFrameLocks/>
            </xdr:cNvGraphicFramePr>
          </xdr:nvGraphicFramePr>
          <xdr:xfrm>
            <a:off x="8169465" y="1283094"/>
            <a:ext cx="1821483" cy="500063"/>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5" name="Group 4">
            <a:extLst>
              <a:ext uri="{FF2B5EF4-FFF2-40B4-BE49-F238E27FC236}">
                <a16:creationId xmlns:a16="http://schemas.microsoft.com/office/drawing/2014/main" id="{3444D538-41CF-E173-A846-2345795D648F}"/>
              </a:ext>
            </a:extLst>
          </xdr:cNvPr>
          <xdr:cNvGrpSpPr/>
        </xdr:nvGrpSpPr>
        <xdr:grpSpPr>
          <a:xfrm>
            <a:off x="5329656" y="561974"/>
            <a:ext cx="2049692" cy="1469377"/>
            <a:chOff x="5438775" y="771525"/>
            <a:chExt cx="2019300" cy="1438275"/>
          </a:xfrm>
        </xdr:grpSpPr>
        <xdr:sp macro="" textlink="">
          <xdr:nvSpPr>
            <xdr:cNvPr id="30" name="Rectangle 29">
              <a:extLst>
                <a:ext uri="{FF2B5EF4-FFF2-40B4-BE49-F238E27FC236}">
                  <a16:creationId xmlns:a16="http://schemas.microsoft.com/office/drawing/2014/main" id="{450824EC-6C54-958F-738D-C34F8B8CCBB1}"/>
                </a:ext>
              </a:extLst>
            </xdr:cNvPr>
            <xdr:cNvSpPr/>
          </xdr:nvSpPr>
          <xdr:spPr>
            <a:xfrm>
              <a:off x="5486399" y="771525"/>
              <a:ext cx="1962151" cy="285750"/>
            </a:xfrm>
            <a:prstGeom prst="rect">
              <a:avLst/>
            </a:prstGeom>
            <a:gradFill>
              <a:gsLst>
                <a:gs pos="0">
                  <a:schemeClr val="tx1">
                    <a:lumMod val="85000"/>
                    <a:lumOff val="15000"/>
                    <a:alpha val="80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latin typeface="Lato black" panose="020F0502020204030203" pitchFamily="34" charset="0"/>
                  <a:ea typeface="Lato black" panose="020F0502020204030203" pitchFamily="34" charset="0"/>
                  <a:cs typeface="Lato black" panose="020F0502020204030203" pitchFamily="34" charset="0"/>
                </a:rPr>
                <a:t>QUANTITY</a:t>
              </a:r>
            </a:p>
          </xdr:txBody>
        </xdr:sp>
        <xdr:sp macro="" textlink="">
          <xdr:nvSpPr>
            <xdr:cNvPr id="31" name="Rectangle: Rounded Corners 30">
              <a:extLst>
                <a:ext uri="{FF2B5EF4-FFF2-40B4-BE49-F238E27FC236}">
                  <a16:creationId xmlns:a16="http://schemas.microsoft.com/office/drawing/2014/main" id="{9DF216F0-4C03-7C79-3C96-8026A58D9509}"/>
                </a:ext>
              </a:extLst>
            </xdr:cNvPr>
            <xdr:cNvSpPr/>
          </xdr:nvSpPr>
          <xdr:spPr>
            <a:xfrm>
              <a:off x="5438775" y="1085849"/>
              <a:ext cx="2019300" cy="1123951"/>
            </a:xfrm>
            <a:prstGeom prst="roundRect">
              <a:avLst/>
            </a:prstGeom>
            <a:gradFill>
              <a:gsLst>
                <a:gs pos="0">
                  <a:schemeClr val="tx1">
                    <a:lumMod val="85000"/>
                    <a:lumOff val="15000"/>
                    <a:alpha val="80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K$16">
          <xdr:nvSpPr>
            <xdr:cNvPr id="32" name="Rectangle: Rounded Corners 31">
              <a:extLst>
                <a:ext uri="{FF2B5EF4-FFF2-40B4-BE49-F238E27FC236}">
                  <a16:creationId xmlns:a16="http://schemas.microsoft.com/office/drawing/2014/main" id="{6C986561-95CE-05F0-9FD2-58651DB3D9CF}"/>
                </a:ext>
              </a:extLst>
            </xdr:cNvPr>
            <xdr:cNvSpPr/>
          </xdr:nvSpPr>
          <xdr:spPr>
            <a:xfrm>
              <a:off x="5458569" y="1073743"/>
              <a:ext cx="1943100" cy="285750"/>
            </a:xfrm>
            <a:prstGeom prst="roundRect">
              <a:avLst/>
            </a:prstGeom>
            <a:gradFill>
              <a:gsLst>
                <a:gs pos="0">
                  <a:schemeClr val="tx1">
                    <a:lumMod val="85000"/>
                    <a:lumOff val="15000"/>
                    <a:alpha val="80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DC6C207-E712-4F25-8610-FB0C2771A295}"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#731</a:t>
              </a:fld>
              <a:endParaRPr lang="en-IN" sz="24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3" name="Rectangle: Rounded Corners 32">
              <a:extLst>
                <a:ext uri="{FF2B5EF4-FFF2-40B4-BE49-F238E27FC236}">
                  <a16:creationId xmlns:a16="http://schemas.microsoft.com/office/drawing/2014/main" id="{F9785B1F-E9F5-D6AA-A222-97497AA628A4}"/>
                </a:ext>
              </a:extLst>
            </xdr:cNvPr>
            <xdr:cNvSpPr/>
          </xdr:nvSpPr>
          <xdr:spPr>
            <a:xfrm>
              <a:off x="5505450" y="1866900"/>
              <a:ext cx="1905000" cy="247650"/>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120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34" name="Chart 33">
              <a:extLst>
                <a:ext uri="{FF2B5EF4-FFF2-40B4-BE49-F238E27FC236}">
                  <a16:creationId xmlns:a16="http://schemas.microsoft.com/office/drawing/2014/main" id="{CE2D4677-04AF-986B-0F9F-FB326899A27B}"/>
                </a:ext>
              </a:extLst>
            </xdr:cNvPr>
            <xdr:cNvGraphicFramePr>
              <a:graphicFrameLocks/>
            </xdr:cNvGraphicFramePr>
          </xdr:nvGraphicFramePr>
          <xdr:xfrm>
            <a:off x="5772150" y="1333500"/>
            <a:ext cx="1238249" cy="547687"/>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6" name="Group 5">
            <a:extLst>
              <a:ext uri="{FF2B5EF4-FFF2-40B4-BE49-F238E27FC236}">
                <a16:creationId xmlns:a16="http://schemas.microsoft.com/office/drawing/2014/main" id="{CF3EF3E7-50A2-8CEE-757F-6A59A098DD1F}"/>
              </a:ext>
            </a:extLst>
          </xdr:cNvPr>
          <xdr:cNvGrpSpPr/>
        </xdr:nvGrpSpPr>
        <xdr:grpSpPr>
          <a:xfrm>
            <a:off x="10313758" y="523875"/>
            <a:ext cx="2049692" cy="1455965"/>
            <a:chOff x="10648950" y="781051"/>
            <a:chExt cx="2019300" cy="1428750"/>
          </a:xfrm>
        </xdr:grpSpPr>
        <xdr:grpSp>
          <xdr:nvGrpSpPr>
            <xdr:cNvPr id="23" name="Group 22">
              <a:extLst>
                <a:ext uri="{FF2B5EF4-FFF2-40B4-BE49-F238E27FC236}">
                  <a16:creationId xmlns:a16="http://schemas.microsoft.com/office/drawing/2014/main" id="{9D3F6032-2FA4-3F11-5529-755FB77B2AE5}"/>
                </a:ext>
              </a:extLst>
            </xdr:cNvPr>
            <xdr:cNvGrpSpPr/>
          </xdr:nvGrpSpPr>
          <xdr:grpSpPr>
            <a:xfrm>
              <a:off x="10648950" y="781051"/>
              <a:ext cx="2019300" cy="1428750"/>
              <a:chOff x="76200" y="685800"/>
              <a:chExt cx="2019300" cy="1457325"/>
            </a:xfrm>
          </xdr:grpSpPr>
          <xdr:sp macro="" textlink="">
            <xdr:nvSpPr>
              <xdr:cNvPr id="26" name="Rectangle 25">
                <a:extLst>
                  <a:ext uri="{FF2B5EF4-FFF2-40B4-BE49-F238E27FC236}">
                    <a16:creationId xmlns:a16="http://schemas.microsoft.com/office/drawing/2014/main" id="{F88C1E22-F9F6-3ACA-F522-FB7415EAF3E3}"/>
                  </a:ext>
                </a:extLst>
              </xdr:cNvPr>
              <xdr:cNvSpPr/>
            </xdr:nvSpPr>
            <xdr:spPr>
              <a:xfrm>
                <a:off x="95249" y="685800"/>
                <a:ext cx="1962151" cy="285750"/>
              </a:xfrm>
              <a:prstGeom prst="rect">
                <a:avLst/>
              </a:prstGeom>
              <a:gradFill>
                <a:gsLst>
                  <a:gs pos="0">
                    <a:schemeClr val="tx1">
                      <a:lumMod val="85000"/>
                      <a:lumOff val="15000"/>
                      <a:alpha val="80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latin typeface="Lato black" panose="020F0502020204030203" pitchFamily="34" charset="0"/>
                    <a:ea typeface="Lato black" panose="020F0502020204030203" pitchFamily="34" charset="0"/>
                    <a:cs typeface="Lato black" panose="020F0502020204030203" pitchFamily="34" charset="0"/>
                  </a:rPr>
                  <a:t>PROFIT</a:t>
                </a:r>
                <a:r>
                  <a:rPr lang="en-IN" sz="1600" baseline="0">
                    <a:latin typeface="Lato black" panose="020F0502020204030203" pitchFamily="34" charset="0"/>
                    <a:ea typeface="Lato black" panose="020F0502020204030203" pitchFamily="34" charset="0"/>
                    <a:cs typeface="Lato black" panose="020F0502020204030203" pitchFamily="34" charset="0"/>
                  </a:rPr>
                  <a:t> MARGIN</a:t>
                </a:r>
                <a:endParaRPr lang="en-IN" sz="16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7" name="Rectangle: Rounded Corners 26">
                <a:extLst>
                  <a:ext uri="{FF2B5EF4-FFF2-40B4-BE49-F238E27FC236}">
                    <a16:creationId xmlns:a16="http://schemas.microsoft.com/office/drawing/2014/main" id="{BE8E6E3C-510D-FE6C-FD2C-EA59106C6A09}"/>
                  </a:ext>
                </a:extLst>
              </xdr:cNvPr>
              <xdr:cNvSpPr/>
            </xdr:nvSpPr>
            <xdr:spPr>
              <a:xfrm>
                <a:off x="76200" y="1009649"/>
                <a:ext cx="2019300" cy="1133476"/>
              </a:xfrm>
              <a:prstGeom prst="roundRect">
                <a:avLst/>
              </a:prstGeom>
              <a:gradFill>
                <a:gsLst>
                  <a:gs pos="0">
                    <a:schemeClr val="tx1">
                      <a:lumMod val="85000"/>
                      <a:lumOff val="15000"/>
                      <a:alpha val="80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R$16">
            <xdr:nvSpPr>
              <xdr:cNvPr id="28" name="Rectangle: Rounded Corners 27">
                <a:extLst>
                  <a:ext uri="{FF2B5EF4-FFF2-40B4-BE49-F238E27FC236}">
                    <a16:creationId xmlns:a16="http://schemas.microsoft.com/office/drawing/2014/main" id="{7D414408-CD51-F8C7-71EA-E4E48375636B}"/>
                  </a:ext>
                </a:extLst>
              </xdr:cNvPr>
              <xdr:cNvSpPr/>
            </xdr:nvSpPr>
            <xdr:spPr>
              <a:xfrm>
                <a:off x="133202" y="1003355"/>
                <a:ext cx="1943100" cy="285750"/>
              </a:xfrm>
              <a:prstGeom prst="roundRect">
                <a:avLst/>
              </a:prstGeom>
              <a:gradFill>
                <a:gsLst>
                  <a:gs pos="0">
                    <a:schemeClr val="tx1">
                      <a:lumMod val="85000"/>
                      <a:lumOff val="15000"/>
                      <a:alpha val="80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31B7BA0-79A6-4418-AE41-9F93FC0A1859}"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13.45%</a:t>
                </a:fld>
                <a:endParaRPr lang="en-IN" sz="24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9" name="Rectangle: Rounded Corners 28">
                <a:extLst>
                  <a:ext uri="{FF2B5EF4-FFF2-40B4-BE49-F238E27FC236}">
                    <a16:creationId xmlns:a16="http://schemas.microsoft.com/office/drawing/2014/main" id="{163533F0-4E29-FF2C-3D3B-2089ABF93DF0}"/>
                  </a:ext>
                </a:extLst>
              </xdr:cNvPr>
              <xdr:cNvSpPr/>
            </xdr:nvSpPr>
            <xdr:spPr>
              <a:xfrm>
                <a:off x="123825" y="1800225"/>
                <a:ext cx="1905000" cy="247650"/>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120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mc:AlternateContent xmlns:mc="http://schemas.openxmlformats.org/markup-compatibility/2006" xmlns:a14="http://schemas.microsoft.com/office/drawing/2010/main">
          <mc:Choice Requires="a14">
            <xdr:pic>
              <xdr:nvPicPr>
                <xdr:cNvPr id="24" name="Picture 23">
                  <a:extLst>
                    <a:ext uri="{FF2B5EF4-FFF2-40B4-BE49-F238E27FC236}">
                      <a16:creationId xmlns:a16="http://schemas.microsoft.com/office/drawing/2014/main" id="{B4279010-FEAD-2A7E-49CE-C62CF07A3197}"/>
                    </a:ext>
                  </a:extLst>
                </xdr:cNvPr>
                <xdr:cNvPicPr>
                  <a:picLocks noChangeAspect="1" noChangeArrowheads="1"/>
                  <a:extLst>
                    <a:ext uri="{84589F7E-364E-4C9E-8A38-B11213B215E9}">
                      <a14:cameraTool cellRange="'kpi YOY'!$M$8" spid="_x0000_s12305"/>
                    </a:ext>
                  </a:extLst>
                </xdr:cNvPicPr>
              </xdr:nvPicPr>
              <xdr:blipFill>
                <a:blip xmlns:r="http://schemas.openxmlformats.org/officeDocument/2006/relationships" r:embed="rId4"/>
                <a:srcRect/>
                <a:stretch>
                  <a:fillRect/>
                </a:stretch>
              </xdr:blipFill>
              <xdr:spPr bwMode="auto">
                <a:xfrm>
                  <a:off x="11925300" y="1924050"/>
                  <a:ext cx="676275" cy="190500"/>
                </a:xfrm>
                <a:prstGeom prst="rect">
                  <a:avLst/>
                </a:prstGeom>
                <a:noFill/>
                <a:extLst>
                  <a:ext uri="{909E8E84-426E-40DD-AFC4-6F175D3DCCD1}">
                    <a14:hiddenFill>
                      <a:solidFill>
                        <a:srgbClr val="FFFFFF"/>
                      </a:solidFill>
                    </a14:hiddenFill>
                  </a:ext>
                </a:extLst>
              </xdr:spPr>
            </xdr:pic>
          </mc:Choice>
          <mc:Fallback xmlns=""/>
        </mc:AlternateContent>
        <xdr:graphicFrame macro="">
          <xdr:nvGraphicFramePr>
            <xdr:cNvPr id="25" name="Chart 24">
              <a:extLst>
                <a:ext uri="{FF2B5EF4-FFF2-40B4-BE49-F238E27FC236}">
                  <a16:creationId xmlns:a16="http://schemas.microsoft.com/office/drawing/2014/main" id="{62817863-0C84-D00D-DDF7-3A7C351ACAC6}"/>
                </a:ext>
              </a:extLst>
            </xdr:cNvPr>
            <xdr:cNvGraphicFramePr>
              <a:graphicFrameLocks/>
            </xdr:cNvGraphicFramePr>
          </xdr:nvGraphicFramePr>
          <xdr:xfrm>
            <a:off x="10736690" y="1291521"/>
            <a:ext cx="1762783" cy="523875"/>
          </xdr:xfrm>
          <a:graphic>
            <a:graphicData uri="http://schemas.openxmlformats.org/drawingml/2006/chart">
              <c:chart xmlns:c="http://schemas.openxmlformats.org/drawingml/2006/chart" xmlns:r="http://schemas.openxmlformats.org/officeDocument/2006/relationships" r:id="rId5"/>
            </a:graphicData>
          </a:graphic>
        </xdr:graphicFrame>
      </xdr:grpSp>
      <xdr:grpSp>
        <xdr:nvGrpSpPr>
          <xdr:cNvPr id="7" name="Group 6">
            <a:extLst>
              <a:ext uri="{FF2B5EF4-FFF2-40B4-BE49-F238E27FC236}">
                <a16:creationId xmlns:a16="http://schemas.microsoft.com/office/drawing/2014/main" id="{7A3E6FF1-DB0E-54AD-EBCE-EB54AB8903C1}"/>
              </a:ext>
            </a:extLst>
          </xdr:cNvPr>
          <xdr:cNvGrpSpPr/>
        </xdr:nvGrpSpPr>
        <xdr:grpSpPr>
          <a:xfrm>
            <a:off x="2566315" y="532621"/>
            <a:ext cx="2045359" cy="1444511"/>
            <a:chOff x="2647303" y="639535"/>
            <a:chExt cx="2025894" cy="1461921"/>
          </a:xfrm>
        </xdr:grpSpPr>
        <xdr:sp macro="" textlink="">
          <xdr:nvSpPr>
            <xdr:cNvPr id="15" name="Rectangle: Rounded Corners 14">
              <a:extLst>
                <a:ext uri="{FF2B5EF4-FFF2-40B4-BE49-F238E27FC236}">
                  <a16:creationId xmlns:a16="http://schemas.microsoft.com/office/drawing/2014/main" id="{0A0294D9-1BE0-4541-82AA-D4A7A5CBEA0D}"/>
                </a:ext>
              </a:extLst>
            </xdr:cNvPr>
            <xdr:cNvSpPr/>
          </xdr:nvSpPr>
          <xdr:spPr>
            <a:xfrm>
              <a:off x="2647303" y="1014533"/>
              <a:ext cx="2025894" cy="1086923"/>
            </a:xfrm>
            <a:prstGeom prst="roundRect">
              <a:avLst/>
            </a:prstGeom>
            <a:gradFill>
              <a:gsLst>
                <a:gs pos="0">
                  <a:schemeClr val="tx1">
                    <a:lumMod val="85000"/>
                    <a:lumOff val="15000"/>
                    <a:alpha val="80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6" name="Group 15">
              <a:extLst>
                <a:ext uri="{FF2B5EF4-FFF2-40B4-BE49-F238E27FC236}">
                  <a16:creationId xmlns:a16="http://schemas.microsoft.com/office/drawing/2014/main" id="{E2F5F4A8-E550-CB48-1C12-299BF14AAD73}"/>
                </a:ext>
              </a:extLst>
            </xdr:cNvPr>
            <xdr:cNvGrpSpPr/>
          </xdr:nvGrpSpPr>
          <xdr:grpSpPr>
            <a:xfrm>
              <a:off x="2649312" y="639535"/>
              <a:ext cx="1998888" cy="1416506"/>
              <a:chOff x="2649312" y="678413"/>
              <a:chExt cx="1998888" cy="1416506"/>
            </a:xfrm>
          </xdr:grpSpPr>
          <xdr:grpSp>
            <xdr:nvGrpSpPr>
              <xdr:cNvPr id="17" name="Group 16">
                <a:extLst>
                  <a:ext uri="{FF2B5EF4-FFF2-40B4-BE49-F238E27FC236}">
                    <a16:creationId xmlns:a16="http://schemas.microsoft.com/office/drawing/2014/main" id="{5515807C-48D7-7DFA-5733-063A92CB23BD}"/>
                  </a:ext>
                </a:extLst>
              </xdr:cNvPr>
              <xdr:cNvGrpSpPr/>
            </xdr:nvGrpSpPr>
            <xdr:grpSpPr>
              <a:xfrm>
                <a:off x="2649312" y="1038614"/>
                <a:ext cx="1951264" cy="1056305"/>
                <a:chOff x="2733676" y="915880"/>
                <a:chExt cx="1943100" cy="1035781"/>
              </a:xfrm>
            </xdr:grpSpPr>
            <xdr:sp macro="" textlink="kpi!$G$16">
              <xdr:nvSpPr>
                <xdr:cNvPr id="19" name="Rectangle: Rounded Corners 18">
                  <a:extLst>
                    <a:ext uri="{FF2B5EF4-FFF2-40B4-BE49-F238E27FC236}">
                      <a16:creationId xmlns:a16="http://schemas.microsoft.com/office/drawing/2014/main" id="{D90AB5A6-EC43-F326-26FF-440982191FF5}"/>
                    </a:ext>
                  </a:extLst>
                </xdr:cNvPr>
                <xdr:cNvSpPr/>
              </xdr:nvSpPr>
              <xdr:spPr>
                <a:xfrm>
                  <a:off x="2733676" y="915880"/>
                  <a:ext cx="1943100" cy="285750"/>
                </a:xfrm>
                <a:prstGeom prst="roundRect">
                  <a:avLst/>
                </a:prstGeom>
                <a:gradFill>
                  <a:gsLst>
                    <a:gs pos="0">
                      <a:schemeClr val="tx1">
                        <a:lumMod val="85000"/>
                        <a:lumOff val="15000"/>
                        <a:alpha val="80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17EDC3D-0291-4D47-8B39-89129FDA24A8}"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$ 6.02 k</a:t>
                  </a:fld>
                  <a:endParaRPr lang="en-IN" sz="24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0" name="Rectangle: Rounded Corners 19">
                  <a:extLst>
                    <a:ext uri="{FF2B5EF4-FFF2-40B4-BE49-F238E27FC236}">
                      <a16:creationId xmlns:a16="http://schemas.microsoft.com/office/drawing/2014/main" id="{ABE540F6-EEE5-D18C-5FB8-FD0ABDAF65B9}"/>
                    </a:ext>
                  </a:extLst>
                </xdr:cNvPr>
                <xdr:cNvSpPr/>
              </xdr:nvSpPr>
              <xdr:spPr>
                <a:xfrm>
                  <a:off x="2752457" y="1704011"/>
                  <a:ext cx="1905000" cy="247650"/>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120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21" name="Chart 20">
                  <a:extLst>
                    <a:ext uri="{FF2B5EF4-FFF2-40B4-BE49-F238E27FC236}">
                      <a16:creationId xmlns:a16="http://schemas.microsoft.com/office/drawing/2014/main" id="{5341E031-7108-08B2-002B-D6EB11F7ED2B}"/>
                    </a:ext>
                  </a:extLst>
                </xdr:cNvPr>
                <xdr:cNvGraphicFramePr>
                  <a:graphicFrameLocks/>
                </xdr:cNvGraphicFramePr>
              </xdr:nvGraphicFramePr>
              <xdr:xfrm>
                <a:off x="2808824" y="1281985"/>
                <a:ext cx="1803820" cy="361951"/>
              </xdr:xfrm>
              <a:graphic>
                <a:graphicData uri="http://schemas.openxmlformats.org/drawingml/2006/chart">
                  <c:chart xmlns:c="http://schemas.openxmlformats.org/drawingml/2006/chart" xmlns:r="http://schemas.openxmlformats.org/officeDocument/2006/relationships" r:id="rId6"/>
                </a:graphicData>
              </a:graphic>
            </xdr:graphicFrame>
            <xdr:pic>
              <xdr:nvPicPr>
                <xdr:cNvPr id="22" name="Picture 21">
                  <a:extLst>
                    <a:ext uri="{FF2B5EF4-FFF2-40B4-BE49-F238E27FC236}">
                      <a16:creationId xmlns:a16="http://schemas.microsoft.com/office/drawing/2014/main" id="{ACD3A61E-1E92-C882-5231-E05A5452D56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943076" y="1733058"/>
                  <a:ext cx="733425" cy="200025"/>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18" name="Rectangle 17">
                <a:extLst>
                  <a:ext uri="{FF2B5EF4-FFF2-40B4-BE49-F238E27FC236}">
                    <a16:creationId xmlns:a16="http://schemas.microsoft.com/office/drawing/2014/main" id="{5D4D1452-A3CC-A949-0EC7-E523DE30579C}"/>
                  </a:ext>
                </a:extLst>
              </xdr:cNvPr>
              <xdr:cNvSpPr/>
            </xdr:nvSpPr>
            <xdr:spPr>
              <a:xfrm>
                <a:off x="2677885" y="678413"/>
                <a:ext cx="1970315" cy="293526"/>
              </a:xfrm>
              <a:prstGeom prst="rect">
                <a:avLst/>
              </a:prstGeom>
              <a:gradFill>
                <a:gsLst>
                  <a:gs pos="0">
                    <a:schemeClr val="tx1">
                      <a:lumMod val="85000"/>
                      <a:lumOff val="15000"/>
                      <a:alpha val="80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latin typeface="Lato black" panose="020F0502020204030203" pitchFamily="34" charset="0"/>
                    <a:ea typeface="Lato black" panose="020F0502020204030203" pitchFamily="34" charset="0"/>
                    <a:cs typeface="Lato black" panose="020F0502020204030203" pitchFamily="34" charset="0"/>
                  </a:rPr>
                  <a:t>PROFIT</a:t>
                </a:r>
              </a:p>
            </xdr:txBody>
          </xdr:sp>
        </xdr:grpSp>
      </xdr:grpSp>
      <xdr:grpSp>
        <xdr:nvGrpSpPr>
          <xdr:cNvPr id="56" name="Group 55">
            <a:extLst>
              <a:ext uri="{FF2B5EF4-FFF2-40B4-BE49-F238E27FC236}">
                <a16:creationId xmlns:a16="http://schemas.microsoft.com/office/drawing/2014/main" id="{58293BCC-4CA2-2524-EB67-EC041C841B2E}"/>
              </a:ext>
            </a:extLst>
          </xdr:cNvPr>
          <xdr:cNvGrpSpPr/>
        </xdr:nvGrpSpPr>
        <xdr:grpSpPr>
          <a:xfrm>
            <a:off x="57150" y="552449"/>
            <a:ext cx="2065333" cy="1444456"/>
            <a:chOff x="57150" y="552449"/>
            <a:chExt cx="2065333" cy="1609249"/>
          </a:xfrm>
        </xdr:grpSpPr>
        <xdr:sp macro="" textlink="">
          <xdr:nvSpPr>
            <xdr:cNvPr id="9" name="Rectangle 8">
              <a:extLst>
                <a:ext uri="{FF2B5EF4-FFF2-40B4-BE49-F238E27FC236}">
                  <a16:creationId xmlns:a16="http://schemas.microsoft.com/office/drawing/2014/main" id="{958E8E51-4321-A81E-9628-61E81F6B36D9}"/>
                </a:ext>
              </a:extLst>
            </xdr:cNvPr>
            <xdr:cNvSpPr/>
          </xdr:nvSpPr>
          <xdr:spPr>
            <a:xfrm>
              <a:off x="105426" y="552449"/>
              <a:ext cx="1989013" cy="291929"/>
            </a:xfrm>
            <a:prstGeom prst="rect">
              <a:avLst/>
            </a:prstGeom>
            <a:gradFill>
              <a:gsLst>
                <a:gs pos="0">
                  <a:schemeClr val="tx1">
                    <a:lumMod val="85000"/>
                    <a:lumOff val="15000"/>
                    <a:alpha val="80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latin typeface="Lato black" panose="020F0502020204030203" pitchFamily="34" charset="0"/>
                  <a:ea typeface="Lato black" panose="020F0502020204030203" pitchFamily="34" charset="0"/>
                  <a:cs typeface="Lato black" panose="020F0502020204030203" pitchFamily="34" charset="0"/>
                </a:rPr>
                <a:t>SALES</a:t>
              </a:r>
            </a:p>
          </xdr:txBody>
        </xdr:sp>
        <xdr:grpSp>
          <xdr:nvGrpSpPr>
            <xdr:cNvPr id="55" name="Group 54">
              <a:extLst>
                <a:ext uri="{FF2B5EF4-FFF2-40B4-BE49-F238E27FC236}">
                  <a16:creationId xmlns:a16="http://schemas.microsoft.com/office/drawing/2014/main" id="{F8C921CD-2D96-D67A-A804-13F06C700694}"/>
                </a:ext>
              </a:extLst>
            </xdr:cNvPr>
            <xdr:cNvGrpSpPr/>
          </xdr:nvGrpSpPr>
          <xdr:grpSpPr>
            <a:xfrm>
              <a:off x="57150" y="882889"/>
              <a:ext cx="2065333" cy="1278809"/>
              <a:chOff x="57150" y="882889"/>
              <a:chExt cx="2065333" cy="1471871"/>
            </a:xfrm>
          </xdr:grpSpPr>
          <xdr:sp macro="" textlink="">
            <xdr:nvSpPr>
              <xdr:cNvPr id="11" name="Rectangle: Rounded Corners 10">
                <a:extLst>
                  <a:ext uri="{FF2B5EF4-FFF2-40B4-BE49-F238E27FC236}">
                    <a16:creationId xmlns:a16="http://schemas.microsoft.com/office/drawing/2014/main" id="{E805DA1E-139F-093F-DB41-D60191B55DC9}"/>
                  </a:ext>
                </a:extLst>
              </xdr:cNvPr>
              <xdr:cNvSpPr/>
            </xdr:nvSpPr>
            <xdr:spPr>
              <a:xfrm>
                <a:off x="57150" y="882889"/>
                <a:ext cx="2065333" cy="1471871"/>
              </a:xfrm>
              <a:prstGeom prst="roundRect">
                <a:avLst/>
              </a:prstGeom>
              <a:gradFill>
                <a:gsLst>
                  <a:gs pos="0">
                    <a:schemeClr val="tx1">
                      <a:lumMod val="85000"/>
                      <a:lumOff val="15000"/>
                      <a:alpha val="80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2" name="Chart 11">
                <a:extLst>
                  <a:ext uri="{FF2B5EF4-FFF2-40B4-BE49-F238E27FC236}">
                    <a16:creationId xmlns:a16="http://schemas.microsoft.com/office/drawing/2014/main" id="{B3784574-FA02-9854-8C0C-565904658456}"/>
                  </a:ext>
                </a:extLst>
              </xdr:cNvPr>
              <xdr:cNvGraphicFramePr>
                <a:graphicFrameLocks/>
              </xdr:cNvGraphicFramePr>
            </xdr:nvGraphicFramePr>
            <xdr:xfrm>
              <a:off x="106209" y="1083276"/>
              <a:ext cx="1892544" cy="827795"/>
            </xdr:xfrm>
            <a:graphic>
              <a:graphicData uri="http://schemas.openxmlformats.org/drawingml/2006/chart">
                <c:chart xmlns:c="http://schemas.openxmlformats.org/drawingml/2006/chart" xmlns:r="http://schemas.openxmlformats.org/officeDocument/2006/relationships" r:id="rId8"/>
              </a:graphicData>
            </a:graphic>
          </xdr:graphicFrame>
          <xdr:sp macro="" textlink="kpi!B17">
            <xdr:nvSpPr>
              <xdr:cNvPr id="13" name="Rectangle: Rounded Corners 12">
                <a:extLst>
                  <a:ext uri="{FF2B5EF4-FFF2-40B4-BE49-F238E27FC236}">
                    <a16:creationId xmlns:a16="http://schemas.microsoft.com/office/drawing/2014/main" id="{626B049E-22AE-2BEA-B589-DEAFE113EBF3}"/>
                  </a:ext>
                </a:extLst>
              </xdr:cNvPr>
              <xdr:cNvSpPr/>
            </xdr:nvSpPr>
            <xdr:spPr>
              <a:xfrm>
                <a:off x="105167" y="897358"/>
                <a:ext cx="1969701" cy="291929"/>
              </a:xfrm>
              <a:prstGeom prst="roundRect">
                <a:avLst/>
              </a:prstGeom>
              <a:gradFill>
                <a:gsLst>
                  <a:gs pos="0">
                    <a:schemeClr val="tx1">
                      <a:lumMod val="85000"/>
                      <a:lumOff val="15000"/>
                      <a:alpha val="80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a:t>
                </a:r>
                <a:fld id="{E7EF72F0-A96C-4D65-B223-B2A04030C176}"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$ 2297.20 k</a:t>
                </a:fld>
                <a:endParaRPr lang="en-IN"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14" name="Rectangle: Rounded Corners 13">
                <a:extLst>
                  <a:ext uri="{FF2B5EF4-FFF2-40B4-BE49-F238E27FC236}">
                    <a16:creationId xmlns:a16="http://schemas.microsoft.com/office/drawing/2014/main" id="{A13129DC-1859-CDDA-E28D-ABF9D322027A}"/>
                  </a:ext>
                </a:extLst>
              </xdr:cNvPr>
              <xdr:cNvSpPr/>
            </xdr:nvSpPr>
            <xdr:spPr>
              <a:xfrm>
                <a:off x="95626" y="1939027"/>
                <a:ext cx="1931079" cy="253006"/>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120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grpSp>
    <xdr:clientData/>
  </xdr:twoCellAnchor>
  <mc:AlternateContent xmlns:mc="http://schemas.openxmlformats.org/markup-compatibility/2006">
    <mc:Choice xmlns:a14="http://schemas.microsoft.com/office/drawing/2010/main" Requires="a14">
      <xdr:twoCellAnchor editAs="oneCell">
        <xdr:from>
          <xdr:col>2</xdr:col>
          <xdr:colOff>38100</xdr:colOff>
          <xdr:row>8</xdr:row>
          <xdr:rowOff>133350</xdr:rowOff>
        </xdr:from>
        <xdr:to>
          <xdr:col>3</xdr:col>
          <xdr:colOff>161925</xdr:colOff>
          <xdr:row>9</xdr:row>
          <xdr:rowOff>142875</xdr:rowOff>
        </xdr:to>
        <xdr:pic>
          <xdr:nvPicPr>
            <xdr:cNvPr id="42" name="Picture 41">
              <a:extLst>
                <a:ext uri="{FF2B5EF4-FFF2-40B4-BE49-F238E27FC236}">
                  <a16:creationId xmlns:a16="http://schemas.microsoft.com/office/drawing/2014/main" id="{436D63DB-3A74-3154-EE7C-F418D40B0BFF}"/>
                </a:ext>
              </a:extLst>
            </xdr:cNvPr>
            <xdr:cNvPicPr>
              <a:picLocks noChangeAspect="1" noChangeArrowheads="1"/>
              <a:extLst>
                <a:ext uri="{84589F7E-364E-4C9E-8A38-B11213B215E9}">
                  <a14:cameraTool cellRange="'kpi YOY'!$I$8" spid="_x0000_s12306"/>
                </a:ext>
              </a:extLst>
            </xdr:cNvPicPr>
          </xdr:nvPicPr>
          <xdr:blipFill>
            <a:blip xmlns:r="http://schemas.openxmlformats.org/officeDocument/2006/relationships" r:embed="rId1"/>
            <a:srcRect/>
            <a:stretch>
              <a:fillRect/>
            </a:stretch>
          </xdr:blipFill>
          <xdr:spPr bwMode="auto">
            <a:xfrm>
              <a:off x="1257300" y="1657350"/>
              <a:ext cx="733425" cy="2000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485775</xdr:colOff>
          <xdr:row>9</xdr:row>
          <xdr:rowOff>9525</xdr:rowOff>
        </xdr:from>
        <xdr:to>
          <xdr:col>12</xdr:col>
          <xdr:colOff>0</xdr:colOff>
          <xdr:row>10</xdr:row>
          <xdr:rowOff>19050</xdr:rowOff>
        </xdr:to>
        <xdr:pic>
          <xdr:nvPicPr>
            <xdr:cNvPr id="43" name="Picture 42">
              <a:extLst>
                <a:ext uri="{FF2B5EF4-FFF2-40B4-BE49-F238E27FC236}">
                  <a16:creationId xmlns:a16="http://schemas.microsoft.com/office/drawing/2014/main" id="{9E359CFB-D32B-29CF-E9B0-79F52F9D72AC}"/>
                </a:ext>
              </a:extLst>
            </xdr:cNvPr>
            <xdr:cNvPicPr>
              <a:picLocks noChangeAspect="1" noChangeArrowheads="1"/>
              <a:extLst>
                <a:ext uri="{84589F7E-364E-4C9E-8A38-B11213B215E9}">
                  <a14:cameraTool cellRange="'kpi YOY'!$K$8" spid="_x0000_s12307"/>
                </a:ext>
              </a:extLst>
            </xdr:cNvPicPr>
          </xdr:nvPicPr>
          <xdr:blipFill>
            <a:blip xmlns:r="http://schemas.openxmlformats.org/officeDocument/2006/relationships" r:embed="rId1"/>
            <a:srcRect/>
            <a:stretch>
              <a:fillRect/>
            </a:stretch>
          </xdr:blipFill>
          <xdr:spPr bwMode="auto">
            <a:xfrm>
              <a:off x="6581775" y="1724025"/>
              <a:ext cx="733425" cy="20002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38100</xdr:colOff>
      <xdr:row>22</xdr:row>
      <xdr:rowOff>38100</xdr:rowOff>
    </xdr:from>
    <xdr:to>
      <xdr:col>7</xdr:col>
      <xdr:colOff>190500</xdr:colOff>
      <xdr:row>32</xdr:row>
      <xdr:rowOff>57150</xdr:rowOff>
    </xdr:to>
    <xdr:sp macro="" textlink="">
      <xdr:nvSpPr>
        <xdr:cNvPr id="47" name="Rectangle: Rounded Corners 46">
          <a:extLst>
            <a:ext uri="{FF2B5EF4-FFF2-40B4-BE49-F238E27FC236}">
              <a16:creationId xmlns:a16="http://schemas.microsoft.com/office/drawing/2014/main" id="{D3257B56-2193-9826-C0C9-64D61D2A8C58}"/>
            </a:ext>
          </a:extLst>
        </xdr:cNvPr>
        <xdr:cNvSpPr/>
      </xdr:nvSpPr>
      <xdr:spPr>
        <a:xfrm>
          <a:off x="38100" y="4229100"/>
          <a:ext cx="4419600" cy="1924050"/>
        </a:xfrm>
        <a:prstGeom prst="roundRect">
          <a:avLst>
            <a:gd name="adj" fmla="val 11716"/>
          </a:avLst>
        </a:prstGeom>
        <a:gradFill>
          <a:gsLst>
            <a:gs pos="0">
              <a:schemeClr val="tx1">
                <a:lumMod val="85000"/>
                <a:lumOff val="15000"/>
                <a:alpha val="80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333375</xdr:colOff>
      <xdr:row>22</xdr:row>
      <xdr:rowOff>47625</xdr:rowOff>
    </xdr:from>
    <xdr:to>
      <xdr:col>14</xdr:col>
      <xdr:colOff>123825</xdr:colOff>
      <xdr:row>32</xdr:row>
      <xdr:rowOff>66675</xdr:rowOff>
    </xdr:to>
    <xdr:sp macro="" textlink="">
      <xdr:nvSpPr>
        <xdr:cNvPr id="48" name="Rectangle: Rounded Corners 47">
          <a:extLst>
            <a:ext uri="{FF2B5EF4-FFF2-40B4-BE49-F238E27FC236}">
              <a16:creationId xmlns:a16="http://schemas.microsoft.com/office/drawing/2014/main" id="{878FEBEF-B0F6-4705-8B00-9AD839E1FC8F}"/>
            </a:ext>
          </a:extLst>
        </xdr:cNvPr>
        <xdr:cNvSpPr/>
      </xdr:nvSpPr>
      <xdr:spPr>
        <a:xfrm>
          <a:off x="4600575" y="4238625"/>
          <a:ext cx="4057650" cy="1924050"/>
        </a:xfrm>
        <a:prstGeom prst="roundRect">
          <a:avLst>
            <a:gd name="adj" fmla="val 11716"/>
          </a:avLst>
        </a:prstGeom>
        <a:gradFill>
          <a:gsLst>
            <a:gs pos="0">
              <a:schemeClr val="tx1">
                <a:lumMod val="85000"/>
                <a:lumOff val="15000"/>
                <a:alpha val="80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342899</xdr:colOff>
      <xdr:row>22</xdr:row>
      <xdr:rowOff>47625</xdr:rowOff>
    </xdr:from>
    <xdr:to>
      <xdr:col>20</xdr:col>
      <xdr:colOff>276225</xdr:colOff>
      <xdr:row>32</xdr:row>
      <xdr:rowOff>66675</xdr:rowOff>
    </xdr:to>
    <xdr:sp macro="" textlink="">
      <xdr:nvSpPr>
        <xdr:cNvPr id="49" name="Rectangle: Rounded Corners 48">
          <a:extLst>
            <a:ext uri="{FF2B5EF4-FFF2-40B4-BE49-F238E27FC236}">
              <a16:creationId xmlns:a16="http://schemas.microsoft.com/office/drawing/2014/main" id="{A1415C35-2B65-8C34-2495-3144337E47DB}"/>
            </a:ext>
          </a:extLst>
        </xdr:cNvPr>
        <xdr:cNvSpPr/>
      </xdr:nvSpPr>
      <xdr:spPr>
        <a:xfrm>
          <a:off x="8877299" y="4238625"/>
          <a:ext cx="3590926" cy="1924050"/>
        </a:xfrm>
        <a:prstGeom prst="roundRect">
          <a:avLst>
            <a:gd name="adj" fmla="val 11716"/>
          </a:avLst>
        </a:prstGeom>
        <a:gradFill>
          <a:gsLst>
            <a:gs pos="0">
              <a:schemeClr val="tx1">
                <a:lumMod val="85000"/>
                <a:lumOff val="15000"/>
                <a:alpha val="80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11</xdr:row>
      <xdr:rowOff>28575</xdr:rowOff>
    </xdr:from>
    <xdr:to>
      <xdr:col>6</xdr:col>
      <xdr:colOff>571500</xdr:colOff>
      <xdr:row>21</xdr:row>
      <xdr:rowOff>47625</xdr:rowOff>
    </xdr:to>
    <xdr:grpSp>
      <xdr:nvGrpSpPr>
        <xdr:cNvPr id="58" name="Group 57">
          <a:extLst>
            <a:ext uri="{FF2B5EF4-FFF2-40B4-BE49-F238E27FC236}">
              <a16:creationId xmlns:a16="http://schemas.microsoft.com/office/drawing/2014/main" id="{5E63F38F-4476-6DB8-F048-AD7741F964DF}"/>
            </a:ext>
          </a:extLst>
        </xdr:cNvPr>
        <xdr:cNvGrpSpPr/>
      </xdr:nvGrpSpPr>
      <xdr:grpSpPr>
        <a:xfrm>
          <a:off x="76200" y="2124075"/>
          <a:ext cx="4152900" cy="1924050"/>
          <a:chOff x="104775" y="2190750"/>
          <a:chExt cx="4419600" cy="1924050"/>
        </a:xfrm>
      </xdr:grpSpPr>
      <xdr:sp macro="" textlink="">
        <xdr:nvSpPr>
          <xdr:cNvPr id="44" name="Rectangle: Rounded Corners 43">
            <a:extLst>
              <a:ext uri="{FF2B5EF4-FFF2-40B4-BE49-F238E27FC236}">
                <a16:creationId xmlns:a16="http://schemas.microsoft.com/office/drawing/2014/main" id="{9F077AB9-B349-D7FF-D2BA-786D0360FC9B}"/>
              </a:ext>
            </a:extLst>
          </xdr:cNvPr>
          <xdr:cNvSpPr/>
        </xdr:nvSpPr>
        <xdr:spPr>
          <a:xfrm>
            <a:off x="104775" y="2190750"/>
            <a:ext cx="4419600" cy="1924050"/>
          </a:xfrm>
          <a:prstGeom prst="roundRect">
            <a:avLst>
              <a:gd name="adj" fmla="val 11716"/>
            </a:avLst>
          </a:prstGeom>
          <a:gradFill>
            <a:gsLst>
              <a:gs pos="0">
                <a:schemeClr val="tx1">
                  <a:lumMod val="85000"/>
                  <a:lumOff val="15000"/>
                  <a:alpha val="80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1" name="Rectangle: Rounded Corners 50">
            <a:extLst>
              <a:ext uri="{FF2B5EF4-FFF2-40B4-BE49-F238E27FC236}">
                <a16:creationId xmlns:a16="http://schemas.microsoft.com/office/drawing/2014/main" id="{E58D2E73-D51C-A831-1C60-61B02B393C73}"/>
              </a:ext>
            </a:extLst>
          </xdr:cNvPr>
          <xdr:cNvSpPr/>
        </xdr:nvSpPr>
        <xdr:spPr>
          <a:xfrm>
            <a:off x="361950" y="2228850"/>
            <a:ext cx="2327683" cy="266700"/>
          </a:xfrm>
          <a:prstGeom prst="roundRect">
            <a:avLst/>
          </a:prstGeom>
          <a:gradFill>
            <a:gsLst>
              <a:gs pos="0">
                <a:schemeClr val="tx1">
                  <a:lumMod val="85000"/>
                  <a:lumOff val="15000"/>
                  <a:alpha val="80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a:latin typeface="Lato black" panose="020F0502020204030203" pitchFamily="34" charset="0"/>
                <a:ea typeface="Lato black" panose="020F0502020204030203" pitchFamily="34" charset="0"/>
                <a:cs typeface="Lato black" panose="020F0502020204030203" pitchFamily="34" charset="0"/>
              </a:rPr>
              <a:t>SALES</a:t>
            </a:r>
            <a:r>
              <a:rPr lang="en-IN" sz="1050" baseline="0">
                <a:latin typeface="Lato black" panose="020F0502020204030203" pitchFamily="34" charset="0"/>
                <a:ea typeface="Lato black" panose="020F0502020204030203" pitchFamily="34" charset="0"/>
                <a:cs typeface="Lato black" panose="020F0502020204030203" pitchFamily="34" charset="0"/>
              </a:rPr>
              <a:t> AND PROFIT ANALYSIS</a:t>
            </a:r>
            <a:endParaRPr lang="en-IN" sz="1050">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0</xdr:col>
      <xdr:colOff>190500</xdr:colOff>
      <xdr:row>11</xdr:row>
      <xdr:rowOff>76200</xdr:rowOff>
    </xdr:from>
    <xdr:to>
      <xdr:col>18</xdr:col>
      <xdr:colOff>323850</xdr:colOff>
      <xdr:row>23</xdr:row>
      <xdr:rowOff>142875</xdr:rowOff>
    </xdr:to>
    <xdr:grpSp>
      <xdr:nvGrpSpPr>
        <xdr:cNvPr id="59" name="Group 58">
          <a:extLst>
            <a:ext uri="{FF2B5EF4-FFF2-40B4-BE49-F238E27FC236}">
              <a16:creationId xmlns:a16="http://schemas.microsoft.com/office/drawing/2014/main" id="{B98442A3-0451-E90C-1F94-F808DFF37FE6}"/>
            </a:ext>
          </a:extLst>
        </xdr:cNvPr>
        <xdr:cNvGrpSpPr/>
      </xdr:nvGrpSpPr>
      <xdr:grpSpPr>
        <a:xfrm>
          <a:off x="190500" y="2171700"/>
          <a:ext cx="11106150" cy="2352675"/>
          <a:chOff x="190500" y="2171700"/>
          <a:chExt cx="11106150" cy="2352675"/>
        </a:xfrm>
      </xdr:grpSpPr>
      <xdr:sp macro="" textlink="">
        <xdr:nvSpPr>
          <xdr:cNvPr id="45" name="Rectangle: Rounded Corners 44">
            <a:extLst>
              <a:ext uri="{FF2B5EF4-FFF2-40B4-BE49-F238E27FC236}">
                <a16:creationId xmlns:a16="http://schemas.microsoft.com/office/drawing/2014/main" id="{934C3221-7A49-D244-661C-88AD60752128}"/>
              </a:ext>
            </a:extLst>
          </xdr:cNvPr>
          <xdr:cNvSpPr/>
        </xdr:nvSpPr>
        <xdr:spPr>
          <a:xfrm>
            <a:off x="4638675" y="2190750"/>
            <a:ext cx="4057650" cy="1924050"/>
          </a:xfrm>
          <a:prstGeom prst="roundRect">
            <a:avLst>
              <a:gd name="adj" fmla="val 11716"/>
            </a:avLst>
          </a:prstGeom>
          <a:gradFill>
            <a:gsLst>
              <a:gs pos="0">
                <a:schemeClr val="tx1">
                  <a:lumMod val="85000"/>
                  <a:lumOff val="15000"/>
                  <a:alpha val="80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3" name="Rectangle: Rounded Corners 52">
            <a:extLst>
              <a:ext uri="{FF2B5EF4-FFF2-40B4-BE49-F238E27FC236}">
                <a16:creationId xmlns:a16="http://schemas.microsoft.com/office/drawing/2014/main" id="{7697F3C0-4EED-4B10-631D-BDA569F7D305}"/>
              </a:ext>
            </a:extLst>
          </xdr:cNvPr>
          <xdr:cNvSpPr/>
        </xdr:nvSpPr>
        <xdr:spPr>
          <a:xfrm>
            <a:off x="4867275" y="2171700"/>
            <a:ext cx="2286000" cy="266700"/>
          </a:xfrm>
          <a:prstGeom prst="roundRect">
            <a:avLst/>
          </a:prstGeom>
          <a:gradFill>
            <a:gsLst>
              <a:gs pos="0">
                <a:schemeClr val="tx1">
                  <a:lumMod val="85000"/>
                  <a:lumOff val="15000"/>
                  <a:alpha val="80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Lato black" panose="020F0502020204030203" pitchFamily="34" charset="0"/>
                <a:ea typeface="Lato black" panose="020F0502020204030203" pitchFamily="34" charset="0"/>
                <a:cs typeface="Lato black" panose="020F0502020204030203" pitchFamily="34" charset="0"/>
              </a:rPr>
              <a:t>CATEGORY WISE ANALYSIS</a:t>
            </a:r>
          </a:p>
        </xdr:txBody>
      </xdr:sp>
      <xdr:sp macro="" textlink="">
        <xdr:nvSpPr>
          <xdr:cNvPr id="65" name="Rectangle: Rounded Corners 64">
            <a:extLst>
              <a:ext uri="{FF2B5EF4-FFF2-40B4-BE49-F238E27FC236}">
                <a16:creationId xmlns:a16="http://schemas.microsoft.com/office/drawing/2014/main" id="{A87D3F1C-F62F-F337-06EF-EBDB220D0E6D}"/>
              </a:ext>
            </a:extLst>
          </xdr:cNvPr>
          <xdr:cNvSpPr/>
        </xdr:nvSpPr>
        <xdr:spPr>
          <a:xfrm>
            <a:off x="190500" y="4248150"/>
            <a:ext cx="1933575" cy="266700"/>
          </a:xfrm>
          <a:prstGeom prst="roundRect">
            <a:avLst/>
          </a:prstGeom>
          <a:gradFill>
            <a:gsLst>
              <a:gs pos="0">
                <a:schemeClr val="tx1">
                  <a:lumMod val="85000"/>
                  <a:lumOff val="15000"/>
                  <a:alpha val="80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Lato black" panose="020F0502020204030203" pitchFamily="34" charset="0"/>
                <a:ea typeface="Lato black" panose="020F0502020204030203" pitchFamily="34" charset="0"/>
                <a:cs typeface="Lato black" panose="020F0502020204030203" pitchFamily="34" charset="0"/>
              </a:rPr>
              <a:t>SALES</a:t>
            </a:r>
            <a:r>
              <a:rPr lang="en-IN" sz="1100" baseline="0">
                <a:latin typeface="Lato black" panose="020F0502020204030203" pitchFamily="34" charset="0"/>
                <a:ea typeface="Lato black" panose="020F0502020204030203" pitchFamily="34" charset="0"/>
                <a:cs typeface="Lato black" panose="020F0502020204030203" pitchFamily="34" charset="0"/>
              </a:rPr>
              <a:t> BY STATE</a:t>
            </a:r>
            <a:endParaRPr lang="en-IN" sz="11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67" name="Rectangle: Rounded Corners 66">
            <a:extLst>
              <a:ext uri="{FF2B5EF4-FFF2-40B4-BE49-F238E27FC236}">
                <a16:creationId xmlns:a16="http://schemas.microsoft.com/office/drawing/2014/main" id="{599B806D-6330-82A8-62E9-F117EDE9F7FC}"/>
              </a:ext>
            </a:extLst>
          </xdr:cNvPr>
          <xdr:cNvSpPr/>
        </xdr:nvSpPr>
        <xdr:spPr>
          <a:xfrm>
            <a:off x="4848225" y="4257675"/>
            <a:ext cx="1933575" cy="266700"/>
          </a:xfrm>
          <a:prstGeom prst="roundRect">
            <a:avLst/>
          </a:prstGeom>
          <a:gradFill>
            <a:gsLst>
              <a:gs pos="0">
                <a:schemeClr val="tx1">
                  <a:lumMod val="85000"/>
                  <a:lumOff val="15000"/>
                  <a:alpha val="80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Lato black" panose="020F0502020204030203" pitchFamily="34" charset="0"/>
                <a:ea typeface="Lato black" panose="020F0502020204030203" pitchFamily="34" charset="0"/>
                <a:cs typeface="Lato black" panose="020F0502020204030203" pitchFamily="34" charset="0"/>
              </a:rPr>
              <a:t>TOP</a:t>
            </a:r>
            <a:r>
              <a:rPr lang="en-IN" sz="1100" baseline="0">
                <a:latin typeface="Lato black" panose="020F0502020204030203" pitchFamily="34" charset="0"/>
                <a:ea typeface="Lato black" panose="020F0502020204030203" pitchFamily="34" charset="0"/>
                <a:cs typeface="Lato black" panose="020F0502020204030203" pitchFamily="34" charset="0"/>
              </a:rPr>
              <a:t> 10 Sub Cateories</a:t>
            </a:r>
            <a:endParaRPr lang="en-IN" sz="11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68" name="Rectangle: Rounded Corners 67">
            <a:extLst>
              <a:ext uri="{FF2B5EF4-FFF2-40B4-BE49-F238E27FC236}">
                <a16:creationId xmlns:a16="http://schemas.microsoft.com/office/drawing/2014/main" id="{282088D7-87E0-2CE2-760A-69BE37CB2E58}"/>
              </a:ext>
            </a:extLst>
          </xdr:cNvPr>
          <xdr:cNvSpPr/>
        </xdr:nvSpPr>
        <xdr:spPr>
          <a:xfrm>
            <a:off x="9010650" y="4257675"/>
            <a:ext cx="2286000" cy="266700"/>
          </a:xfrm>
          <a:prstGeom prst="roundRect">
            <a:avLst/>
          </a:prstGeom>
          <a:gradFill>
            <a:gsLst>
              <a:gs pos="0">
                <a:schemeClr val="tx1">
                  <a:lumMod val="85000"/>
                  <a:lumOff val="15000"/>
                  <a:alpha val="80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Lato black" panose="020F0502020204030203" pitchFamily="34" charset="0"/>
                <a:ea typeface="Lato black" panose="020F0502020204030203" pitchFamily="34" charset="0"/>
                <a:cs typeface="Lato black" panose="020F0502020204030203" pitchFamily="34" charset="0"/>
              </a:rPr>
              <a:t>FILTERS</a:t>
            </a:r>
          </a:p>
        </xdr:txBody>
      </xdr:sp>
    </xdr:grpSp>
    <xdr:clientData/>
  </xdr:twoCellAnchor>
  <xdr:twoCellAnchor>
    <xdr:from>
      <xdr:col>14</xdr:col>
      <xdr:colOff>390524</xdr:colOff>
      <xdr:row>11</xdr:row>
      <xdr:rowOff>123825</xdr:rowOff>
    </xdr:from>
    <xdr:to>
      <xdr:col>20</xdr:col>
      <xdr:colOff>247650</xdr:colOff>
      <xdr:row>21</xdr:row>
      <xdr:rowOff>142875</xdr:rowOff>
    </xdr:to>
    <xdr:grpSp>
      <xdr:nvGrpSpPr>
        <xdr:cNvPr id="60" name="Group 59">
          <a:extLst>
            <a:ext uri="{FF2B5EF4-FFF2-40B4-BE49-F238E27FC236}">
              <a16:creationId xmlns:a16="http://schemas.microsoft.com/office/drawing/2014/main" id="{5472AF5F-F285-B063-456A-FD7FC5C5FC66}"/>
            </a:ext>
          </a:extLst>
        </xdr:cNvPr>
        <xdr:cNvGrpSpPr/>
      </xdr:nvGrpSpPr>
      <xdr:grpSpPr>
        <a:xfrm>
          <a:off x="8924924" y="2219325"/>
          <a:ext cx="3514726" cy="1924050"/>
          <a:chOff x="8924924" y="2219325"/>
          <a:chExt cx="3200401" cy="1924050"/>
        </a:xfrm>
      </xdr:grpSpPr>
      <xdr:sp macro="" textlink="">
        <xdr:nvSpPr>
          <xdr:cNvPr id="46" name="Rectangle: Rounded Corners 45">
            <a:extLst>
              <a:ext uri="{FF2B5EF4-FFF2-40B4-BE49-F238E27FC236}">
                <a16:creationId xmlns:a16="http://schemas.microsoft.com/office/drawing/2014/main" id="{AE1CF9CD-4651-7305-EC2B-44C706F6101E}"/>
              </a:ext>
            </a:extLst>
          </xdr:cNvPr>
          <xdr:cNvSpPr/>
        </xdr:nvSpPr>
        <xdr:spPr>
          <a:xfrm>
            <a:off x="8924924" y="2219325"/>
            <a:ext cx="3200401" cy="1924050"/>
          </a:xfrm>
          <a:prstGeom prst="roundRect">
            <a:avLst>
              <a:gd name="adj" fmla="val 11716"/>
            </a:avLst>
          </a:prstGeom>
          <a:gradFill>
            <a:gsLst>
              <a:gs pos="0">
                <a:schemeClr val="tx1">
                  <a:lumMod val="85000"/>
                  <a:lumOff val="15000"/>
                  <a:alpha val="80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Rectangle: Rounded Corners 53">
            <a:extLst>
              <a:ext uri="{FF2B5EF4-FFF2-40B4-BE49-F238E27FC236}">
                <a16:creationId xmlns:a16="http://schemas.microsoft.com/office/drawing/2014/main" id="{E4842425-6788-F157-CAAF-CAF49AEA0A80}"/>
              </a:ext>
            </a:extLst>
          </xdr:cNvPr>
          <xdr:cNvSpPr/>
        </xdr:nvSpPr>
        <xdr:spPr>
          <a:xfrm>
            <a:off x="9039225" y="2285999"/>
            <a:ext cx="2105026" cy="257175"/>
          </a:xfrm>
          <a:prstGeom prst="roundRect">
            <a:avLst/>
          </a:prstGeom>
          <a:gradFill>
            <a:gsLst>
              <a:gs pos="0">
                <a:schemeClr val="tx1">
                  <a:lumMod val="85000"/>
                  <a:lumOff val="15000"/>
                  <a:alpha val="80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Lato black" panose="020F0502020204030203" pitchFamily="34" charset="0"/>
                <a:ea typeface="Lato black" panose="020F0502020204030203" pitchFamily="34" charset="0"/>
                <a:cs typeface="Lato black" panose="020F0502020204030203" pitchFamily="34" charset="0"/>
              </a:rPr>
              <a:t>CATEGORY WISE SALES SHARE %</a:t>
            </a:r>
          </a:p>
        </xdr:txBody>
      </xdr:sp>
    </xdr:grpSp>
    <xdr:clientData/>
  </xdr:twoCellAnchor>
  <xdr:twoCellAnchor>
    <xdr:from>
      <xdr:col>0</xdr:col>
      <xdr:colOff>142876</xdr:colOff>
      <xdr:row>12</xdr:row>
      <xdr:rowOff>142875</xdr:rowOff>
    </xdr:from>
    <xdr:to>
      <xdr:col>6</xdr:col>
      <xdr:colOff>447676</xdr:colOff>
      <xdr:row>21</xdr:row>
      <xdr:rowOff>9525</xdr:rowOff>
    </xdr:to>
    <xdr:graphicFrame macro="">
      <xdr:nvGraphicFramePr>
        <xdr:cNvPr id="61" name="Chart 60">
          <a:extLst>
            <a:ext uri="{FF2B5EF4-FFF2-40B4-BE49-F238E27FC236}">
              <a16:creationId xmlns:a16="http://schemas.microsoft.com/office/drawing/2014/main" id="{964BD9F1-6391-4845-9673-61EF315FD3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342901</xdr:colOff>
      <xdr:row>12</xdr:row>
      <xdr:rowOff>123825</xdr:rowOff>
    </xdr:from>
    <xdr:to>
      <xdr:col>13</xdr:col>
      <xdr:colOff>466725</xdr:colOff>
      <xdr:row>21</xdr:row>
      <xdr:rowOff>95250</xdr:rowOff>
    </xdr:to>
    <mc:AlternateContent xmlns:mc="http://schemas.openxmlformats.org/markup-compatibility/2006">
      <mc:Choice xmlns:cx1="http://schemas.microsoft.com/office/drawing/2015/9/8/chartex" Requires="cx1">
        <xdr:graphicFrame macro="">
          <xdr:nvGraphicFramePr>
            <xdr:cNvPr id="62" name="Chart 61">
              <a:extLst>
                <a:ext uri="{FF2B5EF4-FFF2-40B4-BE49-F238E27FC236}">
                  <a16:creationId xmlns:a16="http://schemas.microsoft.com/office/drawing/2014/main" id="{C4823B08-FAA1-43E1-9FFF-51A3B836AEB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4610101" y="2409825"/>
              <a:ext cx="3781424" cy="16859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409574</xdr:colOff>
      <xdr:row>13</xdr:row>
      <xdr:rowOff>38101</xdr:rowOff>
    </xdr:from>
    <xdr:to>
      <xdr:col>20</xdr:col>
      <xdr:colOff>76199</xdr:colOff>
      <xdr:row>21</xdr:row>
      <xdr:rowOff>57151</xdr:rowOff>
    </xdr:to>
    <xdr:graphicFrame macro="">
      <xdr:nvGraphicFramePr>
        <xdr:cNvPr id="63" name="Chart 62">
          <a:extLst>
            <a:ext uri="{FF2B5EF4-FFF2-40B4-BE49-F238E27FC236}">
              <a16:creationId xmlns:a16="http://schemas.microsoft.com/office/drawing/2014/main" id="{C1691B2A-2B61-48B6-806B-30B63221E0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95250</xdr:colOff>
      <xdr:row>24</xdr:row>
      <xdr:rowOff>9525</xdr:rowOff>
    </xdr:from>
    <xdr:to>
      <xdr:col>6</xdr:col>
      <xdr:colOff>552450</xdr:colOff>
      <xdr:row>31</xdr:row>
      <xdr:rowOff>66676</xdr:rowOff>
    </xdr:to>
    <mc:AlternateContent xmlns:mc="http://schemas.openxmlformats.org/markup-compatibility/2006">
      <mc:Choice xmlns:cx4="http://schemas.microsoft.com/office/drawing/2016/5/10/chartex" Requires="cx4">
        <xdr:graphicFrame macro="">
          <xdr:nvGraphicFramePr>
            <xdr:cNvPr id="64" name="Chart 63">
              <a:extLst>
                <a:ext uri="{FF2B5EF4-FFF2-40B4-BE49-F238E27FC236}">
                  <a16:creationId xmlns:a16="http://schemas.microsoft.com/office/drawing/2014/main" id="{93577A2D-D704-40F0-B0B2-9017962274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95250" y="4581525"/>
              <a:ext cx="4114800" cy="13906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361950</xdr:colOff>
      <xdr:row>23</xdr:row>
      <xdr:rowOff>28574</xdr:rowOff>
    </xdr:from>
    <xdr:to>
      <xdr:col>14</xdr:col>
      <xdr:colOff>9525</xdr:colOff>
      <xdr:row>32</xdr:row>
      <xdr:rowOff>76199</xdr:rowOff>
    </xdr:to>
    <xdr:graphicFrame macro="">
      <xdr:nvGraphicFramePr>
        <xdr:cNvPr id="66" name="Chart 65">
          <a:extLst>
            <a:ext uri="{FF2B5EF4-FFF2-40B4-BE49-F238E27FC236}">
              <a16:creationId xmlns:a16="http://schemas.microsoft.com/office/drawing/2014/main" id="{FED0A1C6-04F9-4D42-8996-E287182998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14</xdr:col>
      <xdr:colOff>419099</xdr:colOff>
      <xdr:row>24</xdr:row>
      <xdr:rowOff>38100</xdr:rowOff>
    </xdr:from>
    <xdr:to>
      <xdr:col>16</xdr:col>
      <xdr:colOff>180975</xdr:colOff>
      <xdr:row>31</xdr:row>
      <xdr:rowOff>167640</xdr:rowOff>
    </xdr:to>
    <mc:AlternateContent xmlns:mc="http://schemas.openxmlformats.org/markup-compatibility/2006" xmlns:a14="http://schemas.microsoft.com/office/drawing/2010/main">
      <mc:Choice Requires="a14">
        <xdr:graphicFrame macro="">
          <xdr:nvGraphicFramePr>
            <xdr:cNvPr id="70" name="Year 1">
              <a:extLst>
                <a:ext uri="{FF2B5EF4-FFF2-40B4-BE49-F238E27FC236}">
                  <a16:creationId xmlns:a16="http://schemas.microsoft.com/office/drawing/2014/main" id="{2FDB96C1-BD41-444B-A914-16BE6411DB9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953499" y="4610100"/>
              <a:ext cx="981076"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238124</xdr:colOff>
      <xdr:row>24</xdr:row>
      <xdr:rowOff>38100</xdr:rowOff>
    </xdr:from>
    <xdr:to>
      <xdr:col>18</xdr:col>
      <xdr:colOff>114300</xdr:colOff>
      <xdr:row>31</xdr:row>
      <xdr:rowOff>167640</xdr:rowOff>
    </xdr:to>
    <mc:AlternateContent xmlns:mc="http://schemas.openxmlformats.org/markup-compatibility/2006" xmlns:a14="http://schemas.microsoft.com/office/drawing/2010/main">
      <mc:Choice Requires="a14">
        <xdr:graphicFrame macro="">
          <xdr:nvGraphicFramePr>
            <xdr:cNvPr id="71" name="Region 1">
              <a:extLst>
                <a:ext uri="{FF2B5EF4-FFF2-40B4-BE49-F238E27FC236}">
                  <a16:creationId xmlns:a16="http://schemas.microsoft.com/office/drawing/2014/main" id="{1FF68E82-80D6-4A9C-80C0-923D9F19F8F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991724" y="4610100"/>
              <a:ext cx="1095376"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161927</xdr:colOff>
      <xdr:row>24</xdr:row>
      <xdr:rowOff>114299</xdr:rowOff>
    </xdr:from>
    <xdr:to>
      <xdr:col>20</xdr:col>
      <xdr:colOff>152401</xdr:colOff>
      <xdr:row>31</xdr:row>
      <xdr:rowOff>47624</xdr:rowOff>
    </xdr:to>
    <mc:AlternateContent xmlns:mc="http://schemas.openxmlformats.org/markup-compatibility/2006" xmlns:a14="http://schemas.microsoft.com/office/drawing/2010/main">
      <mc:Choice Requires="a14">
        <xdr:graphicFrame macro="">
          <xdr:nvGraphicFramePr>
            <xdr:cNvPr id="73" name="Segment 1">
              <a:extLst>
                <a:ext uri="{FF2B5EF4-FFF2-40B4-BE49-F238E27FC236}">
                  <a16:creationId xmlns:a16="http://schemas.microsoft.com/office/drawing/2014/main" id="{3740AC71-7FAA-4682-BE7A-46017CEE6B0F}"/>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1134727" y="4686299"/>
              <a:ext cx="1209674" cy="126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93357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3815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HID MULLA" refreshedDate="46272.460940509256" createdVersion="8" refreshedVersion="8" minRefreshableVersion="3" recordCount="9994" xr:uid="{EB24147C-B4E5-4EBA-A9E2-C940A033613C}">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6086532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3D1B3E-0660-4FE5-AA53-1857B27531AD}"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A3:C16" firstHeaderRow="0"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1">
      <pivotArea collapsedLevelsAreSubtotals="1" fieldPosition="0">
        <references count="1">
          <reference field="22" count="12">
            <x v="1"/>
            <x v="2"/>
            <x v="3"/>
            <x v="4"/>
            <x v="5"/>
            <x v="6"/>
            <x v="7"/>
            <x v="8"/>
            <x v="9"/>
            <x v="10"/>
            <x v="11"/>
            <x v="1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1"/>
          </reference>
        </references>
      </pivotArea>
    </chartFormat>
    <chartFormat chart="11" format="7"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A0F0E9-7320-4BF9-83F0-906EB4490547}"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0:C37" firstHeaderRow="1" firstDataRow="1" firstDataCol="0"/>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E8C77D-94C0-4F63-8746-63C086B7716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0632DE-550D-4D4C-90D3-BA9024D7F2D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2"/>
          </reference>
        </references>
      </pivotArea>
    </chartFormat>
    <chartFormat chart="0" format="3">
      <pivotArea type="data" outline="0" fieldPosition="0">
        <references count="2">
          <reference field="4294967294" count="1" selected="0">
            <x v="0"/>
          </reference>
          <reference field="15"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5" count="1" selected="0">
            <x v="0"/>
          </reference>
        </references>
      </pivotArea>
    </chartFormat>
    <chartFormat chart="7" format="10">
      <pivotArea type="data" outline="0" fieldPosition="0">
        <references count="2">
          <reference field="4294967294" count="1" selected="0">
            <x v="0"/>
          </reference>
          <reference field="15" count="1" selected="0">
            <x v="1"/>
          </reference>
        </references>
      </pivotArea>
    </chartFormat>
    <chartFormat chart="7"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B08B5F-52A5-4CB0-B55F-129B83790EC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x="3"/>
        <item h="1" x="0"/>
        <item h="1"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12">
    <i>
      <x v="5"/>
    </i>
    <i>
      <x v="6"/>
    </i>
    <i>
      <x v="18"/>
    </i>
    <i>
      <x v="19"/>
    </i>
    <i>
      <x v="27"/>
    </i>
    <i>
      <x v="28"/>
    </i>
    <i>
      <x v="30"/>
    </i>
    <i>
      <x v="33"/>
    </i>
    <i>
      <x v="36"/>
    </i>
    <i>
      <x v="37"/>
    </i>
    <i>
      <x v="43"/>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724B6E-4299-4FCC-9A5B-EEEC4507057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14"/>
    </i>
    <i>
      <x v="4"/>
    </i>
    <i>
      <x v="5"/>
    </i>
    <i>
      <x v="11"/>
    </i>
    <i>
      <x v="13"/>
    </i>
    <i t="grand">
      <x/>
    </i>
  </rowItems>
  <colItems count="1">
    <i/>
  </colItems>
  <dataFields count="1">
    <dataField name="Sum of Sales" fld="18" baseField="0" baseItem="0"/>
  </dataFields>
  <formats count="1">
    <format dxfId="0">
      <pivotArea collapsedLevelsAreSubtotals="1" fieldPosition="0">
        <references count="1">
          <reference field="16" count="5">
            <x v="3"/>
            <x v="5"/>
            <x v="13"/>
            <x v="14"/>
            <x v="16"/>
          </reference>
        </references>
      </pivotArea>
    </format>
  </formats>
  <chartFormats count="4">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6" count="1" selected="0">
            <x v="13"/>
          </reference>
        </references>
      </pivotArea>
    </chartFormat>
    <chartFormat chart="9" format="4">
      <pivotArea type="data" outline="0" fieldPosition="0">
        <references count="2">
          <reference field="4294967294" count="1" selected="0">
            <x v="0"/>
          </reference>
          <reference field="16" count="1" selected="0">
            <x v="5"/>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3166FC-DBAC-4426-9546-DF7BD3895E8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Q2:R15"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3">
    <chartFormat chart="14"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968F58-DD0A-43E6-858A-AEE6048F9D3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M2:N15"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10"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312565-58B6-42C2-B2EC-97C94ED4D44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J2:K15"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dataField="1"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6"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37A35AB-4653-4825-8040-91B0A35D46C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2:G15"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showAll="0"/>
    <pivotField dataField="1"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5F5A2B3-F8B4-4FDF-8BED-D602B0B1FF0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dataField="1"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E0642BB-5795-4E49-91FA-7651F6E5C5BC}"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4"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1">
    <i>
      <x v="2"/>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2574EBD-7E0A-46A0-833C-B779E064DA6F}" sourceName="Year">
  <pivotTables>
    <pivotTable tabId="9" name="PivotTable13"/>
    <pivotTable tabId="3" name="PivotTable1"/>
    <pivotTable tabId="3" name="PivotTable2"/>
    <pivotTable tabId="8" name="PivotTable10"/>
    <pivotTable tabId="8" name="PivotTable11"/>
    <pivotTable tabId="8" name="PivotTable12"/>
    <pivotTable tabId="8" name="PivotTable7"/>
    <pivotTable tabId="8" name="PivotTable9"/>
    <pivotTable tabId="6" name="PivotTable5"/>
    <pivotTable tabId="5" name="PivotTable4"/>
    <pivotTable tabId="7" name="PivotTable6"/>
    <pivotTable tabId="4" name="PivotTable3"/>
  </pivotTables>
  <data>
    <tabular pivotCacheId="608653253">
      <items count="4">
        <i x="2"/>
        <i x="1" s="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94881AB-24E1-4A88-A8A1-F7E003791121}" sourceName="Segment">
  <pivotTables>
    <pivotTable tabId="9" name="PivotTable13"/>
    <pivotTable tabId="3" name="PivotTable1"/>
    <pivotTable tabId="3" name="PivotTable2"/>
    <pivotTable tabId="8" name="PivotTable10"/>
    <pivotTable tabId="8" name="PivotTable11"/>
    <pivotTable tabId="8" name="PivotTable12"/>
    <pivotTable tabId="8" name="PivotTable7"/>
    <pivotTable tabId="8" name="PivotTable9"/>
    <pivotTable tabId="6" name="PivotTable5"/>
    <pivotTable tabId="5" name="PivotTable4"/>
    <pivotTable tabId="7" name="PivotTable6"/>
    <pivotTable tabId="4" name="PivotTable3"/>
  </pivotTables>
  <data>
    <tabular pivotCacheId="608653253">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514E347-84F7-4FE0-A5E0-737D483E1607}" sourceName="Region">
  <pivotTables>
    <pivotTable tabId="9" name="PivotTable13"/>
    <pivotTable tabId="3" name="PivotTable1"/>
    <pivotTable tabId="3" name="PivotTable2"/>
    <pivotTable tabId="8" name="PivotTable10"/>
    <pivotTable tabId="8" name="PivotTable11"/>
    <pivotTable tabId="8" name="PivotTable12"/>
    <pivotTable tabId="8" name="PivotTable7"/>
    <pivotTable tabId="8" name="PivotTable9"/>
    <pivotTable tabId="6" name="PivotTable5"/>
    <pivotTable tabId="5" name="PivotTable4"/>
    <pivotTable tabId="7" name="PivotTable6"/>
    <pivotTable tabId="4" name="PivotTable3"/>
  </pivotTables>
  <data>
    <tabular pivotCacheId="608653253">
      <items count="4">
        <i x="2"/>
        <i x="3"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774ECB2-2578-4F70-838F-05E2A1D14DD4}" cache="Slicer_Year" caption="Year" rowHeight="241300"/>
  <slicer name="Segment" xr10:uid="{D7F0F153-E190-4B66-A228-9724041CCFEC}" cache="Slicer_Segment" caption="Segment" rowHeight="241300"/>
  <slicer name="Region" xr10:uid="{E08A2851-44FC-427E-9F98-6ACCD470ABF9}"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6168292-D295-443F-BEA2-D04612FE5A01}" cache="Slicer_Year" caption="Year" style="ab" rowHeight="241300"/>
  <slicer name="Segment 1" xr10:uid="{C59123E6-A96F-4E5C-A623-ECB74B81B17F}" cache="Slicer_Segment" caption="Segment" style="ab" rowHeight="241300"/>
  <slicer name="Region 1" xr10:uid="{62A98A4D-25B7-44AE-A330-EC27C8725E95}" cache="Slicer_Region" caption="Region" style="ab"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6.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8.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810FE-3508-4213-A2B1-A2E98E2FB113}">
  <dimension ref="A3:C37"/>
  <sheetViews>
    <sheetView workbookViewId="0">
      <selection activeCell="E20" sqref="E20"/>
    </sheetView>
  </sheetViews>
  <sheetFormatPr defaultRowHeight="15" x14ac:dyDescent="0.25"/>
  <cols>
    <col min="1" max="1" width="13.140625" bestFit="1" customWidth="1"/>
    <col min="2" max="2" width="12.28515625" bestFit="1" customWidth="1"/>
    <col min="3" max="3" width="9.5703125" bestFit="1" customWidth="1"/>
  </cols>
  <sheetData>
    <row r="3" spans="1:3" x14ac:dyDescent="0.25">
      <c r="A3" s="14" t="s">
        <v>10933</v>
      </c>
      <c r="B3" s="5" t="s">
        <v>10948</v>
      </c>
      <c r="C3" s="21" t="s">
        <v>10949</v>
      </c>
    </row>
    <row r="4" spans="1:3" x14ac:dyDescent="0.25">
      <c r="A4" s="16" t="s">
        <v>10936</v>
      </c>
      <c r="B4" s="24">
        <v>2883.558</v>
      </c>
      <c r="C4" s="25">
        <v>-1068.44</v>
      </c>
    </row>
    <row r="5" spans="1:3" x14ac:dyDescent="0.25">
      <c r="A5" s="17" t="s">
        <v>10937</v>
      </c>
      <c r="B5" s="26">
        <v>824.35299999999995</v>
      </c>
      <c r="C5" s="27">
        <v>10.669300000000007</v>
      </c>
    </row>
    <row r="6" spans="1:3" x14ac:dyDescent="0.25">
      <c r="A6" s="17" t="s">
        <v>10938</v>
      </c>
      <c r="B6" s="26">
        <v>3400.1700000000005</v>
      </c>
      <c r="C6" s="27">
        <v>682.18129999999985</v>
      </c>
    </row>
    <row r="7" spans="1:3" x14ac:dyDescent="0.25">
      <c r="A7" s="17" t="s">
        <v>10939</v>
      </c>
      <c r="B7" s="26">
        <v>660.70400000000006</v>
      </c>
      <c r="C7" s="27">
        <v>26.00770000000001</v>
      </c>
    </row>
    <row r="8" spans="1:3" x14ac:dyDescent="0.25">
      <c r="A8" s="17" t="s">
        <v>10940</v>
      </c>
      <c r="B8" s="26">
        <v>875.08399999999983</v>
      </c>
      <c r="C8" s="27">
        <v>66.703999999999965</v>
      </c>
    </row>
    <row r="9" spans="1:3" x14ac:dyDescent="0.25">
      <c r="A9" s="17" t="s">
        <v>10941</v>
      </c>
      <c r="B9" s="26">
        <v>2021.1299999999999</v>
      </c>
      <c r="C9" s="27">
        <v>-202.06799999999996</v>
      </c>
    </row>
    <row r="10" spans="1:3" x14ac:dyDescent="0.25">
      <c r="A10" s="17" t="s">
        <v>10942</v>
      </c>
      <c r="B10" s="26">
        <v>3318.5279999999998</v>
      </c>
      <c r="C10" s="27">
        <v>817.29439999999988</v>
      </c>
    </row>
    <row r="11" spans="1:3" x14ac:dyDescent="0.25">
      <c r="A11" s="17" t="s">
        <v>10943</v>
      </c>
      <c r="B11" s="26">
        <v>2584.4720000000002</v>
      </c>
      <c r="C11" s="27">
        <v>20.168400000000037</v>
      </c>
    </row>
    <row r="12" spans="1:3" x14ac:dyDescent="0.25">
      <c r="A12" s="17" t="s">
        <v>10944</v>
      </c>
      <c r="B12" s="26">
        <v>7744.9389999999985</v>
      </c>
      <c r="C12" s="27">
        <v>1319.4313999999997</v>
      </c>
    </row>
    <row r="13" spans="1:3" x14ac:dyDescent="0.25">
      <c r="A13" s="17" t="s">
        <v>10945</v>
      </c>
      <c r="B13" s="26">
        <v>2666.288</v>
      </c>
      <c r="C13" s="27">
        <v>738.15140000000008</v>
      </c>
    </row>
    <row r="14" spans="1:3" x14ac:dyDescent="0.25">
      <c r="A14" s="17" t="s">
        <v>10946</v>
      </c>
      <c r="B14" s="26">
        <v>13087.74</v>
      </c>
      <c r="C14" s="27">
        <v>3932.4708999999993</v>
      </c>
    </row>
    <row r="15" spans="1:3" x14ac:dyDescent="0.25">
      <c r="A15" s="17" t="s">
        <v>10947</v>
      </c>
      <c r="B15" s="26">
        <v>4650.0810000000001</v>
      </c>
      <c r="C15" s="27">
        <v>-327.49290000000002</v>
      </c>
    </row>
    <row r="16" spans="1:3" x14ac:dyDescent="0.25">
      <c r="A16" s="19" t="s">
        <v>10934</v>
      </c>
      <c r="B16" s="22">
        <v>44717.046999999999</v>
      </c>
      <c r="C16" s="23">
        <v>6015.0778999999993</v>
      </c>
    </row>
    <row r="20" spans="1:3" x14ac:dyDescent="0.25">
      <c r="A20" s="5"/>
      <c r="B20" s="6"/>
      <c r="C20" s="7"/>
    </row>
    <row r="21" spans="1:3" x14ac:dyDescent="0.25">
      <c r="A21" s="8"/>
      <c r="B21" s="9"/>
      <c r="C21" s="10"/>
    </row>
    <row r="22" spans="1:3" x14ac:dyDescent="0.25">
      <c r="A22" s="8"/>
      <c r="B22" s="9"/>
      <c r="C22" s="10"/>
    </row>
    <row r="23" spans="1:3" x14ac:dyDescent="0.25">
      <c r="A23" s="8"/>
      <c r="B23" s="9"/>
      <c r="C23" s="10"/>
    </row>
    <row r="24" spans="1:3" x14ac:dyDescent="0.25">
      <c r="A24" s="8"/>
      <c r="B24" s="9"/>
      <c r="C24" s="10"/>
    </row>
    <row r="25" spans="1:3" x14ac:dyDescent="0.25">
      <c r="A25" s="8"/>
      <c r="B25" s="9"/>
      <c r="C25" s="10"/>
    </row>
    <row r="26" spans="1:3" x14ac:dyDescent="0.25">
      <c r="A26" s="8"/>
      <c r="B26" s="9"/>
      <c r="C26" s="10"/>
    </row>
    <row r="27" spans="1:3" x14ac:dyDescent="0.25">
      <c r="A27" s="8"/>
      <c r="B27" s="9"/>
      <c r="C27" s="10"/>
    </row>
    <row r="28" spans="1:3" x14ac:dyDescent="0.25">
      <c r="A28" s="8"/>
      <c r="B28" s="9"/>
      <c r="C28" s="10"/>
    </row>
    <row r="29" spans="1:3" x14ac:dyDescent="0.25">
      <c r="A29" s="8"/>
      <c r="B29" s="9"/>
      <c r="C29" s="10"/>
    </row>
    <row r="30" spans="1:3" x14ac:dyDescent="0.25">
      <c r="A30" s="8"/>
      <c r="B30" s="9"/>
      <c r="C30" s="10"/>
    </row>
    <row r="31" spans="1:3" x14ac:dyDescent="0.25">
      <c r="A31" s="8"/>
      <c r="B31" s="9"/>
      <c r="C31" s="10"/>
    </row>
    <row r="32" spans="1:3" x14ac:dyDescent="0.25">
      <c r="A32" s="8"/>
      <c r="B32" s="9"/>
      <c r="C32" s="10"/>
    </row>
    <row r="33" spans="1:3" x14ac:dyDescent="0.25">
      <c r="A33" s="8"/>
      <c r="B33" s="9"/>
      <c r="C33" s="10"/>
    </row>
    <row r="34" spans="1:3" x14ac:dyDescent="0.25">
      <c r="A34" s="8"/>
      <c r="B34" s="9"/>
      <c r="C34" s="10"/>
    </row>
    <row r="35" spans="1:3" x14ac:dyDescent="0.25">
      <c r="A35" s="8"/>
      <c r="B35" s="9"/>
      <c r="C35" s="10"/>
    </row>
    <row r="36" spans="1:3" x14ac:dyDescent="0.25">
      <c r="A36" s="8"/>
      <c r="B36" s="9"/>
      <c r="C36" s="10"/>
    </row>
    <row r="37" spans="1:3" x14ac:dyDescent="0.25">
      <c r="A37" s="11"/>
      <c r="B37" s="12"/>
      <c r="C37" s="13"/>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3146C-18F1-4EF4-8D63-CC833BF30CA5}">
  <dimension ref="A3:E7"/>
  <sheetViews>
    <sheetView workbookViewId="0">
      <selection activeCell="B4" sqref="B4"/>
    </sheetView>
  </sheetViews>
  <sheetFormatPr defaultRowHeight="15" x14ac:dyDescent="0.25"/>
  <cols>
    <col min="1" max="1" width="14.5703125" bestFit="1" customWidth="1"/>
    <col min="2" max="2" width="12.5703125" bestFit="1" customWidth="1"/>
    <col min="4" max="4" width="14.5703125" bestFit="1" customWidth="1"/>
    <col min="5" max="5" width="12.5703125" bestFit="1" customWidth="1"/>
  </cols>
  <sheetData>
    <row r="3" spans="1:5" x14ac:dyDescent="0.25">
      <c r="A3" s="14" t="s">
        <v>10933</v>
      </c>
      <c r="B3" s="15" t="s">
        <v>10949</v>
      </c>
      <c r="D3" s="28" t="s">
        <v>15</v>
      </c>
      <c r="E3" s="28" t="s">
        <v>10949</v>
      </c>
    </row>
    <row r="4" spans="1:5" x14ac:dyDescent="0.25">
      <c r="A4" s="16" t="s">
        <v>71</v>
      </c>
      <c r="B4" s="15">
        <v>2815.6907999999999</v>
      </c>
      <c r="D4" t="str">
        <f>A4</f>
        <v>Technology</v>
      </c>
      <c r="E4" s="29">
        <f>B4</f>
        <v>2815.6907999999999</v>
      </c>
    </row>
    <row r="5" spans="1:5" x14ac:dyDescent="0.25">
      <c r="A5" s="17" t="s">
        <v>46</v>
      </c>
      <c r="B5" s="18">
        <v>2698.0481000000009</v>
      </c>
      <c r="D5" t="str">
        <f t="shared" ref="D5:D6" si="0">A5</f>
        <v>Office Supplies</v>
      </c>
      <c r="E5" s="29">
        <f t="shared" ref="E5:E6" si="1">B5</f>
        <v>2698.0481000000009</v>
      </c>
    </row>
    <row r="6" spans="1:5" x14ac:dyDescent="0.25">
      <c r="A6" s="17" t="s">
        <v>32</v>
      </c>
      <c r="B6" s="18">
        <v>501.33899999999994</v>
      </c>
      <c r="D6" t="str">
        <f t="shared" si="0"/>
        <v>Furniture</v>
      </c>
      <c r="E6" s="29">
        <f t="shared" si="1"/>
        <v>501.33899999999994</v>
      </c>
    </row>
    <row r="7" spans="1:5" x14ac:dyDescent="0.25">
      <c r="A7" s="19" t="s">
        <v>10934</v>
      </c>
      <c r="B7" s="20">
        <v>6015.0779000000002</v>
      </c>
      <c r="D7" t="str">
        <f>A7</f>
        <v>Grand Total</v>
      </c>
      <c r="E7" s="29">
        <f>B7</f>
        <v>6015.0779000000002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104FB-75C6-4713-87C1-9761167D2586}">
  <dimension ref="A3:B7"/>
  <sheetViews>
    <sheetView workbookViewId="0">
      <selection activeCell="M14" sqref="M14"/>
    </sheetView>
  </sheetViews>
  <sheetFormatPr defaultRowHeight="15" x14ac:dyDescent="0.25"/>
  <cols>
    <col min="1" max="1" width="14.5703125" bestFit="1" customWidth="1"/>
    <col min="2" max="2" width="12.140625" bestFit="1" customWidth="1"/>
  </cols>
  <sheetData>
    <row r="3" spans="1:2" x14ac:dyDescent="0.25">
      <c r="A3" s="14" t="s">
        <v>10933</v>
      </c>
      <c r="B3" s="15" t="s">
        <v>10948</v>
      </c>
    </row>
    <row r="4" spans="1:2" x14ac:dyDescent="0.25">
      <c r="A4" s="16" t="s">
        <v>32</v>
      </c>
      <c r="B4" s="30">
        <v>0.37834298405259176</v>
      </c>
    </row>
    <row r="5" spans="1:2" x14ac:dyDescent="0.25">
      <c r="A5" s="17" t="s">
        <v>46</v>
      </c>
      <c r="B5" s="31">
        <v>0.23787505467433928</v>
      </c>
    </row>
    <row r="6" spans="1:2" x14ac:dyDescent="0.25">
      <c r="A6" s="17" t="s">
        <v>71</v>
      </c>
      <c r="B6" s="31">
        <v>0.38378196127306891</v>
      </c>
    </row>
    <row r="7" spans="1:2" x14ac:dyDescent="0.25">
      <c r="A7" s="19" t="s">
        <v>10934</v>
      </c>
      <c r="B7" s="32">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68CB4-EB62-4A16-A3F4-5E846E0832FE}">
  <dimension ref="A3:E52"/>
  <sheetViews>
    <sheetView topLeftCell="C1" workbookViewId="0">
      <selection activeCell="J21" sqref="J21"/>
    </sheetView>
  </sheetViews>
  <sheetFormatPr defaultRowHeight="15" x14ac:dyDescent="0.25"/>
  <cols>
    <col min="1" max="1" width="15.28515625" bestFit="1" customWidth="1"/>
    <col min="2" max="2" width="12.140625" bestFit="1" customWidth="1"/>
    <col min="4" max="4" width="18.7109375" bestFit="1" customWidth="1"/>
    <col min="5" max="5" width="12.140625" bestFit="1" customWidth="1"/>
  </cols>
  <sheetData>
    <row r="3" spans="1:5" x14ac:dyDescent="0.25">
      <c r="A3" s="14" t="s">
        <v>10933</v>
      </c>
      <c r="B3" s="15" t="s">
        <v>10948</v>
      </c>
      <c r="D3" t="s">
        <v>11</v>
      </c>
      <c r="E3" t="s">
        <v>18</v>
      </c>
    </row>
    <row r="4" spans="1:5" x14ac:dyDescent="0.25">
      <c r="A4" s="16" t="s">
        <v>747</v>
      </c>
      <c r="B4" s="15">
        <v>735.36999999999989</v>
      </c>
      <c r="D4" t="str">
        <f>A4</f>
        <v>Connecticut</v>
      </c>
      <c r="E4" s="29">
        <f>B4</f>
        <v>735.36999999999989</v>
      </c>
    </row>
    <row r="5" spans="1:5" x14ac:dyDescent="0.25">
      <c r="A5" s="17" t="s">
        <v>245</v>
      </c>
      <c r="B5" s="18">
        <v>2467.5360000000001</v>
      </c>
      <c r="D5" t="str">
        <f t="shared" ref="D5:D52" si="0">A5</f>
        <v>Delaware</v>
      </c>
      <c r="E5" s="29">
        <f t="shared" ref="E5:E52" si="1">B5</f>
        <v>2467.5360000000001</v>
      </c>
    </row>
    <row r="6" spans="1:5" x14ac:dyDescent="0.25">
      <c r="A6" s="17" t="s">
        <v>2735</v>
      </c>
      <c r="B6" s="18">
        <v>3447.6600000000003</v>
      </c>
      <c r="D6" t="str">
        <f t="shared" si="0"/>
        <v>Maryland</v>
      </c>
      <c r="E6" s="29">
        <f t="shared" si="1"/>
        <v>3447.6600000000003</v>
      </c>
    </row>
    <row r="7" spans="1:5" x14ac:dyDescent="0.25">
      <c r="A7" s="17" t="s">
        <v>1245</v>
      </c>
      <c r="B7" s="18">
        <v>1363.92</v>
      </c>
      <c r="D7" t="str">
        <f t="shared" si="0"/>
        <v>Massachusetts</v>
      </c>
      <c r="E7" s="29">
        <f t="shared" si="1"/>
        <v>1363.92</v>
      </c>
    </row>
    <row r="8" spans="1:5" x14ac:dyDescent="0.25">
      <c r="A8" s="17" t="s">
        <v>2694</v>
      </c>
      <c r="B8" s="18">
        <v>35.880000000000003</v>
      </c>
      <c r="D8" t="str">
        <f t="shared" si="0"/>
        <v>New Hampshire</v>
      </c>
      <c r="E8" s="29">
        <f t="shared" si="1"/>
        <v>35.880000000000003</v>
      </c>
    </row>
    <row r="9" spans="1:5" x14ac:dyDescent="0.25">
      <c r="A9" s="17" t="s">
        <v>788</v>
      </c>
      <c r="B9" s="18">
        <v>592.35</v>
      </c>
      <c r="D9" t="str">
        <f t="shared" si="0"/>
        <v>New Jersey</v>
      </c>
      <c r="E9" s="29">
        <f t="shared" si="1"/>
        <v>592.35</v>
      </c>
    </row>
    <row r="10" spans="1:5" x14ac:dyDescent="0.25">
      <c r="A10" s="17" t="s">
        <v>267</v>
      </c>
      <c r="B10" s="18">
        <v>20734.160000000003</v>
      </c>
      <c r="D10" t="str">
        <f t="shared" si="0"/>
        <v>New York</v>
      </c>
      <c r="E10" s="29">
        <f t="shared" si="1"/>
        <v>20734.160000000003</v>
      </c>
    </row>
    <row r="11" spans="1:5" x14ac:dyDescent="0.25">
      <c r="A11" s="17" t="s">
        <v>498</v>
      </c>
      <c r="B11" s="18">
        <v>5694.9040000000005</v>
      </c>
      <c r="D11" t="str">
        <f t="shared" si="0"/>
        <v>Ohio</v>
      </c>
      <c r="E11" s="29">
        <f t="shared" si="1"/>
        <v>5694.9040000000005</v>
      </c>
    </row>
    <row r="12" spans="1:5" x14ac:dyDescent="0.25">
      <c r="A12" s="17" t="s">
        <v>147</v>
      </c>
      <c r="B12" s="18">
        <v>4589.0169999999998</v>
      </c>
      <c r="D12" t="str">
        <f t="shared" si="0"/>
        <v>Pennsylvania</v>
      </c>
      <c r="E12" s="29">
        <f t="shared" si="1"/>
        <v>4589.0169999999998</v>
      </c>
    </row>
    <row r="13" spans="1:5" x14ac:dyDescent="0.25">
      <c r="A13" s="17" t="s">
        <v>1399</v>
      </c>
      <c r="B13" s="18">
        <v>651.34999999999991</v>
      </c>
      <c r="D13" t="str">
        <f t="shared" si="0"/>
        <v>Rhode Island</v>
      </c>
      <c r="E13" s="29">
        <f t="shared" si="1"/>
        <v>651.34999999999991</v>
      </c>
    </row>
    <row r="14" spans="1:5" x14ac:dyDescent="0.25">
      <c r="A14" s="17" t="s">
        <v>5203</v>
      </c>
      <c r="B14" s="18">
        <v>4404.8999999999996</v>
      </c>
      <c r="D14" t="str">
        <f t="shared" si="0"/>
        <v>Vermont</v>
      </c>
      <c r="E14" s="29">
        <f t="shared" si="1"/>
        <v>4404.8999999999996</v>
      </c>
    </row>
    <row r="15" spans="1:5" x14ac:dyDescent="0.25">
      <c r="A15" s="19" t="s">
        <v>10934</v>
      </c>
      <c r="B15" s="20">
        <v>44717.047000000006</v>
      </c>
      <c r="D15" t="str">
        <f t="shared" si="0"/>
        <v>Grand Total</v>
      </c>
      <c r="E15" s="29">
        <f t="shared" si="1"/>
        <v>44717.047000000006</v>
      </c>
    </row>
    <row r="16" spans="1:5" x14ac:dyDescent="0.25">
      <c r="D16">
        <f t="shared" si="0"/>
        <v>0</v>
      </c>
      <c r="E16" s="29">
        <f t="shared" si="1"/>
        <v>0</v>
      </c>
    </row>
    <row r="17" spans="4:5" x14ac:dyDescent="0.25">
      <c r="D17">
        <f t="shared" si="0"/>
        <v>0</v>
      </c>
      <c r="E17" s="29">
        <f t="shared" si="1"/>
        <v>0</v>
      </c>
    </row>
    <row r="18" spans="4:5" x14ac:dyDescent="0.25">
      <c r="D18">
        <f t="shared" si="0"/>
        <v>0</v>
      </c>
      <c r="E18" s="29">
        <f t="shared" si="1"/>
        <v>0</v>
      </c>
    </row>
    <row r="19" spans="4:5" x14ac:dyDescent="0.25">
      <c r="D19">
        <f t="shared" si="0"/>
        <v>0</v>
      </c>
      <c r="E19" s="29">
        <f t="shared" si="1"/>
        <v>0</v>
      </c>
    </row>
    <row r="20" spans="4:5" x14ac:dyDescent="0.25">
      <c r="D20">
        <f t="shared" si="0"/>
        <v>0</v>
      </c>
      <c r="E20" s="29">
        <f t="shared" si="1"/>
        <v>0</v>
      </c>
    </row>
    <row r="21" spans="4:5" x14ac:dyDescent="0.25">
      <c r="D21">
        <f t="shared" si="0"/>
        <v>0</v>
      </c>
      <c r="E21" s="29">
        <f t="shared" si="1"/>
        <v>0</v>
      </c>
    </row>
    <row r="22" spans="4:5" x14ac:dyDescent="0.25">
      <c r="D22">
        <f t="shared" si="0"/>
        <v>0</v>
      </c>
      <c r="E22" s="29">
        <f t="shared" si="1"/>
        <v>0</v>
      </c>
    </row>
    <row r="23" spans="4:5" x14ac:dyDescent="0.25">
      <c r="D23">
        <f t="shared" si="0"/>
        <v>0</v>
      </c>
      <c r="E23" s="29">
        <f t="shared" si="1"/>
        <v>0</v>
      </c>
    </row>
    <row r="24" spans="4:5" x14ac:dyDescent="0.25">
      <c r="D24">
        <f t="shared" si="0"/>
        <v>0</v>
      </c>
      <c r="E24" s="29">
        <f t="shared" si="1"/>
        <v>0</v>
      </c>
    </row>
    <row r="25" spans="4:5" x14ac:dyDescent="0.25">
      <c r="D25">
        <f t="shared" si="0"/>
        <v>0</v>
      </c>
      <c r="E25" s="29">
        <f t="shared" si="1"/>
        <v>0</v>
      </c>
    </row>
    <row r="26" spans="4:5" x14ac:dyDescent="0.25">
      <c r="D26">
        <f t="shared" si="0"/>
        <v>0</v>
      </c>
      <c r="E26" s="29">
        <f t="shared" si="1"/>
        <v>0</v>
      </c>
    </row>
    <row r="27" spans="4:5" x14ac:dyDescent="0.25">
      <c r="D27">
        <f t="shared" si="0"/>
        <v>0</v>
      </c>
      <c r="E27" s="29">
        <f t="shared" si="1"/>
        <v>0</v>
      </c>
    </row>
    <row r="28" spans="4:5" x14ac:dyDescent="0.25">
      <c r="D28">
        <f t="shared" si="0"/>
        <v>0</v>
      </c>
      <c r="E28" s="29">
        <f t="shared" si="1"/>
        <v>0</v>
      </c>
    </row>
    <row r="29" spans="4:5" x14ac:dyDescent="0.25">
      <c r="D29">
        <f t="shared" si="0"/>
        <v>0</v>
      </c>
      <c r="E29" s="29">
        <f t="shared" si="1"/>
        <v>0</v>
      </c>
    </row>
    <row r="30" spans="4:5" x14ac:dyDescent="0.25">
      <c r="D30">
        <f t="shared" si="0"/>
        <v>0</v>
      </c>
      <c r="E30" s="29">
        <f t="shared" si="1"/>
        <v>0</v>
      </c>
    </row>
    <row r="31" spans="4:5" x14ac:dyDescent="0.25">
      <c r="D31">
        <f t="shared" si="0"/>
        <v>0</v>
      </c>
      <c r="E31" s="29">
        <f t="shared" si="1"/>
        <v>0</v>
      </c>
    </row>
    <row r="32" spans="4:5" x14ac:dyDescent="0.25">
      <c r="D32">
        <f t="shared" si="0"/>
        <v>0</v>
      </c>
      <c r="E32" s="29">
        <f t="shared" si="1"/>
        <v>0</v>
      </c>
    </row>
    <row r="33" spans="4:5" x14ac:dyDescent="0.25">
      <c r="D33">
        <f t="shared" si="0"/>
        <v>0</v>
      </c>
      <c r="E33" s="29">
        <f t="shared" si="1"/>
        <v>0</v>
      </c>
    </row>
    <row r="34" spans="4:5" x14ac:dyDescent="0.25">
      <c r="D34">
        <f t="shared" si="0"/>
        <v>0</v>
      </c>
      <c r="E34" s="29">
        <f t="shared" si="1"/>
        <v>0</v>
      </c>
    </row>
    <row r="35" spans="4:5" x14ac:dyDescent="0.25">
      <c r="D35">
        <f t="shared" si="0"/>
        <v>0</v>
      </c>
      <c r="E35" s="29">
        <f t="shared" si="1"/>
        <v>0</v>
      </c>
    </row>
    <row r="36" spans="4:5" x14ac:dyDescent="0.25">
      <c r="D36">
        <f t="shared" si="0"/>
        <v>0</v>
      </c>
      <c r="E36" s="29">
        <f t="shared" si="1"/>
        <v>0</v>
      </c>
    </row>
    <row r="37" spans="4:5" x14ac:dyDescent="0.25">
      <c r="D37">
        <f t="shared" si="0"/>
        <v>0</v>
      </c>
      <c r="E37" s="29">
        <f t="shared" si="1"/>
        <v>0</v>
      </c>
    </row>
    <row r="38" spans="4:5" x14ac:dyDescent="0.25">
      <c r="D38">
        <f t="shared" si="0"/>
        <v>0</v>
      </c>
      <c r="E38" s="29">
        <f t="shared" si="1"/>
        <v>0</v>
      </c>
    </row>
    <row r="39" spans="4:5" x14ac:dyDescent="0.25">
      <c r="D39">
        <f t="shared" si="0"/>
        <v>0</v>
      </c>
      <c r="E39" s="29">
        <f t="shared" si="1"/>
        <v>0</v>
      </c>
    </row>
    <row r="40" spans="4:5" x14ac:dyDescent="0.25">
      <c r="D40">
        <f t="shared" si="0"/>
        <v>0</v>
      </c>
      <c r="E40" s="29">
        <f t="shared" si="1"/>
        <v>0</v>
      </c>
    </row>
    <row r="41" spans="4:5" x14ac:dyDescent="0.25">
      <c r="D41">
        <f t="shared" si="0"/>
        <v>0</v>
      </c>
      <c r="E41" s="29">
        <f t="shared" si="1"/>
        <v>0</v>
      </c>
    </row>
    <row r="42" spans="4:5" x14ac:dyDescent="0.25">
      <c r="D42">
        <f t="shared" si="0"/>
        <v>0</v>
      </c>
      <c r="E42" s="29">
        <f t="shared" si="1"/>
        <v>0</v>
      </c>
    </row>
    <row r="43" spans="4:5" x14ac:dyDescent="0.25">
      <c r="D43">
        <f t="shared" si="0"/>
        <v>0</v>
      </c>
      <c r="E43" s="29">
        <f t="shared" si="1"/>
        <v>0</v>
      </c>
    </row>
    <row r="44" spans="4:5" x14ac:dyDescent="0.25">
      <c r="D44">
        <f t="shared" si="0"/>
        <v>0</v>
      </c>
      <c r="E44" s="29">
        <f t="shared" si="1"/>
        <v>0</v>
      </c>
    </row>
    <row r="45" spans="4:5" x14ac:dyDescent="0.25">
      <c r="D45">
        <f t="shared" si="0"/>
        <v>0</v>
      </c>
      <c r="E45" s="29">
        <f t="shared" si="1"/>
        <v>0</v>
      </c>
    </row>
    <row r="46" spans="4:5" x14ac:dyDescent="0.25">
      <c r="D46">
        <f t="shared" si="0"/>
        <v>0</v>
      </c>
      <c r="E46" s="29">
        <f t="shared" si="1"/>
        <v>0</v>
      </c>
    </row>
    <row r="47" spans="4:5" x14ac:dyDescent="0.25">
      <c r="D47">
        <f t="shared" si="0"/>
        <v>0</v>
      </c>
      <c r="E47" s="29">
        <f t="shared" si="1"/>
        <v>0</v>
      </c>
    </row>
    <row r="48" spans="4:5" x14ac:dyDescent="0.25">
      <c r="D48">
        <f t="shared" si="0"/>
        <v>0</v>
      </c>
      <c r="E48" s="29">
        <f t="shared" si="1"/>
        <v>0</v>
      </c>
    </row>
    <row r="49" spans="4:5" x14ac:dyDescent="0.25">
      <c r="D49">
        <f t="shared" si="0"/>
        <v>0</v>
      </c>
      <c r="E49" s="29">
        <f t="shared" si="1"/>
        <v>0</v>
      </c>
    </row>
    <row r="50" spans="4:5" x14ac:dyDescent="0.25">
      <c r="D50">
        <f t="shared" si="0"/>
        <v>0</v>
      </c>
      <c r="E50" s="29">
        <f t="shared" si="1"/>
        <v>0</v>
      </c>
    </row>
    <row r="51" spans="4:5" x14ac:dyDescent="0.25">
      <c r="D51">
        <f t="shared" si="0"/>
        <v>0</v>
      </c>
      <c r="E51" s="29">
        <f t="shared" si="1"/>
        <v>0</v>
      </c>
    </row>
    <row r="52" spans="4:5" x14ac:dyDescent="0.25">
      <c r="D52">
        <f t="shared" si="0"/>
        <v>0</v>
      </c>
      <c r="E52" s="29">
        <f t="shared" si="1"/>
        <v>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DAB76-0339-4A65-BE3F-5DAEBE032A6B}">
  <dimension ref="A3:B9"/>
  <sheetViews>
    <sheetView workbookViewId="0">
      <selection activeCell="G25" sqref="G25"/>
    </sheetView>
  </sheetViews>
  <sheetFormatPr defaultRowHeight="15" x14ac:dyDescent="0.25"/>
  <cols>
    <col min="1" max="1" width="13.140625" bestFit="1" customWidth="1"/>
    <col min="2" max="2" width="12.140625" bestFit="1" customWidth="1"/>
  </cols>
  <sheetData>
    <row r="3" spans="1:2" x14ac:dyDescent="0.25">
      <c r="A3" s="14" t="s">
        <v>10933</v>
      </c>
      <c r="B3" s="15" t="s">
        <v>10948</v>
      </c>
    </row>
    <row r="4" spans="1:2" x14ac:dyDescent="0.25">
      <c r="A4" s="16" t="s">
        <v>59</v>
      </c>
      <c r="B4" s="33">
        <v>5395.7279999999992</v>
      </c>
    </row>
    <row r="5" spans="1:2" x14ac:dyDescent="0.25">
      <c r="A5" s="17" t="s">
        <v>33</v>
      </c>
      <c r="B5" s="18">
        <v>5934.6819999999989</v>
      </c>
    </row>
    <row r="6" spans="1:2" x14ac:dyDescent="0.25">
      <c r="A6" s="17" t="s">
        <v>36</v>
      </c>
      <c r="B6" s="34">
        <v>6039.4210000000003</v>
      </c>
    </row>
    <row r="7" spans="1:2" x14ac:dyDescent="0.25">
      <c r="A7" s="17" t="s">
        <v>682</v>
      </c>
      <c r="B7" s="18">
        <v>7349.9400000000005</v>
      </c>
    </row>
    <row r="8" spans="1:2" x14ac:dyDescent="0.25">
      <c r="A8" s="17" t="s">
        <v>72</v>
      </c>
      <c r="B8" s="34">
        <v>7726.909999999998</v>
      </c>
    </row>
    <row r="9" spans="1:2" x14ac:dyDescent="0.25">
      <c r="A9" s="19" t="s">
        <v>10934</v>
      </c>
      <c r="B9" s="20">
        <v>32446.680999999993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D2424-A183-463C-8986-0B45C6E9A9A4}">
  <dimension ref="A2:R20"/>
  <sheetViews>
    <sheetView topLeftCell="I7" workbookViewId="0">
      <selection activeCell="N23" sqref="N23"/>
    </sheetView>
  </sheetViews>
  <sheetFormatPr defaultRowHeight="15" x14ac:dyDescent="0.25"/>
  <cols>
    <col min="1" max="1" width="13.140625" bestFit="1" customWidth="1"/>
    <col min="2" max="2" width="12.140625" bestFit="1" customWidth="1"/>
    <col min="6" max="6" width="13.140625" bestFit="1" customWidth="1"/>
    <col min="7" max="7" width="12.5703125" bestFit="1" customWidth="1"/>
    <col min="10" max="10" width="13.140625" bestFit="1" customWidth="1"/>
    <col min="11" max="11" width="15.42578125" bestFit="1" customWidth="1"/>
    <col min="13" max="13" width="13.140625" bestFit="1" customWidth="1"/>
    <col min="14" max="14" width="16.5703125" bestFit="1" customWidth="1"/>
    <col min="17" max="17" width="13.140625" bestFit="1" customWidth="1"/>
    <col min="18" max="18" width="19.42578125" bestFit="1" customWidth="1"/>
  </cols>
  <sheetData>
    <row r="2" spans="1:18" x14ac:dyDescent="0.25">
      <c r="F2" s="14" t="s">
        <v>10933</v>
      </c>
      <c r="G2" s="15" t="s">
        <v>10949</v>
      </c>
      <c r="J2" s="14" t="s">
        <v>10933</v>
      </c>
      <c r="K2" s="15" t="s">
        <v>10952</v>
      </c>
      <c r="M2" s="14" t="s">
        <v>10933</v>
      </c>
      <c r="N2" s="15" t="s">
        <v>10954</v>
      </c>
      <c r="Q2" s="14" t="s">
        <v>10933</v>
      </c>
      <c r="R2" s="15" t="s">
        <v>10956</v>
      </c>
    </row>
    <row r="3" spans="1:18" x14ac:dyDescent="0.25">
      <c r="A3" s="14" t="s">
        <v>10933</v>
      </c>
      <c r="B3" s="15" t="s">
        <v>10948</v>
      </c>
      <c r="F3" s="16" t="s">
        <v>10936</v>
      </c>
      <c r="G3" s="15">
        <v>-1068.44</v>
      </c>
      <c r="J3" s="16" t="s">
        <v>10936</v>
      </c>
      <c r="K3" s="15">
        <v>54</v>
      </c>
      <c r="M3" s="16" t="s">
        <v>10936</v>
      </c>
      <c r="N3" s="15">
        <v>18</v>
      </c>
      <c r="Q3" s="16" t="s">
        <v>10936</v>
      </c>
      <c r="R3" s="15">
        <v>-0.37052835420685143</v>
      </c>
    </row>
    <row r="4" spans="1:18" x14ac:dyDescent="0.25">
      <c r="A4" s="16" t="s">
        <v>10936</v>
      </c>
      <c r="B4" s="15">
        <v>2883.558</v>
      </c>
      <c r="F4" s="17" t="s">
        <v>10937</v>
      </c>
      <c r="G4" s="18">
        <v>10.669300000000007</v>
      </c>
      <c r="J4" s="17" t="s">
        <v>10937</v>
      </c>
      <c r="K4" s="18">
        <v>30</v>
      </c>
      <c r="M4" s="17" t="s">
        <v>10937</v>
      </c>
      <c r="N4" s="18">
        <v>7</v>
      </c>
      <c r="Q4" s="17" t="s">
        <v>10937</v>
      </c>
      <c r="R4" s="18">
        <v>1.2942635011942708E-2</v>
      </c>
    </row>
    <row r="5" spans="1:18" x14ac:dyDescent="0.25">
      <c r="A5" s="17" t="s">
        <v>10937</v>
      </c>
      <c r="B5" s="18">
        <v>824.35299999999995</v>
      </c>
      <c r="F5" s="17" t="s">
        <v>10938</v>
      </c>
      <c r="G5" s="18">
        <v>682.18129999999985</v>
      </c>
      <c r="J5" s="17" t="s">
        <v>10938</v>
      </c>
      <c r="K5" s="18">
        <v>57</v>
      </c>
      <c r="M5" s="17" t="s">
        <v>10938</v>
      </c>
      <c r="N5" s="18">
        <v>17</v>
      </c>
      <c r="Q5" s="17" t="s">
        <v>10938</v>
      </c>
      <c r="R5" s="18">
        <v>0.20063152724716699</v>
      </c>
    </row>
    <row r="6" spans="1:18" x14ac:dyDescent="0.25">
      <c r="A6" s="17" t="s">
        <v>10938</v>
      </c>
      <c r="B6" s="18">
        <v>3400.1700000000005</v>
      </c>
      <c r="F6" s="17" t="s">
        <v>10939</v>
      </c>
      <c r="G6" s="18">
        <v>26.00770000000001</v>
      </c>
      <c r="J6" s="17" t="s">
        <v>10939</v>
      </c>
      <c r="K6" s="18">
        <v>50</v>
      </c>
      <c r="M6" s="17" t="s">
        <v>10939</v>
      </c>
      <c r="N6" s="18">
        <v>13</v>
      </c>
      <c r="Q6" s="17" t="s">
        <v>10939</v>
      </c>
      <c r="R6" s="18">
        <v>3.9363618201191469E-2</v>
      </c>
    </row>
    <row r="7" spans="1:18" x14ac:dyDescent="0.25">
      <c r="A7" s="17" t="s">
        <v>10939</v>
      </c>
      <c r="B7" s="18">
        <v>660.70400000000006</v>
      </c>
      <c r="F7" s="17" t="s">
        <v>10940</v>
      </c>
      <c r="G7" s="18">
        <v>66.703999999999965</v>
      </c>
      <c r="J7" s="17" t="s">
        <v>10940</v>
      </c>
      <c r="K7" s="18">
        <v>35</v>
      </c>
      <c r="M7" s="17" t="s">
        <v>10940</v>
      </c>
      <c r="N7" s="18">
        <v>11</v>
      </c>
      <c r="Q7" s="17" t="s">
        <v>10940</v>
      </c>
      <c r="R7" s="18">
        <v>7.6225825177925755E-2</v>
      </c>
    </row>
    <row r="8" spans="1:18" x14ac:dyDescent="0.25">
      <c r="A8" s="17" t="s">
        <v>10940</v>
      </c>
      <c r="B8" s="18">
        <v>875.08399999999983</v>
      </c>
      <c r="F8" s="17" t="s">
        <v>10941</v>
      </c>
      <c r="G8" s="18">
        <v>-202.06799999999996</v>
      </c>
      <c r="J8" s="17" t="s">
        <v>10941</v>
      </c>
      <c r="K8" s="18">
        <v>18</v>
      </c>
      <c r="M8" s="17" t="s">
        <v>10941</v>
      </c>
      <c r="N8" s="18">
        <v>3</v>
      </c>
      <c r="Q8" s="17" t="s">
        <v>10941</v>
      </c>
      <c r="R8" s="18">
        <v>-9.9977735227323311E-2</v>
      </c>
    </row>
    <row r="9" spans="1:18" x14ac:dyDescent="0.25">
      <c r="A9" s="17" t="s">
        <v>10941</v>
      </c>
      <c r="B9" s="18">
        <v>2021.1299999999999</v>
      </c>
      <c r="F9" s="17" t="s">
        <v>10942</v>
      </c>
      <c r="G9" s="18">
        <v>817.29439999999988</v>
      </c>
      <c r="J9" s="17" t="s">
        <v>10942</v>
      </c>
      <c r="K9" s="18">
        <v>65</v>
      </c>
      <c r="M9" s="17" t="s">
        <v>10942</v>
      </c>
      <c r="N9" s="18">
        <v>16</v>
      </c>
      <c r="Q9" s="17" t="s">
        <v>10942</v>
      </c>
      <c r="R9" s="18">
        <v>0.24628220705083698</v>
      </c>
    </row>
    <row r="10" spans="1:18" x14ac:dyDescent="0.25">
      <c r="A10" s="17" t="s">
        <v>10942</v>
      </c>
      <c r="B10" s="18">
        <v>3318.5279999999998</v>
      </c>
      <c r="F10" s="17" t="s">
        <v>10943</v>
      </c>
      <c r="G10" s="18">
        <v>20.168400000000037</v>
      </c>
      <c r="J10" s="17" t="s">
        <v>10943</v>
      </c>
      <c r="K10" s="18">
        <v>71</v>
      </c>
      <c r="M10" s="17" t="s">
        <v>10943</v>
      </c>
      <c r="N10" s="18">
        <v>18</v>
      </c>
      <c r="Q10" s="17" t="s">
        <v>10943</v>
      </c>
      <c r="R10" s="18">
        <v>7.8036829186000217E-3</v>
      </c>
    </row>
    <row r="11" spans="1:18" x14ac:dyDescent="0.25">
      <c r="A11" s="17" t="s">
        <v>10943</v>
      </c>
      <c r="B11" s="18">
        <v>2584.4720000000002</v>
      </c>
      <c r="F11" s="17" t="s">
        <v>10944</v>
      </c>
      <c r="G11" s="18">
        <v>1319.4313999999997</v>
      </c>
      <c r="J11" s="17" t="s">
        <v>10944</v>
      </c>
      <c r="K11" s="18">
        <v>109</v>
      </c>
      <c r="M11" s="17" t="s">
        <v>10944</v>
      </c>
      <c r="N11" s="18">
        <v>35</v>
      </c>
      <c r="Q11" s="17" t="s">
        <v>10944</v>
      </c>
      <c r="R11" s="18">
        <v>0.17036046378157399</v>
      </c>
    </row>
    <row r="12" spans="1:18" x14ac:dyDescent="0.25">
      <c r="A12" s="17" t="s">
        <v>10944</v>
      </c>
      <c r="B12" s="18">
        <v>7744.9389999999985</v>
      </c>
      <c r="F12" s="17" t="s">
        <v>10945</v>
      </c>
      <c r="G12" s="18">
        <v>738.15140000000008</v>
      </c>
      <c r="J12" s="17" t="s">
        <v>10945</v>
      </c>
      <c r="K12" s="18">
        <v>35</v>
      </c>
      <c r="M12" s="17" t="s">
        <v>10945</v>
      </c>
      <c r="N12" s="18">
        <v>10</v>
      </c>
      <c r="Q12" s="17" t="s">
        <v>10945</v>
      </c>
      <c r="R12" s="18">
        <v>0.27684608714437453</v>
      </c>
    </row>
    <row r="13" spans="1:18" x14ac:dyDescent="0.25">
      <c r="A13" s="17" t="s">
        <v>10945</v>
      </c>
      <c r="B13" s="18">
        <v>2666.288</v>
      </c>
      <c r="F13" s="17" t="s">
        <v>10946</v>
      </c>
      <c r="G13" s="18">
        <v>3932.4708999999993</v>
      </c>
      <c r="J13" s="17" t="s">
        <v>10946</v>
      </c>
      <c r="K13" s="18">
        <v>129</v>
      </c>
      <c r="M13" s="17" t="s">
        <v>10946</v>
      </c>
      <c r="N13" s="18">
        <v>30</v>
      </c>
      <c r="Q13" s="17" t="s">
        <v>10946</v>
      </c>
      <c r="R13" s="18">
        <v>0.30046982137481332</v>
      </c>
    </row>
    <row r="14" spans="1:18" x14ac:dyDescent="0.25">
      <c r="A14" s="17" t="s">
        <v>10946</v>
      </c>
      <c r="B14" s="18">
        <v>13087.74</v>
      </c>
      <c r="F14" s="17" t="s">
        <v>10947</v>
      </c>
      <c r="G14" s="18">
        <v>-327.49290000000002</v>
      </c>
      <c r="J14" s="17" t="s">
        <v>10947</v>
      </c>
      <c r="K14" s="18">
        <v>78</v>
      </c>
      <c r="M14" s="17" t="s">
        <v>10947</v>
      </c>
      <c r="N14" s="18">
        <v>18</v>
      </c>
      <c r="Q14" s="17" t="s">
        <v>10947</v>
      </c>
      <c r="R14" s="18">
        <v>-7.042735384609429E-2</v>
      </c>
    </row>
    <row r="15" spans="1:18" x14ac:dyDescent="0.25">
      <c r="A15" s="17" t="s">
        <v>10947</v>
      </c>
      <c r="B15" s="18">
        <v>4650.0810000000001</v>
      </c>
      <c r="F15" s="19" t="s">
        <v>10934</v>
      </c>
      <c r="G15" s="20">
        <v>6015.0778999999993</v>
      </c>
      <c r="J15" s="19" t="s">
        <v>10934</v>
      </c>
      <c r="K15" s="20">
        <v>731</v>
      </c>
      <c r="M15" s="19" t="s">
        <v>10934</v>
      </c>
      <c r="N15" s="20">
        <v>196</v>
      </c>
      <c r="Q15" s="19" t="s">
        <v>10934</v>
      </c>
      <c r="R15" s="20">
        <v>0.13451420215650636</v>
      </c>
    </row>
    <row r="16" spans="1:18" x14ac:dyDescent="0.25">
      <c r="A16" s="19" t="s">
        <v>10934</v>
      </c>
      <c r="B16" s="20">
        <v>44717.046999999999</v>
      </c>
      <c r="G16" s="29">
        <f>G15</f>
        <v>6015.0778999999993</v>
      </c>
      <c r="K16" s="36">
        <f>K15</f>
        <v>731</v>
      </c>
      <c r="N16" s="36">
        <f>N15</f>
        <v>196</v>
      </c>
      <c r="R16" s="37">
        <f>R15</f>
        <v>0.13451420215650636</v>
      </c>
    </row>
    <row r="17" spans="1:18" x14ac:dyDescent="0.25">
      <c r="B17" s="29">
        <f>B16</f>
        <v>44717.046999999999</v>
      </c>
    </row>
    <row r="19" spans="1:18" x14ac:dyDescent="0.25">
      <c r="A19" s="35" t="s">
        <v>10950</v>
      </c>
      <c r="F19" s="28" t="s">
        <v>10951</v>
      </c>
      <c r="J19" s="28" t="s">
        <v>10953</v>
      </c>
      <c r="R19" s="28" t="s">
        <v>10957</v>
      </c>
    </row>
    <row r="20" spans="1:18" x14ac:dyDescent="0.25">
      <c r="N20" s="28" t="s">
        <v>10955</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9C9B8-F0CC-4A6E-8388-E7E33EAB397D}">
  <dimension ref="A3:M9"/>
  <sheetViews>
    <sheetView workbookViewId="0">
      <selection activeCell="A6" sqref="A4:A7"/>
    </sheetView>
  </sheetViews>
  <sheetFormatPr defaultRowHeight="15" x14ac:dyDescent="0.25"/>
  <cols>
    <col min="1" max="1" width="13.140625" bestFit="1" customWidth="1"/>
    <col min="2" max="2" width="12.140625" bestFit="1" customWidth="1"/>
    <col min="3" max="3" width="12.5703125" bestFit="1" customWidth="1"/>
    <col min="4" max="4" width="15.42578125" bestFit="1" customWidth="1"/>
    <col min="5" max="5" width="16.5703125" bestFit="1" customWidth="1"/>
    <col min="6" max="6" width="19.42578125" bestFit="1" customWidth="1"/>
    <col min="9" max="12" width="10.85546875" bestFit="1" customWidth="1"/>
    <col min="13" max="13" width="10.140625" bestFit="1" customWidth="1"/>
  </cols>
  <sheetData>
    <row r="3" spans="1:13" x14ac:dyDescent="0.25">
      <c r="A3" s="14" t="s">
        <v>10933</v>
      </c>
      <c r="B3" s="5" t="s">
        <v>10948</v>
      </c>
      <c r="C3" s="38" t="s">
        <v>10949</v>
      </c>
      <c r="D3" s="38" t="s">
        <v>10952</v>
      </c>
      <c r="E3" s="38" t="s">
        <v>10954</v>
      </c>
      <c r="F3" s="21" t="s">
        <v>10956</v>
      </c>
    </row>
    <row r="4" spans="1:13" x14ac:dyDescent="0.25">
      <c r="A4" s="19" t="s">
        <v>10935</v>
      </c>
      <c r="B4" s="22">
        <v>44717.047000000006</v>
      </c>
      <c r="C4" s="39">
        <v>6015.077899999993</v>
      </c>
      <c r="D4" s="39">
        <v>731</v>
      </c>
      <c r="E4" s="39">
        <v>196</v>
      </c>
      <c r="F4" s="23">
        <v>0.13451420215650628</v>
      </c>
    </row>
    <row r="8" spans="1:13" ht="18" x14ac:dyDescent="0.35">
      <c r="I8" s="41" t="e">
        <f>(B7/B6)-1</f>
        <v>#DIV/0!</v>
      </c>
      <c r="J8" s="41" t="e">
        <f>C7/C6-1</f>
        <v>#DIV/0!</v>
      </c>
      <c r="K8" s="41" t="e">
        <f>D7/D6-1</f>
        <v>#DIV/0!</v>
      </c>
      <c r="L8" s="41" t="e">
        <f>E7/E6-1</f>
        <v>#DIV/0!</v>
      </c>
      <c r="M8" s="41" t="e">
        <f>F7/F6-1</f>
        <v>#DIV/0!</v>
      </c>
    </row>
    <row r="9" spans="1:13" x14ac:dyDescent="0.25">
      <c r="I9" s="42"/>
      <c r="J9" s="40"/>
      <c r="K9" s="40"/>
      <c r="L9" s="40"/>
      <c r="M9" s="4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9C7B4-9003-4A8E-80DC-90941D959E95}">
  <dimension ref="A1:G6"/>
  <sheetViews>
    <sheetView showGridLines="0" tabSelected="1" topLeftCell="A13" zoomScaleNormal="100" workbookViewId="0">
      <selection activeCell="W29" sqref="W29"/>
    </sheetView>
  </sheetViews>
  <sheetFormatPr defaultRowHeight="15" x14ac:dyDescent="0.25"/>
  <sheetData>
    <row r="1" spans="1:7" x14ac:dyDescent="0.25">
      <c r="A1" s="40"/>
    </row>
    <row r="6" spans="1:7" x14ac:dyDescent="0.25">
      <c r="G6" s="43"/>
    </row>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F12" sqref="F12"/>
    </sheetView>
  </sheetViews>
  <sheetFormatPr defaultColWidth="14.42578125" defaultRowHeight="15" customHeight="1" x14ac:dyDescent="0.25"/>
  <cols>
    <col min="1" max="1" width="12.5703125" customWidth="1"/>
    <col min="2" max="2" width="28.5703125" customWidth="1"/>
    <col min="3" max="3" width="14" customWidth="1"/>
    <col min="4" max="4" width="12.5703125" customWidth="1"/>
    <col min="5" max="5" width="13.7109375" customWidth="1"/>
    <col min="6" max="6" width="15" customWidth="1"/>
    <col min="7" max="7" width="18.7109375" customWidth="1"/>
    <col min="8" max="11" width="12.5703125" customWidth="1"/>
    <col min="12" max="12" width="14.5703125" customWidth="1"/>
    <col min="13" max="13" width="12.5703125" customWidth="1"/>
    <col min="14" max="14" width="13.5703125" customWidth="1"/>
    <col min="15" max="15" width="12.5703125" customWidth="1"/>
    <col min="16" max="16" width="16.28515625" customWidth="1"/>
    <col min="17" max="17" width="17.28515625" customWidth="1"/>
    <col min="18" max="22" width="12.5703125" customWidth="1"/>
  </cols>
  <sheetData>
    <row r="1" spans="1:22"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2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2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2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2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2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2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2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2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2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2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2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2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2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2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2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2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2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2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2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2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2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2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2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2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2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2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2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2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2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2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2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2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2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2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2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2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2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2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2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2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2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2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2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2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2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2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2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2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2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2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2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2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2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2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2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2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2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2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2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2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2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2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2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2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2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2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2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2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2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2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2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2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2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2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2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2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2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2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2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2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2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2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2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2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2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2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2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2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2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2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2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2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2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2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2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2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2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2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2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2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2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2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2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2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2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2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2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2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2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2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2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2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2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2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2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2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2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2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2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2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2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2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2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2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2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2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2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2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2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2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2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2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2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2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2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2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2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2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2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2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2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2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2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2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2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2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2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2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2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2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2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2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2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2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2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2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2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2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2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2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2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2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2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2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2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2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2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2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2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2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2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2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2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2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2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2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2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2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2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2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2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2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2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2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2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2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2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2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2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2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2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2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2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2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2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2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2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2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2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2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2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2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2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2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2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2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2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2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2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2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2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2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2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2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2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2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2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2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2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2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2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2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2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2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2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2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2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2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2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2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2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2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2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2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2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2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2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2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2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2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2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2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2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2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2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2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2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2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2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2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2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2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2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2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2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2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2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2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2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2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2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2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2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2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2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2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2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2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2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2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2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2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2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2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2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2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2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2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2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2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2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2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2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2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2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2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2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2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2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2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2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2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2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2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2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2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2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2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2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2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2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2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2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2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2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2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2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2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2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2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2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2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2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2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2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2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2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2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2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2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2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2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2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2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2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2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2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2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2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2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2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2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2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2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2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2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2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2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2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2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2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2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2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2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2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2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2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2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2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2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2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2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2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2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2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2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2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2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2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2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2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2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2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2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2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2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2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2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2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2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2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2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2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2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2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2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2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2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2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2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2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2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2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2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2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2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2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2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2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2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2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2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2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2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2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2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2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2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2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2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2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2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2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2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2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2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2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2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2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2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2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2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2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2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2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2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2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2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2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2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2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2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2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2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2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2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2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2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2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2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2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2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2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2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2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2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2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2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2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2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2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2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2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2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2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2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2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2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2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2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2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2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2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2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2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2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2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2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2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2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2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2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2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2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2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2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2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2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2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2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2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2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2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2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2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2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2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2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2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2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2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2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2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2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2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2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2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2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2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2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2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2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2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2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2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2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2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2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2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2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2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2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2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2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2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2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2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2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2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2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2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2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2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2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2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2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2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2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2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2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2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2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2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2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2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2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2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2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2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2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2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2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2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2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2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2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2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2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2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2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2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2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2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2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2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2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2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2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2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2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2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2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2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2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2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2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2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2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2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2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2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2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2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2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2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2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2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2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2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2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2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2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2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2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2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2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2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2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2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2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2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2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2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2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2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2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2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2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2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2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2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2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2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2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2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2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2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2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2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2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2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2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2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2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2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2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2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2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2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2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2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2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2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2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2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2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2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2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2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2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2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2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2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2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2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2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2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2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2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2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2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2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2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2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2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2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2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2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2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2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2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2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2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2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2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2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2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2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2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2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2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2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2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2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2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2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2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2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2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2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2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2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2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2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2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2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2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2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2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2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2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2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2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2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2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2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2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2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2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2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2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2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2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2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2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2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2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2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2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2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2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2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2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2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2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2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2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2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2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2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2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2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2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2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2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2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2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2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2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2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2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2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2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2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2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2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2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2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2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2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2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2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2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2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2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2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2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2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2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2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2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2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2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2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2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2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2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2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2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2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2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2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2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2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2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2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2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2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2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2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2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2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2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2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2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2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2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2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2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2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2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2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2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2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2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2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2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2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2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2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2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2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2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2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2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2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2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2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2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2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2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2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2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2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2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2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2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2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2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2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2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2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2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2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2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2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2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2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2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2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2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2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2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2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2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2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2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2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2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2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2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2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2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2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2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2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2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2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2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2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2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2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2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2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2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2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2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2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2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2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2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2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2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2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2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2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2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2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2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2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2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2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2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2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2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2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2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2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2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2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2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2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2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2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2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2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2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2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2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2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2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2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2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2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2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2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2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2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2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2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2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2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2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2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2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2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2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2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2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2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2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2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2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2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2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2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2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2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2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2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2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2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2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2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2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2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2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2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2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2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2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2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2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2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2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2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2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2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2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2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2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2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2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2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2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2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2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2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2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2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2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2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2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2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2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2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2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2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2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2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2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2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2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2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2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2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2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2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2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2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2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2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2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2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2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2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2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2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2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2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2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2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2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2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2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2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2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2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2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2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2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2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2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2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2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2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2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2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2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2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2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2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2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2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2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2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2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2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2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2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2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2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2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2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2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2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2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2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2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2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2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2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2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2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2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2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2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2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2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2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2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2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2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2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2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2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2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2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2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2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2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2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2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2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2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2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2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2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2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2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2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2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2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2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2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2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2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2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2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2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2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2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2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2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2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2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2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2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2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2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2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2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2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2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2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2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2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2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2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2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2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2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2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2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2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2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2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2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2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2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2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2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2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2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2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2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2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2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2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2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2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2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2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2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2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2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2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2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2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2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2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2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2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2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2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2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2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2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2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2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2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2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2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2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2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2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2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2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2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2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2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2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2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2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2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2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2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2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2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2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2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2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2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2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2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2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2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2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2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2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2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2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2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2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2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2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2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2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2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2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2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2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2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2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2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2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2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2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2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2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2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2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2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2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2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2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2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2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2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2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2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2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2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2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2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2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2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2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2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2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2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2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2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2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2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2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2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2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2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2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2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2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2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2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2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2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2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2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2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2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2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2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2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2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2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2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2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2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2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2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2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2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2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2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2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2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2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2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2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2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2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2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2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2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2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2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2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2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2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2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2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2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2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2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2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2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2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2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2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2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2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2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2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2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2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2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2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2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2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2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2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2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2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2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2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2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2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2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2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2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2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2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2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2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2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2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2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2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2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2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2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2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2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2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2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2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2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2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2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2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2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2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2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2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2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2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2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2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2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2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2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2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2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2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2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2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2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2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2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2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2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2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2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2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2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2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2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2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2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2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2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2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2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2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2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2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2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2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2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2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2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2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2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2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2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2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2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2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2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2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2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2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2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2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2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2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2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2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2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2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2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2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2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2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2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2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2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2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2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2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2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2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2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2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2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2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2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2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2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2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2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2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2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2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2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2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2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2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2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2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2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2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2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2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2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2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2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2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2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2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2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2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2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2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2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2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2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2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2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2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2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2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2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2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2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2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2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2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2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2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2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2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2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2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2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2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2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2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2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2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2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2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2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2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2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2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2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2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2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2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2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2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2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2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2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2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2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2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2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2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2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2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2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2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2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2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2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2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2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2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2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2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2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2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2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2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2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2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2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2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2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2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2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2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2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2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2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2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2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2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2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2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2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2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2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2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2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2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2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2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2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2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2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2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2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2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2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2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2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2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2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2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2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2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2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2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2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2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2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2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2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2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2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2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2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2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2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2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2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2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2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2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2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2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2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2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2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2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2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2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2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2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2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2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2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2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2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2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2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2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2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2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2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2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2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2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2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2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2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2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2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2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2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2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2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2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2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2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2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2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2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2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2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2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2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2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2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2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2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2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2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2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2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2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2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2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2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2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2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2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2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2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2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2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2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2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2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2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2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2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2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2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2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2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2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2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2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2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2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2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2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2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2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2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2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2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2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2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2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2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2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2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2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2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2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2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2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2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2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2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2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2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2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2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2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2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2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2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2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2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2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2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2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2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2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2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2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2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2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2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2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2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2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2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2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2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2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2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2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2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2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2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2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2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2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2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2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2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2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2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2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2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2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2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2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2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2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2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2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2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2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2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2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2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2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2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2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2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2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2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2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2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2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2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2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2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2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2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2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2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2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2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2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2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2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2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2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2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2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2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2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2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2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2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2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2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2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2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2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2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2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2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2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2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2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2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2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2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2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2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2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2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2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2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2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2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2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2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2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2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2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2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2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2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2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2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2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2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2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2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2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2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2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2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2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2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2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2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2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2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2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2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2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2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2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2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2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2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2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2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2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2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2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2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2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2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2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2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2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2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2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2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2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2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2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2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2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2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2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2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2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2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2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2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2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2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2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2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2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2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2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2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2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2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2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2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2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2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2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2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2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2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2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2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2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2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2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2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2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2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2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2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2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2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2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2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2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2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2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2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2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2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2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2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2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2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2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2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2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2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2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2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2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2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2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2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2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2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2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2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2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2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2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2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2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2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2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2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2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2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2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2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2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2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2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2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2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2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2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2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2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2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2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2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2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2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2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2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2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2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2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2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2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2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2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2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2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2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2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2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2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2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2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2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2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2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2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2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2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2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2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2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2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2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2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2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2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2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2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2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2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2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2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2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2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2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2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2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2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2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2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2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2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2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2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2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2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2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2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2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2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2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2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2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2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2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2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2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2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2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2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2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2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2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2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2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2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2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2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2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2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2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2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2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2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2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2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2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2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2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2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2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2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2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2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2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2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2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2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2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2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2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2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2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2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2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2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2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2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2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2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2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2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2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2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2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2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2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2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2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2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2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2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2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2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2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2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2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2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2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2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2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2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2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2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2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2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2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2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2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2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2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2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2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2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2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2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2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2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2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2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2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2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2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2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2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2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2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2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2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2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2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2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2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2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2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2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2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2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2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2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2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2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2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2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2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2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2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2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2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2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2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2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2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2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2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2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2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2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2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2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2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2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2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2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2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2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2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2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2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2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2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2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2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2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2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2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2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2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2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2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2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2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2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2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2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2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2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2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2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2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2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2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2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2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2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2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2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2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2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2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2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2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2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2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2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2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2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2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2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2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2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2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2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2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2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2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2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2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2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2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2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2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2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2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2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2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2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2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2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2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2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2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2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2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2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2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2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2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2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2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2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2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2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2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2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2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2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2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2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2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2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2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2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2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2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2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2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2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2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2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2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2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2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2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2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2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2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2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2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2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2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2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2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2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2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2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2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2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2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2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2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2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2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2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2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2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2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2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2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2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2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2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2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2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2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2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2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2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2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2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2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2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2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2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2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2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2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2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2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2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2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2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2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2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2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2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2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2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2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2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2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2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2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2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2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2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2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2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2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2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2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2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2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2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2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2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2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2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2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2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2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2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2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2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2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2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2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2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2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2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2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2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2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2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2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2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2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2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2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2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2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2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2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2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2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2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2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2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2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2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2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2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2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2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2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2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2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2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2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2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2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2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2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2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2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2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2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2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2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2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2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2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2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2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2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2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2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2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2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2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2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2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2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2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2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2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2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2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2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2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2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2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2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2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2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2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2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2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2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2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2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2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2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2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2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2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2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2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2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2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2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2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2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2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2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2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2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2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2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2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2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2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2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2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2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2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2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2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2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2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2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2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2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2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2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2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2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2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2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2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2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2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2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2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2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2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2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2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2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2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2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2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2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2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2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2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2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2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2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2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2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2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2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2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2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2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2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2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2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2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2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2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2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2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2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2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2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2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2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2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2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2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2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2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2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2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2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2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2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2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2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2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2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2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2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2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2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2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2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2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2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2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2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2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2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2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2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2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2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2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2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2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2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2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2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2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2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2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2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2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2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2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2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2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2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2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2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2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2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2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2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2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2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2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2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2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2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2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2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2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2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2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2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2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2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2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2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2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2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2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2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2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2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2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2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2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2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2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2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2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2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2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2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2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2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2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2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2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2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2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2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2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2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2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2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2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2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2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2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2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2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2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2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2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2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2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2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2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2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2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2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2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2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2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2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2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2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2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2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2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2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2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2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2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2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2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2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2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2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2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2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2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2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2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2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2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2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2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2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2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2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2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2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2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2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2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2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2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2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2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2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2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2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2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2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2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2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2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2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2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2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2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2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2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2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2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2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2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2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2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2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2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2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2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2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2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2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2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2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2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2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2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2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2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2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2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2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2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2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2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2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2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2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2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2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2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2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2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2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2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2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2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2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2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2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2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2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2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2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2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2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2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2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2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2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2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2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2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2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2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2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2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2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2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2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2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2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2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2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2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2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2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2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2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2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2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2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2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2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2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2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2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2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2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2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2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2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2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2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2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2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2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2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2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2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2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2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2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2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2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2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2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2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2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2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2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2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2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2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2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2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2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2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2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2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2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2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2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2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2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2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2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2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2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2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2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2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2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2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2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2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2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2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2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2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2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2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2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2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2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2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2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2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2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2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2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2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2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2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2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2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2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2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2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2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2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2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2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2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2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2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2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2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2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2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2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2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2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2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2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2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2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2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2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2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2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2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2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2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2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2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2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2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2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2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2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2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2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2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2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2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2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2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2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2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2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2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2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2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2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2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2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2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2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2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2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2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2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2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2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2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2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2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2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2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2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2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2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2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2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2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2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2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2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2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2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2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2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2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2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2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2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2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2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2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2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2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2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2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2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2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2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2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2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2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2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2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2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2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2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2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2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2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2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2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2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2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2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2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2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2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2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2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2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2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2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2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2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2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2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2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2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2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2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2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2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2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2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2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2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2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2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2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2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2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2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2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2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2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2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2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2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2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2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2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2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2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2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2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2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2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2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2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2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2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2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2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2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2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2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2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2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2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2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2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2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2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2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2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2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2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2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2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2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2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2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2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2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2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2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2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2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2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2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2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2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2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2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2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2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2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2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2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2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2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2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2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2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2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2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2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2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2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2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2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2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2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2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2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2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2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2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2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2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2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2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2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2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2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2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2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2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2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2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2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2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2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2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2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2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2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2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2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2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2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2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2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2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2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2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2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2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2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2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2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2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2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2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2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2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2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2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2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2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2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2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2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2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2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2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2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2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2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2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2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2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2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2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2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2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2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2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2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2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2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2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2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2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2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2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2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2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2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2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2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2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2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2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2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2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2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2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2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2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2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2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2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2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2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2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2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2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2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2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2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2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2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2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2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2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2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2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2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2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2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2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2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2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2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2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2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2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2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2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2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2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2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2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2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2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2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2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2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2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2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2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2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2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2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2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2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2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2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2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2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2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2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2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2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2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2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2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2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2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2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2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2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2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2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2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2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2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2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2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2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2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2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2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2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2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2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2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2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2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2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2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2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2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2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2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2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2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2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2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2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2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2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2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2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2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2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2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2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2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2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2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2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2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2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2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2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2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2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2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2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2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2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2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2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2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2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2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2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2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2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2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2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2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2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2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2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2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2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2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2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2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2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2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2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2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2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2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2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2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2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2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2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2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2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2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2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2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2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2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2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2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2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2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2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2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2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2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2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2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2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2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2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2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2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2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2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2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2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2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2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2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2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2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2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2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2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2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2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2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2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2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2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2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2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2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2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2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2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2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2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2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2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2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2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2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2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2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2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2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2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2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2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2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2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2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2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2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2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2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2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2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2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2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2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2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2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2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2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2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2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2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2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2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2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2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2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2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2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2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2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2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2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2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2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2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2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2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2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2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2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2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2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2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2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2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2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2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2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2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2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2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2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2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2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2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2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2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2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2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2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2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2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2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2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2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2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2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2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2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2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2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2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2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2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2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2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2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2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2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2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2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2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2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2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2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2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2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2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2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2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2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2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2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2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2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2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2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2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2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2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2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2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2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2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2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2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2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2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2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2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2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2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2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2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2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2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2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2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2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2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2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2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2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2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2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2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2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2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2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2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2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2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2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2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2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2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2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2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2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2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2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2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2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2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2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2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2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2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2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2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2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2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2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2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2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2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2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2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2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2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2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2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2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2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2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2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2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2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2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2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2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2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2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2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2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2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2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2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2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2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2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2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2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2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2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2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2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2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2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2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2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2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2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2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2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2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2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2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2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2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2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2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2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2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2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2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2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2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2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2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2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2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2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2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2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2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2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2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2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2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2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2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2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2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2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2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2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2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2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2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2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2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2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2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2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2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2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2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2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2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2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2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2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2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2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2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2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2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2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2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2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2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2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2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2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2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2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2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2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2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2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2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2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2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2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2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2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2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2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2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2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2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2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2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2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2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2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2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2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2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2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2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2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2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2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2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2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2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2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2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2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2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2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2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2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2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2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2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2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2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2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2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2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2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2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2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2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2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2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2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2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2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2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2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2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2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2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2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2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2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2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2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2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2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2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2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2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2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2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2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2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2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2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2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2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2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2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2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2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2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2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2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2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2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2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2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2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2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2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2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2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2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2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2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2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2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2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2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2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2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2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2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2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2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2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2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2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2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2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2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2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2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2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2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2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2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2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2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2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2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2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2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2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2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2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2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2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2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2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2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2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2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2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2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2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2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2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2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2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2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2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2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2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2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2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2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2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2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2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2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2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2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2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2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2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2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2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2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2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2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2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2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2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2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2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2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2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2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2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2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2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2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2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2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2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2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2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2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2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2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2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2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2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2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2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2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2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2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2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2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2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2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2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2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2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2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2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2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2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2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2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2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2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2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2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2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2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2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2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2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2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2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2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2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2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2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2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2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2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2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2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2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2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2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2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2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2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2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2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2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2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2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2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2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2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2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2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2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2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2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2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2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2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2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2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2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2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2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2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2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2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2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2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2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2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2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2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2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2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2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2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2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2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2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2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2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2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2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2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2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2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2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2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2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2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2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2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2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2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2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2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2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2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2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2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2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2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2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2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2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2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2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2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2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2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2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2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2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2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2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2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2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2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2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2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2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2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2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2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2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2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2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2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2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2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2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2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2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2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2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2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2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2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2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2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2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2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2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2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2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2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2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2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2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2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2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2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2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2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2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2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2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2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2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2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2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2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2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2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2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2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2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2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2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2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2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2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2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2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2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2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2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2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2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2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2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2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2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2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2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2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2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2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2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2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2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2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2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2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2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2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2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2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2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2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2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2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2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2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2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2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2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2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2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2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2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2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2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2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2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2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2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2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2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2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2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2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2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2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2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2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2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2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2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2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2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2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2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2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2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2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2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2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2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2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2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2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2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2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2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2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2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2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2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2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2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2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2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2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2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2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2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2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2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2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2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2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2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2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2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2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2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2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2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2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2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2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2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2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2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2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2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2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2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2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2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2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2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2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2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2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2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2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2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2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2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2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2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2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2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2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2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2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2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2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2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2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2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2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2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2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2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2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2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2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2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2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2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2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2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2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2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2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2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2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2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2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2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2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2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2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2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2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2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2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2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2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2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2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2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2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2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2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2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2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2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2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2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2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2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2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2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2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2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2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2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2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2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2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2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2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2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2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2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2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2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2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2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2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2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2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2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2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2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2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2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2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2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2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2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2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2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2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2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2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2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2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2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2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2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2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2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2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2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2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2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2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2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2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2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2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2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2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2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2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2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2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2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2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2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2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2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2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2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2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2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2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2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2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2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2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2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2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2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2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2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2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2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2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2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2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2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2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2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2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2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2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2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2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2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2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2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2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2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2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2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2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2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2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2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2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2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2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2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2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2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2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2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2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2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2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2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2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2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2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2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2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2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2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2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2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2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2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2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2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2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2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2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2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2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2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2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2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2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2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2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2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2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2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2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2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2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2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2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2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2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2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2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2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2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2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2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2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2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2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2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2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2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2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2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2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2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2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2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2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2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2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2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2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2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2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2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2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2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2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2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2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2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2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2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2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2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2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2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2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2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2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2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2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2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2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2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2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2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2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2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2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2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2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2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2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2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2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2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2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2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2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2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2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2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2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2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2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2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2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2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2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2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2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2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2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2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2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2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2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2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2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2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2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2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2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2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2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2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2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2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2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2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2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2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2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2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2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2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2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2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2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2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2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2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2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2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2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2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2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2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2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2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2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2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2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2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2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2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2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2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2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2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2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2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2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2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2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2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2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2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2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2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2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2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2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2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2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2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2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2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2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2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2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2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2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2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2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2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2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2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2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2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2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2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2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2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2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2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2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2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2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2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2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2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2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2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2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2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2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2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2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2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2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2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2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2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2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2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2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2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2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2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2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2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2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2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2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2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2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2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2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2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2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2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2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2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2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2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2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2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2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2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2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2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2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2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2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2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2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2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2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2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2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2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2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2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2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2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2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2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2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2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2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2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2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2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2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2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2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2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2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2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2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2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2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2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2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2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2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2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2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2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2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2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2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2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2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2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2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2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2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2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2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2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2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2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2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2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2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2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2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2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2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2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2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2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2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2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2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2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2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2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2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2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2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2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2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2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2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2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2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2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2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2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2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2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2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2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2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2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2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2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2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2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2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2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2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2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2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2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2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2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2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2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2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2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2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2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2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2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2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2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2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2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2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2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2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2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2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2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2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2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2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2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2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2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2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2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2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2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2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2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2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2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2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2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2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2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2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2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2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2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2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2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2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2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2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2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2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2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2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2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2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2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2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2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2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2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2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2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2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2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2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2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2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2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2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2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2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2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2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2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2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2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2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2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2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2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2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2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2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2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2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2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2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2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2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2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2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2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2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2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2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2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2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2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2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2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2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2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2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2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2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2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2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2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2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2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2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2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2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2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2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2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2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2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2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2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2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2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2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2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2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2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2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2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2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2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2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2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2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2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2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2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2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2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2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2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2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2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2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2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2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2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2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2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2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2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2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2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2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2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2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2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2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2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2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2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2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2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2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2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2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2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2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2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2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2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2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2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2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2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2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2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2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2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2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2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2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2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2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2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2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2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2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2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2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2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2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2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2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2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2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2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2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2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2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2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2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2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2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2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2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2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2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2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2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2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2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2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2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2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2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2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2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2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2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2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2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2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2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2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2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2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2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2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2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2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2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2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2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2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2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2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2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2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2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2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2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2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2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2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2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2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2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2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2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2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2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2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2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2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2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2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2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2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2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2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2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2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2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2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2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2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2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2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2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2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2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2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2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2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2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2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2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2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2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2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2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2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2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2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2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2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2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2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2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2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2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2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2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2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2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2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2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2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2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2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2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2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2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2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2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2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2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2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2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2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2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2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2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2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2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2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2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2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2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2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2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2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2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2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2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2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2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2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2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2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2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2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2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2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2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2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2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2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2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2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2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2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2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2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2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2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2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2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2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2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2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2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2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2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2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2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2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2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2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2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2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2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2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2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2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2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2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2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2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2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2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2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2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2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2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2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2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2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2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2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2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2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2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2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2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2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2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2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2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2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2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2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2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2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2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2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2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2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2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2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2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2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2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2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2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2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2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2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2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2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2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2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2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2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2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2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2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2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2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2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2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2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2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2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2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2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2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2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2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2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2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2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2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2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2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2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2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2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2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2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2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2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2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2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2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2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2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2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2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2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2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2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2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2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2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2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2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2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2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2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2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2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2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2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2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2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2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2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2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2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2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2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2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2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2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2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2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2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2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2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2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2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2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2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2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2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2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2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2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2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2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2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2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2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2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2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2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2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2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2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2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2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2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2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2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2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2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2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2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2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2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2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2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2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2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2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2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2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2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2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2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2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2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2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2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2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2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2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2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2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2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2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2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2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2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2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2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2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2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2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2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2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2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2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2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2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2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2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2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2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2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2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2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2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2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2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2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2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2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2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2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2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2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2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2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2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2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2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2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2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2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2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2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2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2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2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2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2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2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2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2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2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2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2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2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2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2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2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2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2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2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2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2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2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2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2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2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2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2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2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2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2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2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2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2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2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2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2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2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2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2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2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2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2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2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2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2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2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2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2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2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2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2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2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2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2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2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2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2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2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2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2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2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2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2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2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2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2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2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2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2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2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2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2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2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2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2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2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2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2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2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2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2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2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2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2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2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2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2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2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2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2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2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2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2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2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2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2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2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2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2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2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2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2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2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2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2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2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2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2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2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2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2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2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2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2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2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2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2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2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2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2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2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2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2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2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2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2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2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2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2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2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2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2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2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2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2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2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2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2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2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2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2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2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2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2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2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2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2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2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2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2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2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2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2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2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2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2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2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2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2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2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2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2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2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2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2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2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2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2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2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2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2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2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2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2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2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2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2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2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2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2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2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2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2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2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2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2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2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2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2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2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2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2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2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2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2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2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2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2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2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2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2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2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2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2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2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2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2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2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2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2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2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2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2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2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2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2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2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2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2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2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2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2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2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2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2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2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2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2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2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2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2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2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2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2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2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2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2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2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2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2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2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2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2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2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2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2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2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2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2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2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2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2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2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2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2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2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2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2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2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2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2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2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2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2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2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2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2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2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2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2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2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2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2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2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2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2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2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2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2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2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2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2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2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2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2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2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2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2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2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2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2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2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2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2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2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2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2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2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2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2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2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2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2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2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2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2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2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2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2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2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2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2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2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2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2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2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2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2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2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2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2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2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2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2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2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2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2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2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2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2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2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2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2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2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2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2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2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2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2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2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2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2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2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2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2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2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2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2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2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2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2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2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2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2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2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2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2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2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2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2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2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2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2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2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2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2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2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2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2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2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2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2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2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2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2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2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2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2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2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2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2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2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2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2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2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2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2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2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2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2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2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2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2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2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2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2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2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2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2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2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2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2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2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2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2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2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2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2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2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2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2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2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2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2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2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2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2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2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2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2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2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2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2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2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2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2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2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2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2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2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2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2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2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2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2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2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2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2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2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2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2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2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2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2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2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2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2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2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2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2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2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2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2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2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2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2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2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2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2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2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2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2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2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2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2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2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2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2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2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2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2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2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2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2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2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2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2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2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2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2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2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2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2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2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2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2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2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2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2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2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2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2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2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2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2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2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2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2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2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2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2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2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2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2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2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2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2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2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2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2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2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2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2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2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2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2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2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2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2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2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2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2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2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2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2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2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2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2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2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2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2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2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2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2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2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2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2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2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2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2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2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2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2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2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2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2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2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2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2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2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2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2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2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2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2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2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2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2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2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2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2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2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2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2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2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2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2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2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2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2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2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2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2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2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2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2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2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2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2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2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2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2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2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2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2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2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2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2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2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2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2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2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2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2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2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2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2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2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2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2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2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2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2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2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2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2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2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2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2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2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2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2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2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2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2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2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2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2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2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2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2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2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2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2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2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2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2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2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2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2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2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2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2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2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2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2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2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2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2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2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2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2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2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2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2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2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2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2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2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2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2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2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2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2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2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2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2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2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2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2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2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2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2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2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2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2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2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2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2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2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2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2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2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2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2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2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2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2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2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2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2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2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2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2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2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2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2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2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2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2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2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2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2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2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2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2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2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2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2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2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2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2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2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2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2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2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2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2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2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2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2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2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2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2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2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2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2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2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2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2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2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2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2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2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2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2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2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2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2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2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2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2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2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2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2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2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2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2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2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2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2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2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2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2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2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2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2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2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2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2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2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2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2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2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2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2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2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2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2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2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2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2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2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2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2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2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2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2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2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2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2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2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2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2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2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2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2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2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2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2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2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2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2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2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2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2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2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2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2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2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2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2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2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2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2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2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2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2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2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2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2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2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2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2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2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2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2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2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2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2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2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2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2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2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2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2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2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2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2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2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2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2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2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2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2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2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2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2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2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2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2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2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2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2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2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2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2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2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2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2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2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2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2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2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2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2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2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2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2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2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2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2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2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2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2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2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2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2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2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2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2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2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2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2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2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2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2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2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2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2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2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2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2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2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2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2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2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2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2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2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2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2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2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2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2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2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2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2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2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2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2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2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2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2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2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2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2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2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2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2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2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2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2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2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2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2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2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2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2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2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2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2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2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2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2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2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2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2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2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2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2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2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2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2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2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2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2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2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2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2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2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2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2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2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2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2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2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2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2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2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2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2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2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2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2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2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2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2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2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2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2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2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2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2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2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2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2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2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2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2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2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2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2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2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2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2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2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2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2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2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2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2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2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2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2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2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2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2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2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2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2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2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2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2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2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2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2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2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2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2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2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2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2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2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2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2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2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2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2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2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2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2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2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2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2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2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2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2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2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2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2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2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2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2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2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2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2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2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2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2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2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2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2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2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2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2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2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2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2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2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2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2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2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2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2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2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2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2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2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2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2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2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2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2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2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2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2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2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2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2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2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2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2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2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2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2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2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2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2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2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2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2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2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2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2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2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2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2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2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2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2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2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2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2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2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2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2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2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2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2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2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2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2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2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2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2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2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2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2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2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2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2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2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2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2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2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2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2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2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2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2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2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2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2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2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2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2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2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2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2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2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2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2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2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2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2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2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2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2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2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2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2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2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2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2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2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2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2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2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2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2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2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2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2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2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2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2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2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2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2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2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2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2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2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2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2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2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2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2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2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2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2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2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2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2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2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2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2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2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2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2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2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2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2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2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2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2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2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2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2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2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2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2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2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2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2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2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2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2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2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2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2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2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2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2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2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2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2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2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2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2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2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2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2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2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2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2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2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2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2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2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2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2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2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2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2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2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2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2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2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2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2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2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2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2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2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2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2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2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2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2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2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2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2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2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2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2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2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2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2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2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2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2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2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2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2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2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2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2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2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2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2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2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2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2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2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2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2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2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2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2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2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2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2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2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2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2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2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2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2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2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2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2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2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2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2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2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2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2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2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2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2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2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2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2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2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2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2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2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2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2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2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2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2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2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2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2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2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2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2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2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2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2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2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2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2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2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2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2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2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2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2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2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2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2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2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2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2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2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2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2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2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2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2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2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2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2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2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2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2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2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2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2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2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2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2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2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2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2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2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2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2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2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2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2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2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2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2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2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2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2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2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2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2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2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2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2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2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2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2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2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2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2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2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2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2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2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2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2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2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2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2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2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2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2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2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2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2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2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2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2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2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2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2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2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2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2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2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2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2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2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2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2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2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2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2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2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2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2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2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2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2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2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2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2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2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2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2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2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2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2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2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2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2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2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2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2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2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2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2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2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2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2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2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2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2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2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2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2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2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2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2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2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2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2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2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2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2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2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2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2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2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2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2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2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2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2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2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2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2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2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2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2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2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2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2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2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2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2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2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2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2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2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2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2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2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2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2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2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2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2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2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2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2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2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2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2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2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2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2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2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2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2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2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2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2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2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2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2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2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2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2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2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2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2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2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2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2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2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2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2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2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2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2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2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2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2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2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2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2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2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2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2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2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2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2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2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2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2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2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2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2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2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2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2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2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2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2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2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2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2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2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2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2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2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2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2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2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2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2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2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2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2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2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2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2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2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2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2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2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2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2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2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2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2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2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2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2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2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2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2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2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2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2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2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2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2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2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2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2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2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2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2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2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2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2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2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2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2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2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2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2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2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2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2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2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2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2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2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2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2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2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2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2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2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2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2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2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2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2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2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2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2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2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2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2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2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2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2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2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2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2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2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2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2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2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2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2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2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2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2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2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2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2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2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2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2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2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2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2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2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2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2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2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2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2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2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2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2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2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2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2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2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2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2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2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2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2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2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2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2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2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2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2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2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2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2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2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2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2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2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2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2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2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2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2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2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2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2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2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2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2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2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2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2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2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2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2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2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2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2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2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2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2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2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2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2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2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2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2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2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2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2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2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2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2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2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2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2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2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2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2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2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2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2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2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2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2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2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2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2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2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2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2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2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2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2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2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2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2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2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2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2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2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2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2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2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2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2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2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2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2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2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2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2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2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2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2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2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2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2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2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2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2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2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2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2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2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2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2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2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2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2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2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2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2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2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2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2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2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2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2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2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2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2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2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2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2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2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2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2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2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2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2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2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2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2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2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2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2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2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2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2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2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2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2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2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2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2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2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2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2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2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2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2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2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2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2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2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2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2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2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2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2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2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2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2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2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2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2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2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2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2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2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2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2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2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2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2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2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2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2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2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2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2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2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2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2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2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2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2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2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2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2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2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2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2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2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2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2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2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2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2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2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2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2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2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2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2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2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2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2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2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2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2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2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2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2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2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2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2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2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2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2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2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2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2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2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2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2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2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2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2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2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2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2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2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2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2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2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2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2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2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2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2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2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2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2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2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2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2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2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2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2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2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2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2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2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2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2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2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2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2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2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2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2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2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2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2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2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2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2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2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2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2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2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2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2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2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2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2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2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2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2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2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2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2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2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2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2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2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2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2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2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2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2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2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2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2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2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2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2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2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2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2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2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2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2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2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2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2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2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2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2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2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2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2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2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2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2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2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2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2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2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2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2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2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2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2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2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2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2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2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2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2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2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2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2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2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2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2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2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2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2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2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2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2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2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2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2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2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2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2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2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2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2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2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2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2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2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2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2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2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2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2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2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2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2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2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2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2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2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2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2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2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2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2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2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2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2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2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2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2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2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2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2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2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2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2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2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2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2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2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2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2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2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2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2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2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2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2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2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2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2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2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2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2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2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2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2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2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2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2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2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2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2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2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2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2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2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2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2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2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2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2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2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2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2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2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2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2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2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2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2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2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2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2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2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2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2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2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2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2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2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2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2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2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2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2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2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2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2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2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2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2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2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2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2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2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2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2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2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2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2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2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2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2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2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2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2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2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2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2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2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2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2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2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2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2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2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2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2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2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2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2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2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2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2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2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2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2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2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2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2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2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2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2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2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2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2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2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2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2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2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2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2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2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2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2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2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2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2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2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2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2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2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2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2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2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2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2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2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2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2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2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2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2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2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2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2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2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2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2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2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2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2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2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2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2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2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2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2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2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2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2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2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2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2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2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2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2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2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2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2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2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2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2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2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2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2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2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2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2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2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2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2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2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2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2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2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2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2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2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2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2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2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2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2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2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2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2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2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2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2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2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2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2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2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2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2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2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2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2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2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2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2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2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2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2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2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2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2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2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2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2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2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2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2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2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2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2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2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2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2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2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2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2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2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2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2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2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2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2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2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2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2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2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2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2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2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2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2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2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2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2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2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2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2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2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2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2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2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2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2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2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2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2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2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2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2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2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2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2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2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2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2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2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2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2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2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2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2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2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2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2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2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2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2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2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2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2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2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2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2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2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2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2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2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2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2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2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2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2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2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2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2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2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2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2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2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2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2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2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2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2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2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2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2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2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2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2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2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2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2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2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2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2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2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2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2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2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2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2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2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2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2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2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2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2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2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2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2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2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2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2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2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2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2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2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2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2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2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2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2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2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2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2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2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2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2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2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2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2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2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2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2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2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2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2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2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2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2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2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2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2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2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2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2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2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2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2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2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2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2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2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2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2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2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2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2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2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2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2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2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2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2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2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2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2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2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2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2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2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2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2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2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2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2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2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2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2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2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2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2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2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2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2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2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2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2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2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2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2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2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2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2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2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2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2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2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2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2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2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2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2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2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2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2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2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2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2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2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2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2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2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2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2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2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2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2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2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2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2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2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2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2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2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2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2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2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2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2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2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2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2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2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2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2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2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2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2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2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2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2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2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2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2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2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2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2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2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2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2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2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2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2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2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2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2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2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2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2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2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2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2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2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2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2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2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2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2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2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2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2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2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2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2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2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2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2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2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2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2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2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2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2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2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2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2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2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2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2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2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2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2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2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2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2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2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2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2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2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2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2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2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2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2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2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2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2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2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2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2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2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2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2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2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2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2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2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2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2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2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2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2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2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2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2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2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2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2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2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2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2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2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2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2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2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2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2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2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2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2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2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2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2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2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2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2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2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2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2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2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2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2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2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2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2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2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2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2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2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2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2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2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2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2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2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2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2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2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2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2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2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2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2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2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2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2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2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2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2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2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2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2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2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2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2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2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2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2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2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2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2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2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2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2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2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2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2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2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2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2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2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2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2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2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2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2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2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2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2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2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2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2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2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2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2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2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2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2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2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2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2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2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2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2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2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2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2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2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2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2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2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2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2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2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2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2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2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2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2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2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2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2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2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2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2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2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2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2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2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2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2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2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2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2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2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2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2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2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2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2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2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2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2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2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2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2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2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2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2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2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2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2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2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2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2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2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2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2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2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2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2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2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2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2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2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2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2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2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2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2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2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2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2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2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2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2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2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2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2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2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2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2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2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2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2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2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2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2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2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2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2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2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2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2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2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2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2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2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2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2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2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2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2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2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2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2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2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2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2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2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2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2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2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2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2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2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2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2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2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2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2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2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2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2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2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2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2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2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2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2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2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2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2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2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2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2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2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2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2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2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2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2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2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2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2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2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2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2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2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2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2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2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2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2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2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2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2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2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2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2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2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2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2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2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2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2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2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2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2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2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2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2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2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2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2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2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2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2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2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2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2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2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2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2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2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2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2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2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2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2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2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2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2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2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2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2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2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2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2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2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2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2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2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2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2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2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2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2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2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2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2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2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2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2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2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2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2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2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2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2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2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2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2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2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2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2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2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2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2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2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2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2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2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2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2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2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2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2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2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2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2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2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2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2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2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2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2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2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2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2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2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2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2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2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2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2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2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2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2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2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2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2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2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2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2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2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2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2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2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2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2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2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2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2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2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2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2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2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2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2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2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2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2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2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2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2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2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2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2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2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2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2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2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2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2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2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2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2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2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2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2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2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2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2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2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2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2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2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2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2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2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2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2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2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2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2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2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2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2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2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2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2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2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2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2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2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2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2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2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2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2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2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2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2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2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2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2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2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2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2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2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2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2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2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2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2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2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2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2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2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2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2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2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2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2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2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2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2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2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2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2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2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2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2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2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2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2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2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2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2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2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2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2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2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2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2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2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2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2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2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2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2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2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2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2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2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2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2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2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2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2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2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2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2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2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2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2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2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2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2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2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2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2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2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2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2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2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2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2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2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2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2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2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2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2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2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2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2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2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2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2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2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2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2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2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2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2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2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2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2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2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2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2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2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2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2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2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2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2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2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2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2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2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2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2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2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2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2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2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2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2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2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2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2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2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2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2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2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2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2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2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2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2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2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2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2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2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2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2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2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2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2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2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2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2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2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2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2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2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2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2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2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2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2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2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2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2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2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2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2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2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2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2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2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2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2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2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2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2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2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2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2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2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2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2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2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2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2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2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2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2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2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2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2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2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2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2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2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2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2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2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2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2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2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2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2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2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2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2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2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2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2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2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2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2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2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2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2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2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2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2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2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2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2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2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2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2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2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2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2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2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2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2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2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2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2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2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2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2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2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2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2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2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2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2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2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2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2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2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2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2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2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2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2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2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2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2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2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2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2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2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2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2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2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2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2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2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2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2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2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2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2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2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2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2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2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2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2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2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2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2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2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2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2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2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2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2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2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2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2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2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2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2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2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2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2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2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2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2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2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2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2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2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2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2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2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2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2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2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2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2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2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2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2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2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2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2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2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2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2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2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2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2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2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2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2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2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2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2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2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2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2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2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2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2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2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2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2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2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2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2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2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2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2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2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2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2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2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2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2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2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2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2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2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2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2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2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2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2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2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2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2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2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2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2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2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2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2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2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2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2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2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2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2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2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2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2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2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2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2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2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2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2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2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2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2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2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2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2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2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2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2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2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2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2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2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2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2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2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2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2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2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2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2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2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2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2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2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2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2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2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2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2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2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2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2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2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2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2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2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2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2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2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2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2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2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2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2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2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2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2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2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2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2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2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2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2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2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2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2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2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2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2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2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2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2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2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2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2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2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2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2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2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2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2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2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2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2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2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2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2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2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2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2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2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2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2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2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2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2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2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2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2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2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2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2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2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2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2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2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2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2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2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2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2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2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2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2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2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2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2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2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2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2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2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2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2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2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2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2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2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2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2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2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2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2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2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2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2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2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2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2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2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2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2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2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2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2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2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2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2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2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2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2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2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2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2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2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2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2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2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2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2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2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2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2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2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2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2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2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2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2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2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2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2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2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2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2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2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2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2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2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2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2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2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2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2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2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2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2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2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2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2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2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2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2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2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2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2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2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2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2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2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2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2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2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2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2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2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2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2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2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2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2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2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2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2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2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2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2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2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2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2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2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2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2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2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2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2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2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2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2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2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2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2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2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2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2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2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2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2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2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2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2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2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2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2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2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2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2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2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2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2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2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2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2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2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2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2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2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2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2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2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2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2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2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2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2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2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2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2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2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2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2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2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2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2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2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2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2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2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2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2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2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2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2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2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2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2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2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2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2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2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2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2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2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2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2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2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2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2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2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2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2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2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2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2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2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2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2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2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2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2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2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2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2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2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2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2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2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2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2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2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2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2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2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2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2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2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2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2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2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2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2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2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2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2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2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2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2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2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2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2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2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2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2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2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2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2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2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2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2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2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2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2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2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2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2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2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2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2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2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2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2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2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2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2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2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2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2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2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2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2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2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2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2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2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2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2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2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2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2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2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2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2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2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2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2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2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2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2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2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2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2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2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2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2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2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2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2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2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2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2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2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2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2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2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2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2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2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2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2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2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2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2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2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2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2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2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2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2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2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2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2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2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2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2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2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2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2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2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2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2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2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2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2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2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2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2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2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2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2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2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2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2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2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2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2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2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2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2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2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2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2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2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2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2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2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2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2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2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2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2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2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2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2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2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2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2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2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2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2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2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2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2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2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2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2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2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2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2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2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2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2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2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2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2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2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2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2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2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2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2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2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2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2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2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2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2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2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2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2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2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2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2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2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2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2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2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2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2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2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2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2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2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2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2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2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2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2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2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2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2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2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2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2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2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2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2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2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2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2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2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2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2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2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2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2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2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2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2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2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2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2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2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2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2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2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2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2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2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2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2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2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2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2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2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2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2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2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2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2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2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2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2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2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2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2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2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2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2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2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2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2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2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2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2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2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2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2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2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2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2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2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2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2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2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2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2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2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2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2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2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2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2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2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2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2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2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2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2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2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2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2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2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2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2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2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2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2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2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2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2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2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2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2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2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2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2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2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2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2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2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2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2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2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2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2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2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2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2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2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2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2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2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2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2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2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2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2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2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2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2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2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2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2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2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2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2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2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2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2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2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2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2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2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2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2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2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2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2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2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2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2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2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2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2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2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2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2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2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2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2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2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2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2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2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2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2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2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2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2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2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2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2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2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2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2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2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2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2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2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2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2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2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2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2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2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2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2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2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2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2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2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2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2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2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2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2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2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2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2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2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2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2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2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2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2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2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2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2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2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2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2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2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2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2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2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2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2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2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2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2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2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2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2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2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2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2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2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2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2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2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2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2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2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2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2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2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2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2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2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2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2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2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2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2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2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2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2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2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2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2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2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2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2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2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2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2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2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2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2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2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2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2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2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2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2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2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2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2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2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2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2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2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2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2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2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2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2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2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2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2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2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2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2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2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2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2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2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2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2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2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2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2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2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2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2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2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2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2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2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2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2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2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2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2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2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2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2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2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2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2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2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2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2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2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2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2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2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2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2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2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2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2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2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2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2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2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2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2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2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2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2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2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2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2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2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2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2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2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2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2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2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2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2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2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2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2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2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2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2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2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2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2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2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2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2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2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2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2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2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2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2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2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2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2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2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2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2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2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2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2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2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2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2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2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2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2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2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2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2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2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2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2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2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2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2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2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2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2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2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2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2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2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2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2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2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2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2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2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2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2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2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2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2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2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2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2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2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2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2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2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2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2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2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2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2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2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2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2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2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2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2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2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2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2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2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2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2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2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2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2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2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2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2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2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2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2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2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2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2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2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2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2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2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2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2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2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2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2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2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2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2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2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2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2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2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2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2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2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2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2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2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2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2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2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2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2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2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2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2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2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2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2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2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2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2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2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2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2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2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2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2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2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2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2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2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2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2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2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2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2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2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2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2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2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2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2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2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2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2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2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2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2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2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2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2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2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2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2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2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2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2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2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2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2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2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2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2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2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2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2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2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2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2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2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2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2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2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2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2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2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2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2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2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2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2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2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2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2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2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2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2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2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2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2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2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2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2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2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2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2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2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2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2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2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2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2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2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2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2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2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2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2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2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2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2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2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2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2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2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2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2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2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2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2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2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2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2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2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2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2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2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2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2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2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2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2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2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2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2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2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2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2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2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2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2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2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2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2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2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2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2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2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2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2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2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2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2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2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2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2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2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2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2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2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2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2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2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2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2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2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2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2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2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2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2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2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2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2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2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2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2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2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2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2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2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2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2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2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2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2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2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2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2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2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2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2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2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2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2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2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2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2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2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2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2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2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2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2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2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2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2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2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2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2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2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2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2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2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2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2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2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2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2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2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2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2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2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2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2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2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2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2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2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2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2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2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2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2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2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2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2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2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2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2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2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2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2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2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2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2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2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2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2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2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2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2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2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2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2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2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2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2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2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2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2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2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2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2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2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2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2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2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2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2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2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2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2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2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2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2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2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2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2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2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2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2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2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2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2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2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2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2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2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2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2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2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2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2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2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2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2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2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2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2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2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2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2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2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2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2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2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2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2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2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2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2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2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2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2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2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2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2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2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2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2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2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2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2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2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2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2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2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2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2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2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2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2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2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2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2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2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2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2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2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2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2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2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2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2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2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2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2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2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2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2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2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2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2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2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2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2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2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2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2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2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2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2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2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2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2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2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2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2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2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2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2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2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2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2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2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2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2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2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2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2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2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2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2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2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2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2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2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2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2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2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2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2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2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2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2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2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2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2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2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2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2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2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2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2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2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2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2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2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2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2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2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2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2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2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2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2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2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2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2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2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2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2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2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2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2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2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2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2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2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2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2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2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2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2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2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2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2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2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2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2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2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2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2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2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2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2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2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2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2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2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2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2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2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2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2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2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2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2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2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2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2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2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2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2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2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2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2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2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2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2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2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2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2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2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2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2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2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2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2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2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2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2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2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2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2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2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2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2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2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2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2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2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2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2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2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2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2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2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2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2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2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2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2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2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2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2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2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2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2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2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2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2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2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2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2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2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2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2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2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2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2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2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2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2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2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2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2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2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2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2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2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2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2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2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2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2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2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2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2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2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2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2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2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2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2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2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2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2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2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2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2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2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2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2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2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2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2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2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2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2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2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2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2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2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2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2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2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2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2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2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2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2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2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2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2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2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2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2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2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2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2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2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2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2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2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2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2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2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2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2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2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2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2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2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2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2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2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2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2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2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2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2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2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2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2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2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2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2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2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2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2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2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2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2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2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2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2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2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2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2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2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2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2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2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2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2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2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2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2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2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2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2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2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2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2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2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2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2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2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2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2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2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2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2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2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2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2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2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2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2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2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2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2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2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2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2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2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2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2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2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2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2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2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2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2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2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2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2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2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2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2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2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2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2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2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2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2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2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2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2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2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2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2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2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2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2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2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2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2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2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2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2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2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2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2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2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2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2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2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2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2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2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2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2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2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2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2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2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2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2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2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workbookViewId="0"/>
  </sheetViews>
  <sheetFormatPr defaultColWidth="14.42578125" defaultRowHeight="15" customHeight="1" x14ac:dyDescent="0.25"/>
  <cols>
    <col min="1" max="26" width="8.7109375" customWidth="1"/>
  </cols>
  <sheetData>
    <row r="1" spans="1:17" ht="14.25" customHeight="1" x14ac:dyDescent="0.25"/>
    <row r="2" spans="1:17" ht="14.25" customHeight="1" x14ac:dyDescent="0.25"/>
    <row r="3" spans="1:17" ht="14.25" customHeight="1" x14ac:dyDescent="0.25"/>
    <row r="4" spans="1:17" ht="14.25" customHeight="1" x14ac:dyDescent="0.25"/>
    <row r="5" spans="1:17" ht="14.25" customHeight="1" x14ac:dyDescent="0.25"/>
    <row r="6" spans="1:17" ht="14.25" customHeight="1" x14ac:dyDescent="0.25"/>
    <row r="7" spans="1:17" ht="14.25" customHeight="1" x14ac:dyDescent="0.25"/>
    <row r="8" spans="1:17" ht="14.25" customHeight="1" x14ac:dyDescent="0.25"/>
    <row r="9" spans="1:17" ht="14.25" customHeight="1" x14ac:dyDescent="0.25"/>
    <row r="10" spans="1:17" ht="14.25" customHeight="1" x14ac:dyDescent="0.25"/>
    <row r="11" spans="1:17" ht="14.25" customHeight="1" x14ac:dyDescent="0.35">
      <c r="A11" s="4" t="s">
        <v>10932</v>
      </c>
      <c r="B11" s="2" t="e">
        <f>#REF!</f>
        <v>#REF!</v>
      </c>
      <c r="Q11" s="4"/>
    </row>
    <row r="12" spans="1:17" ht="14.25" customHeight="1" x14ac:dyDescent="0.25"/>
    <row r="13" spans="1:17" ht="14.25" customHeight="1" x14ac:dyDescent="0.25"/>
    <row r="14" spans="1:17" ht="14.25" customHeight="1" x14ac:dyDescent="0.25"/>
    <row r="15" spans="1:17" ht="14.25" customHeight="1" x14ac:dyDescent="0.25"/>
    <row r="16" spans="1:17"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charts</vt:lpstr>
      <vt:lpstr>waterfallcharts</vt:lpstr>
      <vt:lpstr>pie charts</vt:lpstr>
      <vt:lpstr>map chart</vt:lpstr>
      <vt:lpstr>top 5 sales category</vt:lpstr>
      <vt:lpstr>kpi</vt:lpstr>
      <vt:lpstr>kpi YOY</vt:lpstr>
      <vt:lpstr>Sheet10</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SHAHID MULLA</cp:lastModifiedBy>
  <dcterms:created xsi:type="dcterms:W3CDTF">2015-06-05T18:17:20Z</dcterms:created>
  <dcterms:modified xsi:type="dcterms:W3CDTF">2026-10-20T04:11:08Z</dcterms:modified>
</cp:coreProperties>
</file>