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240CCA85-1C67-40C8-BEE1-BF3E6C92CE07}" xr6:coauthVersionLast="47" xr6:coauthVersionMax="47" xr10:uidLastSave="{00000000-0000-0000-0000-000000000000}"/>
  <bookViews>
    <workbookView xWindow="-120" yWindow="-120" windowWidth="20730" windowHeight="11760" activeTab="3" xr2:uid="{00000000-000D-0000-FFFF-FFFF00000000}"/>
  </bookViews>
  <sheets>
    <sheet name="Raw Data" sheetId="1" r:id="rId1"/>
    <sheet name="Pivot Table" sheetId="2" r:id="rId2"/>
    <sheet name="Dashboard" sheetId="5" r:id="rId3"/>
    <sheet name="Summary Report" sheetId="3" r:id="rId4"/>
  </sheets>
  <definedNames>
    <definedName name="_xlcn.WorksheetConnection_35.Scholarship_Financial_Aid_Analysis.xlsxTable11" hidden="1">Table1[]</definedName>
    <definedName name="Slicer_Academic_Year">#N/A</definedName>
    <definedName name="Slicer_Income_Bracket">#N/A</definedName>
    <definedName name="Slicer_Scholarship_Awarded">#N/A</definedName>
  </definedNames>
  <calcPr calcId="191029"/>
  <pivotCaches>
    <pivotCache cacheId="73" r:id="rId5"/>
    <pivotCache cacheId="76" r:id="rId6"/>
    <pivotCache cacheId="79" r:id="rId7"/>
    <pivotCache cacheId="82" r:id="rId8"/>
    <pivotCache cacheId="85" r:id="rId9"/>
    <pivotCache cacheId="88" r:id="rId10"/>
    <pivotCache cacheId="91" r:id="rId11"/>
  </pivotCaches>
  <extLst>
    <ext xmlns:x14="http://schemas.microsoft.com/office/spreadsheetml/2009/9/main" uri="{876F7934-8845-4945-9796-88D515C7AA90}">
      <x14:pivotCaches>
        <pivotCache cacheId="49"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35.Scholarship_Financial_Aid_Analysi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B19445-87DF-471C-A952-3325682E83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30E7180-943C-41D2-880C-61837E7AF741}" name="WorksheetConnection_35.Scholarship_Financial_Aid_Analysis.xlsx!Table1" type="102" refreshedVersion="8" minRefreshableVersion="5">
    <extLst>
      <ext xmlns:x15="http://schemas.microsoft.com/office/spreadsheetml/2010/11/main" uri="{DE250136-89BD-433C-8126-D09CA5730AF9}">
        <x15:connection id="Table1" autoDelete="1">
          <x15:rangePr sourceName="_xlcn.WorksheetConnection_35.Scholarship_Financial_Aid_Analysi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Scholarship Awarded].[All]}"/>
  </metadataStrings>
  <mdxMetadata count="1">
    <mdx n="0" f="s">
      <ms ns="1" c="0"/>
    </mdx>
  </mdxMetadata>
  <valueMetadata count="1">
    <bk>
      <rc t="1" v="0"/>
    </bk>
  </valueMetadata>
</metadata>
</file>

<file path=xl/sharedStrings.xml><?xml version="1.0" encoding="utf-8"?>
<sst xmlns="http://schemas.openxmlformats.org/spreadsheetml/2006/main" count="876" uniqueCount="342">
  <si>
    <t>Student ID</t>
  </si>
  <si>
    <t>Name</t>
  </si>
  <si>
    <t>Academic Year</t>
  </si>
  <si>
    <t>GPA</t>
  </si>
  <si>
    <t>Household Income</t>
  </si>
  <si>
    <t>Scholarship Awarded</t>
  </si>
  <si>
    <t>Scholarship Amount</t>
  </si>
  <si>
    <t>S0001</t>
  </si>
  <si>
    <t>S0002</t>
  </si>
  <si>
    <t>S0003</t>
  </si>
  <si>
    <t>S0004</t>
  </si>
  <si>
    <t>S0005</t>
  </si>
  <si>
    <t>S0006</t>
  </si>
  <si>
    <t>S0007</t>
  </si>
  <si>
    <t>S0008</t>
  </si>
  <si>
    <t>S0009</t>
  </si>
  <si>
    <t>S0010</t>
  </si>
  <si>
    <t>S0011</t>
  </si>
  <si>
    <t>S0012</t>
  </si>
  <si>
    <t>S0013</t>
  </si>
  <si>
    <t>S0014</t>
  </si>
  <si>
    <t>S0015</t>
  </si>
  <si>
    <t>S0016</t>
  </si>
  <si>
    <t>S0017</t>
  </si>
  <si>
    <t>S0018</t>
  </si>
  <si>
    <t>S0019</t>
  </si>
  <si>
    <t>S0020</t>
  </si>
  <si>
    <t>S0021</t>
  </si>
  <si>
    <t>S0022</t>
  </si>
  <si>
    <t>S0023</t>
  </si>
  <si>
    <t>S0024</t>
  </si>
  <si>
    <t>S0025</t>
  </si>
  <si>
    <t>S0026</t>
  </si>
  <si>
    <t>S0027</t>
  </si>
  <si>
    <t>S0028</t>
  </si>
  <si>
    <t>S0029</t>
  </si>
  <si>
    <t>S0030</t>
  </si>
  <si>
    <t>S0031</t>
  </si>
  <si>
    <t>S0032</t>
  </si>
  <si>
    <t>S0033</t>
  </si>
  <si>
    <t>S0034</t>
  </si>
  <si>
    <t>S0035</t>
  </si>
  <si>
    <t>S0036</t>
  </si>
  <si>
    <t>S0037</t>
  </si>
  <si>
    <t>S0038</t>
  </si>
  <si>
    <t>S0039</t>
  </si>
  <si>
    <t>S0040</t>
  </si>
  <si>
    <t>S0041</t>
  </si>
  <si>
    <t>S0042</t>
  </si>
  <si>
    <t>S0043</t>
  </si>
  <si>
    <t>S0044</t>
  </si>
  <si>
    <t>S0045</t>
  </si>
  <si>
    <t>S0046</t>
  </si>
  <si>
    <t>S0047</t>
  </si>
  <si>
    <t>S0048</t>
  </si>
  <si>
    <t>S0049</t>
  </si>
  <si>
    <t>S0050</t>
  </si>
  <si>
    <t>S0051</t>
  </si>
  <si>
    <t>S0052</t>
  </si>
  <si>
    <t>S0053</t>
  </si>
  <si>
    <t>S0054</t>
  </si>
  <si>
    <t>S0055</t>
  </si>
  <si>
    <t>S0056</t>
  </si>
  <si>
    <t>S0057</t>
  </si>
  <si>
    <t>S0058</t>
  </si>
  <si>
    <t>S0059</t>
  </si>
  <si>
    <t>S0060</t>
  </si>
  <si>
    <t>S0061</t>
  </si>
  <si>
    <t>S0062</t>
  </si>
  <si>
    <t>S0063</t>
  </si>
  <si>
    <t>S0064</t>
  </si>
  <si>
    <t>S0065</t>
  </si>
  <si>
    <t>S0066</t>
  </si>
  <si>
    <t>S0067</t>
  </si>
  <si>
    <t>S0068</t>
  </si>
  <si>
    <t>S0069</t>
  </si>
  <si>
    <t>S0070</t>
  </si>
  <si>
    <t>S0071</t>
  </si>
  <si>
    <t>S0072</t>
  </si>
  <si>
    <t>S0073</t>
  </si>
  <si>
    <t>S0074</t>
  </si>
  <si>
    <t>S0075</t>
  </si>
  <si>
    <t>S0076</t>
  </si>
  <si>
    <t>S0077</t>
  </si>
  <si>
    <t>S0078</t>
  </si>
  <si>
    <t>S0079</t>
  </si>
  <si>
    <t>S0080</t>
  </si>
  <si>
    <t>S0081</t>
  </si>
  <si>
    <t>S0082</t>
  </si>
  <si>
    <t>S0083</t>
  </si>
  <si>
    <t>S0084</t>
  </si>
  <si>
    <t>S0085</t>
  </si>
  <si>
    <t>S0086</t>
  </si>
  <si>
    <t>S0087</t>
  </si>
  <si>
    <t>S0088</t>
  </si>
  <si>
    <t>S0089</t>
  </si>
  <si>
    <t>S0090</t>
  </si>
  <si>
    <t>S0091</t>
  </si>
  <si>
    <t>S0092</t>
  </si>
  <si>
    <t>S0093</t>
  </si>
  <si>
    <t>S0094</t>
  </si>
  <si>
    <t>S0095</t>
  </si>
  <si>
    <t>S0096</t>
  </si>
  <si>
    <t>S0097</t>
  </si>
  <si>
    <t>S0098</t>
  </si>
  <si>
    <t>S0099</t>
  </si>
  <si>
    <t>S0100</t>
  </si>
  <si>
    <t>S0101</t>
  </si>
  <si>
    <t>S0102</t>
  </si>
  <si>
    <t>S0103</t>
  </si>
  <si>
    <t>S0104</t>
  </si>
  <si>
    <t>S0105</t>
  </si>
  <si>
    <t>S0106</t>
  </si>
  <si>
    <t>S0107</t>
  </si>
  <si>
    <t>S0108</t>
  </si>
  <si>
    <t>S0109</t>
  </si>
  <si>
    <t>S0110</t>
  </si>
  <si>
    <t>S0111</t>
  </si>
  <si>
    <t>S0112</t>
  </si>
  <si>
    <t>S0113</t>
  </si>
  <si>
    <t>S0114</t>
  </si>
  <si>
    <t>S0115</t>
  </si>
  <si>
    <t>S0116</t>
  </si>
  <si>
    <t>S0117</t>
  </si>
  <si>
    <t>S0118</t>
  </si>
  <si>
    <t>S0119</t>
  </si>
  <si>
    <t>S0120</t>
  </si>
  <si>
    <t>S0121</t>
  </si>
  <si>
    <t>S0122</t>
  </si>
  <si>
    <t>S0123</t>
  </si>
  <si>
    <t>S0124</t>
  </si>
  <si>
    <t>S0125</t>
  </si>
  <si>
    <t>S0126</t>
  </si>
  <si>
    <t>S0127</t>
  </si>
  <si>
    <t>S0128</t>
  </si>
  <si>
    <t>S0129</t>
  </si>
  <si>
    <t>S0130</t>
  </si>
  <si>
    <t>S0131</t>
  </si>
  <si>
    <t>S0132</t>
  </si>
  <si>
    <t>S0133</t>
  </si>
  <si>
    <t>S0134</t>
  </si>
  <si>
    <t>S0135</t>
  </si>
  <si>
    <t>S0136</t>
  </si>
  <si>
    <t>S0137</t>
  </si>
  <si>
    <t>S0138</t>
  </si>
  <si>
    <t>S0139</t>
  </si>
  <si>
    <t>S0140</t>
  </si>
  <si>
    <t>S0141</t>
  </si>
  <si>
    <t>S0142</t>
  </si>
  <si>
    <t>S0143</t>
  </si>
  <si>
    <t>S0144</t>
  </si>
  <si>
    <t>S0145</t>
  </si>
  <si>
    <t>S0146</t>
  </si>
  <si>
    <t>S0147</t>
  </si>
  <si>
    <t>S0148</t>
  </si>
  <si>
    <t>S0149</t>
  </si>
  <si>
    <t>S0150</t>
  </si>
  <si>
    <t>S0151</t>
  </si>
  <si>
    <t>S0152</t>
  </si>
  <si>
    <t>S0153</t>
  </si>
  <si>
    <t>S0154</t>
  </si>
  <si>
    <t>S0155</t>
  </si>
  <si>
    <t>S0156</t>
  </si>
  <si>
    <t>S0157</t>
  </si>
  <si>
    <t>S0158</t>
  </si>
  <si>
    <t>S0159</t>
  </si>
  <si>
    <t>S0160</t>
  </si>
  <si>
    <t>S0161</t>
  </si>
  <si>
    <t>S0162</t>
  </si>
  <si>
    <t>S0163</t>
  </si>
  <si>
    <t>S0164</t>
  </si>
  <si>
    <t>S0165</t>
  </si>
  <si>
    <t>S0166</t>
  </si>
  <si>
    <t>S0167</t>
  </si>
  <si>
    <t>S0168</t>
  </si>
  <si>
    <t>S0169</t>
  </si>
  <si>
    <t>S0170</t>
  </si>
  <si>
    <t>S0171</t>
  </si>
  <si>
    <t>S0172</t>
  </si>
  <si>
    <t>S0173</t>
  </si>
  <si>
    <t>S0174</t>
  </si>
  <si>
    <t>S0175</t>
  </si>
  <si>
    <t>S0176</t>
  </si>
  <si>
    <t>S0177</t>
  </si>
  <si>
    <t>S0178</t>
  </si>
  <si>
    <t>S0179</t>
  </si>
  <si>
    <t>S0180</t>
  </si>
  <si>
    <t>S0181</t>
  </si>
  <si>
    <t>S0182</t>
  </si>
  <si>
    <t>S0183</t>
  </si>
  <si>
    <t>S0184</t>
  </si>
  <si>
    <t>S0185</t>
  </si>
  <si>
    <t>S0186</t>
  </si>
  <si>
    <t>S0187</t>
  </si>
  <si>
    <t>S0188</t>
  </si>
  <si>
    <t>S0189</t>
  </si>
  <si>
    <t>S0190</t>
  </si>
  <si>
    <t>S0191</t>
  </si>
  <si>
    <t>S0192</t>
  </si>
  <si>
    <t>S0193</t>
  </si>
  <si>
    <t>S0194</t>
  </si>
  <si>
    <t>S0195</t>
  </si>
  <si>
    <t>S0196</t>
  </si>
  <si>
    <t>S0197</t>
  </si>
  <si>
    <t>S0198</t>
  </si>
  <si>
    <t>S0199</t>
  </si>
  <si>
    <t>S0200</t>
  </si>
  <si>
    <t>Elijah Jones</t>
  </si>
  <si>
    <t>Isabella Brown</t>
  </si>
  <si>
    <t>Elijah Taylor</t>
  </si>
  <si>
    <t>Liam Miller</t>
  </si>
  <si>
    <t>Olivia Wilson</t>
  </si>
  <si>
    <t>Isabella Williams</t>
  </si>
  <si>
    <t>Ava Brown</t>
  </si>
  <si>
    <t>Emma Wilson</t>
  </si>
  <si>
    <t>Ava Johnson</t>
  </si>
  <si>
    <t>Noah Smith</t>
  </si>
  <si>
    <t>Sophia Davis</t>
  </si>
  <si>
    <t>Lucas Smith</t>
  </si>
  <si>
    <t>Sophia Williams</t>
  </si>
  <si>
    <t>Lucas Williams</t>
  </si>
  <si>
    <t>Noah Williams</t>
  </si>
  <si>
    <t>Elijah Brown</t>
  </si>
  <si>
    <t>Lucas Miller</t>
  </si>
  <si>
    <t>Emma Jones</t>
  </si>
  <si>
    <t>Lucas Johnson</t>
  </si>
  <si>
    <t>Sophia Moore</t>
  </si>
  <si>
    <t>Sophia Brown</t>
  </si>
  <si>
    <t>Elijah Wilson</t>
  </si>
  <si>
    <t>Liam Smith</t>
  </si>
  <si>
    <t>Olivia Johnson</t>
  </si>
  <si>
    <t>Isabella Jones</t>
  </si>
  <si>
    <t>Emma Davis</t>
  </si>
  <si>
    <t>Ava Taylor</t>
  </si>
  <si>
    <t>Olivia Davis</t>
  </si>
  <si>
    <t>Emma Taylor</t>
  </si>
  <si>
    <t>Elijah Moore</t>
  </si>
  <si>
    <t>Emma Brown</t>
  </si>
  <si>
    <t>Isabella Taylor</t>
  </si>
  <si>
    <t>Lucas Moore</t>
  </si>
  <si>
    <t>John Moore</t>
  </si>
  <si>
    <t>Isabella Smith</t>
  </si>
  <si>
    <t>Isabella Wilson</t>
  </si>
  <si>
    <t>Noah Taylor</t>
  </si>
  <si>
    <t>Lucas Wilson</t>
  </si>
  <si>
    <t>Emma Smith</t>
  </si>
  <si>
    <t>Elijah Miller</t>
  </si>
  <si>
    <t>Liam Wilson</t>
  </si>
  <si>
    <t>Ava Williams</t>
  </si>
  <si>
    <t>John Williams</t>
  </si>
  <si>
    <t>John Brown</t>
  </si>
  <si>
    <t>Sophia Miller</t>
  </si>
  <si>
    <t>Sophia Taylor</t>
  </si>
  <si>
    <t>John Jones</t>
  </si>
  <si>
    <t>Olivia Brown</t>
  </si>
  <si>
    <t>Olivia Miller</t>
  </si>
  <si>
    <t>Liam Davis</t>
  </si>
  <si>
    <t>Lucas Brown</t>
  </si>
  <si>
    <t>Ava Jones</t>
  </si>
  <si>
    <t>John Smith</t>
  </si>
  <si>
    <t>Olivia Moore</t>
  </si>
  <si>
    <t>Ava Wilson</t>
  </si>
  <si>
    <t>Sophia Wilson</t>
  </si>
  <si>
    <t>Lucas Jones</t>
  </si>
  <si>
    <t>Sophia Jones</t>
  </si>
  <si>
    <t>Elijah Johnson</t>
  </si>
  <si>
    <t>John Johnson</t>
  </si>
  <si>
    <t>Liam Johnson</t>
  </si>
  <si>
    <t>Ava Miller</t>
  </si>
  <si>
    <t>Noah Jones</t>
  </si>
  <si>
    <t>Ava Smith</t>
  </si>
  <si>
    <t>Lucas Davis</t>
  </si>
  <si>
    <t>Liam Jones</t>
  </si>
  <si>
    <t>Olivia Williams</t>
  </si>
  <si>
    <t>Isabella Miller</t>
  </si>
  <si>
    <t>Olivia Smith</t>
  </si>
  <si>
    <t>Noah Brown</t>
  </si>
  <si>
    <t>Liam Williams</t>
  </si>
  <si>
    <t>John Wilson</t>
  </si>
  <si>
    <t>Emma Johnson</t>
  </si>
  <si>
    <t>Ava Davis</t>
  </si>
  <si>
    <t>Noah Davis</t>
  </si>
  <si>
    <t>Liam Moore</t>
  </si>
  <si>
    <t>Noah Wilson</t>
  </si>
  <si>
    <t>Elijah Smith</t>
  </si>
  <si>
    <t>Lucas Taylor</t>
  </si>
  <si>
    <t>Isabella Johnson</t>
  </si>
  <si>
    <t>Emma Moore</t>
  </si>
  <si>
    <t>Olivia Jones</t>
  </si>
  <si>
    <t>Elijah Davis</t>
  </si>
  <si>
    <t>Olivia Taylor</t>
  </si>
  <si>
    <t>Noah Miller</t>
  </si>
  <si>
    <t>Liam Taylor</t>
  </si>
  <si>
    <t>John Taylor</t>
  </si>
  <si>
    <t>Sophia Smith</t>
  </si>
  <si>
    <t>2022-2023</t>
  </si>
  <si>
    <t>2023-2024</t>
  </si>
  <si>
    <t>Yes</t>
  </si>
  <si>
    <t>No</t>
  </si>
  <si>
    <t>1. Total &amp; Average Scholarship by Academic Year</t>
  </si>
  <si>
    <t>Row Labels</t>
  </si>
  <si>
    <t>Grand Total</t>
  </si>
  <si>
    <t>Sum of Scholarship Amount</t>
  </si>
  <si>
    <t>Average of Scholarship Amount2</t>
  </si>
  <si>
    <t>2: Scholarship Distribution by Scholarship Awarded</t>
  </si>
  <si>
    <t>3: Scholarship Count by Academic Year</t>
  </si>
  <si>
    <t>4: Average GPA by Scholarship Awarded</t>
  </si>
  <si>
    <t>Average of GPA</t>
  </si>
  <si>
    <t>5: Average Household Income by Scholarship Status</t>
  </si>
  <si>
    <t>Average of Household Income</t>
  </si>
  <si>
    <t>6: Scholarship Amount by GPA Range</t>
  </si>
  <si>
    <t>GPA Range</t>
  </si>
  <si>
    <t>2.0-2.5</t>
  </si>
  <si>
    <t>2.5-3.0</t>
  </si>
  <si>
    <t>3.0-3.5</t>
  </si>
  <si>
    <t>3.5-4.0</t>
  </si>
  <si>
    <t>7: Scholarship Count by Income Bracket</t>
  </si>
  <si>
    <t>Income Bracket</t>
  </si>
  <si>
    <t>&lt;20K</t>
  </si>
  <si>
    <t>20K-40K</t>
  </si>
  <si>
    <t>40K-60K</t>
  </si>
  <si>
    <t>60K-80K</t>
  </si>
  <si>
    <t>80K+</t>
  </si>
  <si>
    <t>Count of Scholarship Awarded</t>
  </si>
  <si>
    <t>Scholarship &amp; Financial Aid Analytics Dashboard</t>
  </si>
  <si>
    <t>All</t>
  </si>
  <si>
    <t>🎓 Scholarship &amp; Financial Aid Analysis – Summary Report</t>
  </si>
  <si>
    <t>📌 Project Overview:</t>
  </si>
  <si>
    <t>This project analyzes financial aid distribution among students using academic, financial, and award-based data. It provides insights into how scholarships are awarded across various academic years, GPA levels, and household income brackets.</t>
  </si>
  <si>
    <t>📊 Key Insights:</t>
  </si>
  <si>
    <r>
      <t>Total Scholarships Awarded:</t>
    </r>
    <r>
      <rPr>
        <sz val="11"/>
        <color theme="1"/>
        <rFont val="Calibri"/>
        <family val="2"/>
        <scheme val="minor"/>
      </rPr>
      <t xml:space="preserve"> $397,730 across all academic years.</t>
    </r>
  </si>
  <si>
    <r>
      <t>Academic Year Trend:</t>
    </r>
    <r>
      <rPr>
        <sz val="11"/>
        <color theme="1"/>
        <rFont val="Calibri"/>
        <family val="2"/>
        <scheme val="minor"/>
      </rPr>
      <t xml:space="preserve"> The highest total scholarship disbursement was in the year </t>
    </r>
    <r>
      <rPr>
        <b/>
        <sz val="11"/>
        <color theme="1"/>
        <rFont val="Calibri"/>
        <family val="2"/>
        <scheme val="minor"/>
      </rPr>
      <t>2022-2023</t>
    </r>
    <r>
      <rPr>
        <sz val="11"/>
        <color theme="1"/>
        <rFont val="Calibri"/>
        <family val="2"/>
        <scheme val="minor"/>
      </rPr>
      <t>.</t>
    </r>
  </si>
  <si>
    <t>📈 Dashboard Features:</t>
  </si>
  <si>
    <r>
      <t xml:space="preserve">Interactive </t>
    </r>
    <r>
      <rPr>
        <b/>
        <sz val="11"/>
        <color theme="1"/>
        <rFont val="Calibri"/>
        <family val="2"/>
        <scheme val="minor"/>
      </rPr>
      <t>slicers</t>
    </r>
    <r>
      <rPr>
        <sz val="11"/>
        <color theme="1"/>
        <rFont val="Calibri"/>
        <family val="2"/>
        <scheme val="minor"/>
      </rPr>
      <t xml:space="preserve"> for filtering by Academic Year, Scholarship Status, and Income Bracket.</t>
    </r>
  </si>
  <si>
    <r>
      <t>5 dynamic charts</t>
    </r>
    <r>
      <rPr>
        <sz val="11"/>
        <color theme="1"/>
        <rFont val="Calibri"/>
        <family val="2"/>
        <scheme val="minor"/>
      </rPr>
      <t xml:space="preserve"> presenting trends in award distribution, GPA, and income levels.</t>
    </r>
  </si>
  <si>
    <t>Clean, user-friendly layout for decision-makers and education funding teams.</t>
  </si>
  <si>
    <t>✅ Conclusion:</t>
  </si>
  <si>
    <t>This dashboard enables data-driven decisions in evaluating and optimizing financial aid programs. It highlights how academic performance and financial need directly influence scholarship awards.</t>
  </si>
  <si>
    <r>
      <t>Average Scholarship Amount (Recipients Only):</t>
    </r>
    <r>
      <rPr>
        <sz val="11"/>
        <color theme="1"/>
        <rFont val="Calibri"/>
        <family val="2"/>
        <scheme val="minor"/>
      </rPr>
      <t xml:space="preserve"> $3,260.08</t>
    </r>
  </si>
  <si>
    <r>
      <t>GPA Impact:</t>
    </r>
    <r>
      <rPr>
        <sz val="11"/>
        <color theme="1"/>
        <rFont val="Calibri"/>
        <family val="2"/>
        <scheme val="minor"/>
      </rPr>
      <t xml:space="preserve"> Students who received scholarships had an average GPA of </t>
    </r>
    <r>
      <rPr>
        <b/>
        <sz val="11"/>
        <color theme="1"/>
        <rFont val="Calibri"/>
        <family val="2"/>
        <scheme val="minor"/>
      </rPr>
      <t>3.0</t>
    </r>
    <r>
      <rPr>
        <sz val="11"/>
        <color theme="1"/>
        <rFont val="Calibri"/>
        <family val="2"/>
        <scheme val="minor"/>
      </rPr>
      <t>, while non-recipients averaged 3.1, indicating performance-based awards.</t>
    </r>
  </si>
  <si>
    <r>
      <t>Distribution:</t>
    </r>
    <r>
      <rPr>
        <sz val="11"/>
        <color theme="1"/>
        <rFont val="Calibri"/>
        <family val="2"/>
        <scheme val="minor"/>
      </rPr>
      <t xml:space="preserve"> Around </t>
    </r>
    <r>
      <rPr>
        <b/>
        <sz val="11"/>
        <color theme="1"/>
        <rFont val="Calibri"/>
        <family val="2"/>
        <scheme val="minor"/>
      </rPr>
      <t>61% of students</t>
    </r>
    <r>
      <rPr>
        <sz val="11"/>
        <color theme="1"/>
        <rFont val="Calibri"/>
        <family val="2"/>
        <scheme val="minor"/>
      </rPr>
      <t xml:space="preserve"> received scholarships, with a noticeable gap between high and low-income brackets.</t>
    </r>
  </si>
  <si>
    <r>
      <t>Income Trends:</t>
    </r>
    <r>
      <rPr>
        <sz val="11"/>
        <color theme="1"/>
        <rFont val="Calibri"/>
        <family val="2"/>
        <scheme val="minor"/>
      </rPr>
      <t xml:space="preserve"> 39% of all scholarship recipients come from households earning less than $40,000, indicating that financial need plays a significant role in scholarship allocation.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</si>
</sst>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i/>
      <sz val="24"/>
      <color theme="0"/>
      <name val="Calibri"/>
      <family val="2"/>
      <scheme val="minor"/>
    </font>
    <font>
      <b/>
      <sz val="12"/>
      <color theme="0"/>
      <name val="Calibri"/>
      <family val="2"/>
      <scheme val="minor"/>
    </font>
    <font>
      <b/>
      <sz val="13.5"/>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4"/>
        <bgColor indexed="64"/>
      </patternFill>
    </fill>
  </fills>
  <borders count="16">
    <border>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41">
    <xf numFmtId="0" fontId="0" fillId="0" borderId="0" xfId="0"/>
    <xf numFmtId="0" fontId="1" fillId="0" borderId="1" xfId="0" applyFont="1" applyBorder="1" applyAlignment="1">
      <alignment horizontal="center" vertical="top"/>
    </xf>
    <xf numFmtId="0" fontId="0" fillId="0" borderId="2" xfId="0" pivotButton="1" applyBorder="1"/>
    <xf numFmtId="0" fontId="0" fillId="0" borderId="2" xfId="0" applyBorder="1"/>
    <xf numFmtId="0" fontId="0" fillId="0" borderId="2" xfId="0" applyBorder="1" applyAlignment="1">
      <alignment horizontal="left"/>
    </xf>
    <xf numFmtId="2" fontId="0" fillId="0" borderId="2" xfId="0" applyNumberFormat="1" applyBorder="1"/>
    <xf numFmtId="0" fontId="3" fillId="0" borderId="0" xfId="0" applyFont="1"/>
    <xf numFmtId="0" fontId="0" fillId="2" borderId="0" xfId="0" applyFill="1"/>
    <xf numFmtId="0" fontId="0" fillId="0" borderId="6" xfId="0" pivotButton="1" applyBorder="1"/>
    <xf numFmtId="0" fontId="0" fillId="0" borderId="7" xfId="0" applyBorder="1"/>
    <xf numFmtId="1" fontId="0" fillId="0" borderId="11" xfId="0" applyNumberFormat="1" applyBorder="1"/>
    <xf numFmtId="1" fontId="0" fillId="0" borderId="13" xfId="0" applyNumberFormat="1" applyBorder="1"/>
    <xf numFmtId="1" fontId="0" fillId="0" borderId="9" xfId="0" applyNumberFormat="1" applyBorder="1"/>
    <xf numFmtId="0" fontId="0" fillId="0" borderId="14" xfId="0" applyBorder="1" applyAlignment="1">
      <alignment horizontal="left"/>
    </xf>
    <xf numFmtId="0" fontId="0" fillId="0" borderId="1" xfId="0" applyBorder="1" applyAlignment="1">
      <alignment horizontal="left"/>
    </xf>
    <xf numFmtId="0" fontId="0" fillId="0" borderId="6" xfId="0" applyBorder="1"/>
    <xf numFmtId="2" fontId="0" fillId="0" borderId="14" xfId="0" applyNumberFormat="1" applyBorder="1"/>
    <xf numFmtId="2" fontId="0" fillId="0" borderId="15" xfId="0" applyNumberFormat="1" applyBorder="1"/>
    <xf numFmtId="2" fontId="0" fillId="0" borderId="1" xfId="0" applyNumberFormat="1" applyBorder="1"/>
    <xf numFmtId="0" fontId="0" fillId="3" borderId="0" xfId="0" applyFill="1"/>
    <xf numFmtId="0" fontId="1" fillId="3" borderId="0" xfId="0" applyFont="1" applyFill="1" applyAlignment="1">
      <alignment horizontal="left" vertical="center" indent="1"/>
    </xf>
    <xf numFmtId="0" fontId="0" fillId="3" borderId="0" xfId="0" applyFill="1" applyAlignment="1">
      <alignment horizontal="left" vertical="center" indent="1"/>
    </xf>
    <xf numFmtId="0" fontId="5" fillId="2" borderId="0" xfId="0" applyFont="1" applyFill="1" applyAlignment="1">
      <alignment vertical="center"/>
    </xf>
    <xf numFmtId="0" fontId="3" fillId="2" borderId="0" xfId="0" applyFont="1" applyFill="1"/>
    <xf numFmtId="0" fontId="6" fillId="2" borderId="0" xfId="0" applyFont="1" applyFill="1" applyAlignment="1">
      <alignment vertical="center"/>
    </xf>
    <xf numFmtId="0" fontId="5" fillId="4" borderId="0" xfId="0" applyFont="1" applyFill="1" applyAlignment="1">
      <alignment vertical="center"/>
    </xf>
    <xf numFmtId="0" fontId="3" fillId="4" borderId="0" xfId="0" applyFont="1" applyFill="1"/>
    <xf numFmtId="165" fontId="0" fillId="3" borderId="0" xfId="0" applyNumberFormat="1" applyFill="1"/>
    <xf numFmtId="164" fontId="0" fillId="3" borderId="0" xfId="0" applyNumberFormat="1" applyFill="1"/>
    <xf numFmtId="9" fontId="0" fillId="3" borderId="0" xfId="1" applyFont="1" applyFill="1"/>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4" fillId="2" borderId="0" xfId="0" applyFont="1" applyFill="1" applyAlignment="1">
      <alignment horizontal="center"/>
    </xf>
    <xf numFmtId="0" fontId="0" fillId="0" borderId="8" xfId="0" applyNumberFormat="1" applyBorder="1"/>
    <xf numFmtId="0" fontId="0" fillId="0" borderId="10" xfId="0" applyNumberFormat="1" applyBorder="1"/>
    <xf numFmtId="0" fontId="0" fillId="0" borderId="12" xfId="0" applyNumberFormat="1" applyBorder="1"/>
    <xf numFmtId="0" fontId="0" fillId="0" borderId="14" xfId="0" applyNumberFormat="1" applyBorder="1"/>
    <xf numFmtId="0" fontId="0" fillId="0" borderId="15" xfId="0" applyNumberFormat="1" applyBorder="1"/>
    <xf numFmtId="0" fontId="0" fillId="0" borderId="1" xfId="0" applyNumberFormat="1" applyBorder="1"/>
    <xf numFmtId="0" fontId="0" fillId="0" borderId="2" xfId="0" applyNumberFormat="1" applyBorder="1"/>
  </cellXfs>
  <cellStyles count="2">
    <cellStyle name="Normal" xfId="0" builtinId="0"/>
    <cellStyle name="Percent" xfId="1" builtinId="5"/>
  </cellStyles>
  <dxfs count="146">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[35.Scholarship_Financial_Aid_Analysis.xlsx]Pivot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Scholarship by Academic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f>
              <c:strCache>
                <c:ptCount val="1"/>
                <c:pt idx="0">
                  <c:v>Sum of Scholarship Amount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Table'!$B$6:$B$8</c:f>
              <c:strCache>
                <c:ptCount val="2"/>
                <c:pt idx="0">
                  <c:v>2022-2023</c:v>
                </c:pt>
                <c:pt idx="1">
                  <c:v>2023-2024</c:v>
                </c:pt>
              </c:strCache>
            </c:strRef>
          </c:cat>
          <c:val>
            <c:numRef>
              <c:f>'Pivot Table'!$C$6:$C$8</c:f>
              <c:numCache>
                <c:formatCode>General</c:formatCode>
                <c:ptCount val="2"/>
                <c:pt idx="0">
                  <c:v>252217</c:v>
                </c:pt>
                <c:pt idx="1">
                  <c:v>145513</c:v>
                </c:pt>
              </c:numCache>
            </c:numRef>
          </c:val>
          <c:extLst>
            <c:ext xmlns:c16="http://schemas.microsoft.com/office/drawing/2014/chart" uri="{C3380CC4-5D6E-409C-BE32-E72D297353CC}">
              <c16:uniqueId val="{00000000-D766-41E0-A87B-A551E1D55657}"/>
            </c:ext>
          </c:extLst>
        </c:ser>
        <c:ser>
          <c:idx val="1"/>
          <c:order val="1"/>
          <c:tx>
            <c:strRef>
              <c:f>'Pivot Table'!$D$5</c:f>
              <c:strCache>
                <c:ptCount val="1"/>
                <c:pt idx="0">
                  <c:v>Average of Scholarship Amount2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Table'!$B$6:$B$8</c:f>
              <c:strCache>
                <c:ptCount val="2"/>
                <c:pt idx="0">
                  <c:v>2022-2023</c:v>
                </c:pt>
                <c:pt idx="1">
                  <c:v>2023-2024</c:v>
                </c:pt>
              </c:strCache>
            </c:strRef>
          </c:cat>
          <c:val>
            <c:numRef>
              <c:f>'Pivot Table'!$D$6:$D$8</c:f>
              <c:numCache>
                <c:formatCode>0</c:formatCode>
                <c:ptCount val="2"/>
                <c:pt idx="0">
                  <c:v>2402.0666666666666</c:v>
                </c:pt>
                <c:pt idx="1">
                  <c:v>1531.7157894736843</c:v>
                </c:pt>
              </c:numCache>
            </c:numRef>
          </c:val>
          <c:extLst>
            <c:ext xmlns:c16="http://schemas.microsoft.com/office/drawing/2014/chart" uri="{C3380CC4-5D6E-409C-BE32-E72D297353CC}">
              <c16:uniqueId val="{00000001-D766-41E0-A87B-A551E1D55657}"/>
            </c:ext>
          </c:extLst>
        </c:ser>
        <c:dLbls>
          <c:dLblPos val="inEnd"/>
          <c:showLegendKey val="0"/>
          <c:showVal val="1"/>
          <c:showCatName val="0"/>
          <c:showSerName val="0"/>
          <c:showPercent val="0"/>
          <c:showBubbleSize val="0"/>
        </c:dLbls>
        <c:gapWidth val="65"/>
        <c:axId val="24726031"/>
        <c:axId val="24747151"/>
      </c:barChart>
      <c:catAx>
        <c:axId val="247260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747151"/>
        <c:crosses val="autoZero"/>
        <c:auto val="1"/>
        <c:lblAlgn val="ctr"/>
        <c:lblOffset val="100"/>
        <c:noMultiLvlLbl val="0"/>
      </c:catAx>
      <c:valAx>
        <c:axId val="247471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726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[35.Scholarship_Financial_Aid_Analysis.xlsx]Pivot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Scholarship Distribution (Yes/No)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'Pivot Table'!$C$11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1F6-4325-ADEB-3421D4A1045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91F6-4325-ADEB-3421D4A1045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Table'!$B$12:$B$14</c:f>
              <c:strCache>
                <c:ptCount val="2"/>
                <c:pt idx="0">
                  <c:v>No</c:v>
                </c:pt>
                <c:pt idx="1">
                  <c:v>Yes</c:v>
                </c:pt>
              </c:strCache>
            </c:strRef>
          </c:cat>
          <c:val>
            <c:numRef>
              <c:f>'Pivot Table'!$C$12:$C$14</c:f>
              <c:numCache>
                <c:formatCode>General</c:formatCode>
                <c:ptCount val="2"/>
                <c:pt idx="0">
                  <c:v>0</c:v>
                </c:pt>
                <c:pt idx="1">
                  <c:v>397730</c:v>
                </c:pt>
              </c:numCache>
            </c:numRef>
          </c:val>
          <c:extLst>
            <c:ext xmlns:c16="http://schemas.microsoft.com/office/drawing/2014/chart" uri="{C3380CC4-5D6E-409C-BE32-E72D297353CC}">
              <c16:uniqueId val="{00000004-91F6-4325-ADEB-3421D4A104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[35.Scholarship_Financial_Aid_Analysis.xlsx]Pivot Table!PivotTable3</c:name>
    <c:fmtId val="4"/>
  </c:pivotSource>
  <c:chart>
    <c:title>
      <c:tx>
        <c:rich>
          <a:bodyPr rot="0" spcFirstLastPara="1" vertOverflow="ellipsis" vert="horz" wrap="square" anchor="ctr" anchorCtr="1"/>
          <a:lstStyle/>
          <a:p>
            <a:pPr>
              <a:defRPr sz="1400" b="1" i="1" u="none" strike="noStrike" kern="1200" cap="none" spc="20" baseline="0">
                <a:solidFill>
                  <a:schemeClr val="tx1">
                    <a:lumMod val="95000"/>
                    <a:lumOff val="5000"/>
                  </a:schemeClr>
                </a:solidFill>
                <a:latin typeface="+mn-lt"/>
                <a:ea typeface="+mn-ea"/>
                <a:cs typeface="+mn-cs"/>
              </a:defRPr>
            </a:pPr>
            <a:r>
              <a:rPr lang="en-US" b="1" i="1">
                <a:solidFill>
                  <a:schemeClr val="tx1">
                    <a:lumMod val="95000"/>
                    <a:lumOff val="5000"/>
                  </a:schemeClr>
                </a:solidFill>
              </a:rPr>
              <a:t>Recipients by Academic Year</a:t>
            </a:r>
          </a:p>
        </c:rich>
      </c:tx>
      <c:overlay val="0"/>
      <c:spPr>
        <a:noFill/>
        <a:ln>
          <a:noFill/>
        </a:ln>
        <a:effectLst/>
      </c:spPr>
      <c:txPr>
        <a:bodyPr rot="0" spcFirstLastPara="1" vertOverflow="ellipsis" vert="horz" wrap="square" anchor="ctr" anchorCtr="1"/>
        <a:lstStyle/>
        <a:p>
          <a:pPr>
            <a:defRPr sz="1400" b="1" i="1" u="none" strike="noStrike" kern="1200" cap="none" spc="2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Table'!$C$17</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Table'!$B$18:$B$20</c:f>
              <c:strCache>
                <c:ptCount val="2"/>
                <c:pt idx="0">
                  <c:v>2022-2023</c:v>
                </c:pt>
                <c:pt idx="1">
                  <c:v>2023-2024</c:v>
                </c:pt>
              </c:strCache>
            </c:strRef>
          </c:cat>
          <c:val>
            <c:numRef>
              <c:f>'Pivot Table'!$C$18:$C$20</c:f>
              <c:numCache>
                <c:formatCode>General</c:formatCode>
                <c:ptCount val="2"/>
                <c:pt idx="0">
                  <c:v>252217</c:v>
                </c:pt>
                <c:pt idx="1">
                  <c:v>145513</c:v>
                </c:pt>
              </c:numCache>
            </c:numRef>
          </c:val>
          <c:extLst>
            <c:ext xmlns:c16="http://schemas.microsoft.com/office/drawing/2014/chart" uri="{C3380CC4-5D6E-409C-BE32-E72D297353CC}">
              <c16:uniqueId val="{00000000-9DBD-4C50-97B8-94E4527D27B3}"/>
            </c:ext>
          </c:extLst>
        </c:ser>
        <c:dLbls>
          <c:dLblPos val="outEnd"/>
          <c:showLegendKey val="0"/>
          <c:showVal val="1"/>
          <c:showCatName val="0"/>
          <c:showSerName val="0"/>
          <c:showPercent val="0"/>
          <c:showBubbleSize val="0"/>
        </c:dLbls>
        <c:gapWidth val="100"/>
        <c:overlap val="-24"/>
        <c:axId val="24757711"/>
        <c:axId val="24753391"/>
      </c:barChart>
      <c:catAx>
        <c:axId val="2475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4753391"/>
        <c:crosses val="autoZero"/>
        <c:auto val="1"/>
        <c:lblAlgn val="ctr"/>
        <c:lblOffset val="100"/>
        <c:noMultiLvlLbl val="0"/>
      </c:catAx>
      <c:valAx>
        <c:axId val="2475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475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[35.Scholarship_Financial_Aid_Analysis.xlsx]Pivot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GPA by Scholarship Status</a:t>
            </a:r>
          </a:p>
        </c:rich>
      </c:tx>
      <c:layout>
        <c:manualLayout>
          <c:xMode val="edge"/>
          <c:yMode val="edge"/>
          <c:x val="0.21407633420822397"/>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Table'!$F$4:$F$6</c:f>
              <c:strCache>
                <c:ptCount val="2"/>
                <c:pt idx="0">
                  <c:v>No</c:v>
                </c:pt>
                <c:pt idx="1">
                  <c:v>Yes</c:v>
                </c:pt>
              </c:strCache>
            </c:strRef>
          </c:cat>
          <c:val>
            <c:numRef>
              <c:f>'Pivot Table'!$G$4:$G$6</c:f>
              <c:numCache>
                <c:formatCode>0.00</c:formatCode>
                <c:ptCount val="2"/>
                <c:pt idx="0">
                  <c:v>3.0670512820512821</c:v>
                </c:pt>
                <c:pt idx="1">
                  <c:v>2.9809016393442622</c:v>
                </c:pt>
              </c:numCache>
            </c:numRef>
          </c:val>
          <c:extLst>
            <c:ext xmlns:c16="http://schemas.microsoft.com/office/drawing/2014/chart" uri="{C3380CC4-5D6E-409C-BE32-E72D297353CC}">
              <c16:uniqueId val="{00000000-D816-4746-B7D2-0EE154C2824D}"/>
            </c:ext>
          </c:extLst>
        </c:ser>
        <c:dLbls>
          <c:dLblPos val="outEnd"/>
          <c:showLegendKey val="0"/>
          <c:showVal val="1"/>
          <c:showCatName val="0"/>
          <c:showSerName val="0"/>
          <c:showPercent val="0"/>
          <c:showBubbleSize val="0"/>
        </c:dLbls>
        <c:gapWidth val="115"/>
        <c:overlap val="-20"/>
        <c:axId val="24783631"/>
        <c:axId val="24780271"/>
      </c:barChart>
      <c:catAx>
        <c:axId val="247836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780271"/>
        <c:crosses val="autoZero"/>
        <c:auto val="1"/>
        <c:lblAlgn val="ctr"/>
        <c:lblOffset val="100"/>
        <c:noMultiLvlLbl val="0"/>
      </c:catAx>
      <c:valAx>
        <c:axId val="24780271"/>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78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[35.Scholarship_Financial_Aid_Analysis.xlsx]Pivot Table!PivotTable7</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Recipients by Income Bracket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Table'!$D$24:$D$29</c:f>
              <c:strCache>
                <c:ptCount val="5"/>
                <c:pt idx="0">
                  <c:v>&lt;20K</c:v>
                </c:pt>
                <c:pt idx="1">
                  <c:v>20K-40K</c:v>
                </c:pt>
                <c:pt idx="2">
                  <c:v>40K-60K</c:v>
                </c:pt>
                <c:pt idx="3">
                  <c:v>60K-80K</c:v>
                </c:pt>
                <c:pt idx="4">
                  <c:v>80K+</c:v>
                </c:pt>
              </c:strCache>
            </c:strRef>
          </c:cat>
          <c:val>
            <c:numRef>
              <c:f>'Pivot Table'!$E$24:$E$29</c:f>
              <c:numCache>
                <c:formatCode>0.00</c:formatCode>
                <c:ptCount val="5"/>
                <c:pt idx="0">
                  <c:v>38</c:v>
                </c:pt>
                <c:pt idx="1">
                  <c:v>43</c:v>
                </c:pt>
                <c:pt idx="2">
                  <c:v>38</c:v>
                </c:pt>
                <c:pt idx="3">
                  <c:v>31</c:v>
                </c:pt>
                <c:pt idx="4">
                  <c:v>50</c:v>
                </c:pt>
              </c:numCache>
            </c:numRef>
          </c:val>
          <c:extLst>
            <c:ext xmlns:c16="http://schemas.microsoft.com/office/drawing/2014/chart" uri="{C3380CC4-5D6E-409C-BE32-E72D297353CC}">
              <c16:uniqueId val="{00000000-8A38-45CA-A63B-089EDA36AE24}"/>
            </c:ext>
          </c:extLst>
        </c:ser>
        <c:dLbls>
          <c:dLblPos val="outEnd"/>
          <c:showLegendKey val="0"/>
          <c:showVal val="1"/>
          <c:showCatName val="0"/>
          <c:showSerName val="0"/>
          <c:showPercent val="0"/>
          <c:showBubbleSize val="0"/>
        </c:dLbls>
        <c:gapWidth val="267"/>
        <c:overlap val="-43"/>
        <c:axId val="24766351"/>
        <c:axId val="24767311"/>
      </c:barChart>
      <c:catAx>
        <c:axId val="247663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4767311"/>
        <c:crosses val="autoZero"/>
        <c:auto val="1"/>
        <c:lblAlgn val="ctr"/>
        <c:lblOffset val="100"/>
        <c:noMultiLvlLbl val="0"/>
      </c:catAx>
      <c:valAx>
        <c:axId val="24767311"/>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476635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0</xdr:colOff>
      <xdr:row>7</xdr:row>
      <xdr:rowOff>47625</xdr:rowOff>
    </xdr:to>
    <mc:AlternateContent xmlns:mc="http://schemas.openxmlformats.org/markup-compatibility/2006" xmlns:a14="http://schemas.microsoft.com/office/drawing/2010/main">
      <mc:Choice Requires="a14">
        <xdr:graphicFrame macro="">
          <xdr:nvGraphicFramePr>
            <xdr:cNvPr id="2" name="Academic Year">
              <a:extLst>
                <a:ext uri="{FF2B5EF4-FFF2-40B4-BE49-F238E27FC236}">
                  <a16:creationId xmlns:a16="http://schemas.microsoft.com/office/drawing/2014/main" id="{D789DC43-96DA-4E63-A401-24AEF0DF9DCF}"/>
                </a:ext>
              </a:extLst>
            </xdr:cNvPr>
            <xdr:cNvGraphicFramePr/>
          </xdr:nvGraphicFramePr>
          <xdr:xfrm>
            <a:off x="0" y="0"/>
            <a:ext cx="0" cy="0"/>
          </xdr:xfrm>
          <a:graphic>
            <a:graphicData uri="http://schemas.microsoft.com/office/drawing/2010/slicer">
              <sle:slicer xmlns:sle="http://schemas.microsoft.com/office/drawing/2010/slicer" name="Academic Year"/>
            </a:graphicData>
          </a:graphic>
        </xdr:graphicFrame>
      </mc:Choice>
      <mc:Fallback xmlns="">
        <xdr:sp macro="" textlink="">
          <xdr:nvSpPr>
            <xdr:cNvPr id="0" name=""/>
            <xdr:cNvSpPr>
              <a:spLocks noTextEdit="1"/>
            </xdr:cNvSpPr>
          </xdr:nvSpPr>
          <xdr:spPr>
            <a:xfrm>
              <a:off x="0" y="4000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47626</xdr:rowOff>
    </xdr:from>
    <xdr:to>
      <xdr:col>3</xdr:col>
      <xdr:colOff>0</xdr:colOff>
      <xdr:row>13</xdr:row>
      <xdr:rowOff>85726</xdr:rowOff>
    </xdr:to>
    <mc:AlternateContent xmlns:mc="http://schemas.openxmlformats.org/markup-compatibility/2006" xmlns:a14="http://schemas.microsoft.com/office/drawing/2010/main">
      <mc:Choice Requires="a14">
        <xdr:graphicFrame macro="">
          <xdr:nvGraphicFramePr>
            <xdr:cNvPr id="3" name="Scholarship Awarded">
              <a:extLst>
                <a:ext uri="{FF2B5EF4-FFF2-40B4-BE49-F238E27FC236}">
                  <a16:creationId xmlns:a16="http://schemas.microsoft.com/office/drawing/2014/main" id="{B5D8774C-49B6-4580-A284-8F6CDFDABB6A}"/>
                </a:ext>
              </a:extLst>
            </xdr:cNvPr>
            <xdr:cNvGraphicFramePr/>
          </xdr:nvGraphicFramePr>
          <xdr:xfrm>
            <a:off x="0" y="0"/>
            <a:ext cx="0" cy="0"/>
          </xdr:xfrm>
          <a:graphic>
            <a:graphicData uri="http://schemas.microsoft.com/office/drawing/2010/slicer">
              <sle:slicer xmlns:sle="http://schemas.microsoft.com/office/drawing/2010/slicer" name="Scholarship Awarded"/>
            </a:graphicData>
          </a:graphic>
        </xdr:graphicFrame>
      </mc:Choice>
      <mc:Fallback xmlns="">
        <xdr:sp macro="" textlink="">
          <xdr:nvSpPr>
            <xdr:cNvPr id="0" name=""/>
            <xdr:cNvSpPr>
              <a:spLocks noTextEdit="1"/>
            </xdr:cNvSpPr>
          </xdr:nvSpPr>
          <xdr:spPr>
            <a:xfrm>
              <a:off x="0" y="159067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85725</xdr:rowOff>
    </xdr:from>
    <xdr:to>
      <xdr:col>3</xdr:col>
      <xdr:colOff>0</xdr:colOff>
      <xdr:row>22</xdr:row>
      <xdr:rowOff>76200</xdr:rowOff>
    </xdr:to>
    <mc:AlternateContent xmlns:mc="http://schemas.openxmlformats.org/markup-compatibility/2006" xmlns:a14="http://schemas.microsoft.com/office/drawing/2010/main">
      <mc:Choice Requires="a14">
        <xdr:graphicFrame macro="">
          <xdr:nvGraphicFramePr>
            <xdr:cNvPr id="4" name="Income Bracket">
              <a:extLst>
                <a:ext uri="{FF2B5EF4-FFF2-40B4-BE49-F238E27FC236}">
                  <a16:creationId xmlns:a16="http://schemas.microsoft.com/office/drawing/2014/main" id="{1F683B43-B91B-4D42-9507-494160E716A0}"/>
                </a:ext>
              </a:extLst>
            </xdr:cNvPr>
            <xdr:cNvGraphicFramePr/>
          </xdr:nvGraphicFramePr>
          <xdr:xfrm>
            <a:off x="0" y="0"/>
            <a:ext cx="0" cy="0"/>
          </xdr:xfrm>
          <a:graphic>
            <a:graphicData uri="http://schemas.microsoft.com/office/drawing/2010/slicer">
              <sle:slicer xmlns:sle="http://schemas.microsoft.com/office/drawing/2010/slicer" name="Income Bracket"/>
            </a:graphicData>
          </a:graphic>
        </xdr:graphicFrame>
      </mc:Choice>
      <mc:Fallback xmlns="">
        <xdr:sp macro="" textlink="">
          <xdr:nvSpPr>
            <xdr:cNvPr id="0" name=""/>
            <xdr:cNvSpPr>
              <a:spLocks noTextEdit="1"/>
            </xdr:cNvSpPr>
          </xdr:nvSpPr>
          <xdr:spPr>
            <a:xfrm>
              <a:off x="0" y="27717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342900</xdr:colOff>
      <xdr:row>1</xdr:row>
      <xdr:rowOff>0</xdr:rowOff>
    </xdr:from>
    <xdr:to>
      <xdr:col>11</xdr:col>
      <xdr:colOff>38100</xdr:colOff>
      <xdr:row>15</xdr:row>
      <xdr:rowOff>76200</xdr:rowOff>
    </xdr:to>
    <xdr:graphicFrame macro="">
      <xdr:nvGraphicFramePr>
        <xdr:cNvPr id="5" name="Chart 4">
          <a:extLst>
            <a:ext uri="{FF2B5EF4-FFF2-40B4-BE49-F238E27FC236}">
              <a16:creationId xmlns:a16="http://schemas.microsoft.com/office/drawing/2014/main" id="{44BDC313-8450-4BF1-9F19-F16158486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1</xdr:row>
      <xdr:rowOff>0</xdr:rowOff>
    </xdr:from>
    <xdr:to>
      <xdr:col>19</xdr:col>
      <xdr:colOff>38100</xdr:colOff>
      <xdr:row>15</xdr:row>
      <xdr:rowOff>76200</xdr:rowOff>
    </xdr:to>
    <xdr:graphicFrame macro="">
      <xdr:nvGraphicFramePr>
        <xdr:cNvPr id="6" name="Chart 5">
          <a:extLst>
            <a:ext uri="{FF2B5EF4-FFF2-40B4-BE49-F238E27FC236}">
              <a16:creationId xmlns:a16="http://schemas.microsoft.com/office/drawing/2014/main" id="{2B728DF3-88E1-4FD2-9C0F-5CE59982B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342900</xdr:colOff>
      <xdr:row>15</xdr:row>
      <xdr:rowOff>95250</xdr:rowOff>
    </xdr:from>
    <xdr:to>
      <xdr:col>11</xdr:col>
      <xdr:colOff>38100</xdr:colOff>
      <xdr:row>29</xdr:row>
      <xdr:rowOff>171450</xdr:rowOff>
    </xdr:to>
    <xdr:graphicFrame macro="">
      <xdr:nvGraphicFramePr>
        <xdr:cNvPr id="7" name="Chart 6">
          <a:extLst>
            <a:ext uri="{FF2B5EF4-FFF2-40B4-BE49-F238E27FC236}">
              <a16:creationId xmlns:a16="http://schemas.microsoft.com/office/drawing/2014/main" id="{BD96E5E5-56B4-4129-960B-A29BB8696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333375</xdr:colOff>
      <xdr:row>15</xdr:row>
      <xdr:rowOff>95250</xdr:rowOff>
    </xdr:from>
    <xdr:to>
      <xdr:col>19</xdr:col>
      <xdr:colOff>28575</xdr:colOff>
      <xdr:row>29</xdr:row>
      <xdr:rowOff>171450</xdr:rowOff>
    </xdr:to>
    <xdr:graphicFrame macro="">
      <xdr:nvGraphicFramePr>
        <xdr:cNvPr id="8" name="Chart 7">
          <a:extLst>
            <a:ext uri="{FF2B5EF4-FFF2-40B4-BE49-F238E27FC236}">
              <a16:creationId xmlns:a16="http://schemas.microsoft.com/office/drawing/2014/main" id="{35D967AE-33B3-49A0-BA14-A3353C0A7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342900</xdr:colOff>
      <xdr:row>30</xdr:row>
      <xdr:rowOff>9525</xdr:rowOff>
    </xdr:from>
    <xdr:to>
      <xdr:col>11</xdr:col>
      <xdr:colOff>38100</xdr:colOff>
      <xdr:row>44</xdr:row>
      <xdr:rowOff>85725</xdr:rowOff>
    </xdr:to>
    <xdr:graphicFrame macro="">
      <xdr:nvGraphicFramePr>
        <xdr:cNvPr id="9" name="Chart 8">
          <a:extLst>
            <a:ext uri="{FF2B5EF4-FFF2-40B4-BE49-F238E27FC236}">
              <a16:creationId xmlns:a16="http://schemas.microsoft.com/office/drawing/2014/main" id="{195703AE-6484-49B7-ABEB-762CCBB01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475526851849" backgroundQuery="1" createdVersion="8" refreshedVersion="8" minRefreshableVersion="3" recordCount="0" supportSubquery="1" supportAdvancedDrill="1" xr:uid="{4DF8804B-13BC-4AE8-9A0E-662BA9AC7830}">
  <cacheSource type="external" connectionId="1"/>
  <cacheFields count="2">
    <cacheField name="[Table1].[Income Bracket].[Income Bracket]" caption="Income Bracket" numFmtId="0" hierarchy="8" level="1">
      <sharedItems count="5">
        <s v="&lt;20K"/>
        <s v="20K-40K"/>
        <s v="40K-60K"/>
        <s v="60K-80K"/>
        <s v="80K+"/>
      </sharedItems>
    </cacheField>
    <cacheField name="[Measures].[Count of Scholarship Awarded]" caption="Count of Scholarship Awarded" numFmtId="0" hierarchy="17" level="32767"/>
  </cacheFields>
  <cacheHierarchies count="18">
    <cacheHierarchy uniqueName="[Table1].[Student ID]" caption="Student ID" attribute="1" defaultMemberUniqueName="[Table1].[Student ID].[All]" allUniqueName="[Table1].[Student ID].[All]" dimensionUniqueName="[Table1]" displayFolder="" count="2" memberValueDatatype="130" unbalanced="0"/>
    <cacheHierarchy uniqueName="[Table1].[Name]" caption="Name" attribute="1" defaultMemberUniqueName="[Table1].[Name].[All]" allUniqueName="[Table1].[Name].[All]" dimensionUniqueName="[Table1]" displayFolder="" count="2" memberValueDatatype="130" unbalanced="0"/>
    <cacheHierarchy uniqueName="[Table1].[Academic Year]" caption="Academic Year" attribute="1" defaultMemberUniqueName="[Table1].[Academic Year].[All]" allUniqueName="[Table1].[Academic Year].[All]" dimensionUniqueName="[Table1]" displayFolder="" count="2" memberValueDatatype="130" unbalanced="0"/>
    <cacheHierarchy uniqueName="[Table1].[GPA]" caption="GPA" attribute="1" defaultMemberUniqueName="[Table1].[GPA].[All]" allUniqueName="[Table1].[GPA].[All]" dimensionUniqueName="[Table1]" displayFolder="" count="2" memberValueDatatype="5" unbalanced="0"/>
    <cacheHierarchy uniqueName="[Table1].[Household Income]" caption="Household Income" attribute="1" defaultMemberUniqueName="[Table1].[Household Income].[All]" allUniqueName="[Table1].[Household Income].[All]" dimensionUniqueName="[Table1]" displayFolder="" count="2" memberValueDatatype="20" unbalanced="0"/>
    <cacheHierarchy uniqueName="[Table1].[Scholarship Awarded]" caption="Scholarship Awarded" attribute="1" defaultMemberUniqueName="[Table1].[Scholarship Awarded].[All]" allUniqueName="[Table1].[Scholarship Awarded].[All]" dimensionUniqueName="[Table1]" displayFolder="" count="2" memberValueDatatype="130" unbalanced="0"/>
    <cacheHierarchy uniqueName="[Table1].[Scholarship Amount]" caption="Scholarship Amount" attribute="1" defaultMemberUniqueName="[Table1].[Scholarship Amount].[All]" allUniqueName="[Table1].[Scholarship Amount].[All]" dimensionUniqueName="[Table1]" displayFolder="" count="2" memberValueDatatype="20" unbalanced="0"/>
    <cacheHierarchy uniqueName="[Table1].[GPA Range]" caption="GPA Range" attribute="1" defaultMemberUniqueName="[Table1].[GPA Range].[All]" allUniqueName="[Table1].[GPA Range].[All]" dimensionUniqueName="[Table1]" displayFolder="" count="2" memberValueDatatype="130" unbalanced="0"/>
    <cacheHierarchy uniqueName="[Table1].[Income Bracket]" caption="Income Bracket" attribute="1" defaultMemberUniqueName="[Table1].[Income Bracket].[All]" allUniqueName="[Table1].[Income Bracket].[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cholarship Amount]" caption="Sum of Scholarship Amount" measure="1" displayFolder="" measureGroup="Table1" count="0" hidden="1">
      <extLst>
        <ext xmlns:x15="http://schemas.microsoft.com/office/spreadsheetml/2010/11/main" uri="{B97F6D7D-B522-45F9-BDA1-12C45D357490}">
          <x15:cacheHierarchy aggregatedColumn="6"/>
        </ext>
      </extLst>
    </cacheHierarchy>
    <cacheHierarchy uniqueName="[Measures].[Average of Scholarship Amount]" caption="Average of Scholarship Amount" measure="1" displayFolder="" measureGroup="Table1" count="0" hidden="1">
      <extLst>
        <ext xmlns:x15="http://schemas.microsoft.com/office/spreadsheetml/2010/11/main" uri="{B97F6D7D-B522-45F9-BDA1-12C45D357490}">
          <x15:cacheHierarchy aggregatedColumn="6"/>
        </ext>
      </extLst>
    </cacheHierarchy>
    <cacheHierarchy uniqueName="[Measures].[Sum of GPA]" caption="Sum of GPA" measure="1" displayFolder="" measureGroup="Table1" count="0" hidden="1">
      <extLst>
        <ext xmlns:x15="http://schemas.microsoft.com/office/spreadsheetml/2010/11/main" uri="{B97F6D7D-B522-45F9-BDA1-12C45D357490}">
          <x15:cacheHierarchy aggregatedColumn="3"/>
        </ext>
      </extLst>
    </cacheHierarchy>
    <cacheHierarchy uniqueName="[Measures].[Average of GPA]" caption="Average of GPA" measure="1" displayFolder="" measureGroup="Table1" count="0" hidden="1">
      <extLst>
        <ext xmlns:x15="http://schemas.microsoft.com/office/spreadsheetml/2010/11/main" uri="{B97F6D7D-B522-45F9-BDA1-12C45D357490}">
          <x15:cacheHierarchy aggregatedColumn="3"/>
        </ext>
      </extLst>
    </cacheHierarchy>
    <cacheHierarchy uniqueName="[Measures].[Sum of Household Income]" caption="Sum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Average of Household Income]" caption="Average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Count of Scholarship Awarded]" caption="Count of Scholarship Awarded"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475527893519" backgroundQuery="1" createdVersion="8" refreshedVersion="8" minRefreshableVersion="3" recordCount="0" supportSubquery="1" supportAdvancedDrill="1" xr:uid="{16D3CB72-AE55-451F-A9CB-BF34F201215A}">
  <cacheSource type="external" connectionId="1"/>
  <cacheFields count="5">
    <cacheField name="[Table1].[Academic Year].[Academic Year]" caption="Academic Year" numFmtId="0" hierarchy="2" level="1">
      <sharedItems count="2">
        <s v="2022-2023"/>
        <s v="2023-2024"/>
      </sharedItems>
    </cacheField>
    <cacheField name="[Measures].[Sum of Scholarship Amount]" caption="Sum of Scholarship Amount" numFmtId="0" hierarchy="11" level="32767"/>
    <cacheField name="[Measures].[Average of Scholarship Amount]" caption="Average of Scholarship Amount" numFmtId="0" hierarchy="12" level="32767"/>
    <cacheField name="[Table1].[Scholarship Awarded].[Scholarship Awarded]" caption="Scholarship Awarded" numFmtId="0" hierarchy="5" level="1">
      <sharedItems containsSemiMixedTypes="0" containsNonDate="0" containsString="0"/>
    </cacheField>
    <cacheField name="[Table1].[Income Bracket].[Income Bracket]" caption="Income Bracket" numFmtId="0" hierarchy="8" level="1">
      <sharedItems containsSemiMixedTypes="0" containsNonDate="0" containsString="0"/>
    </cacheField>
  </cacheFields>
  <cacheHierarchies count="18">
    <cacheHierarchy uniqueName="[Table1].[Student ID]" caption="Student ID" attribute="1" defaultMemberUniqueName="[Table1].[Student ID].[All]" allUniqueName="[Table1].[Student 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cademic Year]" caption="Academic Year" attribute="1" defaultMemberUniqueName="[Table1].[Academic Year].[All]" allUniqueName="[Table1].[Academic Year].[All]" dimensionUniqueName="[Table1]" displayFolder="" count="2" memberValueDatatype="130" unbalanced="0">
      <fieldsUsage count="2">
        <fieldUsage x="-1"/>
        <fieldUsage x="0"/>
      </fieldsUsage>
    </cacheHierarchy>
    <cacheHierarchy uniqueName="[Table1].[GPA]" caption="GPA" attribute="1" defaultMemberUniqueName="[Table1].[GPA].[All]" allUniqueName="[Table1].[GPA].[All]" dimensionUniqueName="[Table1]" displayFolder="" count="0" memberValueDatatype="5" unbalanced="0"/>
    <cacheHierarchy uniqueName="[Table1].[Household Income]" caption="Household Income" attribute="1" defaultMemberUniqueName="[Table1].[Household Income].[All]" allUniqueName="[Table1].[Household Income].[All]" dimensionUniqueName="[Table1]" displayFolder="" count="0" memberValueDatatype="20" unbalanced="0"/>
    <cacheHierarchy uniqueName="[Table1].[Scholarship Awarded]" caption="Scholarship Awarded" attribute="1" defaultMemberUniqueName="[Table1].[Scholarship Awarded].[All]" allUniqueName="[Table1].[Scholarship Awarded].[All]" dimensionUniqueName="[Table1]" displayFolder="" count="2" memberValueDatatype="130" unbalanced="0">
      <fieldsUsage count="2">
        <fieldUsage x="-1"/>
        <fieldUsage x="3"/>
      </fieldsUsage>
    </cacheHierarchy>
    <cacheHierarchy uniqueName="[Table1].[Scholarship Amount]" caption="Scholarship Amount" attribute="1" defaultMemberUniqueName="[Table1].[Scholarship Amount].[All]" allUniqueName="[Table1].[Scholarship Amount].[All]" dimensionUniqueName="[Table1]" displayFolder="" count="0" memberValueDatatype="20" unbalanced="0"/>
    <cacheHierarchy uniqueName="[Table1].[GPA Range]" caption="GPA Range" attribute="1" defaultMemberUniqueName="[Table1].[GPA Range].[All]" allUniqueName="[Table1].[GPA Rang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2" memberValueDatatype="130" unbalanced="0">
      <fieldsUsage count="2">
        <fieldUsage x="-1"/>
        <fieldUsage x="4"/>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cholarship Amount]" caption="Sum of Scholarship Amount"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Average of Scholarship Amount]" caption="Average of Scholarship Amount"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GPA]" caption="Sum of GPA" measure="1" displayFolder="" measureGroup="Table1" count="0" hidden="1">
      <extLst>
        <ext xmlns:x15="http://schemas.microsoft.com/office/spreadsheetml/2010/11/main" uri="{B97F6D7D-B522-45F9-BDA1-12C45D357490}">
          <x15:cacheHierarchy aggregatedColumn="3"/>
        </ext>
      </extLst>
    </cacheHierarchy>
    <cacheHierarchy uniqueName="[Measures].[Average of GPA]" caption="Average of GPA" measure="1" displayFolder="" measureGroup="Table1" count="0" hidden="1">
      <extLst>
        <ext xmlns:x15="http://schemas.microsoft.com/office/spreadsheetml/2010/11/main" uri="{B97F6D7D-B522-45F9-BDA1-12C45D357490}">
          <x15:cacheHierarchy aggregatedColumn="3"/>
        </ext>
      </extLst>
    </cacheHierarchy>
    <cacheHierarchy uniqueName="[Measures].[Sum of Household Income]" caption="Sum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Average of Household Income]" caption="Average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Count of Scholarship Awarded]" caption="Count of Scholarship Awarded"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475529050927" backgroundQuery="1" createdVersion="8" refreshedVersion="8" minRefreshableVersion="3" recordCount="0" supportSubquery="1" supportAdvancedDrill="1" xr:uid="{42CC5CF9-E665-4876-8F28-1E27485E4D67}">
  <cacheSource type="external" connectionId="1"/>
  <cacheFields count="3">
    <cacheField name="[Measures].[Sum of Scholarship Amount]" caption="Sum of Scholarship Amount" numFmtId="0" hierarchy="11" level="32767"/>
    <cacheField name="[Table1].[Scholarship Awarded].[Scholarship Awarded]" caption="Scholarship Awarded" numFmtId="0" hierarchy="5" level="1">
      <sharedItems count="2">
        <s v="No"/>
        <s v="Yes"/>
      </sharedItems>
    </cacheField>
    <cacheField name="[Table1].[Income Bracket].[Income Bracket]" caption="Income Bracket" numFmtId="0" hierarchy="8" level="1">
      <sharedItems containsSemiMixedTypes="0" containsNonDate="0" containsString="0"/>
    </cacheField>
  </cacheFields>
  <cacheHierarchies count="18">
    <cacheHierarchy uniqueName="[Table1].[Student ID]" caption="Student ID" attribute="1" defaultMemberUniqueName="[Table1].[Student ID].[All]" allUniqueName="[Table1].[Student 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cademic Year]" caption="Academic Year" attribute="1" defaultMemberUniqueName="[Table1].[Academic Year].[All]" allUniqueName="[Table1].[Academic Year].[All]" dimensionUniqueName="[Table1]" displayFolder="" count="2" memberValueDatatype="130" unbalanced="0"/>
    <cacheHierarchy uniqueName="[Table1].[GPA]" caption="GPA" attribute="1" defaultMemberUniqueName="[Table1].[GPA].[All]" allUniqueName="[Table1].[GPA].[All]" dimensionUniqueName="[Table1]" displayFolder="" count="0" memberValueDatatype="5" unbalanced="0"/>
    <cacheHierarchy uniqueName="[Table1].[Household Income]" caption="Household Income" attribute="1" defaultMemberUniqueName="[Table1].[Household Income].[All]" allUniqueName="[Table1].[Household Income].[All]" dimensionUniqueName="[Table1]" displayFolder="" count="0" memberValueDatatype="20" unbalanced="0"/>
    <cacheHierarchy uniqueName="[Table1].[Scholarship Awarded]" caption="Scholarship Awarded" attribute="1" defaultMemberUniqueName="[Table1].[Scholarship Awarded].[All]" allUniqueName="[Table1].[Scholarship Awarded].[All]" dimensionUniqueName="[Table1]" displayFolder="" count="2" memberValueDatatype="130" unbalanced="0">
      <fieldsUsage count="2">
        <fieldUsage x="-1"/>
        <fieldUsage x="1"/>
      </fieldsUsage>
    </cacheHierarchy>
    <cacheHierarchy uniqueName="[Table1].[Scholarship Amount]" caption="Scholarship Amount" attribute="1" defaultMemberUniqueName="[Table1].[Scholarship Amount].[All]" allUniqueName="[Table1].[Scholarship Amount].[All]" dimensionUniqueName="[Table1]" displayFolder="" count="0" memberValueDatatype="20" unbalanced="0"/>
    <cacheHierarchy uniqueName="[Table1].[GPA Range]" caption="GPA Range" attribute="1" defaultMemberUniqueName="[Table1].[GPA Range].[All]" allUniqueName="[Table1].[GPA Rang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cholarship Amount]" caption="Sum of Scholarship Amount"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Scholarship Amount]" caption="Average of Scholarship Amount" measure="1" displayFolder="" measureGroup="Table1" count="0" hidden="1">
      <extLst>
        <ext xmlns:x15="http://schemas.microsoft.com/office/spreadsheetml/2010/11/main" uri="{B97F6D7D-B522-45F9-BDA1-12C45D357490}">
          <x15:cacheHierarchy aggregatedColumn="6"/>
        </ext>
      </extLst>
    </cacheHierarchy>
    <cacheHierarchy uniqueName="[Measures].[Sum of GPA]" caption="Sum of GPA" measure="1" displayFolder="" measureGroup="Table1" count="0" hidden="1">
      <extLst>
        <ext xmlns:x15="http://schemas.microsoft.com/office/spreadsheetml/2010/11/main" uri="{B97F6D7D-B522-45F9-BDA1-12C45D357490}">
          <x15:cacheHierarchy aggregatedColumn="3"/>
        </ext>
      </extLst>
    </cacheHierarchy>
    <cacheHierarchy uniqueName="[Measures].[Average of GPA]" caption="Average of GPA" measure="1" displayFolder="" measureGroup="Table1" count="0" hidden="1">
      <extLst>
        <ext xmlns:x15="http://schemas.microsoft.com/office/spreadsheetml/2010/11/main" uri="{B97F6D7D-B522-45F9-BDA1-12C45D357490}">
          <x15:cacheHierarchy aggregatedColumn="3"/>
        </ext>
      </extLst>
    </cacheHierarchy>
    <cacheHierarchy uniqueName="[Measures].[Sum of Household Income]" caption="Sum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Average of Household Income]" caption="Average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Count of Scholarship Awarded]" caption="Count of Scholarship Awarded"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475529976851" backgroundQuery="1" createdVersion="8" refreshedVersion="8" minRefreshableVersion="3" recordCount="0" supportSubquery="1" supportAdvancedDrill="1" xr:uid="{1634B6D2-17A9-4EA3-8BAD-5A8E87AE7DF2}">
  <cacheSource type="external" connectionId="1"/>
  <cacheFields count="3">
    <cacheField name="[Measures].[Sum of Scholarship Amount]" caption="Sum of Scholarship Amount" numFmtId="0" hierarchy="11" level="32767"/>
    <cacheField name="[Table1].[Academic Year].[Academic Year]" caption="Academic Year" numFmtId="0" hierarchy="2" level="1">
      <sharedItems count="2">
        <s v="2022-2023"/>
        <s v="2023-2024"/>
      </sharedItems>
    </cacheField>
    <cacheField name="[Table1].[Income Bracket].[Income Bracket]" caption="Income Bracket" numFmtId="0" hierarchy="8" level="1">
      <sharedItems containsSemiMixedTypes="0" containsNonDate="0" containsString="0"/>
    </cacheField>
  </cacheFields>
  <cacheHierarchies count="18">
    <cacheHierarchy uniqueName="[Table1].[Student ID]" caption="Student ID" attribute="1" defaultMemberUniqueName="[Table1].[Student ID].[All]" allUniqueName="[Table1].[Student 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cademic Year]" caption="Academic Year" attribute="1" defaultMemberUniqueName="[Table1].[Academic Year].[All]" allUniqueName="[Table1].[Academic Year].[All]" dimensionUniqueName="[Table1]" displayFolder="" count="2" memberValueDatatype="130" unbalanced="0">
      <fieldsUsage count="2">
        <fieldUsage x="-1"/>
        <fieldUsage x="1"/>
      </fieldsUsage>
    </cacheHierarchy>
    <cacheHierarchy uniqueName="[Table1].[GPA]" caption="GPA" attribute="1" defaultMemberUniqueName="[Table1].[GPA].[All]" allUniqueName="[Table1].[GPA].[All]" dimensionUniqueName="[Table1]" displayFolder="" count="0" memberValueDatatype="5" unbalanced="0"/>
    <cacheHierarchy uniqueName="[Table1].[Household Income]" caption="Household Income" attribute="1" defaultMemberUniqueName="[Table1].[Household Income].[All]" allUniqueName="[Table1].[Household Income].[All]" dimensionUniqueName="[Table1]" displayFolder="" count="0" memberValueDatatype="20" unbalanced="0"/>
    <cacheHierarchy uniqueName="[Table1].[Scholarship Awarded]" caption="Scholarship Awarded" attribute="1" defaultMemberUniqueName="[Table1].[Scholarship Awarded].[All]" allUniqueName="[Table1].[Scholarship Awarded].[All]" dimensionUniqueName="[Table1]" displayFolder="" count="2" memberValueDatatype="130" unbalanced="0"/>
    <cacheHierarchy uniqueName="[Table1].[Scholarship Amount]" caption="Scholarship Amount" attribute="1" defaultMemberUniqueName="[Table1].[Scholarship Amount].[All]" allUniqueName="[Table1].[Scholarship Amount].[All]" dimensionUniqueName="[Table1]" displayFolder="" count="0" memberValueDatatype="20" unbalanced="0"/>
    <cacheHierarchy uniqueName="[Table1].[GPA Range]" caption="GPA Range" attribute="1" defaultMemberUniqueName="[Table1].[GPA Range].[All]" allUniqueName="[Table1].[GPA Rang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cholarship Amount]" caption="Sum of Scholarship Amount"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Scholarship Amount]" caption="Average of Scholarship Amount" measure="1" displayFolder="" measureGroup="Table1" count="0" hidden="1">
      <extLst>
        <ext xmlns:x15="http://schemas.microsoft.com/office/spreadsheetml/2010/11/main" uri="{B97F6D7D-B522-45F9-BDA1-12C45D357490}">
          <x15:cacheHierarchy aggregatedColumn="6"/>
        </ext>
      </extLst>
    </cacheHierarchy>
    <cacheHierarchy uniqueName="[Measures].[Sum of GPA]" caption="Sum of GPA" measure="1" displayFolder="" measureGroup="Table1" count="0" hidden="1">
      <extLst>
        <ext xmlns:x15="http://schemas.microsoft.com/office/spreadsheetml/2010/11/main" uri="{B97F6D7D-B522-45F9-BDA1-12C45D357490}">
          <x15:cacheHierarchy aggregatedColumn="3"/>
        </ext>
      </extLst>
    </cacheHierarchy>
    <cacheHierarchy uniqueName="[Measures].[Average of GPA]" caption="Average of GPA" measure="1" displayFolder="" measureGroup="Table1" count="0" hidden="1">
      <extLst>
        <ext xmlns:x15="http://schemas.microsoft.com/office/spreadsheetml/2010/11/main" uri="{B97F6D7D-B522-45F9-BDA1-12C45D357490}">
          <x15:cacheHierarchy aggregatedColumn="3"/>
        </ext>
      </extLst>
    </cacheHierarchy>
    <cacheHierarchy uniqueName="[Measures].[Sum of Household Income]" caption="Sum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Average of Household Income]" caption="Average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Count of Scholarship Awarded]" caption="Count of Scholarship Awarded"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475530787036" backgroundQuery="1" createdVersion="8" refreshedVersion="8" minRefreshableVersion="3" recordCount="0" supportSubquery="1" supportAdvancedDrill="1" xr:uid="{F8C87C57-3DE0-4F41-A9DA-C981AF8BF910}">
  <cacheSource type="external" connectionId="1"/>
  <cacheFields count="3">
    <cacheField name="[Table1].[Scholarship Awarded].[Scholarship Awarded]" caption="Scholarship Awarded" numFmtId="0" hierarchy="5" level="1">
      <sharedItems count="2">
        <s v="No"/>
        <s v="Yes"/>
      </sharedItems>
    </cacheField>
    <cacheField name="[Measures].[Average of GPA]" caption="Average of GPA" numFmtId="0" hierarchy="14" level="32767"/>
    <cacheField name="[Table1].[Income Bracket].[Income Bracket]" caption="Income Bracket" numFmtId="0" hierarchy="8" level="1">
      <sharedItems containsSemiMixedTypes="0" containsNonDate="0" containsString="0"/>
    </cacheField>
  </cacheFields>
  <cacheHierarchies count="18">
    <cacheHierarchy uniqueName="[Table1].[Student ID]" caption="Student ID" attribute="1" defaultMemberUniqueName="[Table1].[Student ID].[All]" allUniqueName="[Table1].[Student 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cademic Year]" caption="Academic Year" attribute="1" defaultMemberUniqueName="[Table1].[Academic Year].[All]" allUniqueName="[Table1].[Academic Year].[All]" dimensionUniqueName="[Table1]" displayFolder="" count="2" memberValueDatatype="130" unbalanced="0"/>
    <cacheHierarchy uniqueName="[Table1].[GPA]" caption="GPA" attribute="1" defaultMemberUniqueName="[Table1].[GPA].[All]" allUniqueName="[Table1].[GPA].[All]" dimensionUniqueName="[Table1]" displayFolder="" count="0" memberValueDatatype="5" unbalanced="0"/>
    <cacheHierarchy uniqueName="[Table1].[Household Income]" caption="Household Income" attribute="1" defaultMemberUniqueName="[Table1].[Household Income].[All]" allUniqueName="[Table1].[Household Income].[All]" dimensionUniqueName="[Table1]" displayFolder="" count="0" memberValueDatatype="20" unbalanced="0"/>
    <cacheHierarchy uniqueName="[Table1].[Scholarship Awarded]" caption="Scholarship Awarded" attribute="1" defaultMemberUniqueName="[Table1].[Scholarship Awarded].[All]" allUniqueName="[Table1].[Scholarship Awarded].[All]" dimensionUniqueName="[Table1]" displayFolder="" count="2" memberValueDatatype="130" unbalanced="0">
      <fieldsUsage count="2">
        <fieldUsage x="-1"/>
        <fieldUsage x="0"/>
      </fieldsUsage>
    </cacheHierarchy>
    <cacheHierarchy uniqueName="[Table1].[Scholarship Amount]" caption="Scholarship Amount" attribute="1" defaultMemberUniqueName="[Table1].[Scholarship Amount].[All]" allUniqueName="[Table1].[Scholarship Amount].[All]" dimensionUniqueName="[Table1]" displayFolder="" count="0" memberValueDatatype="20" unbalanced="0"/>
    <cacheHierarchy uniqueName="[Table1].[GPA Range]" caption="GPA Range" attribute="1" defaultMemberUniqueName="[Table1].[GPA Range].[All]" allUniqueName="[Table1].[GPA Rang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cholarship Amount]" caption="Sum of Scholarship Amount" measure="1" displayFolder="" measureGroup="Table1" count="0" hidden="1">
      <extLst>
        <ext xmlns:x15="http://schemas.microsoft.com/office/spreadsheetml/2010/11/main" uri="{B97F6D7D-B522-45F9-BDA1-12C45D357490}">
          <x15:cacheHierarchy aggregatedColumn="6"/>
        </ext>
      </extLst>
    </cacheHierarchy>
    <cacheHierarchy uniqueName="[Measures].[Average of Scholarship Amount]" caption="Average of Scholarship Amount" measure="1" displayFolder="" measureGroup="Table1" count="0" hidden="1">
      <extLst>
        <ext xmlns:x15="http://schemas.microsoft.com/office/spreadsheetml/2010/11/main" uri="{B97F6D7D-B522-45F9-BDA1-12C45D357490}">
          <x15:cacheHierarchy aggregatedColumn="6"/>
        </ext>
      </extLst>
    </cacheHierarchy>
    <cacheHierarchy uniqueName="[Measures].[Sum of GPA]" caption="Sum of GPA" measure="1" displayFolder="" measureGroup="Table1" count="0" hidden="1">
      <extLst>
        <ext xmlns:x15="http://schemas.microsoft.com/office/spreadsheetml/2010/11/main" uri="{B97F6D7D-B522-45F9-BDA1-12C45D357490}">
          <x15:cacheHierarchy aggregatedColumn="3"/>
        </ext>
      </extLst>
    </cacheHierarchy>
    <cacheHierarchy uniqueName="[Measures].[Average of GPA]" caption="Average of GPA"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Household Income]" caption="Sum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Average of Household Income]" caption="Average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Count of Scholarship Awarded]" caption="Count of Scholarship Awarded"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47553171296" backgroundQuery="1" createdVersion="8" refreshedVersion="8" minRefreshableVersion="3" recordCount="0" supportSubquery="1" supportAdvancedDrill="1" xr:uid="{CA3A1DCC-6BDC-4C1E-B292-6D8C81EA5FED}">
  <cacheSource type="external" connectionId="1"/>
  <cacheFields count="3">
    <cacheField name="[Table1].[Scholarship Awarded].[Scholarship Awarded]" caption="Scholarship Awarded" numFmtId="0" hierarchy="5" level="1">
      <sharedItems count="2">
        <s v="No"/>
        <s v="Yes"/>
      </sharedItems>
    </cacheField>
    <cacheField name="[Measures].[Average of Household Income]" caption="Average of Household Income" numFmtId="0" hierarchy="16" level="32767"/>
    <cacheField name="[Table1].[Income Bracket].[Income Bracket]" caption="Income Bracket" numFmtId="0" hierarchy="8" level="1">
      <sharedItems containsSemiMixedTypes="0" containsNonDate="0" containsString="0"/>
    </cacheField>
  </cacheFields>
  <cacheHierarchies count="18">
    <cacheHierarchy uniqueName="[Table1].[Student ID]" caption="Student ID" attribute="1" defaultMemberUniqueName="[Table1].[Student ID].[All]" allUniqueName="[Table1].[Student 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cademic Year]" caption="Academic Year" attribute="1" defaultMemberUniqueName="[Table1].[Academic Year].[All]" allUniqueName="[Table1].[Academic Year].[All]" dimensionUniqueName="[Table1]" displayFolder="" count="2" memberValueDatatype="130" unbalanced="0"/>
    <cacheHierarchy uniqueName="[Table1].[GPA]" caption="GPA" attribute="1" defaultMemberUniqueName="[Table1].[GPA].[All]" allUniqueName="[Table1].[GPA].[All]" dimensionUniqueName="[Table1]" displayFolder="" count="0" memberValueDatatype="5" unbalanced="0"/>
    <cacheHierarchy uniqueName="[Table1].[Household Income]" caption="Household Income" attribute="1" defaultMemberUniqueName="[Table1].[Household Income].[All]" allUniqueName="[Table1].[Household Income].[All]" dimensionUniqueName="[Table1]" displayFolder="" count="0" memberValueDatatype="20" unbalanced="0"/>
    <cacheHierarchy uniqueName="[Table1].[Scholarship Awarded]" caption="Scholarship Awarded" attribute="1" defaultMemberUniqueName="[Table1].[Scholarship Awarded].[All]" allUniqueName="[Table1].[Scholarship Awarded].[All]" dimensionUniqueName="[Table1]" displayFolder="" count="2" memberValueDatatype="130" unbalanced="0">
      <fieldsUsage count="2">
        <fieldUsage x="-1"/>
        <fieldUsage x="0"/>
      </fieldsUsage>
    </cacheHierarchy>
    <cacheHierarchy uniqueName="[Table1].[Scholarship Amount]" caption="Scholarship Amount" attribute="1" defaultMemberUniqueName="[Table1].[Scholarship Amount].[All]" allUniqueName="[Table1].[Scholarship Amount].[All]" dimensionUniqueName="[Table1]" displayFolder="" count="0" memberValueDatatype="20" unbalanced="0"/>
    <cacheHierarchy uniqueName="[Table1].[GPA Range]" caption="GPA Range" attribute="1" defaultMemberUniqueName="[Table1].[GPA Range].[All]" allUniqueName="[Table1].[GPA Rang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cholarship Amount]" caption="Sum of Scholarship Amount" measure="1" displayFolder="" measureGroup="Table1" count="0" hidden="1">
      <extLst>
        <ext xmlns:x15="http://schemas.microsoft.com/office/spreadsheetml/2010/11/main" uri="{B97F6D7D-B522-45F9-BDA1-12C45D357490}">
          <x15:cacheHierarchy aggregatedColumn="6"/>
        </ext>
      </extLst>
    </cacheHierarchy>
    <cacheHierarchy uniqueName="[Measures].[Average of Scholarship Amount]" caption="Average of Scholarship Amount" measure="1" displayFolder="" measureGroup="Table1" count="0" hidden="1">
      <extLst>
        <ext xmlns:x15="http://schemas.microsoft.com/office/spreadsheetml/2010/11/main" uri="{B97F6D7D-B522-45F9-BDA1-12C45D357490}">
          <x15:cacheHierarchy aggregatedColumn="6"/>
        </ext>
      </extLst>
    </cacheHierarchy>
    <cacheHierarchy uniqueName="[Measures].[Sum of GPA]" caption="Sum of GPA" measure="1" displayFolder="" measureGroup="Table1" count="0" hidden="1">
      <extLst>
        <ext xmlns:x15="http://schemas.microsoft.com/office/spreadsheetml/2010/11/main" uri="{B97F6D7D-B522-45F9-BDA1-12C45D357490}">
          <x15:cacheHierarchy aggregatedColumn="3"/>
        </ext>
      </extLst>
    </cacheHierarchy>
    <cacheHierarchy uniqueName="[Measures].[Average of GPA]" caption="Average of GPA" measure="1" displayFolder="" measureGroup="Table1" count="0" hidden="1">
      <extLst>
        <ext xmlns:x15="http://schemas.microsoft.com/office/spreadsheetml/2010/11/main" uri="{B97F6D7D-B522-45F9-BDA1-12C45D357490}">
          <x15:cacheHierarchy aggregatedColumn="3"/>
        </ext>
      </extLst>
    </cacheHierarchy>
    <cacheHierarchy uniqueName="[Measures].[Sum of Household Income]" caption="Sum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Average of Household Income]" caption="Average of Household Incom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Scholarship Awarded]" caption="Count of Scholarship Awarded"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475532986115" backgroundQuery="1" createdVersion="8" refreshedVersion="8" minRefreshableVersion="3" recordCount="0" supportSubquery="1" supportAdvancedDrill="1" xr:uid="{85891EEB-5439-42DE-9F96-CF289846A066}">
  <cacheSource type="external" connectionId="1"/>
  <cacheFields count="3">
    <cacheField name="[Table1].[GPA Range].[GPA Range]" caption="GPA Range" numFmtId="0" hierarchy="7" level="1">
      <sharedItems count="4">
        <s v="2.0-2.5"/>
        <s v="2.5-3.0"/>
        <s v="3.0-3.5"/>
        <s v="3.5-4.0"/>
      </sharedItems>
    </cacheField>
    <cacheField name="[Measures].[Sum of Scholarship Amount]" caption="Sum of Scholarship Amount" numFmtId="0" hierarchy="11" level="32767"/>
    <cacheField name="[Table1].[Income Bracket].[Income Bracket]" caption="Income Bracket" numFmtId="0" hierarchy="8" level="1">
      <sharedItems containsSemiMixedTypes="0" containsNonDate="0" containsString="0"/>
    </cacheField>
  </cacheFields>
  <cacheHierarchies count="18">
    <cacheHierarchy uniqueName="[Table1].[Student ID]" caption="Student ID" attribute="1" defaultMemberUniqueName="[Table1].[Student ID].[All]" allUniqueName="[Table1].[Student 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cademic Year]" caption="Academic Year" attribute="1" defaultMemberUniqueName="[Table1].[Academic Year].[All]" allUniqueName="[Table1].[Academic Year].[All]" dimensionUniqueName="[Table1]" displayFolder="" count="2" memberValueDatatype="130" unbalanced="0"/>
    <cacheHierarchy uniqueName="[Table1].[GPA]" caption="GPA" attribute="1" defaultMemberUniqueName="[Table1].[GPA].[All]" allUniqueName="[Table1].[GPA].[All]" dimensionUniqueName="[Table1]" displayFolder="" count="0" memberValueDatatype="5" unbalanced="0"/>
    <cacheHierarchy uniqueName="[Table1].[Household Income]" caption="Household Income" attribute="1" defaultMemberUniqueName="[Table1].[Household Income].[All]" allUniqueName="[Table1].[Household Income].[All]" dimensionUniqueName="[Table1]" displayFolder="" count="0" memberValueDatatype="20" unbalanced="0"/>
    <cacheHierarchy uniqueName="[Table1].[Scholarship Awarded]" caption="Scholarship Awarded" attribute="1" defaultMemberUniqueName="[Table1].[Scholarship Awarded].[All]" allUniqueName="[Table1].[Scholarship Awarded].[All]" dimensionUniqueName="[Table1]" displayFolder="" count="2" memberValueDatatype="130" unbalanced="0"/>
    <cacheHierarchy uniqueName="[Table1].[Scholarship Amount]" caption="Scholarship Amount" attribute="1" defaultMemberUniqueName="[Table1].[Scholarship Amount].[All]" allUniqueName="[Table1].[Scholarship Amount].[All]" dimensionUniqueName="[Table1]" displayFolder="" count="0" memberValueDatatype="20" unbalanced="0"/>
    <cacheHierarchy uniqueName="[Table1].[GPA Range]" caption="GPA Range" attribute="1" defaultMemberUniqueName="[Table1].[GPA Range].[All]" allUniqueName="[Table1].[GPA Rang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cholarship Amount]" caption="Sum of Scholarship Amount"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Average of Scholarship Amount]" caption="Average of Scholarship Amount" measure="1" displayFolder="" measureGroup="Table1" count="0" hidden="1">
      <extLst>
        <ext xmlns:x15="http://schemas.microsoft.com/office/spreadsheetml/2010/11/main" uri="{B97F6D7D-B522-45F9-BDA1-12C45D357490}">
          <x15:cacheHierarchy aggregatedColumn="6"/>
        </ext>
      </extLst>
    </cacheHierarchy>
    <cacheHierarchy uniqueName="[Measures].[Sum of GPA]" caption="Sum of GPA" measure="1" displayFolder="" measureGroup="Table1" count="0" hidden="1">
      <extLst>
        <ext xmlns:x15="http://schemas.microsoft.com/office/spreadsheetml/2010/11/main" uri="{B97F6D7D-B522-45F9-BDA1-12C45D357490}">
          <x15:cacheHierarchy aggregatedColumn="3"/>
        </ext>
      </extLst>
    </cacheHierarchy>
    <cacheHierarchy uniqueName="[Measures].[Average of GPA]" caption="Average of GPA" measure="1" displayFolder="" measureGroup="Table1" count="0" hidden="1">
      <extLst>
        <ext xmlns:x15="http://schemas.microsoft.com/office/spreadsheetml/2010/11/main" uri="{B97F6D7D-B522-45F9-BDA1-12C45D357490}">
          <x15:cacheHierarchy aggregatedColumn="3"/>
        </ext>
      </extLst>
    </cacheHierarchy>
    <cacheHierarchy uniqueName="[Measures].[Sum of Household Income]" caption="Sum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Average of Household Income]" caption="Average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Count of Scholarship Awarded]" caption="Count of Scholarship Awarded"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753286458334" backgroundQuery="1" createdVersion="3" refreshedVersion="8" minRefreshableVersion="3" recordCount="0" supportSubquery="1" supportAdvancedDrill="1" xr:uid="{F7A5CBD9-531A-4E7D-95A1-3AC9C8311946}">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1].[Student ID]" caption="Student ID" attribute="1" defaultMemberUniqueName="[Table1].[Student ID].[All]" allUniqueName="[Table1].[Student 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Academic Year]" caption="Academic Year" attribute="1" defaultMemberUniqueName="[Table1].[Academic Year].[All]" allUniqueName="[Table1].[Academic Year].[All]" dimensionUniqueName="[Table1]" displayFolder="" count="2" memberValueDatatype="130" unbalanced="0"/>
    <cacheHierarchy uniqueName="[Table1].[GPA]" caption="GPA" attribute="1" defaultMemberUniqueName="[Table1].[GPA].[All]" allUniqueName="[Table1].[GPA].[All]" dimensionUniqueName="[Table1]" displayFolder="" count="0" memberValueDatatype="5" unbalanced="0"/>
    <cacheHierarchy uniqueName="[Table1].[Household Income]" caption="Household Income" attribute="1" defaultMemberUniqueName="[Table1].[Household Income].[All]" allUniqueName="[Table1].[Household Income].[All]" dimensionUniqueName="[Table1]" displayFolder="" count="0" memberValueDatatype="20" unbalanced="0"/>
    <cacheHierarchy uniqueName="[Table1].[Scholarship Awarded]" caption="Scholarship Awarded" attribute="1" defaultMemberUniqueName="[Table1].[Scholarship Awarded].[All]" allUniqueName="[Table1].[Scholarship Awarded].[All]" dimensionUniqueName="[Table1]" displayFolder="" count="2" memberValueDatatype="130" unbalanced="0"/>
    <cacheHierarchy uniqueName="[Table1].[Scholarship Amount]" caption="Scholarship Amount" attribute="1" defaultMemberUniqueName="[Table1].[Scholarship Amount].[All]" allUniqueName="[Table1].[Scholarship Amount].[All]" dimensionUniqueName="[Table1]" displayFolder="" count="0" memberValueDatatype="20" unbalanced="0"/>
    <cacheHierarchy uniqueName="[Table1].[GPA Range]" caption="GPA Range" attribute="1" defaultMemberUniqueName="[Table1].[GPA Range].[All]" allUniqueName="[Table1].[GPA Rang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cholarship Amount]" caption="Sum of Scholarship Amount" measure="1" displayFolder="" measureGroup="Table1" count="0" hidden="1">
      <extLst>
        <ext xmlns:x15="http://schemas.microsoft.com/office/spreadsheetml/2010/11/main" uri="{B97F6D7D-B522-45F9-BDA1-12C45D357490}">
          <x15:cacheHierarchy aggregatedColumn="6"/>
        </ext>
      </extLst>
    </cacheHierarchy>
    <cacheHierarchy uniqueName="[Measures].[Average of Scholarship Amount]" caption="Average of Scholarship Amount" measure="1" displayFolder="" measureGroup="Table1" count="0" hidden="1">
      <extLst>
        <ext xmlns:x15="http://schemas.microsoft.com/office/spreadsheetml/2010/11/main" uri="{B97F6D7D-B522-45F9-BDA1-12C45D357490}">
          <x15:cacheHierarchy aggregatedColumn="6"/>
        </ext>
      </extLst>
    </cacheHierarchy>
    <cacheHierarchy uniqueName="[Measures].[Sum of GPA]" caption="Sum of GPA" measure="1" displayFolder="" measureGroup="Table1" count="0" hidden="1">
      <extLst>
        <ext xmlns:x15="http://schemas.microsoft.com/office/spreadsheetml/2010/11/main" uri="{B97F6D7D-B522-45F9-BDA1-12C45D357490}">
          <x15:cacheHierarchy aggregatedColumn="3"/>
        </ext>
      </extLst>
    </cacheHierarchy>
    <cacheHierarchy uniqueName="[Measures].[Average of GPA]" caption="Average of GPA" measure="1" displayFolder="" measureGroup="Table1" count="0" hidden="1">
      <extLst>
        <ext xmlns:x15="http://schemas.microsoft.com/office/spreadsheetml/2010/11/main" uri="{B97F6D7D-B522-45F9-BDA1-12C45D357490}">
          <x15:cacheHierarchy aggregatedColumn="3"/>
        </ext>
      </extLst>
    </cacheHierarchy>
    <cacheHierarchy uniqueName="[Measures].[Sum of Household Income]" caption="Sum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Average of Household Income]" caption="Average of Household Income" measure="1" displayFolder="" measureGroup="Table1" count="0" hidden="1">
      <extLst>
        <ext xmlns:x15="http://schemas.microsoft.com/office/spreadsheetml/2010/11/main" uri="{B97F6D7D-B522-45F9-BDA1-12C45D357490}">
          <x15:cacheHierarchy aggregatedColumn="4"/>
        </ext>
      </extLst>
    </cacheHierarchy>
    <cacheHierarchy uniqueName="[Measures].[Count of Scholarship Awarded]" caption="Count of Scholarship Awarded" measure="1" displayFolder="" measureGroup="Table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99746181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4FBDC-B2F9-4F61-87CB-EF93131AB017}" name="PivotTable5" cacheId="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9:G1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Household Income" fld="1" subtotal="average" baseField="0" baseItem="0"/>
  </dataFields>
  <formats count="7">
    <format dxfId="100">
      <pivotArea outline="0" collapsedLevelsAreSubtotals="1" fieldPosition="0"/>
    </format>
    <format dxfId="99">
      <pivotArea type="all" dataOnly="0" outline="0" fieldPosition="0"/>
    </format>
    <format dxfId="98">
      <pivotArea outline="0" collapsedLevelsAreSubtotals="1" fieldPosition="0"/>
    </format>
    <format dxfId="97">
      <pivotArea field="0" type="button" dataOnly="0" labelOnly="1" outline="0" axis="axisRow" fieldPosition="0"/>
    </format>
    <format dxfId="96">
      <pivotArea dataOnly="0" labelOnly="1" fieldPosition="0">
        <references count="1">
          <reference field="0" count="0"/>
        </references>
      </pivotArea>
    </format>
    <format dxfId="95">
      <pivotArea dataOnly="0" labelOnly="1" grandRow="1" outline="0" fieldPosition="0"/>
    </format>
    <format dxfId="94">
      <pivotArea dataOnly="0" labelOnly="1" outline="0" axis="axisValues" fieldPosition="0"/>
    </format>
  </format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cholarship Amount2"/>
    <pivotHierarchy dragToData="1"/>
    <pivotHierarchy dragToData="1" caption="Average of GPA"/>
    <pivotHierarchy dragToData="1"/>
    <pivotHierarchy dragToData="1" caption="Average of Household Income"/>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5.Scholarship_Financial_Aid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28002-4D52-41F2-8742-23406E9E7276}" name="PivotTable3" cacheId="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B17:C2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Scholarship Amount" fld="0" baseField="0" baseItem="0"/>
  </dataFields>
  <formats count="6">
    <format dxfId="106">
      <pivotArea type="all" dataOnly="0" outline="0" fieldPosition="0"/>
    </format>
    <format dxfId="105">
      <pivotArea outline="0" collapsedLevelsAreSubtotals="1" fieldPosition="0"/>
    </format>
    <format dxfId="104">
      <pivotArea field="1" type="button" dataOnly="0" labelOnly="1" outline="0" axis="axisRow" fieldPosition="0"/>
    </format>
    <format dxfId="103">
      <pivotArea dataOnly="0" labelOnly="1" fieldPosition="0">
        <references count="1">
          <reference field="1" count="0"/>
        </references>
      </pivotArea>
    </format>
    <format dxfId="102">
      <pivotArea dataOnly="0" labelOnly="1" grandRow="1" outline="0" fieldPosition="0"/>
    </format>
    <format dxfId="101">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cholarship Amount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5.Scholarship_Financial_Aid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8D5488-00C8-4A94-AA2C-C3A0C73130A9}" name="PivotTable2" cacheId="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B11:C1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Scholarship Amount" fld="0" baseField="0" baseItem="0"/>
  </dataFields>
  <formats count="6">
    <format dxfId="112">
      <pivotArea type="all" dataOnly="0" outline="0" fieldPosition="0"/>
    </format>
    <format dxfId="111">
      <pivotArea outline="0" collapsedLevelsAreSubtotals="1" fieldPosition="0"/>
    </format>
    <format dxfId="110">
      <pivotArea field="1" type="button" dataOnly="0" labelOnly="1" outline="0" axis="axisRow" fieldPosition="0"/>
    </format>
    <format dxfId="109">
      <pivotArea dataOnly="0" labelOnly="1" fieldPosition="0">
        <references count="1">
          <reference field="1" count="0"/>
        </references>
      </pivotArea>
    </format>
    <format dxfId="108">
      <pivotArea dataOnly="0" labelOnly="1" grandRow="1" outline="0" fieldPosition="0"/>
    </format>
    <format dxfId="107">
      <pivotArea dataOnly="0" labelOnly="1" outline="0" axis="axisValues" fieldPosition="0"/>
    </format>
  </formats>
  <chartFormats count="3">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cholarship Amount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5.Scholarship_Financial_Aid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034957-6078-40D9-A608-859CB466B0BF}" name="PivotTable4" cacheId="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F3:G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GPA" fld="1" subtotal="average" baseField="0" baseItem="1" numFmtId="2"/>
  </dataFields>
  <formats count="7">
    <format dxfId="119">
      <pivotArea outline="0" collapsedLevelsAreSubtotals="1" fieldPosition="0"/>
    </format>
    <format dxfId="118">
      <pivotArea type="all" dataOnly="0" outline="0" fieldPosition="0"/>
    </format>
    <format dxfId="117">
      <pivotArea outline="0" collapsedLevelsAreSubtotals="1" fieldPosition="0"/>
    </format>
    <format dxfId="116">
      <pivotArea field="0" type="button" dataOnly="0" labelOnly="1" outline="0" axis="axisRow" fieldPosition="0"/>
    </format>
    <format dxfId="115">
      <pivotArea dataOnly="0" labelOnly="1" fieldPosition="0">
        <references count="1">
          <reference field="0" count="0"/>
        </references>
      </pivotArea>
    </format>
    <format dxfId="114">
      <pivotArea dataOnly="0" labelOnly="1" grandRow="1" outline="0" fieldPosition="0"/>
    </format>
    <format dxfId="113">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cholarship Amount2"/>
    <pivotHierarchy dragToData="1"/>
    <pivotHierarchy dragToData="1" caption="Average of GPA"/>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5.Scholarship_Financial_Aid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A4578A-FD01-47ED-9E92-02ACEF68EC66}" name="PivotTable7" cacheId="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D23:E2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Scholarship Awarded" fld="1" subtotal="count" baseField="0" baseItem="0"/>
  </dataFields>
  <formats count="7">
    <format dxfId="126">
      <pivotArea outline="0" collapsedLevelsAreSubtotals="1" fieldPosition="0"/>
    </format>
    <format dxfId="125">
      <pivotArea type="all" dataOnly="0" outline="0" fieldPosition="0"/>
    </format>
    <format dxfId="124">
      <pivotArea outline="0" collapsedLevelsAreSubtotals="1" fieldPosition="0"/>
    </format>
    <format dxfId="123">
      <pivotArea field="0" type="button" dataOnly="0" labelOnly="1" outline="0" axis="axisRow" fieldPosition="0"/>
    </format>
    <format dxfId="122">
      <pivotArea dataOnly="0" labelOnly="1" fieldPosition="0">
        <references count="1">
          <reference field="0" count="0"/>
        </references>
      </pivotArea>
    </format>
    <format dxfId="121">
      <pivotArea dataOnly="0" labelOnly="1" grandRow="1" outline="0" fieldPosition="0"/>
    </format>
    <format dxfId="120">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cholarship Amount2"/>
    <pivotHierarchy dragToData="1"/>
    <pivotHierarchy dragToData="1" caption="Average of GPA"/>
    <pivotHierarchy dragToData="1"/>
    <pivotHierarchy dragToData="1" caption="Average of Household Income"/>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5.Scholarship_Financial_Aid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505091-EB48-41BC-9C0F-85CD14944CAC}" name="PivotTable6" cacheId="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15:G2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cholarship Amount" fld="1" baseField="0" baseItem="0"/>
  </dataFields>
  <formats count="7">
    <format dxfId="133">
      <pivotArea outline="0" collapsedLevelsAreSubtotals="1" fieldPosition="0"/>
    </format>
    <format dxfId="132">
      <pivotArea type="all" dataOnly="0" outline="0" fieldPosition="0"/>
    </format>
    <format dxfId="131">
      <pivotArea outline="0" collapsedLevelsAreSubtotals="1" fieldPosition="0"/>
    </format>
    <format dxfId="130">
      <pivotArea field="0" type="button" dataOnly="0" labelOnly="1" outline="0" axis="axisRow" fieldPosition="0"/>
    </format>
    <format dxfId="129">
      <pivotArea dataOnly="0" labelOnly="1" fieldPosition="0">
        <references count="1">
          <reference field="0" count="0"/>
        </references>
      </pivotArea>
    </format>
    <format dxfId="128">
      <pivotArea dataOnly="0" labelOnly="1" grandRow="1" outline="0" fieldPosition="0"/>
    </format>
    <format dxfId="127">
      <pivotArea dataOnly="0" labelOnly="1" outline="0" axis="axisValues" fieldPosition="0"/>
    </format>
  </format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cholarship Amount2"/>
    <pivotHierarchy dragToData="1"/>
    <pivotHierarchy dragToData="1" caption="Average of GPA"/>
    <pivotHierarchy dragToData="1"/>
    <pivotHierarchy dragToData="1" caption="Average of Household Income"/>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5.Scholarship_Financial_Aid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232A4C-3DF9-4D60-8CEC-C7FA19CFC05B}" name="PivotTable1" cacheId="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B5:D8" firstHeaderRow="0" firstDataRow="1" firstDataCol="1" rowPageCount="1" colPageCount="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pageFields count="1">
    <pageField fld="3" hier="5" name="[Table1].[Scholarship Awarded].[All]" cap="All"/>
  </pageFields>
  <dataFields count="2">
    <dataField name="Sum of Scholarship Amount" fld="1" baseField="0" baseItem="0"/>
    <dataField name="Average of Scholarship Amount2" fld="2" subtotal="average" baseField="0" baseItem="0" numFmtId="1"/>
  </dataFields>
  <formats count="7">
    <format dxfId="140">
      <pivotArea outline="0" collapsedLevelsAreSubtotals="1" fieldPosition="0">
        <references count="1">
          <reference field="4294967294" count="1" selected="0">
            <x v="1"/>
          </reference>
        </references>
      </pivotArea>
    </format>
    <format dxfId="139">
      <pivotArea type="all" dataOnly="0" outline="0" fieldPosition="0"/>
    </format>
    <format dxfId="138">
      <pivotArea outline="0" collapsedLevelsAreSubtotals="1" fieldPosition="0"/>
    </format>
    <format dxfId="137">
      <pivotArea field="0" type="button" dataOnly="0" labelOnly="1" outline="0" axis="axisRow" fieldPosition="0"/>
    </format>
    <format dxfId="136">
      <pivotArea dataOnly="0" labelOnly="1" fieldPosition="0">
        <references count="1">
          <reference field="0" count="0"/>
        </references>
      </pivotArea>
    </format>
    <format dxfId="135">
      <pivotArea dataOnly="0" labelOnly="1" grandRow="1" outline="0" fieldPosition="0"/>
    </format>
    <format dxfId="134">
      <pivotArea dataOnly="0" labelOnly="1" outline="0" fieldPosition="0">
        <references count="1">
          <reference field="4294967294" count="2">
            <x v="0"/>
            <x v="1"/>
          </reference>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Scholarship Amount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5.Scholarship_Financial_Aid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Year" xr10:uid="{BCEE19AF-AD95-4E11-B0D1-63069B128D05}" sourceName="[Table1].[Academic Year]">
  <pivotTables>
    <pivotTable tabId="2" name="PivotTable7"/>
    <pivotTable tabId="2" name="PivotTable1"/>
    <pivotTable tabId="2" name="PivotTable2"/>
    <pivotTable tabId="2" name="PivotTable3"/>
    <pivotTable tabId="2" name="PivotTable4"/>
    <pivotTable tabId="2" name="PivotTable5"/>
    <pivotTable tabId="2" name="PivotTable6"/>
  </pivotTables>
  <data>
    <olap pivotCacheId="1997461818">
      <levels count="2">
        <level uniqueName="[Table1].[Academic Year].[(All)]" sourceCaption="(All)" count="0"/>
        <level uniqueName="[Table1].[Academic Year].[Academic Year]" sourceCaption="Academic Year" count="2">
          <ranges>
            <range startItem="0">
              <i n="[Table1].[Academic Year].&amp;[2022-2023]" c="2022-2023"/>
              <i n="[Table1].[Academic Year].&amp;[2023-2024]" c="2023-2024"/>
            </range>
          </ranges>
        </level>
      </levels>
      <selections count="1">
        <selection n="[Table1].[Academic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larship_Awarded" xr10:uid="{CAAC5C7A-82E6-43E9-AFAA-E943D8D936E5}" sourceName="[Table1].[Scholarship Awarded]">
  <pivotTables>
    <pivotTable tabId="2" name="PivotTable7"/>
    <pivotTable tabId="2" name="PivotTable1"/>
    <pivotTable tabId="2" name="PivotTable2"/>
    <pivotTable tabId="2" name="PivotTable3"/>
    <pivotTable tabId="2" name="PivotTable4"/>
    <pivotTable tabId="2" name="PivotTable5"/>
    <pivotTable tabId="2" name="PivotTable6"/>
  </pivotTables>
  <data>
    <olap pivotCacheId="1997461818">
      <levels count="2">
        <level uniqueName="[Table1].[Scholarship Awarded].[(All)]" sourceCaption="(All)" count="0"/>
        <level uniqueName="[Table1].[Scholarship Awarded].[Scholarship Awarded]" sourceCaption="Scholarship Awarded" count="2">
          <ranges>
            <range startItem="0">
              <i n="[Table1].[Scholarship Awarded].&amp;[No]" c="No"/>
              <i n="[Table1].[Scholarship Awarded].&amp;[Yes]" c="Yes"/>
            </range>
          </ranges>
        </level>
      </levels>
      <selections count="1">
        <selection n="[Table1].[Scholarship Award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racket" xr10:uid="{5489BE07-AEBC-4489-AC6C-BCD2D7C2FF2C}" sourceName="[Table1].[Income Bracket]">
  <pivotTables>
    <pivotTable tabId="2" name="PivotTable7"/>
    <pivotTable tabId="2" name="PivotTable1"/>
    <pivotTable tabId="2" name="PivotTable2"/>
    <pivotTable tabId="2" name="PivotTable3"/>
    <pivotTable tabId="2" name="PivotTable4"/>
    <pivotTable tabId="2" name="PivotTable5"/>
    <pivotTable tabId="2" name="PivotTable6"/>
  </pivotTables>
  <data>
    <olap pivotCacheId="1997461818">
      <levels count="2">
        <level uniqueName="[Table1].[Income Bracket].[(All)]" sourceCaption="(All)" count="0"/>
        <level uniqueName="[Table1].[Income Bracket].[Income Bracket]" sourceCaption="Income Bracket" count="5">
          <ranges>
            <range startItem="0">
              <i n="[Table1].[Income Bracket].&amp;[&lt;20K]" c="&lt;20K"/>
              <i n="[Table1].[Income Bracket].&amp;[20K-40K]" c="20K-40K"/>
              <i n="[Table1].[Income Bracket].&amp;[40K-60K]" c="40K-60K"/>
              <i n="[Table1].[Income Bracket].&amp;[60K-80K]" c="60K-80K"/>
              <i n="[Table1].[Income Bracket].&amp;[80K+]" c="80K+"/>
            </range>
          </ranges>
        </level>
      </levels>
      <selections count="1">
        <selection n="[Table1].[Income Bracke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 Year" xr10:uid="{BB4AA70B-04E9-4FF8-8FE4-95FA20216F62}" cache="Slicer_Academic_Year" caption="Academic Year" level="1" rowHeight="241300"/>
  <slicer name="Scholarship Awarded" xr10:uid="{05345EEA-E04C-43C5-B0C5-4AD6925D1B39}" cache="Slicer_Scholarship_Awarded" caption="Scholarship Awarded" level="1" rowHeight="241300"/>
  <slicer name="Income Bracket" xr10:uid="{EBB84315-9CFF-449C-9438-9EF2877DFFBF}" cache="Slicer_Income_Bracket" caption="Income Bracke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C5B257-69CA-43B0-8727-E12B6AC66E65}" name="Table1" displayName="Table1" ref="A1:I201" totalsRowShown="0" headerRowDxfId="145" headerRowBorderDxfId="144" tableBorderDxfId="143">
  <autoFilter ref="A1:I201" xr:uid="{C0C5B257-69CA-43B0-8727-E12B6AC66E65}"/>
  <tableColumns count="9">
    <tableColumn id="1" xr3:uid="{69C1CBE0-8D7B-4B30-B028-C8509E0582F5}" name="Student ID"/>
    <tableColumn id="2" xr3:uid="{B82949FE-2A8B-499E-9CBB-34040054113E}" name="Name"/>
    <tableColumn id="3" xr3:uid="{AD7BB75B-2B08-459F-BDAC-A2476D897B47}" name="Academic Year"/>
    <tableColumn id="4" xr3:uid="{C11CD799-31E7-472B-B91C-7E48ECA548C5}" name="GPA"/>
    <tableColumn id="5" xr3:uid="{A1AA2203-5C4B-4226-B74E-7D9913FCBC14}" name="Household Income"/>
    <tableColumn id="6" xr3:uid="{38F2BFCA-A50E-45D4-9023-F76AF3C14703}" name="Scholarship Awarded"/>
    <tableColumn id="7" xr3:uid="{084106F0-98BC-4003-BCFF-8F7A50DA442F}" name="Scholarship Amount"/>
    <tableColumn id="8" xr3:uid="{F3D7C931-C9F8-4350-ACE5-9C8A5B573AAE}" name="GPA Range" dataDxfId="142">
      <calculatedColumnFormula>IF(AND(D2&gt;=2, D2&lt;2.5), "2.0-2.5", IF(AND(D2&gt;=2.5, D2&lt;3), "2.5-3.0", IF(AND(D2&gt;=3, D2&lt;3.5), "3.0-3.5", IF(AND(D2&gt;=3.5, D2&lt;=4), "3.5-4.0", "Out of Range"))))</calculatedColumnFormula>
    </tableColumn>
    <tableColumn id="9" xr3:uid="{DD7E48D8-C03A-423C-AEAB-4D72BCB517C9}" name="Income Bracket" dataDxfId="141">
      <calculatedColumnFormula>IF(E2&lt;20000,"&lt;20K",IF(AND(E2&gt;=20000,E2&lt;40000),"20K-40K",IF(AND(E2&gt;=40000,E2&lt;60000),"40K-60K",IF(AND(E2&gt;=60000,E2&lt;80000),"60K-80K","80K+"))))</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I201"/>
  <sheetViews>
    <sheetView workbookViewId="0">
      <selection activeCell="I215" sqref="I215"/>
    </sheetView>
  </sheetViews>
  <sheetFormatPr defaultRowHeight="15" x14ac:dyDescent="0.25"/>
  <cols>
    <col min="1" max="1" width="12.42578125" customWidth="1"/>
    <col min="2" max="2" width="16.140625" bestFit="1" customWidth="1"/>
    <col min="3" max="3" width="16.140625" customWidth="1"/>
    <col min="4" max="4" width="9.42578125" bestFit="1" customWidth="1"/>
    <col min="5" max="5" width="19.7109375" customWidth="1"/>
    <col min="6" max="6" width="21.7109375" customWidth="1"/>
    <col min="7" max="7" width="20.85546875" customWidth="1"/>
    <col min="8" max="8" width="15.28515625" bestFit="1" customWidth="1"/>
    <col min="9" max="9" width="19.28515625" bestFit="1" customWidth="1"/>
  </cols>
  <sheetData>
    <row r="1" spans="1:9" x14ac:dyDescent="0.25">
      <c r="A1" s="1" t="s">
        <v>0</v>
      </c>
      <c r="B1" s="1" t="s">
        <v>1</v>
      </c>
      <c r="C1" s="1" t="s">
        <v>2</v>
      </c>
      <c r="D1" s="1" t="s">
        <v>3</v>
      </c>
      <c r="E1" s="1" t="s">
        <v>4</v>
      </c>
      <c r="F1" s="1" t="s">
        <v>5</v>
      </c>
      <c r="G1" s="1" t="s">
        <v>6</v>
      </c>
      <c r="H1" s="1" t="s">
        <v>311</v>
      </c>
      <c r="I1" s="1" t="s">
        <v>317</v>
      </c>
    </row>
    <row r="2" spans="1:9" x14ac:dyDescent="0.25">
      <c r="A2" t="s">
        <v>7</v>
      </c>
      <c r="B2" t="s">
        <v>207</v>
      </c>
      <c r="C2" t="s">
        <v>295</v>
      </c>
      <c r="D2">
        <v>3.86</v>
      </c>
      <c r="E2">
        <v>10055</v>
      </c>
      <c r="F2" t="s">
        <v>297</v>
      </c>
      <c r="G2">
        <v>7493</v>
      </c>
      <c r="H2" t="str">
        <f t="shared" ref="H2:H33" si="0">IF(AND(D2&gt;=2, D2&lt;2.5), "2.0-2.5", IF(AND(D2&gt;=2.5, D2&lt;3), "2.5-3.0", IF(AND(D2&gt;=3, D2&lt;3.5), "3.0-3.5", IF(AND(D2&gt;=3.5, D2&lt;=4), "3.5-4.0", "Out of Range"))))</f>
        <v>3.5-4.0</v>
      </c>
      <c r="I2" t="str">
        <f t="shared" ref="I2:I33" si="1">IF(E2&lt;20000,"&lt;20K",IF(AND(E2&gt;=20000,E2&lt;40000),"20K-40K",IF(AND(E2&gt;=40000,E2&lt;60000),"40K-60K",IF(AND(E2&gt;=60000,E2&lt;80000),"60K-80K","80K+"))))</f>
        <v>&lt;20K</v>
      </c>
    </row>
    <row r="3" spans="1:9" x14ac:dyDescent="0.25">
      <c r="A3" t="s">
        <v>8</v>
      </c>
      <c r="B3" t="s">
        <v>208</v>
      </c>
      <c r="C3" t="s">
        <v>295</v>
      </c>
      <c r="D3">
        <v>3.95</v>
      </c>
      <c r="E3">
        <v>18717</v>
      </c>
      <c r="F3" t="s">
        <v>298</v>
      </c>
      <c r="G3">
        <v>0</v>
      </c>
      <c r="H3" t="str">
        <f t="shared" si="0"/>
        <v>3.5-4.0</v>
      </c>
      <c r="I3" t="str">
        <f t="shared" si="1"/>
        <v>&lt;20K</v>
      </c>
    </row>
    <row r="4" spans="1:9" x14ac:dyDescent="0.25">
      <c r="A4" t="s">
        <v>9</v>
      </c>
      <c r="B4" t="s">
        <v>209</v>
      </c>
      <c r="C4" t="s">
        <v>295</v>
      </c>
      <c r="D4">
        <v>3.99</v>
      </c>
      <c r="E4">
        <v>38699</v>
      </c>
      <c r="F4" t="s">
        <v>297</v>
      </c>
      <c r="G4">
        <v>6493</v>
      </c>
      <c r="H4" t="str">
        <f t="shared" si="0"/>
        <v>3.5-4.0</v>
      </c>
      <c r="I4" t="str">
        <f t="shared" si="1"/>
        <v>20K-40K</v>
      </c>
    </row>
    <row r="5" spans="1:9" x14ac:dyDescent="0.25">
      <c r="A5" t="s">
        <v>10</v>
      </c>
      <c r="B5" t="s">
        <v>210</v>
      </c>
      <c r="C5" t="s">
        <v>296</v>
      </c>
      <c r="D5">
        <v>2.11</v>
      </c>
      <c r="E5">
        <v>83686</v>
      </c>
      <c r="F5" t="s">
        <v>297</v>
      </c>
      <c r="G5">
        <v>0</v>
      </c>
      <c r="H5" t="str">
        <f t="shared" si="0"/>
        <v>2.0-2.5</v>
      </c>
      <c r="I5" t="str">
        <f t="shared" si="1"/>
        <v>80K+</v>
      </c>
    </row>
    <row r="6" spans="1:9" x14ac:dyDescent="0.25">
      <c r="A6" t="s">
        <v>11</v>
      </c>
      <c r="B6" t="s">
        <v>208</v>
      </c>
      <c r="C6" t="s">
        <v>295</v>
      </c>
      <c r="D6">
        <v>3.47</v>
      </c>
      <c r="E6">
        <v>77661</v>
      </c>
      <c r="F6" t="s">
        <v>297</v>
      </c>
      <c r="G6">
        <v>0</v>
      </c>
      <c r="H6" t="str">
        <f t="shared" si="0"/>
        <v>3.0-3.5</v>
      </c>
      <c r="I6" t="str">
        <f t="shared" si="1"/>
        <v>60K-80K</v>
      </c>
    </row>
    <row r="7" spans="1:9" x14ac:dyDescent="0.25">
      <c r="A7" t="s">
        <v>12</v>
      </c>
      <c r="B7" t="s">
        <v>211</v>
      </c>
      <c r="C7" t="s">
        <v>295</v>
      </c>
      <c r="D7">
        <v>3.09</v>
      </c>
      <c r="E7">
        <v>54247</v>
      </c>
      <c r="F7" t="s">
        <v>297</v>
      </c>
      <c r="G7">
        <v>9543</v>
      </c>
      <c r="H7" t="str">
        <f t="shared" si="0"/>
        <v>3.0-3.5</v>
      </c>
      <c r="I7" t="str">
        <f t="shared" si="1"/>
        <v>40K-60K</v>
      </c>
    </row>
    <row r="8" spans="1:9" x14ac:dyDescent="0.25">
      <c r="A8" t="s">
        <v>13</v>
      </c>
      <c r="B8" t="s">
        <v>212</v>
      </c>
      <c r="C8" t="s">
        <v>296</v>
      </c>
      <c r="D8">
        <v>3.41</v>
      </c>
      <c r="E8">
        <v>26748</v>
      </c>
      <c r="F8" t="s">
        <v>298</v>
      </c>
      <c r="G8">
        <v>0</v>
      </c>
      <c r="H8" t="str">
        <f t="shared" si="0"/>
        <v>3.0-3.5</v>
      </c>
      <c r="I8" t="str">
        <f t="shared" si="1"/>
        <v>20K-40K</v>
      </c>
    </row>
    <row r="9" spans="1:9" x14ac:dyDescent="0.25">
      <c r="A9" t="s">
        <v>14</v>
      </c>
      <c r="B9" t="s">
        <v>213</v>
      </c>
      <c r="C9" t="s">
        <v>295</v>
      </c>
      <c r="D9">
        <v>3.94</v>
      </c>
      <c r="E9">
        <v>14621</v>
      </c>
      <c r="F9" t="s">
        <v>297</v>
      </c>
      <c r="G9">
        <v>4569</v>
      </c>
      <c r="H9" t="str">
        <f t="shared" si="0"/>
        <v>3.5-4.0</v>
      </c>
      <c r="I9" t="str">
        <f t="shared" si="1"/>
        <v>&lt;20K</v>
      </c>
    </row>
    <row r="10" spans="1:9" x14ac:dyDescent="0.25">
      <c r="A10" t="s">
        <v>15</v>
      </c>
      <c r="B10" t="s">
        <v>214</v>
      </c>
      <c r="C10" t="s">
        <v>295</v>
      </c>
      <c r="D10">
        <v>3.38</v>
      </c>
      <c r="E10">
        <v>25034</v>
      </c>
      <c r="F10" t="s">
        <v>297</v>
      </c>
      <c r="G10">
        <v>9586</v>
      </c>
      <c r="H10" t="str">
        <f t="shared" si="0"/>
        <v>3.0-3.5</v>
      </c>
      <c r="I10" t="str">
        <f t="shared" si="1"/>
        <v>20K-40K</v>
      </c>
    </row>
    <row r="11" spans="1:9" x14ac:dyDescent="0.25">
      <c r="A11" t="s">
        <v>16</v>
      </c>
      <c r="B11" t="s">
        <v>215</v>
      </c>
      <c r="C11" t="s">
        <v>296</v>
      </c>
      <c r="D11">
        <v>3.67</v>
      </c>
      <c r="E11">
        <v>15126</v>
      </c>
      <c r="F11" t="s">
        <v>297</v>
      </c>
      <c r="G11">
        <v>2215</v>
      </c>
      <c r="H11" t="str">
        <f t="shared" si="0"/>
        <v>3.5-4.0</v>
      </c>
      <c r="I11" t="str">
        <f t="shared" si="1"/>
        <v>&lt;20K</v>
      </c>
    </row>
    <row r="12" spans="1:9" x14ac:dyDescent="0.25">
      <c r="A12" t="s">
        <v>17</v>
      </c>
      <c r="B12" t="s">
        <v>216</v>
      </c>
      <c r="C12" t="s">
        <v>295</v>
      </c>
      <c r="D12">
        <v>3.73</v>
      </c>
      <c r="E12">
        <v>15122</v>
      </c>
      <c r="F12" t="s">
        <v>297</v>
      </c>
      <c r="G12">
        <v>5353</v>
      </c>
      <c r="H12" t="str">
        <f t="shared" si="0"/>
        <v>3.5-4.0</v>
      </c>
      <c r="I12" t="str">
        <f t="shared" si="1"/>
        <v>&lt;20K</v>
      </c>
    </row>
    <row r="13" spans="1:9" x14ac:dyDescent="0.25">
      <c r="A13" t="s">
        <v>18</v>
      </c>
      <c r="B13" t="s">
        <v>217</v>
      </c>
      <c r="C13" t="s">
        <v>295</v>
      </c>
      <c r="D13">
        <v>3.68</v>
      </c>
      <c r="E13">
        <v>28030</v>
      </c>
      <c r="F13" t="s">
        <v>298</v>
      </c>
      <c r="G13">
        <v>0</v>
      </c>
      <c r="H13" t="str">
        <f t="shared" si="0"/>
        <v>3.5-4.0</v>
      </c>
      <c r="I13" t="str">
        <f t="shared" si="1"/>
        <v>20K-40K</v>
      </c>
    </row>
    <row r="14" spans="1:9" x14ac:dyDescent="0.25">
      <c r="A14" t="s">
        <v>19</v>
      </c>
      <c r="B14" t="s">
        <v>218</v>
      </c>
      <c r="C14" t="s">
        <v>295</v>
      </c>
      <c r="D14">
        <v>2.85</v>
      </c>
      <c r="E14">
        <v>92838</v>
      </c>
      <c r="F14" t="s">
        <v>297</v>
      </c>
      <c r="G14">
        <v>0</v>
      </c>
      <c r="H14" t="str">
        <f t="shared" si="0"/>
        <v>2.5-3.0</v>
      </c>
      <c r="I14" t="str">
        <f t="shared" si="1"/>
        <v>80K+</v>
      </c>
    </row>
    <row r="15" spans="1:9" x14ac:dyDescent="0.25">
      <c r="A15" t="s">
        <v>20</v>
      </c>
      <c r="B15" t="s">
        <v>219</v>
      </c>
      <c r="C15" t="s">
        <v>296</v>
      </c>
      <c r="D15">
        <v>2.4500000000000002</v>
      </c>
      <c r="E15">
        <v>94717</v>
      </c>
      <c r="F15" t="s">
        <v>297</v>
      </c>
      <c r="G15">
        <v>0</v>
      </c>
      <c r="H15" t="str">
        <f t="shared" si="0"/>
        <v>2.0-2.5</v>
      </c>
      <c r="I15" t="str">
        <f t="shared" si="1"/>
        <v>80K+</v>
      </c>
    </row>
    <row r="16" spans="1:9" x14ac:dyDescent="0.25">
      <c r="A16" t="s">
        <v>21</v>
      </c>
      <c r="B16" t="s">
        <v>207</v>
      </c>
      <c r="C16" t="s">
        <v>296</v>
      </c>
      <c r="D16">
        <v>2.79</v>
      </c>
      <c r="E16">
        <v>65658</v>
      </c>
      <c r="F16" t="s">
        <v>297</v>
      </c>
      <c r="G16">
        <v>0</v>
      </c>
      <c r="H16" t="str">
        <f t="shared" si="0"/>
        <v>2.5-3.0</v>
      </c>
      <c r="I16" t="str">
        <f t="shared" si="1"/>
        <v>60K-80K</v>
      </c>
    </row>
    <row r="17" spans="1:9" x14ac:dyDescent="0.25">
      <c r="A17" t="s">
        <v>22</v>
      </c>
      <c r="B17" t="s">
        <v>220</v>
      </c>
      <c r="C17" t="s">
        <v>296</v>
      </c>
      <c r="D17">
        <v>3.78</v>
      </c>
      <c r="E17">
        <v>48638</v>
      </c>
      <c r="F17" t="s">
        <v>298</v>
      </c>
      <c r="G17">
        <v>0</v>
      </c>
      <c r="H17" t="str">
        <f t="shared" si="0"/>
        <v>3.5-4.0</v>
      </c>
      <c r="I17" t="str">
        <f t="shared" si="1"/>
        <v>40K-60K</v>
      </c>
    </row>
    <row r="18" spans="1:9" x14ac:dyDescent="0.25">
      <c r="A18" t="s">
        <v>23</v>
      </c>
      <c r="B18" t="s">
        <v>221</v>
      </c>
      <c r="C18" t="s">
        <v>295</v>
      </c>
      <c r="D18">
        <v>2.29</v>
      </c>
      <c r="E18">
        <v>77067</v>
      </c>
      <c r="F18" t="s">
        <v>297</v>
      </c>
      <c r="G18">
        <v>0</v>
      </c>
      <c r="H18" t="str">
        <f t="shared" si="0"/>
        <v>2.0-2.5</v>
      </c>
      <c r="I18" t="str">
        <f t="shared" si="1"/>
        <v>60K-80K</v>
      </c>
    </row>
    <row r="19" spans="1:9" x14ac:dyDescent="0.25">
      <c r="A19" t="s">
        <v>24</v>
      </c>
      <c r="B19" t="s">
        <v>222</v>
      </c>
      <c r="C19" t="s">
        <v>295</v>
      </c>
      <c r="D19">
        <v>3.03</v>
      </c>
      <c r="E19">
        <v>98869</v>
      </c>
      <c r="F19" t="s">
        <v>298</v>
      </c>
      <c r="G19">
        <v>0</v>
      </c>
      <c r="H19" t="str">
        <f t="shared" si="0"/>
        <v>3.0-3.5</v>
      </c>
      <c r="I19" t="str">
        <f t="shared" si="1"/>
        <v>80K+</v>
      </c>
    </row>
    <row r="20" spans="1:9" x14ac:dyDescent="0.25">
      <c r="A20" t="s">
        <v>25</v>
      </c>
      <c r="B20" t="s">
        <v>223</v>
      </c>
      <c r="C20" t="s">
        <v>296</v>
      </c>
      <c r="D20">
        <v>2.4700000000000002</v>
      </c>
      <c r="E20">
        <v>44674</v>
      </c>
      <c r="F20" t="s">
        <v>298</v>
      </c>
      <c r="G20">
        <v>0</v>
      </c>
      <c r="H20" t="str">
        <f t="shared" si="0"/>
        <v>2.0-2.5</v>
      </c>
      <c r="I20" t="str">
        <f t="shared" si="1"/>
        <v>40K-60K</v>
      </c>
    </row>
    <row r="21" spans="1:9" x14ac:dyDescent="0.25">
      <c r="A21" t="s">
        <v>26</v>
      </c>
      <c r="B21" t="s">
        <v>224</v>
      </c>
      <c r="C21" t="s">
        <v>295</v>
      </c>
      <c r="D21">
        <v>3.16</v>
      </c>
      <c r="E21">
        <v>45854</v>
      </c>
      <c r="F21" t="s">
        <v>297</v>
      </c>
      <c r="G21">
        <v>3429</v>
      </c>
      <c r="H21" t="str">
        <f t="shared" si="0"/>
        <v>3.0-3.5</v>
      </c>
      <c r="I21" t="str">
        <f t="shared" si="1"/>
        <v>40K-60K</v>
      </c>
    </row>
    <row r="22" spans="1:9" x14ac:dyDescent="0.25">
      <c r="A22" t="s">
        <v>27</v>
      </c>
      <c r="B22" t="s">
        <v>225</v>
      </c>
      <c r="C22" t="s">
        <v>295</v>
      </c>
      <c r="D22">
        <v>3.73</v>
      </c>
      <c r="E22">
        <v>56271</v>
      </c>
      <c r="F22" t="s">
        <v>297</v>
      </c>
      <c r="G22">
        <v>5858</v>
      </c>
      <c r="H22" t="str">
        <f t="shared" si="0"/>
        <v>3.5-4.0</v>
      </c>
      <c r="I22" t="str">
        <f t="shared" si="1"/>
        <v>40K-60K</v>
      </c>
    </row>
    <row r="23" spans="1:9" x14ac:dyDescent="0.25">
      <c r="A23" t="s">
        <v>28</v>
      </c>
      <c r="B23" t="s">
        <v>226</v>
      </c>
      <c r="C23" t="s">
        <v>296</v>
      </c>
      <c r="D23">
        <v>3.76</v>
      </c>
      <c r="E23">
        <v>83688</v>
      </c>
      <c r="F23" t="s">
        <v>297</v>
      </c>
      <c r="G23">
        <v>0</v>
      </c>
      <c r="H23" t="str">
        <f t="shared" si="0"/>
        <v>3.5-4.0</v>
      </c>
      <c r="I23" t="str">
        <f t="shared" si="1"/>
        <v>80K+</v>
      </c>
    </row>
    <row r="24" spans="1:9" x14ac:dyDescent="0.25">
      <c r="A24" t="s">
        <v>29</v>
      </c>
      <c r="B24" t="s">
        <v>227</v>
      </c>
      <c r="C24" t="s">
        <v>296</v>
      </c>
      <c r="D24">
        <v>2.4700000000000002</v>
      </c>
      <c r="E24">
        <v>48518</v>
      </c>
      <c r="F24" t="s">
        <v>297</v>
      </c>
      <c r="G24">
        <v>2458</v>
      </c>
      <c r="H24" t="str">
        <f t="shared" si="0"/>
        <v>2.0-2.5</v>
      </c>
      <c r="I24" t="str">
        <f t="shared" si="1"/>
        <v>40K-60K</v>
      </c>
    </row>
    <row r="25" spans="1:9" x14ac:dyDescent="0.25">
      <c r="A25" t="s">
        <v>30</v>
      </c>
      <c r="B25" t="s">
        <v>224</v>
      </c>
      <c r="C25" t="s">
        <v>295</v>
      </c>
      <c r="D25">
        <v>3.82</v>
      </c>
      <c r="E25">
        <v>20267</v>
      </c>
      <c r="F25" t="s">
        <v>298</v>
      </c>
      <c r="G25">
        <v>0</v>
      </c>
      <c r="H25" t="str">
        <f t="shared" si="0"/>
        <v>3.5-4.0</v>
      </c>
      <c r="I25" t="str">
        <f t="shared" si="1"/>
        <v>20K-40K</v>
      </c>
    </row>
    <row r="26" spans="1:9" x14ac:dyDescent="0.25">
      <c r="A26" t="s">
        <v>31</v>
      </c>
      <c r="B26" t="s">
        <v>228</v>
      </c>
      <c r="C26" t="s">
        <v>295</v>
      </c>
      <c r="D26">
        <v>3.18</v>
      </c>
      <c r="E26">
        <v>11062</v>
      </c>
      <c r="F26" t="s">
        <v>298</v>
      </c>
      <c r="G26">
        <v>0</v>
      </c>
      <c r="H26" t="str">
        <f t="shared" si="0"/>
        <v>3.0-3.5</v>
      </c>
      <c r="I26" t="str">
        <f t="shared" si="1"/>
        <v>&lt;20K</v>
      </c>
    </row>
    <row r="27" spans="1:9" x14ac:dyDescent="0.25">
      <c r="A27" t="s">
        <v>32</v>
      </c>
      <c r="B27" t="s">
        <v>229</v>
      </c>
      <c r="C27" t="s">
        <v>295</v>
      </c>
      <c r="D27">
        <v>2.7</v>
      </c>
      <c r="E27">
        <v>60448</v>
      </c>
      <c r="F27" t="s">
        <v>297</v>
      </c>
      <c r="G27">
        <v>0</v>
      </c>
      <c r="H27" t="str">
        <f t="shared" si="0"/>
        <v>2.5-3.0</v>
      </c>
      <c r="I27" t="str">
        <f t="shared" si="1"/>
        <v>60K-80K</v>
      </c>
    </row>
    <row r="28" spans="1:9" x14ac:dyDescent="0.25">
      <c r="A28" t="s">
        <v>33</v>
      </c>
      <c r="B28" t="s">
        <v>230</v>
      </c>
      <c r="C28" t="s">
        <v>296</v>
      </c>
      <c r="D28">
        <v>3.42</v>
      </c>
      <c r="E28">
        <v>16229</v>
      </c>
      <c r="F28" t="s">
        <v>297</v>
      </c>
      <c r="G28">
        <v>8573</v>
      </c>
      <c r="H28" t="str">
        <f t="shared" si="0"/>
        <v>3.0-3.5</v>
      </c>
      <c r="I28" t="str">
        <f t="shared" si="1"/>
        <v>&lt;20K</v>
      </c>
    </row>
    <row r="29" spans="1:9" x14ac:dyDescent="0.25">
      <c r="A29" t="s">
        <v>34</v>
      </c>
      <c r="B29" t="s">
        <v>231</v>
      </c>
      <c r="C29" t="s">
        <v>296</v>
      </c>
      <c r="D29">
        <v>2.96</v>
      </c>
      <c r="E29">
        <v>66793</v>
      </c>
      <c r="F29" t="s">
        <v>297</v>
      </c>
      <c r="G29">
        <v>0</v>
      </c>
      <c r="H29" t="str">
        <f t="shared" si="0"/>
        <v>2.5-3.0</v>
      </c>
      <c r="I29" t="str">
        <f t="shared" si="1"/>
        <v>60K-80K</v>
      </c>
    </row>
    <row r="30" spans="1:9" x14ac:dyDescent="0.25">
      <c r="A30" t="s">
        <v>35</v>
      </c>
      <c r="B30" t="s">
        <v>232</v>
      </c>
      <c r="C30" t="s">
        <v>296</v>
      </c>
      <c r="D30">
        <v>2.76</v>
      </c>
      <c r="E30">
        <v>57915</v>
      </c>
      <c r="F30" t="s">
        <v>298</v>
      </c>
      <c r="G30">
        <v>0</v>
      </c>
      <c r="H30" t="str">
        <f t="shared" si="0"/>
        <v>2.5-3.0</v>
      </c>
      <c r="I30" t="str">
        <f t="shared" si="1"/>
        <v>40K-60K</v>
      </c>
    </row>
    <row r="31" spans="1:9" x14ac:dyDescent="0.25">
      <c r="A31" t="s">
        <v>36</v>
      </c>
      <c r="B31" t="s">
        <v>233</v>
      </c>
      <c r="C31" t="s">
        <v>296</v>
      </c>
      <c r="D31">
        <v>3.41</v>
      </c>
      <c r="E31">
        <v>14632</v>
      </c>
      <c r="F31" t="s">
        <v>297</v>
      </c>
      <c r="G31">
        <v>8617</v>
      </c>
      <c r="H31" t="str">
        <f t="shared" si="0"/>
        <v>3.0-3.5</v>
      </c>
      <c r="I31" t="str">
        <f t="shared" si="1"/>
        <v>&lt;20K</v>
      </c>
    </row>
    <row r="32" spans="1:9" x14ac:dyDescent="0.25">
      <c r="A32" t="s">
        <v>37</v>
      </c>
      <c r="B32" t="s">
        <v>234</v>
      </c>
      <c r="C32" t="s">
        <v>295</v>
      </c>
      <c r="D32">
        <v>2.5</v>
      </c>
      <c r="E32">
        <v>13596</v>
      </c>
      <c r="F32" t="s">
        <v>297</v>
      </c>
      <c r="G32">
        <v>9597</v>
      </c>
      <c r="H32" t="str">
        <f t="shared" si="0"/>
        <v>2.5-3.0</v>
      </c>
      <c r="I32" t="str">
        <f t="shared" si="1"/>
        <v>&lt;20K</v>
      </c>
    </row>
    <row r="33" spans="1:9" x14ac:dyDescent="0.25">
      <c r="A33" t="s">
        <v>38</v>
      </c>
      <c r="B33" t="s">
        <v>235</v>
      </c>
      <c r="C33" t="s">
        <v>296</v>
      </c>
      <c r="D33">
        <v>2.66</v>
      </c>
      <c r="E33">
        <v>16168</v>
      </c>
      <c r="F33" t="s">
        <v>298</v>
      </c>
      <c r="G33">
        <v>0</v>
      </c>
      <c r="H33" t="str">
        <f t="shared" si="0"/>
        <v>2.5-3.0</v>
      </c>
      <c r="I33" t="str">
        <f t="shared" si="1"/>
        <v>&lt;20K</v>
      </c>
    </row>
    <row r="34" spans="1:9" x14ac:dyDescent="0.25">
      <c r="A34" t="s">
        <v>39</v>
      </c>
      <c r="B34" t="s">
        <v>235</v>
      </c>
      <c r="C34" t="s">
        <v>296</v>
      </c>
      <c r="D34">
        <v>2.87</v>
      </c>
      <c r="E34">
        <v>17561</v>
      </c>
      <c r="F34" t="s">
        <v>298</v>
      </c>
      <c r="G34">
        <v>0</v>
      </c>
      <c r="H34" t="str">
        <f t="shared" ref="H34:H65" si="2">IF(AND(D34&gt;=2, D34&lt;2.5), "2.0-2.5", IF(AND(D34&gt;=2.5, D34&lt;3), "2.5-3.0", IF(AND(D34&gt;=3, D34&lt;3.5), "3.0-3.5", IF(AND(D34&gt;=3.5, D34&lt;=4), "3.5-4.0", "Out of Range"))))</f>
        <v>2.5-3.0</v>
      </c>
      <c r="I34" t="str">
        <f t="shared" ref="I34:I65" si="3">IF(E34&lt;20000,"&lt;20K",IF(AND(E34&gt;=20000,E34&lt;40000),"20K-40K",IF(AND(E34&gt;=40000,E34&lt;60000),"40K-60K",IF(AND(E34&gt;=60000,E34&lt;80000),"60K-80K","80K+"))))</f>
        <v>&lt;20K</v>
      </c>
    </row>
    <row r="35" spans="1:9" x14ac:dyDescent="0.25">
      <c r="A35" t="s">
        <v>40</v>
      </c>
      <c r="B35" t="s">
        <v>211</v>
      </c>
      <c r="C35" t="s">
        <v>296</v>
      </c>
      <c r="D35">
        <v>2.5099999999999998</v>
      </c>
      <c r="E35">
        <v>83794</v>
      </c>
      <c r="F35" t="s">
        <v>297</v>
      </c>
      <c r="G35">
        <v>0</v>
      </c>
      <c r="H35" t="str">
        <f t="shared" si="2"/>
        <v>2.5-3.0</v>
      </c>
      <c r="I35" t="str">
        <f t="shared" si="3"/>
        <v>80K+</v>
      </c>
    </row>
    <row r="36" spans="1:9" x14ac:dyDescent="0.25">
      <c r="A36" t="s">
        <v>41</v>
      </c>
      <c r="B36" t="s">
        <v>236</v>
      </c>
      <c r="C36" t="s">
        <v>296</v>
      </c>
      <c r="D36">
        <v>2.81</v>
      </c>
      <c r="E36">
        <v>92152</v>
      </c>
      <c r="F36" t="s">
        <v>298</v>
      </c>
      <c r="G36">
        <v>0</v>
      </c>
      <c r="H36" t="str">
        <f t="shared" si="2"/>
        <v>2.5-3.0</v>
      </c>
      <c r="I36" t="str">
        <f t="shared" si="3"/>
        <v>80K+</v>
      </c>
    </row>
    <row r="37" spans="1:9" x14ac:dyDescent="0.25">
      <c r="A37" t="s">
        <v>42</v>
      </c>
      <c r="B37" t="s">
        <v>208</v>
      </c>
      <c r="C37" t="s">
        <v>296</v>
      </c>
      <c r="D37">
        <v>3.14</v>
      </c>
      <c r="E37">
        <v>36734</v>
      </c>
      <c r="F37" t="s">
        <v>298</v>
      </c>
      <c r="G37">
        <v>0</v>
      </c>
      <c r="H37" t="str">
        <f t="shared" si="2"/>
        <v>3.0-3.5</v>
      </c>
      <c r="I37" t="str">
        <f t="shared" si="3"/>
        <v>20K-40K</v>
      </c>
    </row>
    <row r="38" spans="1:9" x14ac:dyDescent="0.25">
      <c r="A38" t="s">
        <v>43</v>
      </c>
      <c r="B38" t="s">
        <v>237</v>
      </c>
      <c r="C38" t="s">
        <v>295</v>
      </c>
      <c r="D38">
        <v>3.48</v>
      </c>
      <c r="E38">
        <v>16371</v>
      </c>
      <c r="F38" t="s">
        <v>297</v>
      </c>
      <c r="G38">
        <v>2392</v>
      </c>
      <c r="H38" t="str">
        <f t="shared" si="2"/>
        <v>3.0-3.5</v>
      </c>
      <c r="I38" t="str">
        <f t="shared" si="3"/>
        <v>&lt;20K</v>
      </c>
    </row>
    <row r="39" spans="1:9" x14ac:dyDescent="0.25">
      <c r="A39" t="s">
        <v>44</v>
      </c>
      <c r="B39" t="s">
        <v>238</v>
      </c>
      <c r="C39" t="s">
        <v>295</v>
      </c>
      <c r="D39">
        <v>3.53</v>
      </c>
      <c r="E39">
        <v>36069</v>
      </c>
      <c r="F39" t="s">
        <v>297</v>
      </c>
      <c r="G39">
        <v>6609</v>
      </c>
      <c r="H39" t="str">
        <f t="shared" si="2"/>
        <v>3.5-4.0</v>
      </c>
      <c r="I39" t="str">
        <f t="shared" si="3"/>
        <v>20K-40K</v>
      </c>
    </row>
    <row r="40" spans="1:9" x14ac:dyDescent="0.25">
      <c r="A40" t="s">
        <v>45</v>
      </c>
      <c r="B40" t="s">
        <v>239</v>
      </c>
      <c r="C40" t="s">
        <v>296</v>
      </c>
      <c r="D40">
        <v>3.65</v>
      </c>
      <c r="E40">
        <v>89905</v>
      </c>
      <c r="F40" t="s">
        <v>297</v>
      </c>
      <c r="G40">
        <v>0</v>
      </c>
      <c r="H40" t="str">
        <f t="shared" si="2"/>
        <v>3.5-4.0</v>
      </c>
      <c r="I40" t="str">
        <f t="shared" si="3"/>
        <v>80K+</v>
      </c>
    </row>
    <row r="41" spans="1:9" x14ac:dyDescent="0.25">
      <c r="A41" t="s">
        <v>46</v>
      </c>
      <c r="B41" t="s">
        <v>240</v>
      </c>
      <c r="C41" t="s">
        <v>295</v>
      </c>
      <c r="D41">
        <v>3.49</v>
      </c>
      <c r="E41">
        <v>22910</v>
      </c>
      <c r="F41" t="s">
        <v>297</v>
      </c>
      <c r="G41">
        <v>5268</v>
      </c>
      <c r="H41" t="str">
        <f t="shared" si="2"/>
        <v>3.0-3.5</v>
      </c>
      <c r="I41" t="str">
        <f t="shared" si="3"/>
        <v>20K-40K</v>
      </c>
    </row>
    <row r="42" spans="1:9" x14ac:dyDescent="0.25">
      <c r="A42" t="s">
        <v>47</v>
      </c>
      <c r="B42" t="s">
        <v>236</v>
      </c>
      <c r="C42" t="s">
        <v>296</v>
      </c>
      <c r="D42">
        <v>3.36</v>
      </c>
      <c r="E42">
        <v>83479</v>
      </c>
      <c r="F42" t="s">
        <v>298</v>
      </c>
      <c r="G42">
        <v>0</v>
      </c>
      <c r="H42" t="str">
        <f t="shared" si="2"/>
        <v>3.0-3.5</v>
      </c>
      <c r="I42" t="str">
        <f t="shared" si="3"/>
        <v>80K+</v>
      </c>
    </row>
    <row r="43" spans="1:9" x14ac:dyDescent="0.25">
      <c r="A43" t="s">
        <v>48</v>
      </c>
      <c r="B43" t="s">
        <v>241</v>
      </c>
      <c r="C43" t="s">
        <v>296</v>
      </c>
      <c r="D43">
        <v>2.48</v>
      </c>
      <c r="E43">
        <v>87735</v>
      </c>
      <c r="F43" t="s">
        <v>298</v>
      </c>
      <c r="G43">
        <v>0</v>
      </c>
      <c r="H43" t="str">
        <f t="shared" si="2"/>
        <v>2.0-2.5</v>
      </c>
      <c r="I43" t="str">
        <f t="shared" si="3"/>
        <v>80K+</v>
      </c>
    </row>
    <row r="44" spans="1:9" x14ac:dyDescent="0.25">
      <c r="A44" t="s">
        <v>49</v>
      </c>
      <c r="B44" t="s">
        <v>242</v>
      </c>
      <c r="C44" t="s">
        <v>295</v>
      </c>
      <c r="D44">
        <v>2.8</v>
      </c>
      <c r="E44">
        <v>91264</v>
      </c>
      <c r="F44" t="s">
        <v>297</v>
      </c>
      <c r="G44">
        <v>0</v>
      </c>
      <c r="H44" t="str">
        <f t="shared" si="2"/>
        <v>2.5-3.0</v>
      </c>
      <c r="I44" t="str">
        <f t="shared" si="3"/>
        <v>80K+</v>
      </c>
    </row>
    <row r="45" spans="1:9" x14ac:dyDescent="0.25">
      <c r="A45" t="s">
        <v>50</v>
      </c>
      <c r="B45" t="s">
        <v>229</v>
      </c>
      <c r="C45" t="s">
        <v>295</v>
      </c>
      <c r="D45">
        <v>2.96</v>
      </c>
      <c r="E45">
        <v>33275</v>
      </c>
      <c r="F45" t="s">
        <v>297</v>
      </c>
      <c r="G45">
        <v>4099</v>
      </c>
      <c r="H45" t="str">
        <f t="shared" si="2"/>
        <v>2.5-3.0</v>
      </c>
      <c r="I45" t="str">
        <f t="shared" si="3"/>
        <v>20K-40K</v>
      </c>
    </row>
    <row r="46" spans="1:9" x14ac:dyDescent="0.25">
      <c r="A46" t="s">
        <v>51</v>
      </c>
      <c r="B46" t="s">
        <v>212</v>
      </c>
      <c r="C46" t="s">
        <v>296</v>
      </c>
      <c r="D46">
        <v>2.17</v>
      </c>
      <c r="E46">
        <v>82274</v>
      </c>
      <c r="F46" t="s">
        <v>297</v>
      </c>
      <c r="G46">
        <v>0</v>
      </c>
      <c r="H46" t="str">
        <f t="shared" si="2"/>
        <v>2.0-2.5</v>
      </c>
      <c r="I46" t="str">
        <f t="shared" si="3"/>
        <v>80K+</v>
      </c>
    </row>
    <row r="47" spans="1:9" x14ac:dyDescent="0.25">
      <c r="A47" t="s">
        <v>52</v>
      </c>
      <c r="B47" t="s">
        <v>229</v>
      </c>
      <c r="C47" t="s">
        <v>296</v>
      </c>
      <c r="D47">
        <v>3.06</v>
      </c>
      <c r="E47">
        <v>91449</v>
      </c>
      <c r="F47" t="s">
        <v>297</v>
      </c>
      <c r="G47">
        <v>0</v>
      </c>
      <c r="H47" t="str">
        <f t="shared" si="2"/>
        <v>3.0-3.5</v>
      </c>
      <c r="I47" t="str">
        <f t="shared" si="3"/>
        <v>80K+</v>
      </c>
    </row>
    <row r="48" spans="1:9" x14ac:dyDescent="0.25">
      <c r="A48" t="s">
        <v>53</v>
      </c>
      <c r="B48" t="s">
        <v>243</v>
      </c>
      <c r="C48" t="s">
        <v>296</v>
      </c>
      <c r="D48">
        <v>2.87</v>
      </c>
      <c r="E48">
        <v>70004</v>
      </c>
      <c r="F48" t="s">
        <v>298</v>
      </c>
      <c r="G48">
        <v>0</v>
      </c>
      <c r="H48" t="str">
        <f t="shared" si="2"/>
        <v>2.5-3.0</v>
      </c>
      <c r="I48" t="str">
        <f t="shared" si="3"/>
        <v>60K-80K</v>
      </c>
    </row>
    <row r="49" spans="1:9" x14ac:dyDescent="0.25">
      <c r="A49" t="s">
        <v>54</v>
      </c>
      <c r="B49" t="s">
        <v>209</v>
      </c>
      <c r="C49" t="s">
        <v>295</v>
      </c>
      <c r="D49">
        <v>3.6</v>
      </c>
      <c r="E49">
        <v>72981</v>
      </c>
      <c r="F49" t="s">
        <v>297</v>
      </c>
      <c r="G49">
        <v>0</v>
      </c>
      <c r="H49" t="str">
        <f t="shared" si="2"/>
        <v>3.5-4.0</v>
      </c>
      <c r="I49" t="str">
        <f t="shared" si="3"/>
        <v>60K-80K</v>
      </c>
    </row>
    <row r="50" spans="1:9" x14ac:dyDescent="0.25">
      <c r="A50" t="s">
        <v>55</v>
      </c>
      <c r="B50" t="s">
        <v>223</v>
      </c>
      <c r="C50" t="s">
        <v>296</v>
      </c>
      <c r="D50">
        <v>3.96</v>
      </c>
      <c r="E50">
        <v>94659</v>
      </c>
      <c r="F50" t="s">
        <v>297</v>
      </c>
      <c r="G50">
        <v>0</v>
      </c>
      <c r="H50" t="str">
        <f t="shared" si="2"/>
        <v>3.5-4.0</v>
      </c>
      <c r="I50" t="str">
        <f t="shared" si="3"/>
        <v>80K+</v>
      </c>
    </row>
    <row r="51" spans="1:9" x14ac:dyDescent="0.25">
      <c r="A51" t="s">
        <v>56</v>
      </c>
      <c r="B51" t="s">
        <v>244</v>
      </c>
      <c r="C51" t="s">
        <v>296</v>
      </c>
      <c r="D51">
        <v>3.11</v>
      </c>
      <c r="E51">
        <v>64553</v>
      </c>
      <c r="F51" t="s">
        <v>297</v>
      </c>
      <c r="G51">
        <v>0</v>
      </c>
      <c r="H51" t="str">
        <f t="shared" si="2"/>
        <v>3.0-3.5</v>
      </c>
      <c r="I51" t="str">
        <f t="shared" si="3"/>
        <v>60K-80K</v>
      </c>
    </row>
    <row r="52" spans="1:9" x14ac:dyDescent="0.25">
      <c r="A52" t="s">
        <v>57</v>
      </c>
      <c r="B52" t="s">
        <v>245</v>
      </c>
      <c r="C52" t="s">
        <v>296</v>
      </c>
      <c r="D52">
        <v>2.65</v>
      </c>
      <c r="E52">
        <v>58447</v>
      </c>
      <c r="F52" t="s">
        <v>298</v>
      </c>
      <c r="G52">
        <v>0</v>
      </c>
      <c r="H52" t="str">
        <f t="shared" si="2"/>
        <v>2.5-3.0</v>
      </c>
      <c r="I52" t="str">
        <f t="shared" si="3"/>
        <v>40K-60K</v>
      </c>
    </row>
    <row r="53" spans="1:9" x14ac:dyDescent="0.25">
      <c r="A53" t="s">
        <v>58</v>
      </c>
      <c r="B53" t="s">
        <v>246</v>
      </c>
      <c r="C53" t="s">
        <v>295</v>
      </c>
      <c r="D53">
        <v>2.09</v>
      </c>
      <c r="E53">
        <v>44529</v>
      </c>
      <c r="F53" t="s">
        <v>297</v>
      </c>
      <c r="G53">
        <v>4163</v>
      </c>
      <c r="H53" t="str">
        <f t="shared" si="2"/>
        <v>2.0-2.5</v>
      </c>
      <c r="I53" t="str">
        <f t="shared" si="3"/>
        <v>40K-60K</v>
      </c>
    </row>
    <row r="54" spans="1:9" x14ac:dyDescent="0.25">
      <c r="A54" t="s">
        <v>59</v>
      </c>
      <c r="B54" t="s">
        <v>208</v>
      </c>
      <c r="C54" t="s">
        <v>296</v>
      </c>
      <c r="D54">
        <v>3.85</v>
      </c>
      <c r="E54">
        <v>85703</v>
      </c>
      <c r="F54" t="s">
        <v>298</v>
      </c>
      <c r="G54">
        <v>0</v>
      </c>
      <c r="H54" t="str">
        <f t="shared" si="2"/>
        <v>3.5-4.0</v>
      </c>
      <c r="I54" t="str">
        <f t="shared" si="3"/>
        <v>80K+</v>
      </c>
    </row>
    <row r="55" spans="1:9" x14ac:dyDescent="0.25">
      <c r="A55" t="s">
        <v>60</v>
      </c>
      <c r="B55" t="s">
        <v>247</v>
      </c>
      <c r="C55" t="s">
        <v>296</v>
      </c>
      <c r="D55">
        <v>3.84</v>
      </c>
      <c r="E55">
        <v>86090</v>
      </c>
      <c r="F55" t="s">
        <v>297</v>
      </c>
      <c r="G55">
        <v>0</v>
      </c>
      <c r="H55" t="str">
        <f t="shared" si="2"/>
        <v>3.5-4.0</v>
      </c>
      <c r="I55" t="str">
        <f t="shared" si="3"/>
        <v>80K+</v>
      </c>
    </row>
    <row r="56" spans="1:9" x14ac:dyDescent="0.25">
      <c r="A56" t="s">
        <v>61</v>
      </c>
      <c r="B56" t="s">
        <v>248</v>
      </c>
      <c r="C56" t="s">
        <v>295</v>
      </c>
      <c r="D56">
        <v>2.5099999999999998</v>
      </c>
      <c r="E56">
        <v>27260</v>
      </c>
      <c r="F56" t="s">
        <v>298</v>
      </c>
      <c r="G56">
        <v>0</v>
      </c>
      <c r="H56" t="str">
        <f t="shared" si="2"/>
        <v>2.5-3.0</v>
      </c>
      <c r="I56" t="str">
        <f t="shared" si="3"/>
        <v>20K-40K</v>
      </c>
    </row>
    <row r="57" spans="1:9" x14ac:dyDescent="0.25">
      <c r="A57" t="s">
        <v>62</v>
      </c>
      <c r="B57" t="s">
        <v>249</v>
      </c>
      <c r="C57" t="s">
        <v>296</v>
      </c>
      <c r="D57">
        <v>3.39</v>
      </c>
      <c r="E57">
        <v>13812</v>
      </c>
      <c r="F57" t="s">
        <v>298</v>
      </c>
      <c r="G57">
        <v>0</v>
      </c>
      <c r="H57" t="str">
        <f t="shared" si="2"/>
        <v>3.0-3.5</v>
      </c>
      <c r="I57" t="str">
        <f t="shared" si="3"/>
        <v>&lt;20K</v>
      </c>
    </row>
    <row r="58" spans="1:9" x14ac:dyDescent="0.25">
      <c r="A58" t="s">
        <v>63</v>
      </c>
      <c r="B58" t="s">
        <v>221</v>
      </c>
      <c r="C58" t="s">
        <v>296</v>
      </c>
      <c r="D58">
        <v>2.15</v>
      </c>
      <c r="E58">
        <v>38024</v>
      </c>
      <c r="F58" t="s">
        <v>297</v>
      </c>
      <c r="G58">
        <v>4715</v>
      </c>
      <c r="H58" t="str">
        <f t="shared" si="2"/>
        <v>2.0-2.5</v>
      </c>
      <c r="I58" t="str">
        <f t="shared" si="3"/>
        <v>20K-40K</v>
      </c>
    </row>
    <row r="59" spans="1:9" x14ac:dyDescent="0.25">
      <c r="A59" t="s">
        <v>64</v>
      </c>
      <c r="B59" t="s">
        <v>250</v>
      </c>
      <c r="C59" t="s">
        <v>295</v>
      </c>
      <c r="D59">
        <v>2.33</v>
      </c>
      <c r="E59">
        <v>68656</v>
      </c>
      <c r="F59" t="s">
        <v>297</v>
      </c>
      <c r="G59">
        <v>0</v>
      </c>
      <c r="H59" t="str">
        <f t="shared" si="2"/>
        <v>2.0-2.5</v>
      </c>
      <c r="I59" t="str">
        <f t="shared" si="3"/>
        <v>60K-80K</v>
      </c>
    </row>
    <row r="60" spans="1:9" x14ac:dyDescent="0.25">
      <c r="A60" t="s">
        <v>65</v>
      </c>
      <c r="B60" t="s">
        <v>251</v>
      </c>
      <c r="C60" t="s">
        <v>296</v>
      </c>
      <c r="D60">
        <v>2.4300000000000002</v>
      </c>
      <c r="E60">
        <v>37285</v>
      </c>
      <c r="F60" t="s">
        <v>298</v>
      </c>
      <c r="G60">
        <v>0</v>
      </c>
      <c r="H60" t="str">
        <f t="shared" si="2"/>
        <v>2.0-2.5</v>
      </c>
      <c r="I60" t="str">
        <f t="shared" si="3"/>
        <v>20K-40K</v>
      </c>
    </row>
    <row r="61" spans="1:9" x14ac:dyDescent="0.25">
      <c r="A61" t="s">
        <v>66</v>
      </c>
      <c r="B61" t="s">
        <v>236</v>
      </c>
      <c r="C61" t="s">
        <v>295</v>
      </c>
      <c r="D61">
        <v>2.59</v>
      </c>
      <c r="E61">
        <v>11605</v>
      </c>
      <c r="F61" t="s">
        <v>298</v>
      </c>
      <c r="G61">
        <v>0</v>
      </c>
      <c r="H61" t="str">
        <f t="shared" si="2"/>
        <v>2.5-3.0</v>
      </c>
      <c r="I61" t="str">
        <f t="shared" si="3"/>
        <v>&lt;20K</v>
      </c>
    </row>
    <row r="62" spans="1:9" x14ac:dyDescent="0.25">
      <c r="A62" t="s">
        <v>67</v>
      </c>
      <c r="B62" t="s">
        <v>252</v>
      </c>
      <c r="C62" t="s">
        <v>295</v>
      </c>
      <c r="D62">
        <v>3.99</v>
      </c>
      <c r="E62">
        <v>81158</v>
      </c>
      <c r="F62" t="s">
        <v>297</v>
      </c>
      <c r="G62">
        <v>0</v>
      </c>
      <c r="H62" t="str">
        <f t="shared" si="2"/>
        <v>3.5-4.0</v>
      </c>
      <c r="I62" t="str">
        <f t="shared" si="3"/>
        <v>80K+</v>
      </c>
    </row>
    <row r="63" spans="1:9" x14ac:dyDescent="0.25">
      <c r="A63" t="s">
        <v>68</v>
      </c>
      <c r="B63" t="s">
        <v>210</v>
      </c>
      <c r="C63" t="s">
        <v>296</v>
      </c>
      <c r="D63">
        <v>3.39</v>
      </c>
      <c r="E63">
        <v>82303</v>
      </c>
      <c r="F63" t="s">
        <v>297</v>
      </c>
      <c r="G63">
        <v>0</v>
      </c>
      <c r="H63" t="str">
        <f t="shared" si="2"/>
        <v>3.0-3.5</v>
      </c>
      <c r="I63" t="str">
        <f t="shared" si="3"/>
        <v>80K+</v>
      </c>
    </row>
    <row r="64" spans="1:9" x14ac:dyDescent="0.25">
      <c r="A64" t="s">
        <v>69</v>
      </c>
      <c r="B64" t="s">
        <v>253</v>
      </c>
      <c r="C64" t="s">
        <v>296</v>
      </c>
      <c r="D64">
        <v>2.77</v>
      </c>
      <c r="E64">
        <v>37139</v>
      </c>
      <c r="F64" t="s">
        <v>298</v>
      </c>
      <c r="G64">
        <v>0</v>
      </c>
      <c r="H64" t="str">
        <f t="shared" si="2"/>
        <v>2.5-3.0</v>
      </c>
      <c r="I64" t="str">
        <f t="shared" si="3"/>
        <v>20K-40K</v>
      </c>
    </row>
    <row r="65" spans="1:9" x14ac:dyDescent="0.25">
      <c r="A65" t="s">
        <v>70</v>
      </c>
      <c r="B65" t="s">
        <v>254</v>
      </c>
      <c r="C65" t="s">
        <v>296</v>
      </c>
      <c r="D65">
        <v>3.47</v>
      </c>
      <c r="E65">
        <v>87149</v>
      </c>
      <c r="F65" t="s">
        <v>297</v>
      </c>
      <c r="G65">
        <v>0</v>
      </c>
      <c r="H65" t="str">
        <f t="shared" si="2"/>
        <v>3.0-3.5</v>
      </c>
      <c r="I65" t="str">
        <f t="shared" si="3"/>
        <v>80K+</v>
      </c>
    </row>
    <row r="66" spans="1:9" x14ac:dyDescent="0.25">
      <c r="A66" t="s">
        <v>71</v>
      </c>
      <c r="B66" t="s">
        <v>246</v>
      </c>
      <c r="C66" t="s">
        <v>296</v>
      </c>
      <c r="D66">
        <v>3.83</v>
      </c>
      <c r="E66">
        <v>66138</v>
      </c>
      <c r="F66" t="s">
        <v>297</v>
      </c>
      <c r="G66">
        <v>0</v>
      </c>
      <c r="H66" t="str">
        <f t="shared" ref="H66:H97" si="4">IF(AND(D66&gt;=2, D66&lt;2.5), "2.0-2.5", IF(AND(D66&gt;=2.5, D66&lt;3), "2.5-3.0", IF(AND(D66&gt;=3, D66&lt;3.5), "3.0-3.5", IF(AND(D66&gt;=3.5, D66&lt;=4), "3.5-4.0", "Out of Range"))))</f>
        <v>3.5-4.0</v>
      </c>
      <c r="I66" t="str">
        <f t="shared" ref="I66:I97" si="5">IF(E66&lt;20000,"&lt;20K",IF(AND(E66&gt;=20000,E66&lt;40000),"20K-40K",IF(AND(E66&gt;=40000,E66&lt;60000),"40K-60K",IF(AND(E66&gt;=60000,E66&lt;80000),"60K-80K","80K+"))))</f>
        <v>60K-80K</v>
      </c>
    </row>
    <row r="67" spans="1:9" x14ac:dyDescent="0.25">
      <c r="A67" t="s">
        <v>72</v>
      </c>
      <c r="B67" t="s">
        <v>255</v>
      </c>
      <c r="C67" t="s">
        <v>295</v>
      </c>
      <c r="D67">
        <v>3.92</v>
      </c>
      <c r="E67">
        <v>86125</v>
      </c>
      <c r="F67" t="s">
        <v>298</v>
      </c>
      <c r="G67">
        <v>0</v>
      </c>
      <c r="H67" t="str">
        <f t="shared" si="4"/>
        <v>3.5-4.0</v>
      </c>
      <c r="I67" t="str">
        <f t="shared" si="5"/>
        <v>80K+</v>
      </c>
    </row>
    <row r="68" spans="1:9" x14ac:dyDescent="0.25">
      <c r="A68" t="s">
        <v>73</v>
      </c>
      <c r="B68" t="s">
        <v>256</v>
      </c>
      <c r="C68" t="s">
        <v>296</v>
      </c>
      <c r="D68">
        <v>2.12</v>
      </c>
      <c r="E68">
        <v>23918</v>
      </c>
      <c r="F68" t="s">
        <v>297</v>
      </c>
      <c r="G68">
        <v>7344</v>
      </c>
      <c r="H68" t="str">
        <f t="shared" si="4"/>
        <v>2.0-2.5</v>
      </c>
      <c r="I68" t="str">
        <f t="shared" si="5"/>
        <v>20K-40K</v>
      </c>
    </row>
    <row r="69" spans="1:9" x14ac:dyDescent="0.25">
      <c r="A69" t="s">
        <v>74</v>
      </c>
      <c r="B69" t="s">
        <v>235</v>
      </c>
      <c r="C69" t="s">
        <v>295</v>
      </c>
      <c r="D69">
        <v>2.79</v>
      </c>
      <c r="E69">
        <v>95655</v>
      </c>
      <c r="F69" t="s">
        <v>297</v>
      </c>
      <c r="G69">
        <v>0</v>
      </c>
      <c r="H69" t="str">
        <f t="shared" si="4"/>
        <v>2.5-3.0</v>
      </c>
      <c r="I69" t="str">
        <f t="shared" si="5"/>
        <v>80K+</v>
      </c>
    </row>
    <row r="70" spans="1:9" x14ac:dyDescent="0.25">
      <c r="A70" t="s">
        <v>75</v>
      </c>
      <c r="B70" t="s">
        <v>257</v>
      </c>
      <c r="C70" t="s">
        <v>296</v>
      </c>
      <c r="D70">
        <v>2.21</v>
      </c>
      <c r="E70">
        <v>37446</v>
      </c>
      <c r="F70" t="s">
        <v>297</v>
      </c>
      <c r="G70">
        <v>6384</v>
      </c>
      <c r="H70" t="str">
        <f t="shared" si="4"/>
        <v>2.0-2.5</v>
      </c>
      <c r="I70" t="str">
        <f t="shared" si="5"/>
        <v>20K-40K</v>
      </c>
    </row>
    <row r="71" spans="1:9" x14ac:dyDescent="0.25">
      <c r="A71" t="s">
        <v>76</v>
      </c>
      <c r="B71" t="s">
        <v>258</v>
      </c>
      <c r="C71" t="s">
        <v>296</v>
      </c>
      <c r="D71">
        <v>2.67</v>
      </c>
      <c r="E71">
        <v>23046</v>
      </c>
      <c r="F71" t="s">
        <v>297</v>
      </c>
      <c r="G71">
        <v>5137</v>
      </c>
      <c r="H71" t="str">
        <f t="shared" si="4"/>
        <v>2.5-3.0</v>
      </c>
      <c r="I71" t="str">
        <f t="shared" si="5"/>
        <v>20K-40K</v>
      </c>
    </row>
    <row r="72" spans="1:9" x14ac:dyDescent="0.25">
      <c r="A72" t="s">
        <v>77</v>
      </c>
      <c r="B72" t="s">
        <v>251</v>
      </c>
      <c r="C72" t="s">
        <v>296</v>
      </c>
      <c r="D72">
        <v>2.34</v>
      </c>
      <c r="E72">
        <v>34818</v>
      </c>
      <c r="F72" t="s">
        <v>297</v>
      </c>
      <c r="G72">
        <v>1683</v>
      </c>
      <c r="H72" t="str">
        <f t="shared" si="4"/>
        <v>2.0-2.5</v>
      </c>
      <c r="I72" t="str">
        <f t="shared" si="5"/>
        <v>20K-40K</v>
      </c>
    </row>
    <row r="73" spans="1:9" x14ac:dyDescent="0.25">
      <c r="A73" t="s">
        <v>78</v>
      </c>
      <c r="B73" t="s">
        <v>223</v>
      </c>
      <c r="C73" t="s">
        <v>295</v>
      </c>
      <c r="D73">
        <v>3.29</v>
      </c>
      <c r="E73">
        <v>14324</v>
      </c>
      <c r="F73" t="s">
        <v>298</v>
      </c>
      <c r="G73">
        <v>0</v>
      </c>
      <c r="H73" t="str">
        <f t="shared" si="4"/>
        <v>3.0-3.5</v>
      </c>
      <c r="I73" t="str">
        <f t="shared" si="5"/>
        <v>&lt;20K</v>
      </c>
    </row>
    <row r="74" spans="1:9" x14ac:dyDescent="0.25">
      <c r="A74" t="s">
        <v>79</v>
      </c>
      <c r="B74" t="s">
        <v>259</v>
      </c>
      <c r="C74" t="s">
        <v>296</v>
      </c>
      <c r="D74">
        <v>2.78</v>
      </c>
      <c r="E74">
        <v>86323</v>
      </c>
      <c r="F74" t="s">
        <v>297</v>
      </c>
      <c r="G74">
        <v>0</v>
      </c>
      <c r="H74" t="str">
        <f t="shared" si="4"/>
        <v>2.5-3.0</v>
      </c>
      <c r="I74" t="str">
        <f t="shared" si="5"/>
        <v>80K+</v>
      </c>
    </row>
    <row r="75" spans="1:9" x14ac:dyDescent="0.25">
      <c r="A75" t="s">
        <v>80</v>
      </c>
      <c r="B75" t="s">
        <v>239</v>
      </c>
      <c r="C75" t="s">
        <v>296</v>
      </c>
      <c r="D75">
        <v>2.46</v>
      </c>
      <c r="E75">
        <v>19111</v>
      </c>
      <c r="F75" t="s">
        <v>297</v>
      </c>
      <c r="G75">
        <v>1699</v>
      </c>
      <c r="H75" t="str">
        <f t="shared" si="4"/>
        <v>2.0-2.5</v>
      </c>
      <c r="I75" t="str">
        <f t="shared" si="5"/>
        <v>&lt;20K</v>
      </c>
    </row>
    <row r="76" spans="1:9" x14ac:dyDescent="0.25">
      <c r="A76" t="s">
        <v>81</v>
      </c>
      <c r="B76" t="s">
        <v>260</v>
      </c>
      <c r="C76" t="s">
        <v>296</v>
      </c>
      <c r="D76">
        <v>2.5299999999999998</v>
      </c>
      <c r="E76">
        <v>48110</v>
      </c>
      <c r="F76" t="s">
        <v>297</v>
      </c>
      <c r="G76">
        <v>1021</v>
      </c>
      <c r="H76" t="str">
        <f t="shared" si="4"/>
        <v>2.5-3.0</v>
      </c>
      <c r="I76" t="str">
        <f t="shared" si="5"/>
        <v>40K-60K</v>
      </c>
    </row>
    <row r="77" spans="1:9" x14ac:dyDescent="0.25">
      <c r="A77" t="s">
        <v>82</v>
      </c>
      <c r="B77" t="s">
        <v>210</v>
      </c>
      <c r="C77" t="s">
        <v>296</v>
      </c>
      <c r="D77">
        <v>2.72</v>
      </c>
      <c r="E77">
        <v>26389</v>
      </c>
      <c r="F77" t="s">
        <v>297</v>
      </c>
      <c r="G77">
        <v>9709</v>
      </c>
      <c r="H77" t="str">
        <f t="shared" si="4"/>
        <v>2.5-3.0</v>
      </c>
      <c r="I77" t="str">
        <f t="shared" si="5"/>
        <v>20K-40K</v>
      </c>
    </row>
    <row r="78" spans="1:9" x14ac:dyDescent="0.25">
      <c r="A78" t="s">
        <v>83</v>
      </c>
      <c r="B78" t="s">
        <v>261</v>
      </c>
      <c r="C78" t="s">
        <v>295</v>
      </c>
      <c r="D78">
        <v>2.52</v>
      </c>
      <c r="E78">
        <v>51427</v>
      </c>
      <c r="F78" t="s">
        <v>298</v>
      </c>
      <c r="G78">
        <v>0</v>
      </c>
      <c r="H78" t="str">
        <f t="shared" si="4"/>
        <v>2.5-3.0</v>
      </c>
      <c r="I78" t="str">
        <f t="shared" si="5"/>
        <v>40K-60K</v>
      </c>
    </row>
    <row r="79" spans="1:9" x14ac:dyDescent="0.25">
      <c r="A79" t="s">
        <v>84</v>
      </c>
      <c r="B79" t="s">
        <v>257</v>
      </c>
      <c r="C79" t="s">
        <v>296</v>
      </c>
      <c r="D79">
        <v>2.91</v>
      </c>
      <c r="E79">
        <v>89579</v>
      </c>
      <c r="F79" t="s">
        <v>297</v>
      </c>
      <c r="G79">
        <v>0</v>
      </c>
      <c r="H79" t="str">
        <f t="shared" si="4"/>
        <v>2.5-3.0</v>
      </c>
      <c r="I79" t="str">
        <f t="shared" si="5"/>
        <v>80K+</v>
      </c>
    </row>
    <row r="80" spans="1:9" x14ac:dyDescent="0.25">
      <c r="A80" t="s">
        <v>85</v>
      </c>
      <c r="B80" t="s">
        <v>249</v>
      </c>
      <c r="C80" t="s">
        <v>295</v>
      </c>
      <c r="D80">
        <v>2.06</v>
      </c>
      <c r="E80">
        <v>38746</v>
      </c>
      <c r="F80" t="s">
        <v>297</v>
      </c>
      <c r="G80">
        <v>1047</v>
      </c>
      <c r="H80" t="str">
        <f t="shared" si="4"/>
        <v>2.0-2.5</v>
      </c>
      <c r="I80" t="str">
        <f t="shared" si="5"/>
        <v>20K-40K</v>
      </c>
    </row>
    <row r="81" spans="1:9" x14ac:dyDescent="0.25">
      <c r="A81" t="s">
        <v>86</v>
      </c>
      <c r="B81" t="s">
        <v>262</v>
      </c>
      <c r="C81" t="s">
        <v>295</v>
      </c>
      <c r="D81">
        <v>2.56</v>
      </c>
      <c r="E81">
        <v>97886</v>
      </c>
      <c r="F81" t="s">
        <v>298</v>
      </c>
      <c r="G81">
        <v>0</v>
      </c>
      <c r="H81" t="str">
        <f t="shared" si="4"/>
        <v>2.5-3.0</v>
      </c>
      <c r="I81" t="str">
        <f t="shared" si="5"/>
        <v>80K+</v>
      </c>
    </row>
    <row r="82" spans="1:9" x14ac:dyDescent="0.25">
      <c r="A82" t="s">
        <v>87</v>
      </c>
      <c r="B82" t="s">
        <v>261</v>
      </c>
      <c r="C82" t="s">
        <v>295</v>
      </c>
      <c r="D82">
        <v>2.82</v>
      </c>
      <c r="E82">
        <v>10117</v>
      </c>
      <c r="F82" t="s">
        <v>297</v>
      </c>
      <c r="G82">
        <v>1927</v>
      </c>
      <c r="H82" t="str">
        <f t="shared" si="4"/>
        <v>2.5-3.0</v>
      </c>
      <c r="I82" t="str">
        <f t="shared" si="5"/>
        <v>&lt;20K</v>
      </c>
    </row>
    <row r="83" spans="1:9" x14ac:dyDescent="0.25">
      <c r="A83" t="s">
        <v>88</v>
      </c>
      <c r="B83" t="s">
        <v>263</v>
      </c>
      <c r="C83" t="s">
        <v>295</v>
      </c>
      <c r="D83">
        <v>3.21</v>
      </c>
      <c r="E83">
        <v>94471</v>
      </c>
      <c r="F83" t="s">
        <v>297</v>
      </c>
      <c r="G83">
        <v>0</v>
      </c>
      <c r="H83" t="str">
        <f t="shared" si="4"/>
        <v>3.0-3.5</v>
      </c>
      <c r="I83" t="str">
        <f t="shared" si="5"/>
        <v>80K+</v>
      </c>
    </row>
    <row r="84" spans="1:9" x14ac:dyDescent="0.25">
      <c r="A84" t="s">
        <v>89</v>
      </c>
      <c r="B84" t="s">
        <v>259</v>
      </c>
      <c r="C84" t="s">
        <v>295</v>
      </c>
      <c r="D84">
        <v>2.54</v>
      </c>
      <c r="E84">
        <v>23234</v>
      </c>
      <c r="F84" t="s">
        <v>297</v>
      </c>
      <c r="G84">
        <v>3831</v>
      </c>
      <c r="H84" t="str">
        <f t="shared" si="4"/>
        <v>2.5-3.0</v>
      </c>
      <c r="I84" t="str">
        <f t="shared" si="5"/>
        <v>20K-40K</v>
      </c>
    </row>
    <row r="85" spans="1:9" x14ac:dyDescent="0.25">
      <c r="A85" t="s">
        <v>90</v>
      </c>
      <c r="B85" t="s">
        <v>264</v>
      </c>
      <c r="C85" t="s">
        <v>295</v>
      </c>
      <c r="D85">
        <v>2.27</v>
      </c>
      <c r="E85">
        <v>63441</v>
      </c>
      <c r="F85" t="s">
        <v>297</v>
      </c>
      <c r="G85">
        <v>0</v>
      </c>
      <c r="H85" t="str">
        <f t="shared" si="4"/>
        <v>2.0-2.5</v>
      </c>
      <c r="I85" t="str">
        <f t="shared" si="5"/>
        <v>60K-80K</v>
      </c>
    </row>
    <row r="86" spans="1:9" x14ac:dyDescent="0.25">
      <c r="A86" t="s">
        <v>91</v>
      </c>
      <c r="B86" t="s">
        <v>265</v>
      </c>
      <c r="C86" t="s">
        <v>296</v>
      </c>
      <c r="D86">
        <v>2.15</v>
      </c>
      <c r="E86">
        <v>10846</v>
      </c>
      <c r="F86" t="s">
        <v>297</v>
      </c>
      <c r="G86">
        <v>8266</v>
      </c>
      <c r="H86" t="str">
        <f t="shared" si="4"/>
        <v>2.0-2.5</v>
      </c>
      <c r="I86" t="str">
        <f t="shared" si="5"/>
        <v>&lt;20K</v>
      </c>
    </row>
    <row r="87" spans="1:9" x14ac:dyDescent="0.25">
      <c r="A87" t="s">
        <v>92</v>
      </c>
      <c r="B87" t="s">
        <v>229</v>
      </c>
      <c r="C87" t="s">
        <v>295</v>
      </c>
      <c r="D87">
        <v>3.88</v>
      </c>
      <c r="E87">
        <v>20954</v>
      </c>
      <c r="F87" t="s">
        <v>297</v>
      </c>
      <c r="G87">
        <v>9658</v>
      </c>
      <c r="H87" t="str">
        <f t="shared" si="4"/>
        <v>3.5-4.0</v>
      </c>
      <c r="I87" t="str">
        <f t="shared" si="5"/>
        <v>20K-40K</v>
      </c>
    </row>
    <row r="88" spans="1:9" x14ac:dyDescent="0.25">
      <c r="A88" t="s">
        <v>93</v>
      </c>
      <c r="B88" t="s">
        <v>216</v>
      </c>
      <c r="C88" t="s">
        <v>295</v>
      </c>
      <c r="D88">
        <v>2.83</v>
      </c>
      <c r="E88">
        <v>89239</v>
      </c>
      <c r="F88" t="s">
        <v>298</v>
      </c>
      <c r="G88">
        <v>0</v>
      </c>
      <c r="H88" t="str">
        <f t="shared" si="4"/>
        <v>2.5-3.0</v>
      </c>
      <c r="I88" t="str">
        <f t="shared" si="5"/>
        <v>80K+</v>
      </c>
    </row>
    <row r="89" spans="1:9" x14ac:dyDescent="0.25">
      <c r="A89" t="s">
        <v>94</v>
      </c>
      <c r="B89" t="s">
        <v>241</v>
      </c>
      <c r="C89" t="s">
        <v>295</v>
      </c>
      <c r="D89">
        <v>3.16</v>
      </c>
      <c r="E89">
        <v>56514</v>
      </c>
      <c r="F89" t="s">
        <v>297</v>
      </c>
      <c r="G89">
        <v>8110</v>
      </c>
      <c r="H89" t="str">
        <f t="shared" si="4"/>
        <v>3.0-3.5</v>
      </c>
      <c r="I89" t="str">
        <f t="shared" si="5"/>
        <v>40K-60K</v>
      </c>
    </row>
    <row r="90" spans="1:9" x14ac:dyDescent="0.25">
      <c r="A90" t="s">
        <v>95</v>
      </c>
      <c r="B90" t="s">
        <v>266</v>
      </c>
      <c r="C90" t="s">
        <v>296</v>
      </c>
      <c r="D90">
        <v>3.84</v>
      </c>
      <c r="E90">
        <v>98236</v>
      </c>
      <c r="F90" t="s">
        <v>297</v>
      </c>
      <c r="G90">
        <v>0</v>
      </c>
      <c r="H90" t="str">
        <f t="shared" si="4"/>
        <v>3.5-4.0</v>
      </c>
      <c r="I90" t="str">
        <f t="shared" si="5"/>
        <v>80K+</v>
      </c>
    </row>
    <row r="91" spans="1:9" x14ac:dyDescent="0.25">
      <c r="A91" t="s">
        <v>96</v>
      </c>
      <c r="B91" t="s">
        <v>232</v>
      </c>
      <c r="C91" t="s">
        <v>296</v>
      </c>
      <c r="D91">
        <v>2.17</v>
      </c>
      <c r="E91">
        <v>16469</v>
      </c>
      <c r="F91" t="s">
        <v>298</v>
      </c>
      <c r="G91">
        <v>0</v>
      </c>
      <c r="H91" t="str">
        <f t="shared" si="4"/>
        <v>2.0-2.5</v>
      </c>
      <c r="I91" t="str">
        <f t="shared" si="5"/>
        <v>&lt;20K</v>
      </c>
    </row>
    <row r="92" spans="1:9" x14ac:dyDescent="0.25">
      <c r="A92" t="s">
        <v>97</v>
      </c>
      <c r="B92" t="s">
        <v>222</v>
      </c>
      <c r="C92" t="s">
        <v>295</v>
      </c>
      <c r="D92">
        <v>3.75</v>
      </c>
      <c r="E92">
        <v>40105</v>
      </c>
      <c r="F92" t="s">
        <v>297</v>
      </c>
      <c r="G92">
        <v>7215</v>
      </c>
      <c r="H92" t="str">
        <f t="shared" si="4"/>
        <v>3.5-4.0</v>
      </c>
      <c r="I92" t="str">
        <f t="shared" si="5"/>
        <v>40K-60K</v>
      </c>
    </row>
    <row r="93" spans="1:9" x14ac:dyDescent="0.25">
      <c r="A93" t="s">
        <v>98</v>
      </c>
      <c r="B93" t="s">
        <v>259</v>
      </c>
      <c r="C93" t="s">
        <v>296</v>
      </c>
      <c r="D93">
        <v>3.1</v>
      </c>
      <c r="E93">
        <v>52101</v>
      </c>
      <c r="F93" t="s">
        <v>298</v>
      </c>
      <c r="G93">
        <v>0</v>
      </c>
      <c r="H93" t="str">
        <f t="shared" si="4"/>
        <v>3.0-3.5</v>
      </c>
      <c r="I93" t="str">
        <f t="shared" si="5"/>
        <v>40K-60K</v>
      </c>
    </row>
    <row r="94" spans="1:9" x14ac:dyDescent="0.25">
      <c r="A94" t="s">
        <v>99</v>
      </c>
      <c r="B94" t="s">
        <v>267</v>
      </c>
      <c r="C94" t="s">
        <v>295</v>
      </c>
      <c r="D94">
        <v>2.33</v>
      </c>
      <c r="E94">
        <v>74323</v>
      </c>
      <c r="F94" t="s">
        <v>297</v>
      </c>
      <c r="G94">
        <v>0</v>
      </c>
      <c r="H94" t="str">
        <f t="shared" si="4"/>
        <v>2.0-2.5</v>
      </c>
      <c r="I94" t="str">
        <f t="shared" si="5"/>
        <v>60K-80K</v>
      </c>
    </row>
    <row r="95" spans="1:9" x14ac:dyDescent="0.25">
      <c r="A95" t="s">
        <v>100</v>
      </c>
      <c r="B95" t="s">
        <v>243</v>
      </c>
      <c r="C95" t="s">
        <v>295</v>
      </c>
      <c r="D95">
        <v>2.82</v>
      </c>
      <c r="E95">
        <v>68067</v>
      </c>
      <c r="F95" t="s">
        <v>297</v>
      </c>
      <c r="G95">
        <v>0</v>
      </c>
      <c r="H95" t="str">
        <f t="shared" si="4"/>
        <v>2.5-3.0</v>
      </c>
      <c r="I95" t="str">
        <f t="shared" si="5"/>
        <v>60K-80K</v>
      </c>
    </row>
    <row r="96" spans="1:9" x14ac:dyDescent="0.25">
      <c r="A96" t="s">
        <v>101</v>
      </c>
      <c r="B96" t="s">
        <v>268</v>
      </c>
      <c r="C96" t="s">
        <v>296</v>
      </c>
      <c r="D96">
        <v>3.56</v>
      </c>
      <c r="E96">
        <v>59376</v>
      </c>
      <c r="F96" t="s">
        <v>298</v>
      </c>
      <c r="G96">
        <v>0</v>
      </c>
      <c r="H96" t="str">
        <f t="shared" si="4"/>
        <v>3.5-4.0</v>
      </c>
      <c r="I96" t="str">
        <f t="shared" si="5"/>
        <v>40K-60K</v>
      </c>
    </row>
    <row r="97" spans="1:9" x14ac:dyDescent="0.25">
      <c r="A97" t="s">
        <v>102</v>
      </c>
      <c r="B97" t="s">
        <v>255</v>
      </c>
      <c r="C97" t="s">
        <v>295</v>
      </c>
      <c r="D97">
        <v>2.96</v>
      </c>
      <c r="E97">
        <v>55587</v>
      </c>
      <c r="F97" t="s">
        <v>297</v>
      </c>
      <c r="G97">
        <v>5691</v>
      </c>
      <c r="H97" t="str">
        <f t="shared" si="4"/>
        <v>2.5-3.0</v>
      </c>
      <c r="I97" t="str">
        <f t="shared" si="5"/>
        <v>40K-60K</v>
      </c>
    </row>
    <row r="98" spans="1:9" x14ac:dyDescent="0.25">
      <c r="A98" t="s">
        <v>103</v>
      </c>
      <c r="B98" t="s">
        <v>241</v>
      </c>
      <c r="C98" t="s">
        <v>296</v>
      </c>
      <c r="D98">
        <v>3.97</v>
      </c>
      <c r="E98">
        <v>46976</v>
      </c>
      <c r="F98" t="s">
        <v>297</v>
      </c>
      <c r="G98">
        <v>1780</v>
      </c>
      <c r="H98" t="str">
        <f t="shared" ref="H98:H129" si="6">IF(AND(D98&gt;=2, D98&lt;2.5), "2.0-2.5", IF(AND(D98&gt;=2.5, D98&lt;3), "2.5-3.0", IF(AND(D98&gt;=3, D98&lt;3.5), "3.0-3.5", IF(AND(D98&gt;=3.5, D98&lt;=4), "3.5-4.0", "Out of Range"))))</f>
        <v>3.5-4.0</v>
      </c>
      <c r="I98" t="str">
        <f t="shared" ref="I98:I129" si="7">IF(E98&lt;20000,"&lt;20K",IF(AND(E98&gt;=20000,E98&lt;40000),"20K-40K",IF(AND(E98&gt;=40000,E98&lt;60000),"40K-60K",IF(AND(E98&gt;=60000,E98&lt;80000),"60K-80K","80K+"))))</f>
        <v>40K-60K</v>
      </c>
    </row>
    <row r="99" spans="1:9" x14ac:dyDescent="0.25">
      <c r="A99" t="s">
        <v>104</v>
      </c>
      <c r="B99" t="s">
        <v>261</v>
      </c>
      <c r="C99" t="s">
        <v>296</v>
      </c>
      <c r="D99">
        <v>2.75</v>
      </c>
      <c r="E99">
        <v>77584</v>
      </c>
      <c r="F99" t="s">
        <v>297</v>
      </c>
      <c r="G99">
        <v>0</v>
      </c>
      <c r="H99" t="str">
        <f t="shared" si="6"/>
        <v>2.5-3.0</v>
      </c>
      <c r="I99" t="str">
        <f t="shared" si="7"/>
        <v>60K-80K</v>
      </c>
    </row>
    <row r="100" spans="1:9" x14ac:dyDescent="0.25">
      <c r="A100" t="s">
        <v>105</v>
      </c>
      <c r="B100" t="s">
        <v>269</v>
      </c>
      <c r="C100" t="s">
        <v>295</v>
      </c>
      <c r="D100">
        <v>3.5</v>
      </c>
      <c r="E100">
        <v>88477</v>
      </c>
      <c r="F100" t="s">
        <v>297</v>
      </c>
      <c r="G100">
        <v>0</v>
      </c>
      <c r="H100" t="str">
        <f t="shared" si="6"/>
        <v>3.5-4.0</v>
      </c>
      <c r="I100" t="str">
        <f t="shared" si="7"/>
        <v>80K+</v>
      </c>
    </row>
    <row r="101" spans="1:9" x14ac:dyDescent="0.25">
      <c r="A101" t="s">
        <v>106</v>
      </c>
      <c r="B101" t="s">
        <v>232</v>
      </c>
      <c r="C101" t="s">
        <v>295</v>
      </c>
      <c r="D101">
        <v>2.79</v>
      </c>
      <c r="E101">
        <v>52533</v>
      </c>
      <c r="F101" t="s">
        <v>298</v>
      </c>
      <c r="G101">
        <v>0</v>
      </c>
      <c r="H101" t="str">
        <f t="shared" si="6"/>
        <v>2.5-3.0</v>
      </c>
      <c r="I101" t="str">
        <f t="shared" si="7"/>
        <v>40K-60K</v>
      </c>
    </row>
    <row r="102" spans="1:9" x14ac:dyDescent="0.25">
      <c r="A102" t="s">
        <v>107</v>
      </c>
      <c r="B102" t="s">
        <v>270</v>
      </c>
      <c r="C102" t="s">
        <v>296</v>
      </c>
      <c r="D102">
        <v>3.66</v>
      </c>
      <c r="E102">
        <v>11828</v>
      </c>
      <c r="F102" t="s">
        <v>297</v>
      </c>
      <c r="G102">
        <v>9623</v>
      </c>
      <c r="H102" t="str">
        <f t="shared" si="6"/>
        <v>3.5-4.0</v>
      </c>
      <c r="I102" t="str">
        <f t="shared" si="7"/>
        <v>&lt;20K</v>
      </c>
    </row>
    <row r="103" spans="1:9" x14ac:dyDescent="0.25">
      <c r="A103" t="s">
        <v>108</v>
      </c>
      <c r="B103" t="s">
        <v>271</v>
      </c>
      <c r="C103" t="s">
        <v>295</v>
      </c>
      <c r="D103">
        <v>3.14</v>
      </c>
      <c r="E103">
        <v>11917</v>
      </c>
      <c r="F103" t="s">
        <v>297</v>
      </c>
      <c r="G103">
        <v>7825</v>
      </c>
      <c r="H103" t="str">
        <f t="shared" si="6"/>
        <v>3.0-3.5</v>
      </c>
      <c r="I103" t="str">
        <f t="shared" si="7"/>
        <v>&lt;20K</v>
      </c>
    </row>
    <row r="104" spans="1:9" x14ac:dyDescent="0.25">
      <c r="A104" t="s">
        <v>109</v>
      </c>
      <c r="B104" t="s">
        <v>272</v>
      </c>
      <c r="C104" t="s">
        <v>295</v>
      </c>
      <c r="D104">
        <v>2.13</v>
      </c>
      <c r="E104">
        <v>30618</v>
      </c>
      <c r="F104" t="s">
        <v>297</v>
      </c>
      <c r="G104">
        <v>6750</v>
      </c>
      <c r="H104" t="str">
        <f t="shared" si="6"/>
        <v>2.0-2.5</v>
      </c>
      <c r="I104" t="str">
        <f t="shared" si="7"/>
        <v>20K-40K</v>
      </c>
    </row>
    <row r="105" spans="1:9" x14ac:dyDescent="0.25">
      <c r="A105" t="s">
        <v>110</v>
      </c>
      <c r="B105" t="s">
        <v>273</v>
      </c>
      <c r="C105" t="s">
        <v>295</v>
      </c>
      <c r="D105">
        <v>2.0699999999999998</v>
      </c>
      <c r="E105">
        <v>42254</v>
      </c>
      <c r="F105" t="s">
        <v>298</v>
      </c>
      <c r="G105">
        <v>0</v>
      </c>
      <c r="H105" t="str">
        <f t="shared" si="6"/>
        <v>2.0-2.5</v>
      </c>
      <c r="I105" t="str">
        <f t="shared" si="7"/>
        <v>40K-60K</v>
      </c>
    </row>
    <row r="106" spans="1:9" x14ac:dyDescent="0.25">
      <c r="A106" t="s">
        <v>111</v>
      </c>
      <c r="B106" t="s">
        <v>219</v>
      </c>
      <c r="C106" t="s">
        <v>296</v>
      </c>
      <c r="D106">
        <v>2.27</v>
      </c>
      <c r="E106">
        <v>57362</v>
      </c>
      <c r="F106" t="s">
        <v>297</v>
      </c>
      <c r="G106">
        <v>7831</v>
      </c>
      <c r="H106" t="str">
        <f t="shared" si="6"/>
        <v>2.0-2.5</v>
      </c>
      <c r="I106" t="str">
        <f t="shared" si="7"/>
        <v>40K-60K</v>
      </c>
    </row>
    <row r="107" spans="1:9" x14ac:dyDescent="0.25">
      <c r="A107" t="s">
        <v>112</v>
      </c>
      <c r="B107" t="s">
        <v>272</v>
      </c>
      <c r="C107" t="s">
        <v>296</v>
      </c>
      <c r="D107">
        <v>2.0299999999999998</v>
      </c>
      <c r="E107">
        <v>30128</v>
      </c>
      <c r="F107" t="s">
        <v>298</v>
      </c>
      <c r="G107">
        <v>0</v>
      </c>
      <c r="H107" t="str">
        <f t="shared" si="6"/>
        <v>2.0-2.5</v>
      </c>
      <c r="I107" t="str">
        <f t="shared" si="7"/>
        <v>20K-40K</v>
      </c>
    </row>
    <row r="108" spans="1:9" x14ac:dyDescent="0.25">
      <c r="A108" t="s">
        <v>113</v>
      </c>
      <c r="B108" t="s">
        <v>207</v>
      </c>
      <c r="C108" t="s">
        <v>295</v>
      </c>
      <c r="D108">
        <v>2.15</v>
      </c>
      <c r="E108">
        <v>69383</v>
      </c>
      <c r="F108" t="s">
        <v>297</v>
      </c>
      <c r="G108">
        <v>0</v>
      </c>
      <c r="H108" t="str">
        <f t="shared" si="6"/>
        <v>2.0-2.5</v>
      </c>
      <c r="I108" t="str">
        <f t="shared" si="7"/>
        <v>60K-80K</v>
      </c>
    </row>
    <row r="109" spans="1:9" x14ac:dyDescent="0.25">
      <c r="A109" t="s">
        <v>114</v>
      </c>
      <c r="B109" t="s">
        <v>218</v>
      </c>
      <c r="C109" t="s">
        <v>296</v>
      </c>
      <c r="D109">
        <v>3.38</v>
      </c>
      <c r="E109">
        <v>75545</v>
      </c>
      <c r="F109" t="s">
        <v>298</v>
      </c>
      <c r="G109">
        <v>0</v>
      </c>
      <c r="H109" t="str">
        <f t="shared" si="6"/>
        <v>3.0-3.5</v>
      </c>
      <c r="I109" t="str">
        <f t="shared" si="7"/>
        <v>60K-80K</v>
      </c>
    </row>
    <row r="110" spans="1:9" x14ac:dyDescent="0.25">
      <c r="A110" t="s">
        <v>115</v>
      </c>
      <c r="B110" t="s">
        <v>274</v>
      </c>
      <c r="C110" t="s">
        <v>296</v>
      </c>
      <c r="D110">
        <v>3.07</v>
      </c>
      <c r="E110">
        <v>92180</v>
      </c>
      <c r="F110" t="s">
        <v>298</v>
      </c>
      <c r="G110">
        <v>0</v>
      </c>
      <c r="H110" t="str">
        <f t="shared" si="6"/>
        <v>3.0-3.5</v>
      </c>
      <c r="I110" t="str">
        <f t="shared" si="7"/>
        <v>80K+</v>
      </c>
    </row>
    <row r="111" spans="1:9" x14ac:dyDescent="0.25">
      <c r="A111" t="s">
        <v>116</v>
      </c>
      <c r="B111" t="s">
        <v>214</v>
      </c>
      <c r="C111" t="s">
        <v>296</v>
      </c>
      <c r="D111">
        <v>3.5</v>
      </c>
      <c r="E111">
        <v>97958</v>
      </c>
      <c r="F111" t="s">
        <v>298</v>
      </c>
      <c r="G111">
        <v>0</v>
      </c>
      <c r="H111" t="str">
        <f t="shared" si="6"/>
        <v>3.5-4.0</v>
      </c>
      <c r="I111" t="str">
        <f t="shared" si="7"/>
        <v>80K+</v>
      </c>
    </row>
    <row r="112" spans="1:9" x14ac:dyDescent="0.25">
      <c r="A112" t="s">
        <v>117</v>
      </c>
      <c r="B112" t="s">
        <v>240</v>
      </c>
      <c r="C112" t="s">
        <v>296</v>
      </c>
      <c r="D112">
        <v>3.83</v>
      </c>
      <c r="E112">
        <v>19865</v>
      </c>
      <c r="F112" t="s">
        <v>298</v>
      </c>
      <c r="G112">
        <v>0</v>
      </c>
      <c r="H112" t="str">
        <f t="shared" si="6"/>
        <v>3.5-4.0</v>
      </c>
      <c r="I112" t="str">
        <f t="shared" si="7"/>
        <v>&lt;20K</v>
      </c>
    </row>
    <row r="113" spans="1:9" x14ac:dyDescent="0.25">
      <c r="A113" t="s">
        <v>118</v>
      </c>
      <c r="B113" t="s">
        <v>225</v>
      </c>
      <c r="C113" t="s">
        <v>296</v>
      </c>
      <c r="D113">
        <v>3.17</v>
      </c>
      <c r="E113">
        <v>12219</v>
      </c>
      <c r="F113" t="s">
        <v>297</v>
      </c>
      <c r="G113">
        <v>7516</v>
      </c>
      <c r="H113" t="str">
        <f t="shared" si="6"/>
        <v>3.0-3.5</v>
      </c>
      <c r="I113" t="str">
        <f t="shared" si="7"/>
        <v>&lt;20K</v>
      </c>
    </row>
    <row r="114" spans="1:9" x14ac:dyDescent="0.25">
      <c r="A114" t="s">
        <v>119</v>
      </c>
      <c r="B114" t="s">
        <v>209</v>
      </c>
      <c r="C114" t="s">
        <v>295</v>
      </c>
      <c r="D114">
        <v>3.45</v>
      </c>
      <c r="E114">
        <v>49809</v>
      </c>
      <c r="F114" t="s">
        <v>297</v>
      </c>
      <c r="G114">
        <v>6735</v>
      </c>
      <c r="H114" t="str">
        <f t="shared" si="6"/>
        <v>3.0-3.5</v>
      </c>
      <c r="I114" t="str">
        <f t="shared" si="7"/>
        <v>40K-60K</v>
      </c>
    </row>
    <row r="115" spans="1:9" x14ac:dyDescent="0.25">
      <c r="A115" t="s">
        <v>120</v>
      </c>
      <c r="B115" t="s">
        <v>210</v>
      </c>
      <c r="C115" t="s">
        <v>295</v>
      </c>
      <c r="D115">
        <v>3.51</v>
      </c>
      <c r="E115">
        <v>15287</v>
      </c>
      <c r="F115" t="s">
        <v>297</v>
      </c>
      <c r="G115">
        <v>9825</v>
      </c>
      <c r="H115" t="str">
        <f t="shared" si="6"/>
        <v>3.5-4.0</v>
      </c>
      <c r="I115" t="str">
        <f t="shared" si="7"/>
        <v>&lt;20K</v>
      </c>
    </row>
    <row r="116" spans="1:9" x14ac:dyDescent="0.25">
      <c r="A116" t="s">
        <v>121</v>
      </c>
      <c r="B116" t="s">
        <v>226</v>
      </c>
      <c r="C116" t="s">
        <v>295</v>
      </c>
      <c r="D116">
        <v>2.76</v>
      </c>
      <c r="E116">
        <v>44387</v>
      </c>
      <c r="F116" t="s">
        <v>297</v>
      </c>
      <c r="G116">
        <v>9130</v>
      </c>
      <c r="H116" t="str">
        <f t="shared" si="6"/>
        <v>2.5-3.0</v>
      </c>
      <c r="I116" t="str">
        <f t="shared" si="7"/>
        <v>40K-60K</v>
      </c>
    </row>
    <row r="117" spans="1:9" x14ac:dyDescent="0.25">
      <c r="A117" t="s">
        <v>122</v>
      </c>
      <c r="B117" t="s">
        <v>275</v>
      </c>
      <c r="C117" t="s">
        <v>296</v>
      </c>
      <c r="D117">
        <v>2.48</v>
      </c>
      <c r="E117">
        <v>18512</v>
      </c>
      <c r="F117" t="s">
        <v>297</v>
      </c>
      <c r="G117">
        <v>6819</v>
      </c>
      <c r="H117" t="str">
        <f t="shared" si="6"/>
        <v>2.0-2.5</v>
      </c>
      <c r="I117" t="str">
        <f t="shared" si="7"/>
        <v>&lt;20K</v>
      </c>
    </row>
    <row r="118" spans="1:9" x14ac:dyDescent="0.25">
      <c r="A118" t="s">
        <v>123</v>
      </c>
      <c r="B118" t="s">
        <v>245</v>
      </c>
      <c r="C118" t="s">
        <v>296</v>
      </c>
      <c r="D118">
        <v>2.41</v>
      </c>
      <c r="E118">
        <v>11342</v>
      </c>
      <c r="F118" t="s">
        <v>297</v>
      </c>
      <c r="G118">
        <v>7238</v>
      </c>
      <c r="H118" t="str">
        <f t="shared" si="6"/>
        <v>2.0-2.5</v>
      </c>
      <c r="I118" t="str">
        <f t="shared" si="7"/>
        <v>&lt;20K</v>
      </c>
    </row>
    <row r="119" spans="1:9" x14ac:dyDescent="0.25">
      <c r="A119" t="s">
        <v>124</v>
      </c>
      <c r="B119" t="s">
        <v>276</v>
      </c>
      <c r="C119" t="s">
        <v>295</v>
      </c>
      <c r="D119">
        <v>2.5</v>
      </c>
      <c r="E119">
        <v>73076</v>
      </c>
      <c r="F119" t="s">
        <v>297</v>
      </c>
      <c r="G119">
        <v>0</v>
      </c>
      <c r="H119" t="str">
        <f t="shared" si="6"/>
        <v>2.5-3.0</v>
      </c>
      <c r="I119" t="str">
        <f t="shared" si="7"/>
        <v>60K-80K</v>
      </c>
    </row>
    <row r="120" spans="1:9" x14ac:dyDescent="0.25">
      <c r="A120" t="s">
        <v>125</v>
      </c>
      <c r="B120" t="s">
        <v>236</v>
      </c>
      <c r="C120" t="s">
        <v>296</v>
      </c>
      <c r="D120">
        <v>2.5499999999999998</v>
      </c>
      <c r="E120">
        <v>29216</v>
      </c>
      <c r="F120" t="s">
        <v>297</v>
      </c>
      <c r="G120">
        <v>1464</v>
      </c>
      <c r="H120" t="str">
        <f t="shared" si="6"/>
        <v>2.5-3.0</v>
      </c>
      <c r="I120" t="str">
        <f t="shared" si="7"/>
        <v>20K-40K</v>
      </c>
    </row>
    <row r="121" spans="1:9" x14ac:dyDescent="0.25">
      <c r="A121" t="s">
        <v>126</v>
      </c>
      <c r="B121" t="s">
        <v>220</v>
      </c>
      <c r="C121" t="s">
        <v>295</v>
      </c>
      <c r="D121">
        <v>2.41</v>
      </c>
      <c r="E121">
        <v>89767</v>
      </c>
      <c r="F121" t="s">
        <v>298</v>
      </c>
      <c r="G121">
        <v>0</v>
      </c>
      <c r="H121" t="str">
        <f t="shared" si="6"/>
        <v>2.0-2.5</v>
      </c>
      <c r="I121" t="str">
        <f t="shared" si="7"/>
        <v>80K+</v>
      </c>
    </row>
    <row r="122" spans="1:9" x14ac:dyDescent="0.25">
      <c r="A122" t="s">
        <v>127</v>
      </c>
      <c r="B122" t="s">
        <v>277</v>
      </c>
      <c r="C122" t="s">
        <v>295</v>
      </c>
      <c r="D122">
        <v>3.76</v>
      </c>
      <c r="E122">
        <v>36614</v>
      </c>
      <c r="F122" t="s">
        <v>297</v>
      </c>
      <c r="G122">
        <v>7029</v>
      </c>
      <c r="H122" t="str">
        <f t="shared" si="6"/>
        <v>3.5-4.0</v>
      </c>
      <c r="I122" t="str">
        <f t="shared" si="7"/>
        <v>20K-40K</v>
      </c>
    </row>
    <row r="123" spans="1:9" x14ac:dyDescent="0.25">
      <c r="A123" t="s">
        <v>128</v>
      </c>
      <c r="B123" t="s">
        <v>211</v>
      </c>
      <c r="C123" t="s">
        <v>295</v>
      </c>
      <c r="D123">
        <v>3.51</v>
      </c>
      <c r="E123">
        <v>46258</v>
      </c>
      <c r="F123" t="s">
        <v>298</v>
      </c>
      <c r="G123">
        <v>0</v>
      </c>
      <c r="H123" t="str">
        <f t="shared" si="6"/>
        <v>3.5-4.0</v>
      </c>
      <c r="I123" t="str">
        <f t="shared" si="7"/>
        <v>40K-60K</v>
      </c>
    </row>
    <row r="124" spans="1:9" x14ac:dyDescent="0.25">
      <c r="A124" t="s">
        <v>129</v>
      </c>
      <c r="B124" t="s">
        <v>261</v>
      </c>
      <c r="C124" t="s">
        <v>296</v>
      </c>
      <c r="D124">
        <v>2.09</v>
      </c>
      <c r="E124">
        <v>52078</v>
      </c>
      <c r="F124" t="s">
        <v>298</v>
      </c>
      <c r="G124">
        <v>0</v>
      </c>
      <c r="H124" t="str">
        <f t="shared" si="6"/>
        <v>2.0-2.5</v>
      </c>
      <c r="I124" t="str">
        <f t="shared" si="7"/>
        <v>40K-60K</v>
      </c>
    </row>
    <row r="125" spans="1:9" x14ac:dyDescent="0.25">
      <c r="A125" t="s">
        <v>130</v>
      </c>
      <c r="B125" t="s">
        <v>278</v>
      </c>
      <c r="C125" t="s">
        <v>296</v>
      </c>
      <c r="D125">
        <v>2.54</v>
      </c>
      <c r="E125">
        <v>93524</v>
      </c>
      <c r="F125" t="s">
        <v>298</v>
      </c>
      <c r="G125">
        <v>0</v>
      </c>
      <c r="H125" t="str">
        <f t="shared" si="6"/>
        <v>2.5-3.0</v>
      </c>
      <c r="I125" t="str">
        <f t="shared" si="7"/>
        <v>80K+</v>
      </c>
    </row>
    <row r="126" spans="1:9" x14ac:dyDescent="0.25">
      <c r="A126" t="s">
        <v>131</v>
      </c>
      <c r="B126" t="s">
        <v>275</v>
      </c>
      <c r="C126" t="s">
        <v>295</v>
      </c>
      <c r="D126">
        <v>2.04</v>
      </c>
      <c r="E126">
        <v>22219</v>
      </c>
      <c r="F126" t="s">
        <v>298</v>
      </c>
      <c r="G126">
        <v>0</v>
      </c>
      <c r="H126" t="str">
        <f t="shared" si="6"/>
        <v>2.0-2.5</v>
      </c>
      <c r="I126" t="str">
        <f t="shared" si="7"/>
        <v>20K-40K</v>
      </c>
    </row>
    <row r="127" spans="1:9" x14ac:dyDescent="0.25">
      <c r="A127" t="s">
        <v>132</v>
      </c>
      <c r="B127" t="s">
        <v>231</v>
      </c>
      <c r="C127" t="s">
        <v>295</v>
      </c>
      <c r="D127">
        <v>3</v>
      </c>
      <c r="E127">
        <v>10235</v>
      </c>
      <c r="F127" t="s">
        <v>298</v>
      </c>
      <c r="G127">
        <v>0</v>
      </c>
      <c r="H127" t="str">
        <f t="shared" si="6"/>
        <v>3.0-3.5</v>
      </c>
      <c r="I127" t="str">
        <f t="shared" si="7"/>
        <v>&lt;20K</v>
      </c>
    </row>
    <row r="128" spans="1:9" x14ac:dyDescent="0.25">
      <c r="A128" t="s">
        <v>133</v>
      </c>
      <c r="B128" t="s">
        <v>261</v>
      </c>
      <c r="C128" t="s">
        <v>295</v>
      </c>
      <c r="D128">
        <v>2.95</v>
      </c>
      <c r="E128">
        <v>52929</v>
      </c>
      <c r="F128" t="s">
        <v>298</v>
      </c>
      <c r="G128">
        <v>0</v>
      </c>
      <c r="H128" t="str">
        <f t="shared" si="6"/>
        <v>2.5-3.0</v>
      </c>
      <c r="I128" t="str">
        <f t="shared" si="7"/>
        <v>40K-60K</v>
      </c>
    </row>
    <row r="129" spans="1:9" x14ac:dyDescent="0.25">
      <c r="A129" t="s">
        <v>134</v>
      </c>
      <c r="B129" t="s">
        <v>273</v>
      </c>
      <c r="C129" t="s">
        <v>295</v>
      </c>
      <c r="D129">
        <v>3.66</v>
      </c>
      <c r="E129">
        <v>77444</v>
      </c>
      <c r="F129" t="s">
        <v>298</v>
      </c>
      <c r="G129">
        <v>0</v>
      </c>
      <c r="H129" t="str">
        <f t="shared" si="6"/>
        <v>3.5-4.0</v>
      </c>
      <c r="I129" t="str">
        <f t="shared" si="7"/>
        <v>60K-80K</v>
      </c>
    </row>
    <row r="130" spans="1:9" x14ac:dyDescent="0.25">
      <c r="A130" t="s">
        <v>135</v>
      </c>
      <c r="B130" t="s">
        <v>220</v>
      </c>
      <c r="C130" t="s">
        <v>296</v>
      </c>
      <c r="D130">
        <v>2.62</v>
      </c>
      <c r="E130">
        <v>18567</v>
      </c>
      <c r="F130" t="s">
        <v>297</v>
      </c>
      <c r="G130">
        <v>1397</v>
      </c>
      <c r="H130" t="str">
        <f t="shared" ref="H130:H161" si="8">IF(AND(D130&gt;=2, D130&lt;2.5), "2.0-2.5", IF(AND(D130&gt;=2.5, D130&lt;3), "2.5-3.0", IF(AND(D130&gt;=3, D130&lt;3.5), "3.0-3.5", IF(AND(D130&gt;=3.5, D130&lt;=4), "3.5-4.0", "Out of Range"))))</f>
        <v>2.5-3.0</v>
      </c>
      <c r="I130" t="str">
        <f t="shared" ref="I130:I161" si="9">IF(E130&lt;20000,"&lt;20K",IF(AND(E130&gt;=20000,E130&lt;40000),"20K-40K",IF(AND(E130&gt;=40000,E130&lt;60000),"40K-60K",IF(AND(E130&gt;=60000,E130&lt;80000),"60K-80K","80K+"))))</f>
        <v>&lt;20K</v>
      </c>
    </row>
    <row r="131" spans="1:9" x14ac:dyDescent="0.25">
      <c r="A131" t="s">
        <v>136</v>
      </c>
      <c r="B131" t="s">
        <v>225</v>
      </c>
      <c r="C131" t="s">
        <v>296</v>
      </c>
      <c r="D131">
        <v>3.63</v>
      </c>
      <c r="E131">
        <v>80792</v>
      </c>
      <c r="F131" t="s">
        <v>297</v>
      </c>
      <c r="G131">
        <v>0</v>
      </c>
      <c r="H131" t="str">
        <f t="shared" si="8"/>
        <v>3.5-4.0</v>
      </c>
      <c r="I131" t="str">
        <f t="shared" si="9"/>
        <v>80K+</v>
      </c>
    </row>
    <row r="132" spans="1:9" x14ac:dyDescent="0.25">
      <c r="A132" t="s">
        <v>137</v>
      </c>
      <c r="B132" t="s">
        <v>279</v>
      </c>
      <c r="C132" t="s">
        <v>295</v>
      </c>
      <c r="D132">
        <v>3.94</v>
      </c>
      <c r="E132">
        <v>75441</v>
      </c>
      <c r="F132" t="s">
        <v>297</v>
      </c>
      <c r="G132">
        <v>0</v>
      </c>
      <c r="H132" t="str">
        <f t="shared" si="8"/>
        <v>3.5-4.0</v>
      </c>
      <c r="I132" t="str">
        <f t="shared" si="9"/>
        <v>60K-80K</v>
      </c>
    </row>
    <row r="133" spans="1:9" x14ac:dyDescent="0.25">
      <c r="A133" t="s">
        <v>138</v>
      </c>
      <c r="B133" t="s">
        <v>248</v>
      </c>
      <c r="C133" t="s">
        <v>295</v>
      </c>
      <c r="D133">
        <v>2.1800000000000002</v>
      </c>
      <c r="E133">
        <v>94555</v>
      </c>
      <c r="F133" t="s">
        <v>297</v>
      </c>
      <c r="G133">
        <v>0</v>
      </c>
      <c r="H133" t="str">
        <f t="shared" si="8"/>
        <v>2.0-2.5</v>
      </c>
      <c r="I133" t="str">
        <f t="shared" si="9"/>
        <v>80K+</v>
      </c>
    </row>
    <row r="134" spans="1:9" x14ac:dyDescent="0.25">
      <c r="A134" t="s">
        <v>139</v>
      </c>
      <c r="B134" t="s">
        <v>263</v>
      </c>
      <c r="C134" t="s">
        <v>296</v>
      </c>
      <c r="D134">
        <v>3.58</v>
      </c>
      <c r="E134">
        <v>83698</v>
      </c>
      <c r="F134" t="s">
        <v>298</v>
      </c>
      <c r="G134">
        <v>0</v>
      </c>
      <c r="H134" t="str">
        <f t="shared" si="8"/>
        <v>3.5-4.0</v>
      </c>
      <c r="I134" t="str">
        <f t="shared" si="9"/>
        <v>80K+</v>
      </c>
    </row>
    <row r="135" spans="1:9" x14ac:dyDescent="0.25">
      <c r="A135" t="s">
        <v>140</v>
      </c>
      <c r="B135" t="s">
        <v>253</v>
      </c>
      <c r="C135" t="s">
        <v>296</v>
      </c>
      <c r="D135">
        <v>3.18</v>
      </c>
      <c r="E135">
        <v>15415</v>
      </c>
      <c r="F135" t="s">
        <v>298</v>
      </c>
      <c r="G135">
        <v>0</v>
      </c>
      <c r="H135" t="str">
        <f t="shared" si="8"/>
        <v>3.0-3.5</v>
      </c>
      <c r="I135" t="str">
        <f t="shared" si="9"/>
        <v>&lt;20K</v>
      </c>
    </row>
    <row r="136" spans="1:9" x14ac:dyDescent="0.25">
      <c r="A136" t="s">
        <v>141</v>
      </c>
      <c r="B136" t="s">
        <v>250</v>
      </c>
      <c r="C136" t="s">
        <v>295</v>
      </c>
      <c r="D136">
        <v>2.96</v>
      </c>
      <c r="E136">
        <v>46159</v>
      </c>
      <c r="F136" t="s">
        <v>298</v>
      </c>
      <c r="G136">
        <v>0</v>
      </c>
      <c r="H136" t="str">
        <f t="shared" si="8"/>
        <v>2.5-3.0</v>
      </c>
      <c r="I136" t="str">
        <f t="shared" si="9"/>
        <v>40K-60K</v>
      </c>
    </row>
    <row r="137" spans="1:9" x14ac:dyDescent="0.25">
      <c r="A137" t="s">
        <v>142</v>
      </c>
      <c r="B137" t="s">
        <v>211</v>
      </c>
      <c r="C137" t="s">
        <v>295</v>
      </c>
      <c r="D137">
        <v>2.84</v>
      </c>
      <c r="E137">
        <v>53925</v>
      </c>
      <c r="F137" t="s">
        <v>297</v>
      </c>
      <c r="G137">
        <v>6294</v>
      </c>
      <c r="H137" t="str">
        <f t="shared" si="8"/>
        <v>2.5-3.0</v>
      </c>
      <c r="I137" t="str">
        <f t="shared" si="9"/>
        <v>40K-60K</v>
      </c>
    </row>
    <row r="138" spans="1:9" x14ac:dyDescent="0.25">
      <c r="A138" t="s">
        <v>143</v>
      </c>
      <c r="B138" t="s">
        <v>274</v>
      </c>
      <c r="C138" t="s">
        <v>295</v>
      </c>
      <c r="D138">
        <v>3.57</v>
      </c>
      <c r="E138">
        <v>15951</v>
      </c>
      <c r="F138" t="s">
        <v>298</v>
      </c>
      <c r="G138">
        <v>0</v>
      </c>
      <c r="H138" t="str">
        <f t="shared" si="8"/>
        <v>3.5-4.0</v>
      </c>
      <c r="I138" t="str">
        <f t="shared" si="9"/>
        <v>&lt;20K</v>
      </c>
    </row>
    <row r="139" spans="1:9" x14ac:dyDescent="0.25">
      <c r="A139" t="s">
        <v>144</v>
      </c>
      <c r="B139" t="s">
        <v>229</v>
      </c>
      <c r="C139" t="s">
        <v>296</v>
      </c>
      <c r="D139">
        <v>3.28</v>
      </c>
      <c r="E139">
        <v>97388</v>
      </c>
      <c r="F139" t="s">
        <v>298</v>
      </c>
      <c r="G139">
        <v>0</v>
      </c>
      <c r="H139" t="str">
        <f t="shared" si="8"/>
        <v>3.0-3.5</v>
      </c>
      <c r="I139" t="str">
        <f t="shared" si="9"/>
        <v>80K+</v>
      </c>
    </row>
    <row r="140" spans="1:9" x14ac:dyDescent="0.25">
      <c r="A140" t="s">
        <v>145</v>
      </c>
      <c r="B140" t="s">
        <v>249</v>
      </c>
      <c r="C140" t="s">
        <v>296</v>
      </c>
      <c r="D140">
        <v>3.61</v>
      </c>
      <c r="E140">
        <v>18007</v>
      </c>
      <c r="F140" t="s">
        <v>298</v>
      </c>
      <c r="G140">
        <v>0</v>
      </c>
      <c r="H140" t="str">
        <f t="shared" si="8"/>
        <v>3.5-4.0</v>
      </c>
      <c r="I140" t="str">
        <f t="shared" si="9"/>
        <v>&lt;20K</v>
      </c>
    </row>
    <row r="141" spans="1:9" x14ac:dyDescent="0.25">
      <c r="A141" t="s">
        <v>146</v>
      </c>
      <c r="B141" t="s">
        <v>268</v>
      </c>
      <c r="C141" t="s">
        <v>296</v>
      </c>
      <c r="D141">
        <v>3.81</v>
      </c>
      <c r="E141">
        <v>51832</v>
      </c>
      <c r="F141" t="s">
        <v>298</v>
      </c>
      <c r="G141">
        <v>0</v>
      </c>
      <c r="H141" t="str">
        <f t="shared" si="8"/>
        <v>3.5-4.0</v>
      </c>
      <c r="I141" t="str">
        <f t="shared" si="9"/>
        <v>40K-60K</v>
      </c>
    </row>
    <row r="142" spans="1:9" x14ac:dyDescent="0.25">
      <c r="A142" t="s">
        <v>147</v>
      </c>
      <c r="B142" t="s">
        <v>280</v>
      </c>
      <c r="C142" t="s">
        <v>295</v>
      </c>
      <c r="D142">
        <v>3.23</v>
      </c>
      <c r="E142">
        <v>68596</v>
      </c>
      <c r="F142" t="s">
        <v>298</v>
      </c>
      <c r="G142">
        <v>0</v>
      </c>
      <c r="H142" t="str">
        <f t="shared" si="8"/>
        <v>3.0-3.5</v>
      </c>
      <c r="I142" t="str">
        <f t="shared" si="9"/>
        <v>60K-80K</v>
      </c>
    </row>
    <row r="143" spans="1:9" x14ac:dyDescent="0.25">
      <c r="A143" t="s">
        <v>148</v>
      </c>
      <c r="B143" t="s">
        <v>248</v>
      </c>
      <c r="C143" t="s">
        <v>295</v>
      </c>
      <c r="D143">
        <v>3.96</v>
      </c>
      <c r="E143">
        <v>40523</v>
      </c>
      <c r="F143" t="s">
        <v>297</v>
      </c>
      <c r="G143">
        <v>9994</v>
      </c>
      <c r="H143" t="str">
        <f t="shared" si="8"/>
        <v>3.5-4.0</v>
      </c>
      <c r="I143" t="str">
        <f t="shared" si="9"/>
        <v>40K-60K</v>
      </c>
    </row>
    <row r="144" spans="1:9" x14ac:dyDescent="0.25">
      <c r="A144" t="s">
        <v>149</v>
      </c>
      <c r="B144" t="s">
        <v>261</v>
      </c>
      <c r="C144" t="s">
        <v>296</v>
      </c>
      <c r="D144">
        <v>3.22</v>
      </c>
      <c r="E144">
        <v>98861</v>
      </c>
      <c r="F144" t="s">
        <v>298</v>
      </c>
      <c r="G144">
        <v>0</v>
      </c>
      <c r="H144" t="str">
        <f t="shared" si="8"/>
        <v>3.0-3.5</v>
      </c>
      <c r="I144" t="str">
        <f t="shared" si="9"/>
        <v>80K+</v>
      </c>
    </row>
    <row r="145" spans="1:9" x14ac:dyDescent="0.25">
      <c r="A145" t="s">
        <v>150</v>
      </c>
      <c r="B145" t="s">
        <v>237</v>
      </c>
      <c r="C145" t="s">
        <v>296</v>
      </c>
      <c r="D145">
        <v>3.27</v>
      </c>
      <c r="E145">
        <v>96740</v>
      </c>
      <c r="F145" t="s">
        <v>297</v>
      </c>
      <c r="G145">
        <v>0</v>
      </c>
      <c r="H145" t="str">
        <f t="shared" si="8"/>
        <v>3.0-3.5</v>
      </c>
      <c r="I145" t="str">
        <f t="shared" si="9"/>
        <v>80K+</v>
      </c>
    </row>
    <row r="146" spans="1:9" x14ac:dyDescent="0.25">
      <c r="A146" t="s">
        <v>151</v>
      </c>
      <c r="B146" t="s">
        <v>259</v>
      </c>
      <c r="C146" t="s">
        <v>295</v>
      </c>
      <c r="D146">
        <v>3.11</v>
      </c>
      <c r="E146">
        <v>25524</v>
      </c>
      <c r="F146" t="s">
        <v>297</v>
      </c>
      <c r="G146">
        <v>6002</v>
      </c>
      <c r="H146" t="str">
        <f t="shared" si="8"/>
        <v>3.0-3.5</v>
      </c>
      <c r="I146" t="str">
        <f t="shared" si="9"/>
        <v>20K-40K</v>
      </c>
    </row>
    <row r="147" spans="1:9" x14ac:dyDescent="0.25">
      <c r="A147" t="s">
        <v>152</v>
      </c>
      <c r="B147" t="s">
        <v>221</v>
      </c>
      <c r="C147" t="s">
        <v>296</v>
      </c>
      <c r="D147">
        <v>2.1800000000000002</v>
      </c>
      <c r="E147">
        <v>29282</v>
      </c>
      <c r="F147" t="s">
        <v>298</v>
      </c>
      <c r="G147">
        <v>0</v>
      </c>
      <c r="H147" t="str">
        <f t="shared" si="8"/>
        <v>2.0-2.5</v>
      </c>
      <c r="I147" t="str">
        <f t="shared" si="9"/>
        <v>20K-40K</v>
      </c>
    </row>
    <row r="148" spans="1:9" x14ac:dyDescent="0.25">
      <c r="A148" t="s">
        <v>153</v>
      </c>
      <c r="B148" t="s">
        <v>273</v>
      </c>
      <c r="C148" t="s">
        <v>296</v>
      </c>
      <c r="D148">
        <v>3.45</v>
      </c>
      <c r="E148">
        <v>33930</v>
      </c>
      <c r="F148" t="s">
        <v>297</v>
      </c>
      <c r="G148">
        <v>5258</v>
      </c>
      <c r="H148" t="str">
        <f t="shared" si="8"/>
        <v>3.0-3.5</v>
      </c>
      <c r="I148" t="str">
        <f t="shared" si="9"/>
        <v>20K-40K</v>
      </c>
    </row>
    <row r="149" spans="1:9" x14ac:dyDescent="0.25">
      <c r="A149" t="s">
        <v>154</v>
      </c>
      <c r="B149" t="s">
        <v>259</v>
      </c>
      <c r="C149" t="s">
        <v>295</v>
      </c>
      <c r="D149">
        <v>3.09</v>
      </c>
      <c r="E149">
        <v>10077</v>
      </c>
      <c r="F149" t="s">
        <v>298</v>
      </c>
      <c r="G149">
        <v>0</v>
      </c>
      <c r="H149" t="str">
        <f t="shared" si="8"/>
        <v>3.0-3.5</v>
      </c>
      <c r="I149" t="str">
        <f t="shared" si="9"/>
        <v>&lt;20K</v>
      </c>
    </row>
    <row r="150" spans="1:9" x14ac:dyDescent="0.25">
      <c r="A150" t="s">
        <v>155</v>
      </c>
      <c r="B150" t="s">
        <v>281</v>
      </c>
      <c r="C150" t="s">
        <v>296</v>
      </c>
      <c r="D150">
        <v>2.9</v>
      </c>
      <c r="E150">
        <v>30611</v>
      </c>
      <c r="F150" t="s">
        <v>297</v>
      </c>
      <c r="G150">
        <v>3815</v>
      </c>
      <c r="H150" t="str">
        <f t="shared" si="8"/>
        <v>2.5-3.0</v>
      </c>
      <c r="I150" t="str">
        <f t="shared" si="9"/>
        <v>20K-40K</v>
      </c>
    </row>
    <row r="151" spans="1:9" x14ac:dyDescent="0.25">
      <c r="A151" t="s">
        <v>156</v>
      </c>
      <c r="B151" t="s">
        <v>282</v>
      </c>
      <c r="C151" t="s">
        <v>295</v>
      </c>
      <c r="D151">
        <v>3.82</v>
      </c>
      <c r="E151">
        <v>26984</v>
      </c>
      <c r="F151" t="s">
        <v>298</v>
      </c>
      <c r="G151">
        <v>0</v>
      </c>
      <c r="H151" t="str">
        <f t="shared" si="8"/>
        <v>3.5-4.0</v>
      </c>
      <c r="I151" t="str">
        <f t="shared" si="9"/>
        <v>20K-40K</v>
      </c>
    </row>
    <row r="152" spans="1:9" x14ac:dyDescent="0.25">
      <c r="A152" t="s">
        <v>157</v>
      </c>
      <c r="B152" t="s">
        <v>283</v>
      </c>
      <c r="C152" t="s">
        <v>295</v>
      </c>
      <c r="D152">
        <v>2.6</v>
      </c>
      <c r="E152">
        <v>24060</v>
      </c>
      <c r="F152" t="s">
        <v>297</v>
      </c>
      <c r="G152">
        <v>2084</v>
      </c>
      <c r="H152" t="str">
        <f t="shared" si="8"/>
        <v>2.5-3.0</v>
      </c>
      <c r="I152" t="str">
        <f t="shared" si="9"/>
        <v>20K-40K</v>
      </c>
    </row>
    <row r="153" spans="1:9" x14ac:dyDescent="0.25">
      <c r="A153" t="s">
        <v>158</v>
      </c>
      <c r="B153" t="s">
        <v>250</v>
      </c>
      <c r="C153" t="s">
        <v>295</v>
      </c>
      <c r="D153">
        <v>3.05</v>
      </c>
      <c r="E153">
        <v>92985</v>
      </c>
      <c r="F153" t="s">
        <v>298</v>
      </c>
      <c r="G153">
        <v>0</v>
      </c>
      <c r="H153" t="str">
        <f t="shared" si="8"/>
        <v>3.0-3.5</v>
      </c>
      <c r="I153" t="str">
        <f t="shared" si="9"/>
        <v>80K+</v>
      </c>
    </row>
    <row r="154" spans="1:9" x14ac:dyDescent="0.25">
      <c r="A154" t="s">
        <v>159</v>
      </c>
      <c r="B154" t="s">
        <v>229</v>
      </c>
      <c r="C154" t="s">
        <v>295</v>
      </c>
      <c r="D154">
        <v>3.4</v>
      </c>
      <c r="E154">
        <v>94056</v>
      </c>
      <c r="F154" t="s">
        <v>298</v>
      </c>
      <c r="G154">
        <v>0</v>
      </c>
      <c r="H154" t="str">
        <f t="shared" si="8"/>
        <v>3.0-3.5</v>
      </c>
      <c r="I154" t="str">
        <f t="shared" si="9"/>
        <v>80K+</v>
      </c>
    </row>
    <row r="155" spans="1:9" x14ac:dyDescent="0.25">
      <c r="A155" t="s">
        <v>160</v>
      </c>
      <c r="B155" t="s">
        <v>254</v>
      </c>
      <c r="C155" t="s">
        <v>295</v>
      </c>
      <c r="D155">
        <v>3.59</v>
      </c>
      <c r="E155">
        <v>53303</v>
      </c>
      <c r="F155" t="s">
        <v>297</v>
      </c>
      <c r="G155">
        <v>7579</v>
      </c>
      <c r="H155" t="str">
        <f t="shared" si="8"/>
        <v>3.5-4.0</v>
      </c>
      <c r="I155" t="str">
        <f t="shared" si="9"/>
        <v>40K-60K</v>
      </c>
    </row>
    <row r="156" spans="1:9" x14ac:dyDescent="0.25">
      <c r="A156" t="s">
        <v>161</v>
      </c>
      <c r="B156" t="s">
        <v>284</v>
      </c>
      <c r="C156" t="s">
        <v>295</v>
      </c>
      <c r="D156">
        <v>2.92</v>
      </c>
      <c r="E156">
        <v>69207</v>
      </c>
      <c r="F156" t="s">
        <v>297</v>
      </c>
      <c r="G156">
        <v>0</v>
      </c>
      <c r="H156" t="str">
        <f t="shared" si="8"/>
        <v>2.5-3.0</v>
      </c>
      <c r="I156" t="str">
        <f t="shared" si="9"/>
        <v>60K-80K</v>
      </c>
    </row>
    <row r="157" spans="1:9" x14ac:dyDescent="0.25">
      <c r="A157" t="s">
        <v>162</v>
      </c>
      <c r="B157" t="s">
        <v>267</v>
      </c>
      <c r="C157" t="s">
        <v>295</v>
      </c>
      <c r="D157">
        <v>3.68</v>
      </c>
      <c r="E157">
        <v>85046</v>
      </c>
      <c r="F157" t="s">
        <v>298</v>
      </c>
      <c r="G157">
        <v>0</v>
      </c>
      <c r="H157" t="str">
        <f t="shared" si="8"/>
        <v>3.5-4.0</v>
      </c>
      <c r="I157" t="str">
        <f t="shared" si="9"/>
        <v>80K+</v>
      </c>
    </row>
    <row r="158" spans="1:9" x14ac:dyDescent="0.25">
      <c r="A158" t="s">
        <v>163</v>
      </c>
      <c r="B158" t="s">
        <v>285</v>
      </c>
      <c r="C158" t="s">
        <v>296</v>
      </c>
      <c r="D158">
        <v>3.54</v>
      </c>
      <c r="E158">
        <v>39287</v>
      </c>
      <c r="F158" t="s">
        <v>297</v>
      </c>
      <c r="G158">
        <v>2733</v>
      </c>
      <c r="H158" t="str">
        <f t="shared" si="8"/>
        <v>3.5-4.0</v>
      </c>
      <c r="I158" t="str">
        <f t="shared" si="9"/>
        <v>20K-40K</v>
      </c>
    </row>
    <row r="159" spans="1:9" x14ac:dyDescent="0.25">
      <c r="A159" t="s">
        <v>164</v>
      </c>
      <c r="B159" t="s">
        <v>233</v>
      </c>
      <c r="C159" t="s">
        <v>295</v>
      </c>
      <c r="D159">
        <v>2.13</v>
      </c>
      <c r="E159">
        <v>49711</v>
      </c>
      <c r="F159" t="s">
        <v>297</v>
      </c>
      <c r="G159">
        <v>2037</v>
      </c>
      <c r="H159" t="str">
        <f t="shared" si="8"/>
        <v>2.0-2.5</v>
      </c>
      <c r="I159" t="str">
        <f t="shared" si="9"/>
        <v>40K-60K</v>
      </c>
    </row>
    <row r="160" spans="1:9" x14ac:dyDescent="0.25">
      <c r="A160" t="s">
        <v>165</v>
      </c>
      <c r="B160" t="s">
        <v>247</v>
      </c>
      <c r="C160" t="s">
        <v>295</v>
      </c>
      <c r="D160">
        <v>2.09</v>
      </c>
      <c r="E160">
        <v>21954</v>
      </c>
      <c r="F160" t="s">
        <v>297</v>
      </c>
      <c r="G160">
        <v>4795</v>
      </c>
      <c r="H160" t="str">
        <f t="shared" si="8"/>
        <v>2.0-2.5</v>
      </c>
      <c r="I160" t="str">
        <f t="shared" si="9"/>
        <v>20K-40K</v>
      </c>
    </row>
    <row r="161" spans="1:9" x14ac:dyDescent="0.25">
      <c r="A161" t="s">
        <v>166</v>
      </c>
      <c r="B161" t="s">
        <v>286</v>
      </c>
      <c r="C161" t="s">
        <v>296</v>
      </c>
      <c r="D161">
        <v>3.24</v>
      </c>
      <c r="E161">
        <v>83340</v>
      </c>
      <c r="F161" t="s">
        <v>297</v>
      </c>
      <c r="G161">
        <v>0</v>
      </c>
      <c r="H161" t="str">
        <f t="shared" si="8"/>
        <v>3.0-3.5</v>
      </c>
      <c r="I161" t="str">
        <f t="shared" si="9"/>
        <v>80K+</v>
      </c>
    </row>
    <row r="162" spans="1:9" x14ac:dyDescent="0.25">
      <c r="A162" t="s">
        <v>167</v>
      </c>
      <c r="B162" t="s">
        <v>268</v>
      </c>
      <c r="C162" t="s">
        <v>296</v>
      </c>
      <c r="D162">
        <v>2.69</v>
      </c>
      <c r="E162">
        <v>82101</v>
      </c>
      <c r="F162" t="s">
        <v>298</v>
      </c>
      <c r="G162">
        <v>0</v>
      </c>
      <c r="H162" t="str">
        <f t="shared" ref="H162:H193" si="10">IF(AND(D162&gt;=2, D162&lt;2.5), "2.0-2.5", IF(AND(D162&gt;=2.5, D162&lt;3), "2.5-3.0", IF(AND(D162&gt;=3, D162&lt;3.5), "3.0-3.5", IF(AND(D162&gt;=3.5, D162&lt;=4), "3.5-4.0", "Out of Range"))))</f>
        <v>2.5-3.0</v>
      </c>
      <c r="I162" t="str">
        <f t="shared" ref="I162:I193" si="11">IF(E162&lt;20000,"&lt;20K",IF(AND(E162&gt;=20000,E162&lt;40000),"20K-40K",IF(AND(E162&gt;=40000,E162&lt;60000),"40K-60K",IF(AND(E162&gt;=60000,E162&lt;80000),"60K-80K","80K+"))))</f>
        <v>80K+</v>
      </c>
    </row>
    <row r="163" spans="1:9" x14ac:dyDescent="0.25">
      <c r="A163" t="s">
        <v>168</v>
      </c>
      <c r="B163" t="s">
        <v>235</v>
      </c>
      <c r="C163" t="s">
        <v>296</v>
      </c>
      <c r="D163">
        <v>2.42</v>
      </c>
      <c r="E163">
        <v>81520</v>
      </c>
      <c r="F163" t="s">
        <v>298</v>
      </c>
      <c r="G163">
        <v>0</v>
      </c>
      <c r="H163" t="str">
        <f t="shared" si="10"/>
        <v>2.0-2.5</v>
      </c>
      <c r="I163" t="str">
        <f t="shared" si="11"/>
        <v>80K+</v>
      </c>
    </row>
    <row r="164" spans="1:9" x14ac:dyDescent="0.25">
      <c r="A164" t="s">
        <v>169</v>
      </c>
      <c r="B164" t="s">
        <v>235</v>
      </c>
      <c r="C164" t="s">
        <v>295</v>
      </c>
      <c r="D164">
        <v>3.16</v>
      </c>
      <c r="E164">
        <v>97062</v>
      </c>
      <c r="F164" t="s">
        <v>297</v>
      </c>
      <c r="G164">
        <v>0</v>
      </c>
      <c r="H164" t="str">
        <f t="shared" si="10"/>
        <v>3.0-3.5</v>
      </c>
      <c r="I164" t="str">
        <f t="shared" si="11"/>
        <v>80K+</v>
      </c>
    </row>
    <row r="165" spans="1:9" x14ac:dyDescent="0.25">
      <c r="A165" t="s">
        <v>170</v>
      </c>
      <c r="B165" t="s">
        <v>278</v>
      </c>
      <c r="C165" t="s">
        <v>296</v>
      </c>
      <c r="D165">
        <v>2.68</v>
      </c>
      <c r="E165">
        <v>28574</v>
      </c>
      <c r="F165" t="s">
        <v>297</v>
      </c>
      <c r="G165">
        <v>8158</v>
      </c>
      <c r="H165" t="str">
        <f t="shared" si="10"/>
        <v>2.5-3.0</v>
      </c>
      <c r="I165" t="str">
        <f t="shared" si="11"/>
        <v>20K-40K</v>
      </c>
    </row>
    <row r="166" spans="1:9" x14ac:dyDescent="0.25">
      <c r="A166" t="s">
        <v>171</v>
      </c>
      <c r="B166" t="s">
        <v>240</v>
      </c>
      <c r="C166" t="s">
        <v>295</v>
      </c>
      <c r="D166">
        <v>3.07</v>
      </c>
      <c r="E166">
        <v>19184</v>
      </c>
      <c r="F166" t="s">
        <v>298</v>
      </c>
      <c r="G166">
        <v>0</v>
      </c>
      <c r="H166" t="str">
        <f t="shared" si="10"/>
        <v>3.0-3.5</v>
      </c>
      <c r="I166" t="str">
        <f t="shared" si="11"/>
        <v>&lt;20K</v>
      </c>
    </row>
    <row r="167" spans="1:9" x14ac:dyDescent="0.25">
      <c r="A167" t="s">
        <v>172</v>
      </c>
      <c r="B167" t="s">
        <v>268</v>
      </c>
      <c r="C167" t="s">
        <v>295</v>
      </c>
      <c r="D167">
        <v>2.92</v>
      </c>
      <c r="E167">
        <v>29096</v>
      </c>
      <c r="F167" t="s">
        <v>297</v>
      </c>
      <c r="G167">
        <v>7705</v>
      </c>
      <c r="H167" t="str">
        <f t="shared" si="10"/>
        <v>2.5-3.0</v>
      </c>
      <c r="I167" t="str">
        <f t="shared" si="11"/>
        <v>20K-40K</v>
      </c>
    </row>
    <row r="168" spans="1:9" x14ac:dyDescent="0.25">
      <c r="A168" t="s">
        <v>173</v>
      </c>
      <c r="B168" t="s">
        <v>251</v>
      </c>
      <c r="C168" t="s">
        <v>295</v>
      </c>
      <c r="D168">
        <v>3.17</v>
      </c>
      <c r="E168">
        <v>77728</v>
      </c>
      <c r="F168" t="s">
        <v>297</v>
      </c>
      <c r="G168">
        <v>0</v>
      </c>
      <c r="H168" t="str">
        <f t="shared" si="10"/>
        <v>3.0-3.5</v>
      </c>
      <c r="I168" t="str">
        <f t="shared" si="11"/>
        <v>60K-80K</v>
      </c>
    </row>
    <row r="169" spans="1:9" x14ac:dyDescent="0.25">
      <c r="A169" t="s">
        <v>174</v>
      </c>
      <c r="B169" t="s">
        <v>219</v>
      </c>
      <c r="C169" t="s">
        <v>295</v>
      </c>
      <c r="D169">
        <v>2.8</v>
      </c>
      <c r="E169">
        <v>44016</v>
      </c>
      <c r="F169" t="s">
        <v>298</v>
      </c>
      <c r="G169">
        <v>0</v>
      </c>
      <c r="H169" t="str">
        <f t="shared" si="10"/>
        <v>2.5-3.0</v>
      </c>
      <c r="I169" t="str">
        <f t="shared" si="11"/>
        <v>40K-60K</v>
      </c>
    </row>
    <row r="170" spans="1:9" x14ac:dyDescent="0.25">
      <c r="A170" t="s">
        <v>175</v>
      </c>
      <c r="B170" t="s">
        <v>287</v>
      </c>
      <c r="C170" t="s">
        <v>296</v>
      </c>
      <c r="D170">
        <v>3.4</v>
      </c>
      <c r="E170">
        <v>21246</v>
      </c>
      <c r="F170" t="s">
        <v>298</v>
      </c>
      <c r="G170">
        <v>0</v>
      </c>
      <c r="H170" t="str">
        <f t="shared" si="10"/>
        <v>3.0-3.5</v>
      </c>
      <c r="I170" t="str">
        <f t="shared" si="11"/>
        <v>20K-40K</v>
      </c>
    </row>
    <row r="171" spans="1:9" x14ac:dyDescent="0.25">
      <c r="A171" t="s">
        <v>176</v>
      </c>
      <c r="B171" t="s">
        <v>238</v>
      </c>
      <c r="C171" t="s">
        <v>296</v>
      </c>
      <c r="D171">
        <v>2.36</v>
      </c>
      <c r="E171">
        <v>55558</v>
      </c>
      <c r="F171" t="s">
        <v>298</v>
      </c>
      <c r="G171">
        <v>0</v>
      </c>
      <c r="H171" t="str">
        <f t="shared" si="10"/>
        <v>2.0-2.5</v>
      </c>
      <c r="I171" t="str">
        <f t="shared" si="11"/>
        <v>40K-60K</v>
      </c>
    </row>
    <row r="172" spans="1:9" x14ac:dyDescent="0.25">
      <c r="A172" t="s">
        <v>177</v>
      </c>
      <c r="B172" t="s">
        <v>236</v>
      </c>
      <c r="C172" t="s">
        <v>295</v>
      </c>
      <c r="D172">
        <v>3.39</v>
      </c>
      <c r="E172">
        <v>28381</v>
      </c>
      <c r="F172" t="s">
        <v>298</v>
      </c>
      <c r="G172">
        <v>0</v>
      </c>
      <c r="H172" t="str">
        <f t="shared" si="10"/>
        <v>3.0-3.5</v>
      </c>
      <c r="I172" t="str">
        <f t="shared" si="11"/>
        <v>20K-40K</v>
      </c>
    </row>
    <row r="173" spans="1:9" x14ac:dyDescent="0.25">
      <c r="A173" t="s">
        <v>178</v>
      </c>
      <c r="B173" t="s">
        <v>288</v>
      </c>
      <c r="C173" t="s">
        <v>295</v>
      </c>
      <c r="D173">
        <v>2.82</v>
      </c>
      <c r="E173">
        <v>46455</v>
      </c>
      <c r="F173" t="s">
        <v>297</v>
      </c>
      <c r="G173">
        <v>1493</v>
      </c>
      <c r="H173" t="str">
        <f t="shared" si="10"/>
        <v>2.5-3.0</v>
      </c>
      <c r="I173" t="str">
        <f t="shared" si="11"/>
        <v>40K-60K</v>
      </c>
    </row>
    <row r="174" spans="1:9" x14ac:dyDescent="0.25">
      <c r="A174" t="s">
        <v>179</v>
      </c>
      <c r="B174" t="s">
        <v>278</v>
      </c>
      <c r="C174" t="s">
        <v>295</v>
      </c>
      <c r="D174">
        <v>3.75</v>
      </c>
      <c r="E174">
        <v>14018</v>
      </c>
      <c r="F174" t="s">
        <v>298</v>
      </c>
      <c r="G174">
        <v>0</v>
      </c>
      <c r="H174" t="str">
        <f t="shared" si="10"/>
        <v>3.5-4.0</v>
      </c>
      <c r="I174" t="str">
        <f t="shared" si="11"/>
        <v>&lt;20K</v>
      </c>
    </row>
    <row r="175" spans="1:9" x14ac:dyDescent="0.25">
      <c r="A175" t="s">
        <v>180</v>
      </c>
      <c r="B175" t="s">
        <v>210</v>
      </c>
      <c r="C175" t="s">
        <v>296</v>
      </c>
      <c r="D175">
        <v>3.03</v>
      </c>
      <c r="E175">
        <v>21302</v>
      </c>
      <c r="F175" t="s">
        <v>297</v>
      </c>
      <c r="G175">
        <v>5096</v>
      </c>
      <c r="H175" t="str">
        <f t="shared" si="10"/>
        <v>3.0-3.5</v>
      </c>
      <c r="I175" t="str">
        <f t="shared" si="11"/>
        <v>20K-40K</v>
      </c>
    </row>
    <row r="176" spans="1:9" x14ac:dyDescent="0.25">
      <c r="A176" t="s">
        <v>181</v>
      </c>
      <c r="B176" t="s">
        <v>279</v>
      </c>
      <c r="C176" t="s">
        <v>295</v>
      </c>
      <c r="D176">
        <v>3.95</v>
      </c>
      <c r="E176">
        <v>77506</v>
      </c>
      <c r="F176" t="s">
        <v>297</v>
      </c>
      <c r="G176">
        <v>0</v>
      </c>
      <c r="H176" t="str">
        <f t="shared" si="10"/>
        <v>3.5-4.0</v>
      </c>
      <c r="I176" t="str">
        <f t="shared" si="11"/>
        <v>60K-80K</v>
      </c>
    </row>
    <row r="177" spans="1:9" x14ac:dyDescent="0.25">
      <c r="A177" t="s">
        <v>182</v>
      </c>
      <c r="B177" t="s">
        <v>289</v>
      </c>
      <c r="C177" t="s">
        <v>295</v>
      </c>
      <c r="D177">
        <v>3.2</v>
      </c>
      <c r="E177">
        <v>51157</v>
      </c>
      <c r="F177" t="s">
        <v>297</v>
      </c>
      <c r="G177">
        <v>5701</v>
      </c>
      <c r="H177" t="str">
        <f t="shared" si="10"/>
        <v>3.0-3.5</v>
      </c>
      <c r="I177" t="str">
        <f t="shared" si="11"/>
        <v>40K-60K</v>
      </c>
    </row>
    <row r="178" spans="1:9" x14ac:dyDescent="0.25">
      <c r="A178" t="s">
        <v>183</v>
      </c>
      <c r="B178" t="s">
        <v>282</v>
      </c>
      <c r="C178" t="s">
        <v>296</v>
      </c>
      <c r="D178">
        <v>2.4500000000000002</v>
      </c>
      <c r="E178">
        <v>64917</v>
      </c>
      <c r="F178" t="s">
        <v>297</v>
      </c>
      <c r="G178">
        <v>0</v>
      </c>
      <c r="H178" t="str">
        <f t="shared" si="10"/>
        <v>2.0-2.5</v>
      </c>
      <c r="I178" t="str">
        <f t="shared" si="11"/>
        <v>60K-80K</v>
      </c>
    </row>
    <row r="179" spans="1:9" x14ac:dyDescent="0.25">
      <c r="A179" t="s">
        <v>184</v>
      </c>
      <c r="B179" t="s">
        <v>217</v>
      </c>
      <c r="C179" t="s">
        <v>296</v>
      </c>
      <c r="D179">
        <v>3.64</v>
      </c>
      <c r="E179">
        <v>93122</v>
      </c>
      <c r="F179" t="s">
        <v>298</v>
      </c>
      <c r="G179">
        <v>0</v>
      </c>
      <c r="H179" t="str">
        <f t="shared" si="10"/>
        <v>3.5-4.0</v>
      </c>
      <c r="I179" t="str">
        <f t="shared" si="11"/>
        <v>80K+</v>
      </c>
    </row>
    <row r="180" spans="1:9" x14ac:dyDescent="0.25">
      <c r="A180" t="s">
        <v>185</v>
      </c>
      <c r="B180" t="s">
        <v>252</v>
      </c>
      <c r="C180" t="s">
        <v>295</v>
      </c>
      <c r="D180">
        <v>2.69</v>
      </c>
      <c r="E180">
        <v>34519</v>
      </c>
      <c r="F180" t="s">
        <v>297</v>
      </c>
      <c r="G180">
        <v>6800</v>
      </c>
      <c r="H180" t="str">
        <f t="shared" si="10"/>
        <v>2.5-3.0</v>
      </c>
      <c r="I180" t="str">
        <f t="shared" si="11"/>
        <v>20K-40K</v>
      </c>
    </row>
    <row r="181" spans="1:9" x14ac:dyDescent="0.25">
      <c r="A181" t="s">
        <v>186</v>
      </c>
      <c r="B181" t="s">
        <v>270</v>
      </c>
      <c r="C181" t="s">
        <v>296</v>
      </c>
      <c r="D181">
        <v>2.7</v>
      </c>
      <c r="E181">
        <v>97487</v>
      </c>
      <c r="F181" t="s">
        <v>297</v>
      </c>
      <c r="G181">
        <v>0</v>
      </c>
      <c r="H181" t="str">
        <f t="shared" si="10"/>
        <v>2.5-3.0</v>
      </c>
      <c r="I181" t="str">
        <f t="shared" si="11"/>
        <v>80K+</v>
      </c>
    </row>
    <row r="182" spans="1:9" x14ac:dyDescent="0.25">
      <c r="A182" t="s">
        <v>187</v>
      </c>
      <c r="B182" t="s">
        <v>290</v>
      </c>
      <c r="C182" t="s">
        <v>296</v>
      </c>
      <c r="D182">
        <v>2.06</v>
      </c>
      <c r="E182">
        <v>66819</v>
      </c>
      <c r="F182" t="s">
        <v>297</v>
      </c>
      <c r="G182">
        <v>0</v>
      </c>
      <c r="H182" t="str">
        <f t="shared" si="10"/>
        <v>2.0-2.5</v>
      </c>
      <c r="I182" t="str">
        <f t="shared" si="11"/>
        <v>60K-80K</v>
      </c>
    </row>
    <row r="183" spans="1:9" x14ac:dyDescent="0.25">
      <c r="A183" t="s">
        <v>188</v>
      </c>
      <c r="B183" t="s">
        <v>280</v>
      </c>
      <c r="C183" t="s">
        <v>295</v>
      </c>
      <c r="D183">
        <v>3.1</v>
      </c>
      <c r="E183">
        <v>90910</v>
      </c>
      <c r="F183" t="s">
        <v>297</v>
      </c>
      <c r="G183">
        <v>0</v>
      </c>
      <c r="H183" t="str">
        <f t="shared" si="10"/>
        <v>3.0-3.5</v>
      </c>
      <c r="I183" t="str">
        <f t="shared" si="11"/>
        <v>80K+</v>
      </c>
    </row>
    <row r="184" spans="1:9" x14ac:dyDescent="0.25">
      <c r="A184" t="s">
        <v>189</v>
      </c>
      <c r="B184" t="s">
        <v>216</v>
      </c>
      <c r="C184" t="s">
        <v>296</v>
      </c>
      <c r="D184">
        <v>3.07</v>
      </c>
      <c r="E184">
        <v>81324</v>
      </c>
      <c r="F184" t="s">
        <v>298</v>
      </c>
      <c r="G184">
        <v>0</v>
      </c>
      <c r="H184" t="str">
        <f t="shared" si="10"/>
        <v>3.0-3.5</v>
      </c>
      <c r="I184" t="str">
        <f t="shared" si="11"/>
        <v>80K+</v>
      </c>
    </row>
    <row r="185" spans="1:9" x14ac:dyDescent="0.25">
      <c r="A185" t="s">
        <v>190</v>
      </c>
      <c r="B185" t="s">
        <v>208</v>
      </c>
      <c r="C185" t="s">
        <v>295</v>
      </c>
      <c r="D185">
        <v>2.71</v>
      </c>
      <c r="E185">
        <v>15408</v>
      </c>
      <c r="F185" t="s">
        <v>297</v>
      </c>
      <c r="G185">
        <v>6851</v>
      </c>
      <c r="H185" t="str">
        <f t="shared" si="10"/>
        <v>2.5-3.0</v>
      </c>
      <c r="I185" t="str">
        <f t="shared" si="11"/>
        <v>&lt;20K</v>
      </c>
    </row>
    <row r="186" spans="1:9" x14ac:dyDescent="0.25">
      <c r="A186" t="s">
        <v>191</v>
      </c>
      <c r="B186" t="s">
        <v>291</v>
      </c>
      <c r="C186" t="s">
        <v>296</v>
      </c>
      <c r="D186">
        <v>3.79</v>
      </c>
      <c r="E186">
        <v>69379</v>
      </c>
      <c r="F186" t="s">
        <v>298</v>
      </c>
      <c r="G186">
        <v>0</v>
      </c>
      <c r="H186" t="str">
        <f t="shared" si="10"/>
        <v>3.5-4.0</v>
      </c>
      <c r="I186" t="str">
        <f t="shared" si="11"/>
        <v>60K-80K</v>
      </c>
    </row>
    <row r="187" spans="1:9" x14ac:dyDescent="0.25">
      <c r="A187" t="s">
        <v>192</v>
      </c>
      <c r="B187" t="s">
        <v>234</v>
      </c>
      <c r="C187" t="s">
        <v>295</v>
      </c>
      <c r="D187">
        <v>2.2599999999999998</v>
      </c>
      <c r="E187">
        <v>35053</v>
      </c>
      <c r="F187" t="s">
        <v>297</v>
      </c>
      <c r="G187">
        <v>4282</v>
      </c>
      <c r="H187" t="str">
        <f t="shared" si="10"/>
        <v>2.0-2.5</v>
      </c>
      <c r="I187" t="str">
        <f t="shared" si="11"/>
        <v>20K-40K</v>
      </c>
    </row>
    <row r="188" spans="1:9" x14ac:dyDescent="0.25">
      <c r="A188" t="s">
        <v>193</v>
      </c>
      <c r="B188" t="s">
        <v>273</v>
      </c>
      <c r="C188" t="s">
        <v>295</v>
      </c>
      <c r="D188">
        <v>2.66</v>
      </c>
      <c r="E188">
        <v>19446</v>
      </c>
      <c r="F188" t="s">
        <v>297</v>
      </c>
      <c r="G188">
        <v>6046</v>
      </c>
      <c r="H188" t="str">
        <f t="shared" si="10"/>
        <v>2.5-3.0</v>
      </c>
      <c r="I188" t="str">
        <f t="shared" si="11"/>
        <v>&lt;20K</v>
      </c>
    </row>
    <row r="189" spans="1:9" x14ac:dyDescent="0.25">
      <c r="A189" t="s">
        <v>194</v>
      </c>
      <c r="B189" t="s">
        <v>228</v>
      </c>
      <c r="C189" t="s">
        <v>295</v>
      </c>
      <c r="D189">
        <v>2.64</v>
      </c>
      <c r="E189">
        <v>10922</v>
      </c>
      <c r="F189" t="s">
        <v>298</v>
      </c>
      <c r="G189">
        <v>0</v>
      </c>
      <c r="H189" t="str">
        <f t="shared" si="10"/>
        <v>2.5-3.0</v>
      </c>
      <c r="I189" t="str">
        <f t="shared" si="11"/>
        <v>&lt;20K</v>
      </c>
    </row>
    <row r="190" spans="1:9" x14ac:dyDescent="0.25">
      <c r="A190" t="s">
        <v>195</v>
      </c>
      <c r="B190" t="s">
        <v>230</v>
      </c>
      <c r="C190" t="s">
        <v>296</v>
      </c>
      <c r="D190">
        <v>2.1800000000000002</v>
      </c>
      <c r="E190">
        <v>61356</v>
      </c>
      <c r="F190" t="s">
        <v>297</v>
      </c>
      <c r="G190">
        <v>0</v>
      </c>
      <c r="H190" t="str">
        <f t="shared" si="10"/>
        <v>2.0-2.5</v>
      </c>
      <c r="I190" t="str">
        <f t="shared" si="11"/>
        <v>60K-80K</v>
      </c>
    </row>
    <row r="191" spans="1:9" x14ac:dyDescent="0.25">
      <c r="A191" t="s">
        <v>196</v>
      </c>
      <c r="B191" t="s">
        <v>219</v>
      </c>
      <c r="C191" t="s">
        <v>295</v>
      </c>
      <c r="D191">
        <v>2.96</v>
      </c>
      <c r="E191">
        <v>20789</v>
      </c>
      <c r="F191" t="s">
        <v>298</v>
      </c>
      <c r="G191">
        <v>0</v>
      </c>
      <c r="H191" t="str">
        <f t="shared" si="10"/>
        <v>2.5-3.0</v>
      </c>
      <c r="I191" t="str">
        <f t="shared" si="11"/>
        <v>20K-40K</v>
      </c>
    </row>
    <row r="192" spans="1:9" x14ac:dyDescent="0.25">
      <c r="A192" t="s">
        <v>197</v>
      </c>
      <c r="B192" t="s">
        <v>278</v>
      </c>
      <c r="C192" t="s">
        <v>296</v>
      </c>
      <c r="D192">
        <v>3.38</v>
      </c>
      <c r="E192">
        <v>76656</v>
      </c>
      <c r="F192" t="s">
        <v>297</v>
      </c>
      <c r="G192">
        <v>0</v>
      </c>
      <c r="H192" t="str">
        <f t="shared" si="10"/>
        <v>3.0-3.5</v>
      </c>
      <c r="I192" t="str">
        <f t="shared" si="11"/>
        <v>60K-80K</v>
      </c>
    </row>
    <row r="193" spans="1:9" x14ac:dyDescent="0.25">
      <c r="A193" t="s">
        <v>198</v>
      </c>
      <c r="B193" t="s">
        <v>292</v>
      </c>
      <c r="C193" t="s">
        <v>295</v>
      </c>
      <c r="D193">
        <v>3.02</v>
      </c>
      <c r="E193">
        <v>54028</v>
      </c>
      <c r="F193" t="s">
        <v>297</v>
      </c>
      <c r="G193">
        <v>5329</v>
      </c>
      <c r="H193" t="str">
        <f t="shared" si="10"/>
        <v>3.0-3.5</v>
      </c>
      <c r="I193" t="str">
        <f t="shared" si="11"/>
        <v>40K-60K</v>
      </c>
    </row>
    <row r="194" spans="1:9" x14ac:dyDescent="0.25">
      <c r="A194" t="s">
        <v>199</v>
      </c>
      <c r="B194" t="s">
        <v>209</v>
      </c>
      <c r="C194" t="s">
        <v>295</v>
      </c>
      <c r="D194">
        <v>2.31</v>
      </c>
      <c r="E194">
        <v>74484</v>
      </c>
      <c r="F194" t="s">
        <v>298</v>
      </c>
      <c r="G194">
        <v>0</v>
      </c>
      <c r="H194" t="str">
        <f t="shared" ref="H194:H201" si="12">IF(AND(D194&gt;=2, D194&lt;2.5), "2.0-2.5", IF(AND(D194&gt;=2.5, D194&lt;3), "2.5-3.0", IF(AND(D194&gt;=3, D194&lt;3.5), "3.0-3.5", IF(AND(D194&gt;=3.5, D194&lt;=4), "3.5-4.0", "Out of Range"))))</f>
        <v>2.0-2.5</v>
      </c>
      <c r="I194" t="str">
        <f t="shared" ref="I194:I201" si="13">IF(E194&lt;20000,"&lt;20K",IF(AND(E194&gt;=20000,E194&lt;40000),"20K-40K",IF(AND(E194&gt;=40000,E194&lt;60000),"40K-60K",IF(AND(E194&gt;=60000,E194&lt;80000),"60K-80K","80K+"))))</f>
        <v>60K-80K</v>
      </c>
    </row>
    <row r="195" spans="1:9" x14ac:dyDescent="0.25">
      <c r="A195" t="s">
        <v>200</v>
      </c>
      <c r="B195" t="s">
        <v>243</v>
      </c>
      <c r="C195" t="s">
        <v>296</v>
      </c>
      <c r="D195">
        <v>2.75</v>
      </c>
      <c r="E195">
        <v>42154</v>
      </c>
      <c r="F195" t="s">
        <v>297</v>
      </c>
      <c r="G195">
        <v>8964</v>
      </c>
      <c r="H195" t="str">
        <f t="shared" si="12"/>
        <v>2.5-3.0</v>
      </c>
      <c r="I195" t="str">
        <f t="shared" si="13"/>
        <v>40K-60K</v>
      </c>
    </row>
    <row r="196" spans="1:9" x14ac:dyDescent="0.25">
      <c r="A196" t="s">
        <v>201</v>
      </c>
      <c r="B196" t="s">
        <v>291</v>
      </c>
      <c r="C196" t="s">
        <v>295</v>
      </c>
      <c r="D196">
        <v>2.0099999999999998</v>
      </c>
      <c r="E196">
        <v>92870</v>
      </c>
      <c r="F196" t="s">
        <v>297</v>
      </c>
      <c r="G196">
        <v>0</v>
      </c>
      <c r="H196" t="str">
        <f t="shared" si="12"/>
        <v>2.0-2.5</v>
      </c>
      <c r="I196" t="str">
        <f t="shared" si="13"/>
        <v>80K+</v>
      </c>
    </row>
    <row r="197" spans="1:9" x14ac:dyDescent="0.25">
      <c r="A197" t="s">
        <v>202</v>
      </c>
      <c r="B197" t="s">
        <v>257</v>
      </c>
      <c r="C197" t="s">
        <v>295</v>
      </c>
      <c r="D197">
        <v>3.74</v>
      </c>
      <c r="E197">
        <v>12336</v>
      </c>
      <c r="F197" t="s">
        <v>298</v>
      </c>
      <c r="G197">
        <v>0</v>
      </c>
      <c r="H197" t="str">
        <f t="shared" si="12"/>
        <v>3.5-4.0</v>
      </c>
      <c r="I197" t="str">
        <f t="shared" si="13"/>
        <v>&lt;20K</v>
      </c>
    </row>
    <row r="198" spans="1:9" x14ac:dyDescent="0.25">
      <c r="A198" t="s">
        <v>203</v>
      </c>
      <c r="B198" t="s">
        <v>293</v>
      </c>
      <c r="C198" t="s">
        <v>296</v>
      </c>
      <c r="D198">
        <v>2.17</v>
      </c>
      <c r="E198">
        <v>77779</v>
      </c>
      <c r="F198" t="s">
        <v>297</v>
      </c>
      <c r="G198">
        <v>0</v>
      </c>
      <c r="H198" t="str">
        <f t="shared" si="12"/>
        <v>2.0-2.5</v>
      </c>
      <c r="I198" t="str">
        <f t="shared" si="13"/>
        <v>60K-80K</v>
      </c>
    </row>
    <row r="199" spans="1:9" x14ac:dyDescent="0.25">
      <c r="A199" t="s">
        <v>204</v>
      </c>
      <c r="B199" t="s">
        <v>294</v>
      </c>
      <c r="C199" t="s">
        <v>295</v>
      </c>
      <c r="D199">
        <v>3.19</v>
      </c>
      <c r="E199">
        <v>29029</v>
      </c>
      <c r="F199" t="s">
        <v>298</v>
      </c>
      <c r="G199">
        <v>0</v>
      </c>
      <c r="H199" t="str">
        <f t="shared" si="12"/>
        <v>3.0-3.5</v>
      </c>
      <c r="I199" t="str">
        <f t="shared" si="13"/>
        <v>20K-40K</v>
      </c>
    </row>
    <row r="200" spans="1:9" x14ac:dyDescent="0.25">
      <c r="A200" t="s">
        <v>205</v>
      </c>
      <c r="B200" t="s">
        <v>232</v>
      </c>
      <c r="C200" t="s">
        <v>295</v>
      </c>
      <c r="D200">
        <v>3.97</v>
      </c>
      <c r="E200">
        <v>69201</v>
      </c>
      <c r="F200" t="s">
        <v>297</v>
      </c>
      <c r="G200">
        <v>0</v>
      </c>
      <c r="H200" t="str">
        <f t="shared" si="12"/>
        <v>3.5-4.0</v>
      </c>
      <c r="I200" t="str">
        <f t="shared" si="13"/>
        <v>60K-80K</v>
      </c>
    </row>
    <row r="201" spans="1:9" x14ac:dyDescent="0.25">
      <c r="A201" t="s">
        <v>206</v>
      </c>
      <c r="B201" t="s">
        <v>244</v>
      </c>
      <c r="C201" t="s">
        <v>295</v>
      </c>
      <c r="D201">
        <v>3.07</v>
      </c>
      <c r="E201">
        <v>42265</v>
      </c>
      <c r="F201" t="s">
        <v>298</v>
      </c>
      <c r="G201">
        <v>0</v>
      </c>
      <c r="H201" t="str">
        <f t="shared" si="12"/>
        <v>3.0-3.5</v>
      </c>
      <c r="I201" t="str">
        <f t="shared" si="13"/>
        <v>40K-60K</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9822D-AB3C-4C47-B82A-A24325F91553}">
  <sheetPr>
    <tabColor theme="5" tint="0.39997558519241921"/>
  </sheetPr>
  <dimension ref="B1:I29"/>
  <sheetViews>
    <sheetView workbookViewId="0">
      <selection activeCell="B19" sqref="B19"/>
    </sheetView>
  </sheetViews>
  <sheetFormatPr defaultRowHeight="15" x14ac:dyDescent="0.25"/>
  <cols>
    <col min="2" max="2" width="13.140625" bestFit="1" customWidth="1"/>
    <col min="3" max="3" width="25.85546875" bestFit="1" customWidth="1"/>
    <col min="4" max="4" width="30.42578125" bestFit="1" customWidth="1"/>
    <col min="5" max="5" width="28.140625" bestFit="1" customWidth="1"/>
    <col min="6" max="6" width="13.140625" bestFit="1" customWidth="1"/>
    <col min="7" max="7" width="25.85546875" bestFit="1" customWidth="1"/>
  </cols>
  <sheetData>
    <row r="1" spans="2:9" ht="15.75" thickBot="1" x14ac:dyDescent="0.3"/>
    <row r="2" spans="2:9" ht="15.75" thickBot="1" x14ac:dyDescent="0.3">
      <c r="B2" s="30" t="s">
        <v>299</v>
      </c>
      <c r="C2" s="31"/>
      <c r="F2" s="30" t="s">
        <v>306</v>
      </c>
      <c r="G2" s="31"/>
      <c r="H2" s="6"/>
    </row>
    <row r="3" spans="2:9" x14ac:dyDescent="0.25">
      <c r="B3" s="8" t="s">
        <v>5</v>
      </c>
      <c r="C3" s="9" t="s" vm="1">
        <v>325</v>
      </c>
      <c r="F3" s="2" t="s">
        <v>300</v>
      </c>
      <c r="G3" s="3" t="s">
        <v>307</v>
      </c>
    </row>
    <row r="4" spans="2:9" x14ac:dyDescent="0.25">
      <c r="B4" s="3"/>
      <c r="C4" s="3"/>
      <c r="F4" s="13" t="s">
        <v>298</v>
      </c>
      <c r="G4" s="16">
        <v>3.0670512820512821</v>
      </c>
    </row>
    <row r="5" spans="2:9" x14ac:dyDescent="0.25">
      <c r="B5" s="2" t="s">
        <v>300</v>
      </c>
      <c r="C5" s="15" t="s">
        <v>302</v>
      </c>
      <c r="D5" s="9" t="s">
        <v>303</v>
      </c>
      <c r="F5" s="14" t="s">
        <v>297</v>
      </c>
      <c r="G5" s="17">
        <v>2.9809016393442622</v>
      </c>
    </row>
    <row r="6" spans="2:9" x14ac:dyDescent="0.25">
      <c r="B6" s="13" t="s">
        <v>295</v>
      </c>
      <c r="C6" s="34">
        <v>252217</v>
      </c>
      <c r="D6" s="12">
        <v>2402.0666666666666</v>
      </c>
      <c r="F6" s="4" t="s">
        <v>301</v>
      </c>
      <c r="G6" s="18">
        <v>3.0145</v>
      </c>
    </row>
    <row r="7" spans="2:9" ht="15.75" thickBot="1" x14ac:dyDescent="0.3">
      <c r="B7" s="14" t="s">
        <v>296</v>
      </c>
      <c r="C7" s="35">
        <v>145513</v>
      </c>
      <c r="D7" s="10">
        <v>1531.7157894736843</v>
      </c>
    </row>
    <row r="8" spans="2:9" ht="15.75" thickBot="1" x14ac:dyDescent="0.3">
      <c r="B8" s="4" t="s">
        <v>301</v>
      </c>
      <c r="C8" s="36">
        <v>397730</v>
      </c>
      <c r="D8" s="11">
        <v>1988.65</v>
      </c>
      <c r="F8" s="30" t="s">
        <v>308</v>
      </c>
      <c r="G8" s="32"/>
      <c r="H8" s="32"/>
      <c r="I8" s="31"/>
    </row>
    <row r="9" spans="2:9" ht="15.75" thickBot="1" x14ac:dyDescent="0.3">
      <c r="F9" s="2" t="s">
        <v>300</v>
      </c>
      <c r="G9" s="3" t="s">
        <v>309</v>
      </c>
    </row>
    <row r="10" spans="2:9" ht="15.75" thickBot="1" x14ac:dyDescent="0.3">
      <c r="B10" s="30" t="s">
        <v>304</v>
      </c>
      <c r="C10" s="32"/>
      <c r="D10" s="31"/>
      <c r="F10" s="13" t="s">
        <v>298</v>
      </c>
      <c r="G10" s="16">
        <v>50844.602564102563</v>
      </c>
    </row>
    <row r="11" spans="2:9" x14ac:dyDescent="0.25">
      <c r="B11" s="2" t="s">
        <v>300</v>
      </c>
      <c r="C11" s="3" t="s">
        <v>302</v>
      </c>
      <c r="F11" s="14" t="s">
        <v>297</v>
      </c>
      <c r="G11" s="17">
        <v>52841.860655737706</v>
      </c>
    </row>
    <row r="12" spans="2:9" x14ac:dyDescent="0.25">
      <c r="B12" s="13" t="s">
        <v>298</v>
      </c>
      <c r="C12" s="37">
        <v>0</v>
      </c>
      <c r="F12" s="4" t="s">
        <v>301</v>
      </c>
      <c r="G12" s="18">
        <v>52062.93</v>
      </c>
    </row>
    <row r="13" spans="2:9" ht="15.75" thickBot="1" x14ac:dyDescent="0.3">
      <c r="B13" s="14" t="s">
        <v>297</v>
      </c>
      <c r="C13" s="38">
        <v>397730</v>
      </c>
    </row>
    <row r="14" spans="2:9" ht="15.75" thickBot="1" x14ac:dyDescent="0.3">
      <c r="B14" s="4" t="s">
        <v>301</v>
      </c>
      <c r="C14" s="39">
        <v>397730</v>
      </c>
      <c r="F14" s="30" t="s">
        <v>310</v>
      </c>
      <c r="G14" s="31"/>
      <c r="H14" s="6"/>
    </row>
    <row r="15" spans="2:9" ht="15.75" thickBot="1" x14ac:dyDescent="0.3">
      <c r="F15" s="2" t="s">
        <v>300</v>
      </c>
      <c r="G15" s="3" t="s">
        <v>302</v>
      </c>
    </row>
    <row r="16" spans="2:9" ht="15.75" thickBot="1" x14ac:dyDescent="0.3">
      <c r="B16" s="30" t="s">
        <v>305</v>
      </c>
      <c r="C16" s="31"/>
      <c r="F16" s="4" t="s">
        <v>312</v>
      </c>
      <c r="G16" s="5">
        <v>77511</v>
      </c>
    </row>
    <row r="17" spans="2:7" x14ac:dyDescent="0.25">
      <c r="B17" s="2" t="s">
        <v>300</v>
      </c>
      <c r="C17" s="3" t="s">
        <v>302</v>
      </c>
      <c r="F17" s="4" t="s">
        <v>313</v>
      </c>
      <c r="G17" s="5">
        <v>111213</v>
      </c>
    </row>
    <row r="18" spans="2:7" x14ac:dyDescent="0.25">
      <c r="B18" s="4" t="s">
        <v>295</v>
      </c>
      <c r="C18" s="40">
        <v>252217</v>
      </c>
      <c r="F18" s="4" t="s">
        <v>314</v>
      </c>
      <c r="G18" s="5">
        <v>104980</v>
      </c>
    </row>
    <row r="19" spans="2:7" x14ac:dyDescent="0.25">
      <c r="B19" s="4" t="s">
        <v>296</v>
      </c>
      <c r="C19" s="40">
        <v>145513</v>
      </c>
      <c r="F19" s="4" t="s">
        <v>315</v>
      </c>
      <c r="G19" s="5">
        <v>104026</v>
      </c>
    </row>
    <row r="20" spans="2:7" x14ac:dyDescent="0.25">
      <c r="B20" s="4" t="s">
        <v>301</v>
      </c>
      <c r="C20" s="40">
        <v>397730</v>
      </c>
      <c r="F20" s="4" t="s">
        <v>301</v>
      </c>
      <c r="G20" s="5">
        <v>397730</v>
      </c>
    </row>
    <row r="21" spans="2:7" ht="15.75" thickBot="1" x14ac:dyDescent="0.3"/>
    <row r="22" spans="2:7" ht="15.75" thickBot="1" x14ac:dyDescent="0.3">
      <c r="D22" s="30" t="s">
        <v>316</v>
      </c>
      <c r="E22" s="31"/>
    </row>
    <row r="23" spans="2:7" x14ac:dyDescent="0.25">
      <c r="D23" s="2" t="s">
        <v>300</v>
      </c>
      <c r="E23" s="3" t="s">
        <v>323</v>
      </c>
    </row>
    <row r="24" spans="2:7" x14ac:dyDescent="0.25">
      <c r="D24" s="4" t="s">
        <v>318</v>
      </c>
      <c r="E24" s="5">
        <v>38</v>
      </c>
    </row>
    <row r="25" spans="2:7" x14ac:dyDescent="0.25">
      <c r="D25" s="4" t="s">
        <v>319</v>
      </c>
      <c r="E25" s="5">
        <v>43</v>
      </c>
    </row>
    <row r="26" spans="2:7" x14ac:dyDescent="0.25">
      <c r="D26" s="4" t="s">
        <v>320</v>
      </c>
      <c r="E26" s="5">
        <v>38</v>
      </c>
    </row>
    <row r="27" spans="2:7" x14ac:dyDescent="0.25">
      <c r="D27" s="4" t="s">
        <v>321</v>
      </c>
      <c r="E27" s="5">
        <v>31</v>
      </c>
    </row>
    <row r="28" spans="2:7" x14ac:dyDescent="0.25">
      <c r="D28" s="4" t="s">
        <v>322</v>
      </c>
      <c r="E28" s="5">
        <v>50</v>
      </c>
    </row>
    <row r="29" spans="2:7" x14ac:dyDescent="0.25">
      <c r="D29" s="4" t="s">
        <v>301</v>
      </c>
      <c r="E29" s="5">
        <v>200</v>
      </c>
    </row>
  </sheetData>
  <mergeCells count="7">
    <mergeCell ref="D22:E22"/>
    <mergeCell ref="B10:D10"/>
    <mergeCell ref="F8:I8"/>
    <mergeCell ref="B16:C16"/>
    <mergeCell ref="B2:C2"/>
    <mergeCell ref="F2:G2"/>
    <mergeCell ref="F14:G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DED6C-E995-483D-87F9-063D6C3044A0}">
  <sheetPr>
    <tabColor theme="3" tint="-0.499984740745262"/>
  </sheetPr>
  <dimension ref="A1:U1"/>
  <sheetViews>
    <sheetView workbookViewId="0">
      <selection activeCell="L7" sqref="L7"/>
    </sheetView>
  </sheetViews>
  <sheetFormatPr defaultRowHeight="15" x14ac:dyDescent="0.25"/>
  <cols>
    <col min="1" max="16384" width="9.140625" style="7"/>
  </cols>
  <sheetData>
    <row r="1" spans="1:21" ht="31.5" x14ac:dyDescent="0.5">
      <c r="A1" s="33" t="s">
        <v>324</v>
      </c>
      <c r="B1" s="33"/>
      <c r="C1" s="33"/>
      <c r="D1" s="33"/>
      <c r="E1" s="33"/>
      <c r="F1" s="33"/>
      <c r="G1" s="33"/>
      <c r="H1" s="33"/>
      <c r="I1" s="33"/>
      <c r="J1" s="33"/>
      <c r="K1" s="33"/>
      <c r="L1" s="33"/>
      <c r="M1" s="33"/>
      <c r="N1" s="33"/>
      <c r="O1" s="33"/>
      <c r="P1" s="33"/>
      <c r="Q1" s="33"/>
      <c r="R1" s="33"/>
      <c r="S1" s="33"/>
      <c r="T1" s="33"/>
      <c r="U1" s="33"/>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5FD99-8AD8-4181-B8A6-2B4DE8FC6BF7}">
  <sheetPr>
    <tabColor rgb="FF00B050"/>
  </sheetPr>
  <dimension ref="A1:X20"/>
  <sheetViews>
    <sheetView tabSelected="1" workbookViewId="0">
      <selection activeCell="Q17" sqref="Q17"/>
    </sheetView>
  </sheetViews>
  <sheetFormatPr defaultRowHeight="15" x14ac:dyDescent="0.25"/>
  <sheetData>
    <row r="1" spans="1:24" ht="18" x14ac:dyDescent="0.25">
      <c r="A1" s="24" t="s">
        <v>326</v>
      </c>
      <c r="B1" s="23"/>
      <c r="C1" s="23"/>
      <c r="D1" s="23"/>
      <c r="E1" s="23"/>
      <c r="F1" s="23"/>
      <c r="G1" s="23"/>
      <c r="H1" s="23"/>
      <c r="I1" s="19"/>
      <c r="J1" s="19"/>
      <c r="K1" s="19"/>
      <c r="L1" s="19"/>
      <c r="M1" s="19"/>
      <c r="N1" s="19"/>
      <c r="O1" s="19"/>
      <c r="P1" s="19"/>
      <c r="Q1" s="19"/>
      <c r="R1" s="19"/>
      <c r="S1" s="19"/>
      <c r="T1" s="19"/>
      <c r="U1" s="19"/>
      <c r="V1" s="19"/>
      <c r="W1" s="19"/>
      <c r="X1" s="19"/>
    </row>
    <row r="2" spans="1:24" ht="15.75" x14ac:dyDescent="0.25">
      <c r="A2" s="25" t="s">
        <v>327</v>
      </c>
      <c r="B2" s="26"/>
      <c r="C2" s="26"/>
      <c r="D2" s="19"/>
      <c r="E2" s="19"/>
      <c r="F2" s="19"/>
      <c r="G2" s="19"/>
      <c r="H2" s="19"/>
      <c r="I2" s="19"/>
      <c r="J2" s="19"/>
      <c r="K2" s="19"/>
      <c r="L2" s="19"/>
      <c r="M2" s="19"/>
      <c r="N2" s="19"/>
      <c r="O2" s="19"/>
      <c r="P2" s="19"/>
      <c r="Q2" s="19"/>
      <c r="R2" s="19"/>
      <c r="S2" s="19"/>
      <c r="T2" s="19"/>
      <c r="U2" s="19"/>
      <c r="V2" s="19"/>
      <c r="W2" s="19"/>
      <c r="X2" s="19"/>
    </row>
    <row r="3" spans="1:24" x14ac:dyDescent="0.25">
      <c r="A3" s="19" t="s">
        <v>328</v>
      </c>
      <c r="B3" s="19"/>
      <c r="C3" s="19"/>
      <c r="D3" s="19"/>
      <c r="E3" s="19"/>
      <c r="F3" s="19"/>
      <c r="G3" s="19"/>
      <c r="H3" s="19"/>
      <c r="I3" s="19"/>
      <c r="J3" s="19"/>
      <c r="K3" s="19"/>
      <c r="L3" s="19"/>
      <c r="M3" s="19"/>
      <c r="N3" s="19"/>
      <c r="O3" s="19"/>
      <c r="P3" s="19"/>
      <c r="Q3" s="19"/>
      <c r="R3" s="19"/>
      <c r="S3" s="19"/>
      <c r="T3" s="19"/>
      <c r="U3" s="19"/>
      <c r="V3" s="19"/>
      <c r="W3" s="19"/>
      <c r="X3" s="19"/>
    </row>
    <row r="4" spans="1:24" x14ac:dyDescent="0.25">
      <c r="A4" s="19"/>
      <c r="B4" s="19"/>
      <c r="C4" s="19"/>
      <c r="D4" s="19"/>
      <c r="E4" s="19"/>
      <c r="F4" s="19"/>
      <c r="G4" s="19"/>
      <c r="H4" s="19"/>
      <c r="I4" s="19"/>
      <c r="J4" s="19"/>
      <c r="K4" s="19"/>
      <c r="L4" s="19"/>
      <c r="M4" s="19"/>
      <c r="N4" s="19"/>
      <c r="O4" s="19"/>
      <c r="P4" s="19"/>
      <c r="Q4" s="19"/>
      <c r="R4" s="19"/>
      <c r="S4" s="19"/>
      <c r="T4" s="19"/>
      <c r="U4" s="19"/>
      <c r="V4" s="19"/>
      <c r="W4" s="19"/>
      <c r="X4" s="19"/>
    </row>
    <row r="5" spans="1:24" ht="15.75" x14ac:dyDescent="0.25">
      <c r="A5" s="22" t="s">
        <v>329</v>
      </c>
      <c r="B5" s="23"/>
      <c r="C5" s="19"/>
      <c r="D5" s="19"/>
      <c r="E5" s="19"/>
      <c r="F5" s="19"/>
      <c r="G5" s="19"/>
      <c r="H5" s="19"/>
      <c r="I5" s="19"/>
      <c r="J5" s="19"/>
      <c r="K5" s="19"/>
      <c r="L5" s="19"/>
      <c r="M5" s="19"/>
      <c r="N5" s="19"/>
      <c r="O5" s="19"/>
      <c r="P5" s="19"/>
      <c r="Q5" s="19"/>
      <c r="R5" s="19"/>
      <c r="S5" s="19"/>
      <c r="T5" s="19"/>
      <c r="U5" s="19"/>
      <c r="V5" s="19"/>
      <c r="W5" s="19"/>
      <c r="X5" s="19"/>
    </row>
    <row r="6" spans="1:24" x14ac:dyDescent="0.25">
      <c r="A6" s="20" t="s">
        <v>330</v>
      </c>
      <c r="B6" s="19"/>
      <c r="C6" s="19"/>
      <c r="D6" s="19"/>
      <c r="E6" s="19"/>
      <c r="F6" s="19"/>
      <c r="G6" s="19"/>
      <c r="H6" s="19"/>
      <c r="I6" s="19"/>
      <c r="J6" s="19"/>
      <c r="K6" s="19"/>
      <c r="L6" s="19"/>
      <c r="M6" s="19"/>
      <c r="N6" s="19"/>
      <c r="O6" s="19"/>
      <c r="P6" s="19"/>
      <c r="Q6" s="19"/>
      <c r="R6" s="19"/>
      <c r="S6" s="19"/>
      <c r="T6" s="19"/>
      <c r="U6" s="19"/>
      <c r="V6" s="19"/>
      <c r="W6" s="19"/>
      <c r="X6" s="19"/>
    </row>
    <row r="7" spans="1:24" x14ac:dyDescent="0.25">
      <c r="A7" s="20" t="s">
        <v>338</v>
      </c>
      <c r="B7" s="19"/>
      <c r="C7" s="19"/>
      <c r="D7" s="19"/>
      <c r="E7" s="19"/>
      <c r="F7" s="19"/>
      <c r="G7" s="19"/>
      <c r="H7" s="19"/>
      <c r="I7" s="19"/>
      <c r="J7" s="19"/>
      <c r="K7" s="19"/>
      <c r="L7" s="19"/>
      <c r="M7" s="19"/>
      <c r="N7" s="19"/>
      <c r="O7" s="19"/>
      <c r="P7" s="27"/>
      <c r="Q7" s="19"/>
      <c r="R7" s="19"/>
      <c r="S7" s="19"/>
      <c r="T7" s="19"/>
      <c r="U7" s="19"/>
      <c r="V7" s="19"/>
      <c r="W7" s="19"/>
      <c r="X7" s="19"/>
    </row>
    <row r="8" spans="1:24" x14ac:dyDescent="0.25">
      <c r="A8" s="20" t="s">
        <v>331</v>
      </c>
      <c r="B8" s="19"/>
      <c r="C8" s="19"/>
      <c r="D8" s="19"/>
      <c r="E8" s="19"/>
      <c r="F8" s="19"/>
      <c r="G8" s="19"/>
      <c r="H8" s="19"/>
      <c r="I8" s="19"/>
      <c r="J8" s="19"/>
      <c r="K8" s="19"/>
      <c r="L8" s="19"/>
      <c r="M8" s="19"/>
      <c r="N8" s="19"/>
      <c r="O8" s="19"/>
      <c r="P8" s="19"/>
      <c r="Q8" s="19"/>
      <c r="R8" s="19"/>
      <c r="S8" s="19"/>
      <c r="T8" s="19"/>
      <c r="U8" s="19"/>
      <c r="V8" s="19"/>
      <c r="W8" s="19"/>
      <c r="X8" s="19"/>
    </row>
    <row r="9" spans="1:24" x14ac:dyDescent="0.25">
      <c r="A9" s="20" t="s">
        <v>339</v>
      </c>
      <c r="B9" s="19"/>
      <c r="C9" s="19"/>
      <c r="D9" s="19"/>
      <c r="E9" s="19"/>
      <c r="F9" s="19"/>
      <c r="G9" s="19"/>
      <c r="H9" s="19"/>
      <c r="I9" s="19"/>
      <c r="J9" s="19"/>
      <c r="K9" s="19"/>
      <c r="L9" s="19"/>
      <c r="M9" s="19"/>
      <c r="N9" s="19"/>
      <c r="O9" s="19"/>
      <c r="P9" s="28"/>
      <c r="Q9" s="19"/>
      <c r="R9" s="28"/>
      <c r="S9" s="19"/>
      <c r="T9" s="19"/>
      <c r="U9" s="19"/>
      <c r="V9" s="19"/>
      <c r="W9" s="19"/>
      <c r="X9" s="19"/>
    </row>
    <row r="10" spans="1:24" x14ac:dyDescent="0.25">
      <c r="A10" s="20" t="s">
        <v>341</v>
      </c>
      <c r="B10" s="19"/>
      <c r="C10" s="19"/>
      <c r="D10" s="19"/>
      <c r="E10" s="19"/>
      <c r="F10" s="19"/>
      <c r="G10" s="19"/>
      <c r="H10" s="19"/>
      <c r="I10" s="19"/>
      <c r="J10" s="19"/>
      <c r="K10" s="19"/>
      <c r="L10" s="19"/>
      <c r="M10" s="19"/>
      <c r="N10" s="19"/>
      <c r="O10" s="19"/>
      <c r="P10" s="19"/>
      <c r="Q10" s="19"/>
      <c r="R10" s="19"/>
      <c r="S10" s="19"/>
      <c r="T10" s="19"/>
      <c r="U10" s="19"/>
      <c r="V10" s="19"/>
      <c r="W10" s="19"/>
      <c r="X10" s="19"/>
    </row>
    <row r="11" spans="1:24" x14ac:dyDescent="0.25">
      <c r="A11" s="20" t="s">
        <v>340</v>
      </c>
      <c r="B11" s="19"/>
      <c r="C11" s="19"/>
      <c r="D11" s="19"/>
      <c r="E11" s="19"/>
      <c r="F11" s="19"/>
      <c r="G11" s="19"/>
      <c r="H11" s="19"/>
      <c r="I11" s="19"/>
      <c r="J11" s="19"/>
      <c r="K11" s="19"/>
      <c r="L11" s="19"/>
      <c r="M11" s="19"/>
      <c r="N11" s="29"/>
      <c r="O11" s="19"/>
      <c r="P11" s="19"/>
      <c r="Q11" s="29"/>
      <c r="R11" s="19"/>
      <c r="S11" s="19"/>
      <c r="T11" s="19"/>
      <c r="U11" s="19"/>
      <c r="V11" s="19"/>
      <c r="W11" s="19"/>
      <c r="X11" s="19"/>
    </row>
    <row r="12" spans="1:24"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row>
    <row r="13" spans="1:24" ht="15.75" x14ac:dyDescent="0.25">
      <c r="A13" s="22" t="s">
        <v>332</v>
      </c>
      <c r="B13" s="23"/>
      <c r="C13" s="23"/>
      <c r="D13" s="19"/>
      <c r="E13" s="19"/>
      <c r="F13" s="19"/>
      <c r="G13" s="19"/>
      <c r="H13" s="19"/>
      <c r="I13" s="19"/>
      <c r="J13" s="19"/>
      <c r="K13" s="19"/>
      <c r="L13" s="19"/>
      <c r="M13" s="19"/>
      <c r="N13" s="19"/>
      <c r="O13" s="19"/>
      <c r="P13" s="19"/>
      <c r="Q13" s="19"/>
      <c r="R13" s="19"/>
      <c r="S13" s="19"/>
      <c r="T13" s="19"/>
      <c r="U13" s="19"/>
      <c r="V13" s="19"/>
      <c r="W13" s="19"/>
      <c r="X13" s="19"/>
    </row>
    <row r="14" spans="1:24" x14ac:dyDescent="0.25">
      <c r="A14" s="21" t="s">
        <v>333</v>
      </c>
      <c r="B14" s="19"/>
      <c r="C14" s="19"/>
      <c r="D14" s="19"/>
      <c r="E14" s="19"/>
      <c r="F14" s="19"/>
      <c r="G14" s="19"/>
      <c r="H14" s="19"/>
      <c r="I14" s="19"/>
      <c r="J14" s="19"/>
      <c r="K14" s="19"/>
      <c r="L14" s="19"/>
      <c r="M14" s="19"/>
      <c r="N14" s="19"/>
      <c r="O14" s="19"/>
      <c r="P14" s="19"/>
      <c r="Q14" s="19"/>
      <c r="R14" s="19"/>
      <c r="S14" s="19"/>
      <c r="T14" s="19"/>
      <c r="U14" s="19"/>
      <c r="V14" s="19"/>
      <c r="W14" s="19"/>
      <c r="X14" s="19"/>
    </row>
    <row r="15" spans="1:24" x14ac:dyDescent="0.25">
      <c r="A15" s="20" t="s">
        <v>334</v>
      </c>
      <c r="B15" s="19"/>
      <c r="C15" s="19"/>
      <c r="D15" s="19"/>
      <c r="E15" s="19"/>
      <c r="F15" s="19"/>
      <c r="G15" s="19"/>
      <c r="H15" s="19"/>
      <c r="I15" s="19"/>
      <c r="J15" s="19"/>
      <c r="K15" s="19"/>
      <c r="L15" s="19"/>
      <c r="M15" s="19"/>
      <c r="N15" s="19"/>
      <c r="O15" s="19"/>
      <c r="P15" s="19"/>
      <c r="Q15" s="19"/>
      <c r="R15" s="19"/>
      <c r="S15" s="19"/>
      <c r="T15" s="19"/>
      <c r="U15" s="19"/>
      <c r="V15" s="19"/>
      <c r="W15" s="19"/>
      <c r="X15" s="19"/>
    </row>
    <row r="16" spans="1:24" x14ac:dyDescent="0.25">
      <c r="A16" s="21" t="s">
        <v>335</v>
      </c>
      <c r="B16" s="19"/>
      <c r="C16" s="19"/>
      <c r="D16" s="19"/>
      <c r="E16" s="19"/>
      <c r="F16" s="19"/>
      <c r="G16" s="19"/>
      <c r="H16" s="19"/>
      <c r="I16" s="19"/>
      <c r="J16" s="19"/>
      <c r="K16" s="19"/>
      <c r="L16" s="19"/>
      <c r="M16" s="19"/>
      <c r="N16" s="19"/>
      <c r="O16" s="19"/>
      <c r="P16" s="19"/>
      <c r="Q16" s="19"/>
      <c r="R16" s="19"/>
      <c r="S16" s="19"/>
      <c r="T16" s="19"/>
      <c r="U16" s="19"/>
      <c r="V16" s="19"/>
      <c r="W16" s="19"/>
      <c r="X16" s="19"/>
    </row>
    <row r="17" spans="1:24"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row>
    <row r="18" spans="1:24" ht="15.75" x14ac:dyDescent="0.25">
      <c r="A18" s="22" t="s">
        <v>336</v>
      </c>
      <c r="B18" s="23"/>
      <c r="C18" s="19"/>
      <c r="D18" s="19"/>
      <c r="E18" s="19"/>
      <c r="F18" s="19"/>
      <c r="G18" s="19"/>
      <c r="H18" s="19"/>
      <c r="I18" s="19"/>
      <c r="J18" s="19"/>
      <c r="K18" s="19"/>
      <c r="L18" s="19"/>
      <c r="M18" s="19"/>
      <c r="N18" s="19"/>
      <c r="O18" s="19"/>
      <c r="P18" s="19"/>
      <c r="Q18" s="19"/>
      <c r="R18" s="19"/>
      <c r="S18" s="19"/>
      <c r="T18" s="19"/>
      <c r="U18" s="19"/>
      <c r="V18" s="19"/>
      <c r="W18" s="19"/>
      <c r="X18" s="19"/>
    </row>
    <row r="19" spans="1:24" x14ac:dyDescent="0.25">
      <c r="A19" s="19" t="s">
        <v>337</v>
      </c>
      <c r="B19" s="19"/>
      <c r="C19" s="19"/>
      <c r="D19" s="19"/>
      <c r="E19" s="19"/>
      <c r="F19" s="19"/>
      <c r="G19" s="19"/>
      <c r="H19" s="19"/>
      <c r="I19" s="19"/>
      <c r="J19" s="19"/>
      <c r="K19" s="19"/>
      <c r="L19" s="19"/>
      <c r="M19" s="19"/>
      <c r="N19" s="19"/>
      <c r="O19" s="19"/>
      <c r="P19" s="19"/>
      <c r="Q19" s="19"/>
      <c r="R19" s="19"/>
      <c r="S19" s="19"/>
      <c r="T19" s="19"/>
      <c r="U19" s="19"/>
      <c r="V19" s="19"/>
      <c r="W19" s="19"/>
      <c r="X19" s="19"/>
    </row>
    <row r="20" spans="1:24"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2025-04-22T12:06:43Z</dcterms:created>
  <dcterms:modified xsi:type="dcterms:W3CDTF">2025-04-25T06:33:38Z</dcterms:modified>
</cp:coreProperties>
</file>