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66925"/>
  <mc:AlternateContent xmlns:mc="http://schemas.openxmlformats.org/markup-compatibility/2006">
    <mc:Choice Requires="x15">
      <x15ac:absPath xmlns:x15ac="http://schemas.microsoft.com/office/spreadsheetml/2010/11/ac" url="D:\excel\Project\"/>
    </mc:Choice>
  </mc:AlternateContent>
  <xr:revisionPtr revIDLastSave="0" documentId="13_ncr:1_{7AE96207-9014-4AA1-9B32-BC0A9E38AEEA}" xr6:coauthVersionLast="47" xr6:coauthVersionMax="47" xr10:uidLastSave="{00000000-0000-0000-0000-000000000000}"/>
  <bookViews>
    <workbookView xWindow="-120" yWindow="-120" windowWidth="20730" windowHeight="11760" firstSheet="4" activeTab="8" xr2:uid="{B88C1ED6-C759-4805-8825-A8AAE0CCA8B3}"/>
  </bookViews>
  <sheets>
    <sheet name="Price x Quantity" sheetId="2" r:id="rId1"/>
    <sheet name="Timecard" sheetId="3" r:id="rId2"/>
    <sheet name="SUM and AVERAGE" sheetId="4" r:id="rId3"/>
    <sheet name="XLOOKUP" sheetId="6" r:id="rId4"/>
    <sheet name="Candle Sales" sheetId="15" r:id="rId5"/>
    <sheet name="CandleTable" sheetId="17" r:id="rId6"/>
    <sheet name="Wireframe" sheetId="12" r:id="rId7"/>
    <sheet name="Dashboard" sheetId="18" r:id="rId8"/>
    <sheet name="Summary Report" sheetId="19" r:id="rId9"/>
  </sheets>
  <definedNames>
    <definedName name="_xlchart.v5.0" hidden="1">CandleTable!#REF!</definedName>
    <definedName name="_xlchart.v5.1" hidden="1">CandleTable!$B$23:$B$69</definedName>
    <definedName name="_xlchart.v5.2" hidden="1">CandleTable!$C$23:$C$69</definedName>
    <definedName name="ExternalData_1" localSheetId="4" hidden="1">'Candle Sales'!$A$1:$L$101</definedName>
    <definedName name="Slicer_Category1">#N/A</definedName>
    <definedName name="Slicer_Month_Name1">#N/A</definedName>
    <definedName name="Slicer_Year1">#N/A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K7" i="4"/>
  <c r="K5" i="4"/>
  <c r="D4" i="3"/>
  <c r="D5" i="3"/>
  <c r="D6" i="3"/>
  <c r="D7" i="3"/>
  <c r="D3" i="3"/>
  <c r="E4" i="2"/>
  <c r="E5" i="2"/>
  <c r="E6" i="2"/>
  <c r="E3" i="2"/>
  <c r="T3" i="18"/>
  <c r="P3" i="18"/>
  <c r="L3" i="18"/>
  <c r="H3" i="18"/>
  <c r="H12" i="4" l="1"/>
  <c r="H11" i="4"/>
  <c r="H10" i="4"/>
  <c r="H9" i="4"/>
  <c r="H8" i="4"/>
  <c r="H7" i="4"/>
  <c r="H6" i="4"/>
  <c r="H5" i="4"/>
  <c r="H4" i="4"/>
  <c r="H3" i="4"/>
  <c r="K3"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0E216D-BE54-4E65-A1D3-255A2FB695CF}" keepAlive="1" name="Query - CandleTable1" description="Connection to the 'CandleTable' query in the workbook." type="5" refreshedVersion="8" background="1" saveData="1">
    <dbPr connection="Provider=Microsoft.Mashup.OleDb.1;Data Source=$Workbook$;Location=CandleTable;Extended Properties=&quot;&quot;" command="SELECT * FROM [CandleTable]"/>
  </connection>
</connections>
</file>

<file path=xl/sharedStrings.xml><?xml version="1.0" encoding="utf-8"?>
<sst xmlns="http://schemas.openxmlformats.org/spreadsheetml/2006/main" count="814" uniqueCount="339">
  <si>
    <t>Product#</t>
  </si>
  <si>
    <t>Unit Cost</t>
  </si>
  <si>
    <t>Qty</t>
  </si>
  <si>
    <t>Total Due</t>
  </si>
  <si>
    <t>Espresso Machine</t>
  </si>
  <si>
    <t>Coffee Bean Grinder</t>
  </si>
  <si>
    <t>Bag of Coffee Beans</t>
  </si>
  <si>
    <t>Coffee Mug</t>
  </si>
  <si>
    <t>Day</t>
  </si>
  <si>
    <t>Hours</t>
  </si>
  <si>
    <t>Pay</t>
  </si>
  <si>
    <t>Monday</t>
  </si>
  <si>
    <t>Tuesday</t>
  </si>
  <si>
    <t>Wednesday</t>
  </si>
  <si>
    <t>Thursday</t>
  </si>
  <si>
    <t>Friday</t>
  </si>
  <si>
    <t>Rate:</t>
  </si>
  <si>
    <t>Plant Name</t>
  </si>
  <si>
    <t>Type</t>
  </si>
  <si>
    <t>Watering Frequency</t>
  </si>
  <si>
    <t>Rose</t>
  </si>
  <si>
    <t>Flowering</t>
  </si>
  <si>
    <t>Moderate</t>
  </si>
  <si>
    <t>Fern</t>
  </si>
  <si>
    <t>High</t>
  </si>
  <si>
    <t>Snake Plant</t>
  </si>
  <si>
    <t>Succulent</t>
  </si>
  <si>
    <t>Low</t>
  </si>
  <si>
    <t>Sunflower</t>
  </si>
  <si>
    <t>Regular</t>
  </si>
  <si>
    <t>Aloe Vera</t>
  </si>
  <si>
    <t>Orchid</t>
  </si>
  <si>
    <t>Basil</t>
  </si>
  <si>
    <t>Herb</t>
  </si>
  <si>
    <t>Spider Plant</t>
  </si>
  <si>
    <t>Indoor</t>
  </si>
  <si>
    <t>Money Plant</t>
  </si>
  <si>
    <t>Cactus</t>
  </si>
  <si>
    <t>Quantity</t>
  </si>
  <si>
    <t>Cost</t>
  </si>
  <si>
    <t>Height</t>
  </si>
  <si>
    <t>Total</t>
  </si>
  <si>
    <t xml:space="preserve">Total Plant Cost: </t>
  </si>
  <si>
    <t xml:space="preserve">Average Individual Plant Cost: </t>
  </si>
  <si>
    <t>Count of Plants</t>
  </si>
  <si>
    <t>Employee ID</t>
  </si>
  <si>
    <t>Employee Name</t>
  </si>
  <si>
    <t>Salary</t>
  </si>
  <si>
    <t>John Doe</t>
  </si>
  <si>
    <t>Jane Smith</t>
  </si>
  <si>
    <t>Bob Johnson</t>
  </si>
  <si>
    <t>Alice Williams</t>
  </si>
  <si>
    <t>Search ID:</t>
  </si>
  <si>
    <t>Employee Salary:</t>
  </si>
  <si>
    <t xml:space="preserve"> Order ID</t>
  </si>
  <si>
    <t xml:space="preserve">Date </t>
  </si>
  <si>
    <t>Category</t>
  </si>
  <si>
    <t>Product</t>
  </si>
  <si>
    <t>Unit Price ($)</t>
  </si>
  <si>
    <t>Total Sales ($)</t>
  </si>
  <si>
    <t xml:space="preserve"> City          </t>
  </si>
  <si>
    <t>Vanilla Candle</t>
  </si>
  <si>
    <t>Scented</t>
  </si>
  <si>
    <t>John Smith</t>
  </si>
  <si>
    <t>Lavender Candle</t>
  </si>
  <si>
    <t>Pumpkin Candle</t>
  </si>
  <si>
    <t>Seasonal</t>
  </si>
  <si>
    <t>Citrus Candle</t>
  </si>
  <si>
    <t>Beeswax Candle</t>
  </si>
  <si>
    <t>Natural</t>
  </si>
  <si>
    <t>Floating Candle</t>
  </si>
  <si>
    <t>Decorative</t>
  </si>
  <si>
    <t>Jasmine Candle</t>
  </si>
  <si>
    <t>Apple Candle</t>
  </si>
  <si>
    <t>Rose Candle</t>
  </si>
  <si>
    <t>Ocean Candle</t>
  </si>
  <si>
    <t>Jackson</t>
  </si>
  <si>
    <t xml:space="preserve"> State       </t>
  </si>
  <si>
    <t xml:space="preserve"> Illinois</t>
  </si>
  <si>
    <t xml:space="preserve"> New York</t>
  </si>
  <si>
    <t xml:space="preserve"> Arizona</t>
  </si>
  <si>
    <t xml:space="preserve"> Washington</t>
  </si>
  <si>
    <t xml:space="preserve"> Florida</t>
  </si>
  <si>
    <t xml:space="preserve"> Colorado</t>
  </si>
  <si>
    <t xml:space="preserve"> Texas</t>
  </si>
  <si>
    <t xml:space="preserve"> Tennessee</t>
  </si>
  <si>
    <t xml:space="preserve"> Oregon</t>
  </si>
  <si>
    <t xml:space="preserve"> North Carolina</t>
  </si>
  <si>
    <t xml:space="preserve"> Idaho</t>
  </si>
  <si>
    <t xml:space="preserve"> Ohio</t>
  </si>
  <si>
    <t xml:space="preserve"> New Mexico</t>
  </si>
  <si>
    <t xml:space="preserve"> Wisconsin</t>
  </si>
  <si>
    <t xml:space="preserve"> Louisiana</t>
  </si>
  <si>
    <t xml:space="preserve"> Wyoming</t>
  </si>
  <si>
    <t xml:space="preserve"> California</t>
  </si>
  <si>
    <t xml:space="preserve"> Rhode Island</t>
  </si>
  <si>
    <t xml:space="preserve"> Iowa</t>
  </si>
  <si>
    <t xml:space="preserve"> Arkansas</t>
  </si>
  <si>
    <t xml:space="preserve"> New Jersey</t>
  </si>
  <si>
    <t xml:space="preserve"> Alaska</t>
  </si>
  <si>
    <t xml:space="preserve"> Missouri</t>
  </si>
  <si>
    <t xml:space="preserve"> Vermont</t>
  </si>
  <si>
    <t xml:space="preserve"> Mississippi</t>
  </si>
  <si>
    <t xml:space="preserve"> Maine</t>
  </si>
  <si>
    <t xml:space="preserve"> Massachusetts</t>
  </si>
  <si>
    <t xml:space="preserve"> Kansas</t>
  </si>
  <si>
    <t xml:space="preserve"> Alabama</t>
  </si>
  <si>
    <t xml:space="preserve"> Maryland</t>
  </si>
  <si>
    <t xml:space="preserve"> Hawaii</t>
  </si>
  <si>
    <t xml:space="preserve"> North Dakota</t>
  </si>
  <si>
    <t xml:space="preserve"> Delaware</t>
  </si>
  <si>
    <t xml:space="preserve"> Montana</t>
  </si>
  <si>
    <t xml:space="preserve"> New Hampshire</t>
  </si>
  <si>
    <t xml:space="preserve"> Michigan</t>
  </si>
  <si>
    <t xml:space="preserve"> Nevada</t>
  </si>
  <si>
    <t xml:space="preserve"> Georgia</t>
  </si>
  <si>
    <t xml:space="preserve"> Pennsylvania</t>
  </si>
  <si>
    <t xml:space="preserve"> South Dakota</t>
  </si>
  <si>
    <t xml:space="preserve"> Kentucky</t>
  </si>
  <si>
    <t xml:space="preserve"> South Carolina</t>
  </si>
  <si>
    <t>Jacksonville</t>
  </si>
  <si>
    <t>Florida</t>
  </si>
  <si>
    <t>Philadelphia</t>
  </si>
  <si>
    <t>Pennsylvania</t>
  </si>
  <si>
    <t>Emily Johnson</t>
  </si>
  <si>
    <t>David Williams</t>
  </si>
  <si>
    <t>Susan Jones</t>
  </si>
  <si>
    <t>Brian Brown</t>
  </si>
  <si>
    <t>Jessica Davis</t>
  </si>
  <si>
    <t>Michael Miller</t>
  </si>
  <si>
    <t>Ashley Wilson</t>
  </si>
  <si>
    <t>Olivia Moore</t>
  </si>
  <si>
    <t>Daniel Taylor</t>
  </si>
  <si>
    <t>Jen Anderson</t>
  </si>
  <si>
    <t>Olivia Thomas</t>
  </si>
  <si>
    <t>Ethan Jackson</t>
  </si>
  <si>
    <t>Sophia White</t>
  </si>
  <si>
    <t>Mason Harris</t>
  </si>
  <si>
    <t>Ava Martin</t>
  </si>
  <si>
    <t>Liam Thompson</t>
  </si>
  <si>
    <t>Isabella Garcia</t>
  </si>
  <si>
    <t>Noah Martinez</t>
  </si>
  <si>
    <t>Emma Robinson</t>
  </si>
  <si>
    <t>Lucas Clark</t>
  </si>
  <si>
    <t>Chloe Rodriguez</t>
  </si>
  <si>
    <t>Elijah Lewis</t>
  </si>
  <si>
    <t>Amelia Lee</t>
  </si>
  <si>
    <t>Logan Walker</t>
  </si>
  <si>
    <t>Mia Hall</t>
  </si>
  <si>
    <t>Carter Allen</t>
  </si>
  <si>
    <t>Evelyn Young</t>
  </si>
  <si>
    <t>Jackson Hernandez</t>
  </si>
  <si>
    <t>Aria King</t>
  </si>
  <si>
    <t>Alexander Wright</t>
  </si>
  <si>
    <t>John Lopez</t>
  </si>
  <si>
    <t>Emily Hill</t>
  </si>
  <si>
    <t>David Scott</t>
  </si>
  <si>
    <t>Susan Green</t>
  </si>
  <si>
    <t>Brian Adams</t>
  </si>
  <si>
    <t>Jessica Baker</t>
  </si>
  <si>
    <t>Michael Nelson</t>
  </si>
  <si>
    <t>Ashley Carter</t>
  </si>
  <si>
    <t>Olivia Mitchell</t>
  </si>
  <si>
    <t>Daniel Perez</t>
  </si>
  <si>
    <t>Jen Roberts</t>
  </si>
  <si>
    <t>Olivia Turner</t>
  </si>
  <si>
    <t>Ethan Phillips</t>
  </si>
  <si>
    <t>Sophia Campbell</t>
  </si>
  <si>
    <t>Mason Parker</t>
  </si>
  <si>
    <t>Ava Evans</t>
  </si>
  <si>
    <t>Liam Edwards</t>
  </si>
  <si>
    <t>Isabella Collins</t>
  </si>
  <si>
    <t>Noah Stewart</t>
  </si>
  <si>
    <t>Customer Full Name</t>
  </si>
  <si>
    <t xml:space="preserve"> Oklahoma</t>
  </si>
  <si>
    <t xml:space="preserve"> West Virginia</t>
  </si>
  <si>
    <t xml:space="preserve"> Connecticut</t>
  </si>
  <si>
    <t>Jessica Allen</t>
  </si>
  <si>
    <t>Michael Young</t>
  </si>
  <si>
    <t>Ashley Hernandez</t>
  </si>
  <si>
    <t>Olivia King</t>
  </si>
  <si>
    <t>Daniel Wright</t>
  </si>
  <si>
    <t>Jen Hill</t>
  </si>
  <si>
    <t>Olivia Scott</t>
  </si>
  <si>
    <t>Ethan Green</t>
  </si>
  <si>
    <t>Lucas Adams</t>
  </si>
  <si>
    <t>Chloe Roberts</t>
  </si>
  <si>
    <t>Elijah Turner</t>
  </si>
  <si>
    <t>Amelia Phillips</t>
  </si>
  <si>
    <t>Logan Campbell</t>
  </si>
  <si>
    <t>Mia Parker</t>
  </si>
  <si>
    <t>Carter Clark</t>
  </si>
  <si>
    <t>Evelyn Rodriguez</t>
  </si>
  <si>
    <t>Jackson Lewis</t>
  </si>
  <si>
    <t>David Lee</t>
  </si>
  <si>
    <t>Susan Moore</t>
  </si>
  <si>
    <t>Brian Taylor</t>
  </si>
  <si>
    <t>Jessica Anderson</t>
  </si>
  <si>
    <t>Michael Smith</t>
  </si>
  <si>
    <t>Ashley Johnson</t>
  </si>
  <si>
    <t>Olivia Williams</t>
  </si>
  <si>
    <t>Ava Jones</t>
  </si>
  <si>
    <t>Liam Brown</t>
  </si>
  <si>
    <t>Isabella Davis</t>
  </si>
  <si>
    <t>Noah Nelson</t>
  </si>
  <si>
    <t>Emma Carter</t>
  </si>
  <si>
    <t>Lucas Mitchell</t>
  </si>
  <si>
    <t>John Perez</t>
  </si>
  <si>
    <t>Emily Young</t>
  </si>
  <si>
    <t>David Hernandez</t>
  </si>
  <si>
    <t>Susan King</t>
  </si>
  <si>
    <t>Aria Wright</t>
  </si>
  <si>
    <t>Alexander Hill</t>
  </si>
  <si>
    <t>John Carter</t>
  </si>
  <si>
    <t>Emily Mitchell</t>
  </si>
  <si>
    <t>Emma Johnson</t>
  </si>
  <si>
    <t>Lucas Williams</t>
  </si>
  <si>
    <t>Chloe Jones</t>
  </si>
  <si>
    <t>Elijah Brown</t>
  </si>
  <si>
    <t>Ashley Taylor</t>
  </si>
  <si>
    <t>Olivia Anderson</t>
  </si>
  <si>
    <t>Logan Scott</t>
  </si>
  <si>
    <t>Mia Green</t>
  </si>
  <si>
    <t>Carter Adams</t>
  </si>
  <si>
    <t>Jessica Smith</t>
  </si>
  <si>
    <t>logo</t>
  </si>
  <si>
    <t>year slicer</t>
  </si>
  <si>
    <t>month slicer</t>
  </si>
  <si>
    <t>category slicer</t>
  </si>
  <si>
    <t>text box</t>
  </si>
  <si>
    <t>last year sales</t>
  </si>
  <si>
    <t>this year sales</t>
  </si>
  <si>
    <t>sales by state</t>
  </si>
  <si>
    <t>chart</t>
  </si>
  <si>
    <t>table</t>
  </si>
  <si>
    <t>total sales</t>
  </si>
  <si>
    <t>count of candles</t>
  </si>
  <si>
    <t>sales by product</t>
  </si>
  <si>
    <t>Sum of Total Sales ($)</t>
  </si>
  <si>
    <t>Grand Total</t>
  </si>
  <si>
    <t>Column Labels</t>
  </si>
  <si>
    <t>Total Sum of Total Sales ($)</t>
  </si>
  <si>
    <t>Total Sum of Quantity</t>
  </si>
  <si>
    <t>Sum of Quantity</t>
  </si>
  <si>
    <t>Month Name</t>
  </si>
  <si>
    <t>Year</t>
  </si>
  <si>
    <t>Springfield</t>
  </si>
  <si>
    <t>January</t>
  </si>
  <si>
    <t>Albany</t>
  </si>
  <si>
    <t>February</t>
  </si>
  <si>
    <t>Phoenix</t>
  </si>
  <si>
    <t>March</t>
  </si>
  <si>
    <t>Seattle</t>
  </si>
  <si>
    <t>April</t>
  </si>
  <si>
    <t>Miami</t>
  </si>
  <si>
    <t>May</t>
  </si>
  <si>
    <t>Denver</t>
  </si>
  <si>
    <t>June</t>
  </si>
  <si>
    <t>Austin</t>
  </si>
  <si>
    <t>July</t>
  </si>
  <si>
    <t>Nashville</t>
  </si>
  <si>
    <t>August</t>
  </si>
  <si>
    <t>Portland</t>
  </si>
  <si>
    <t>September</t>
  </si>
  <si>
    <t>Raleigh</t>
  </si>
  <si>
    <t>October</t>
  </si>
  <si>
    <t>Orlando</t>
  </si>
  <si>
    <t>November</t>
  </si>
  <si>
    <t>Boise</t>
  </si>
  <si>
    <t>December</t>
  </si>
  <si>
    <t>Columbus</t>
  </si>
  <si>
    <t>Charlotte</t>
  </si>
  <si>
    <t>Albuquerque</t>
  </si>
  <si>
    <t>Madison</t>
  </si>
  <si>
    <t>Baton Rouge</t>
  </si>
  <si>
    <t>Cheyenne</t>
  </si>
  <si>
    <t>Sacramento</t>
  </si>
  <si>
    <t>Providence</t>
  </si>
  <si>
    <t>Des Moines</t>
  </si>
  <si>
    <t>Little Rock</t>
  </si>
  <si>
    <t>Trenton</t>
  </si>
  <si>
    <t>Anchorage</t>
  </si>
  <si>
    <t>Montpelier</t>
  </si>
  <si>
    <t>Augusta</t>
  </si>
  <si>
    <t>Topeka</t>
  </si>
  <si>
    <t>Montgomery</t>
  </si>
  <si>
    <t>Annapolis</t>
  </si>
  <si>
    <t>Honolulu</t>
  </si>
  <si>
    <t>Fargo</t>
  </si>
  <si>
    <t>Salem</t>
  </si>
  <si>
    <t>Dover</t>
  </si>
  <si>
    <t>Helena</t>
  </si>
  <si>
    <t>Concord</t>
  </si>
  <si>
    <t>Lansing</t>
  </si>
  <si>
    <t>Carson City</t>
  </si>
  <si>
    <t>Santa Fe</t>
  </si>
  <si>
    <t>Harrisburg</t>
  </si>
  <si>
    <t>Pierre</t>
  </si>
  <si>
    <t>Olympia</t>
  </si>
  <si>
    <t>Frankfort</t>
  </si>
  <si>
    <t>Columbia</t>
  </si>
  <si>
    <t>Tulsa</t>
  </si>
  <si>
    <t>Bismarck</t>
  </si>
  <si>
    <t>Charleston</t>
  </si>
  <si>
    <t>Juneau</t>
  </si>
  <si>
    <t>Hartford</t>
  </si>
  <si>
    <t>Candle</t>
  </si>
  <si>
    <t>State</t>
  </si>
  <si>
    <t>Overview:</t>
  </si>
  <si>
    <t>Key Components:</t>
  </si>
  <si>
    <r>
      <t xml:space="preserve">🔹 </t>
    </r>
    <r>
      <rPr>
        <b/>
        <sz val="11"/>
        <color theme="1"/>
        <rFont val="Calibri"/>
        <family val="2"/>
        <scheme val="minor"/>
      </rPr>
      <t>Pivot Tables:</t>
    </r>
  </si>
  <si>
    <t>1. Total Sales by Product and Year:</t>
  </si>
  <si>
    <t>Displays yearly sales ($) for each candle type from 2022 to 2023.</t>
  </si>
  <si>
    <t>2. Quantity Sold by Product and Year:</t>
  </si>
  <si>
    <t>Shows units sold by candle type for 2022 and 2023, including a total quantity per product.</t>
  </si>
  <si>
    <t>3. Sales by State:</t>
  </si>
  <si>
    <t>Summarizes total sales across all U.S. states, identifying top and low-performing regions.</t>
  </si>
  <si>
    <t>Interactivity:</t>
  </si>
  <si>
    <r>
      <t xml:space="preserve">🔸 </t>
    </r>
    <r>
      <rPr>
        <b/>
        <sz val="11"/>
        <color theme="1"/>
        <rFont val="Calibri"/>
        <family val="2"/>
        <scheme val="minor"/>
      </rPr>
      <t>Slicers Used:</t>
    </r>
  </si>
  <si>
    <r>
      <t>Category</t>
    </r>
    <r>
      <rPr>
        <sz val="11"/>
        <color theme="1"/>
        <rFont val="Calibri"/>
        <family val="2"/>
        <scheme val="minor"/>
      </rPr>
      <t xml:space="preserve"> – Filter by candle category.</t>
    </r>
  </si>
  <si>
    <r>
      <t>Year</t>
    </r>
    <r>
      <rPr>
        <sz val="11"/>
        <color theme="1"/>
        <rFont val="Calibri"/>
        <family val="2"/>
        <scheme val="minor"/>
      </rPr>
      <t xml:space="preserve"> – Toggle between 2022, 2023, or both.</t>
    </r>
  </si>
  <si>
    <r>
      <t>Month Name</t>
    </r>
    <r>
      <rPr>
        <sz val="11"/>
        <color theme="1"/>
        <rFont val="Calibri"/>
        <family val="2"/>
        <scheme val="minor"/>
      </rPr>
      <t xml:space="preserve"> – Analyze trends for specific months.</t>
    </r>
  </si>
  <si>
    <r>
      <t xml:space="preserve">📊 </t>
    </r>
    <r>
      <rPr>
        <b/>
        <sz val="11"/>
        <color theme="1"/>
        <rFont val="Calibri"/>
        <family val="2"/>
        <scheme val="minor"/>
      </rPr>
      <t>Bar Chart:</t>
    </r>
  </si>
  <si>
    <t>Illustrates total sales or quantity by product, enabling easy comparison between years or categories.</t>
  </si>
  <si>
    <r>
      <t xml:space="preserve">🗺️ </t>
    </r>
    <r>
      <rPr>
        <b/>
        <sz val="11"/>
        <color theme="1"/>
        <rFont val="Calibri"/>
        <family val="2"/>
        <scheme val="minor"/>
      </rPr>
      <t>Map Chart:</t>
    </r>
  </si>
  <si>
    <t>Displays geographic sales distribution, helping visualize regional performance across U.S. states.</t>
  </si>
  <si>
    <t>Observations:</t>
  </si>
  <si>
    <r>
      <t xml:space="preserve">Products like </t>
    </r>
    <r>
      <rPr>
        <b/>
        <sz val="11"/>
        <color theme="1"/>
        <rFont val="Calibri"/>
        <family val="2"/>
        <scheme val="minor"/>
      </rPr>
      <t>Ocean Candle</t>
    </r>
    <r>
      <rPr>
        <sz val="11"/>
        <color theme="1"/>
        <rFont val="Calibri"/>
        <family val="2"/>
        <scheme val="minor"/>
      </rPr>
      <t xml:space="preserve"> and </t>
    </r>
    <r>
      <rPr>
        <b/>
        <sz val="11"/>
        <color theme="1"/>
        <rFont val="Calibri"/>
        <family val="2"/>
        <scheme val="minor"/>
      </rPr>
      <t>Lavender Candle</t>
    </r>
    <r>
      <rPr>
        <sz val="11"/>
        <color theme="1"/>
        <rFont val="Calibri"/>
        <family val="2"/>
        <scheme val="minor"/>
      </rPr>
      <t xml:space="preserve"> lead in total sales.</t>
    </r>
  </si>
  <si>
    <r>
      <t>Sales grew</t>
    </r>
    <r>
      <rPr>
        <sz val="11"/>
        <color theme="1"/>
        <rFont val="Calibri"/>
        <family val="2"/>
        <scheme val="minor"/>
      </rPr>
      <t xml:space="preserve"> for most products from 2022 to 2023, indicating positive trends.</t>
    </r>
  </si>
  <si>
    <r>
      <t xml:space="preserve">States such as </t>
    </r>
    <r>
      <rPr>
        <b/>
        <sz val="11"/>
        <color theme="1"/>
        <rFont val="Calibri"/>
        <family val="2"/>
        <scheme val="minor"/>
      </rPr>
      <t>Oregon</t>
    </r>
    <r>
      <rPr>
        <sz val="11"/>
        <color theme="1"/>
        <rFont val="Calibri"/>
        <family val="2"/>
        <scheme val="minor"/>
      </rPr>
      <t xml:space="preserve">, </t>
    </r>
    <r>
      <rPr>
        <b/>
        <sz val="11"/>
        <color theme="1"/>
        <rFont val="Calibri"/>
        <family val="2"/>
        <scheme val="minor"/>
      </rPr>
      <t>Rhode Island</t>
    </r>
    <r>
      <rPr>
        <sz val="11"/>
        <color theme="1"/>
        <rFont val="Calibri"/>
        <family val="2"/>
        <scheme val="minor"/>
      </rPr>
      <t xml:space="preserve">, and </t>
    </r>
    <r>
      <rPr>
        <b/>
        <sz val="11"/>
        <color theme="1"/>
        <rFont val="Calibri"/>
        <family val="2"/>
        <scheme val="minor"/>
      </rPr>
      <t>Mississippi</t>
    </r>
    <r>
      <rPr>
        <sz val="11"/>
        <color theme="1"/>
        <rFont val="Calibri"/>
        <family val="2"/>
        <scheme val="minor"/>
      </rPr>
      <t xml:space="preserve"> recorded high total sales.</t>
    </r>
  </si>
  <si>
    <r>
      <t xml:space="preserve">Minor data inconsistencies were found, including a duplicate entry for </t>
    </r>
    <r>
      <rPr>
        <b/>
        <sz val="11"/>
        <color theme="1"/>
        <rFont val="Calibri"/>
        <family val="2"/>
        <scheme val="minor"/>
      </rPr>
      <t>Florida</t>
    </r>
    <r>
      <rPr>
        <sz val="11"/>
        <color theme="1"/>
        <rFont val="Calibri"/>
        <family val="2"/>
        <scheme val="minor"/>
      </rPr>
      <t xml:space="preserve"> and formatting variations in monetary values.</t>
    </r>
  </si>
  <si>
    <t>Recommendations:</t>
  </si>
  <si>
    <r>
      <t>Clean up duplicates</t>
    </r>
    <r>
      <rPr>
        <sz val="11"/>
        <color theme="1"/>
        <rFont val="Calibri"/>
        <family val="2"/>
        <scheme val="minor"/>
      </rPr>
      <t xml:space="preserve"> (e.g., Florida in the state sales pivot).</t>
    </r>
  </si>
  <si>
    <r>
      <t>Standardize formatting</t>
    </r>
    <r>
      <rPr>
        <sz val="11"/>
        <color theme="1"/>
        <rFont val="Calibri"/>
        <family val="2"/>
        <scheme val="minor"/>
      </rPr>
      <t xml:space="preserve"> (e.g., remove extra spaces, align currency format).</t>
    </r>
  </si>
  <si>
    <r>
      <t xml:space="preserve">Optionally add </t>
    </r>
    <r>
      <rPr>
        <b/>
        <sz val="11"/>
        <color theme="1"/>
        <rFont val="Calibri"/>
        <family val="2"/>
        <scheme val="minor"/>
      </rPr>
      <t>monthly trend charts</t>
    </r>
    <r>
      <rPr>
        <sz val="11"/>
        <color theme="1"/>
        <rFont val="Calibri"/>
        <family val="2"/>
        <scheme val="minor"/>
      </rPr>
      <t xml:space="preserve"> for deeper time-based analysis.</t>
    </r>
  </si>
  <si>
    <t>Candle Sales Analysis Dashboard Report</t>
  </si>
  <si>
    <t>This project presents a dynamic Excel dashboard for analyzing candle sales data across products, years, and U.S. states. It provides clear insights into sales performance, quantity sold,</t>
  </si>
  <si>
    <t>and regional distribution using interactive pivot tables, slicers, and visualizations.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</si>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</sst>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1"/>
      <name val="Century Gothic"/>
      <family val="2"/>
    </font>
    <font>
      <b/>
      <sz val="18"/>
      <color theme="0"/>
      <name val="Calibri"/>
      <family val="2"/>
      <scheme val="minor"/>
    </font>
    <font>
      <sz val="18"/>
      <color theme="1"/>
      <name val="Calibri"/>
      <family val="2"/>
      <scheme val="minor"/>
    </font>
    <font>
      <sz val="10"/>
      <name val="Century Gothic"/>
      <family val="2"/>
    </font>
    <font>
      <b/>
      <sz val="14"/>
      <name val="Calibri Light"/>
      <family val="2"/>
      <scheme val="major"/>
    </font>
    <font>
      <b/>
      <sz val="22"/>
      <color theme="0"/>
      <name val="Calibri"/>
      <family val="2"/>
    </font>
    <font>
      <sz val="18"/>
      <name val="Calibri"/>
      <family val="2"/>
      <scheme val="minor"/>
    </font>
    <font>
      <sz val="8"/>
      <name val="Calibri"/>
      <family val="2"/>
      <scheme val="minor"/>
    </font>
    <font>
      <b/>
      <sz val="18"/>
      <color theme="0"/>
      <name val="Calibri Light"/>
      <family val="2"/>
      <scheme val="major"/>
    </font>
    <font>
      <b/>
      <sz val="22"/>
      <color theme="0"/>
      <name val="Calibri"/>
      <family val="2"/>
      <scheme val="minor"/>
    </font>
    <font>
      <sz val="18"/>
      <color rgb="FF374151"/>
      <name val="Calibri"/>
      <family val="2"/>
      <scheme val="minor"/>
    </font>
    <font>
      <sz val="22"/>
      <color theme="0"/>
      <name val="Calibri"/>
      <family val="2"/>
      <scheme val="minor"/>
    </font>
    <font>
      <b/>
      <sz val="22"/>
      <color theme="4" tint="-0.499984740745262"/>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2"/>
      <color theme="0"/>
      <name val="Calibri"/>
      <family val="2"/>
      <scheme val="minor"/>
    </font>
    <font>
      <b/>
      <i/>
      <sz val="16"/>
      <color theme="0"/>
      <name val="Calibri"/>
      <family val="2"/>
      <scheme val="minor"/>
    </font>
  </fonts>
  <fills count="13">
    <fill>
      <patternFill patternType="none"/>
    </fill>
    <fill>
      <patternFill patternType="gray125"/>
    </fill>
    <fill>
      <patternFill patternType="solid">
        <fgColor theme="8" tint="-0.49998474074526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499984740745262"/>
        <bgColor indexed="64"/>
      </patternFill>
    </fill>
    <fill>
      <gradientFill degree="90">
        <stop position="0">
          <color theme="8" tint="0.80001220740379042"/>
        </stop>
        <stop position="1">
          <color theme="8" tint="-0.25098422193060094"/>
        </stop>
      </gradientFill>
    </fill>
    <fill>
      <patternFill patternType="solid">
        <fgColor theme="4" tint="-0.249977111117893"/>
        <bgColor indexed="64"/>
      </patternFill>
    </fill>
    <fill>
      <patternFill patternType="solid">
        <fgColor theme="0"/>
        <bgColor indexed="64"/>
      </patternFill>
    </fill>
    <fill>
      <patternFill patternType="solid">
        <fgColor theme="4"/>
        <bgColor indexed="64"/>
      </patternFill>
    </fill>
    <fill>
      <patternFill patternType="solid">
        <fgColor rgb="FF00B0F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0" borderId="0"/>
    <xf numFmtId="44" fontId="2" fillId="0" borderId="0" applyFont="0" applyFill="0" applyBorder="0" applyAlignment="0" applyProtection="0"/>
    <xf numFmtId="0" fontId="5" fillId="0" borderId="0"/>
    <xf numFmtId="44" fontId="14" fillId="8" borderId="1">
      <alignment horizontal="center" vertical="center"/>
    </xf>
  </cellStyleXfs>
  <cellXfs count="122">
    <xf numFmtId="0" fontId="0" fillId="0" borderId="0" xfId="0"/>
    <xf numFmtId="0" fontId="0" fillId="0" borderId="0" xfId="0"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2" borderId="0" xfId="0" applyFill="1"/>
    <xf numFmtId="0" fontId="0" fillId="9" borderId="0" xfId="0" applyFill="1"/>
    <xf numFmtId="0" fontId="0" fillId="9" borderId="3" xfId="0" applyFill="1" applyBorder="1"/>
    <xf numFmtId="0" fontId="0" fillId="9" borderId="4" xfId="0" applyFill="1" applyBorder="1"/>
    <xf numFmtId="0" fontId="0" fillId="9" borderId="5" xfId="0" applyFill="1" applyBorder="1"/>
    <xf numFmtId="0" fontId="0" fillId="9" borderId="6" xfId="0" applyFill="1" applyBorder="1"/>
    <xf numFmtId="0" fontId="0" fillId="9" borderId="7" xfId="0" applyFill="1" applyBorder="1"/>
    <xf numFmtId="0" fontId="0" fillId="9" borderId="8" xfId="0" applyFill="1" applyBorder="1"/>
    <xf numFmtId="0" fontId="0" fillId="9" borderId="9" xfId="0" applyFill="1" applyBorder="1"/>
    <xf numFmtId="0" fontId="0" fillId="9" borderId="10" xfId="0" applyFill="1" applyBorder="1"/>
    <xf numFmtId="0" fontId="0" fillId="10" borderId="0" xfId="0" applyFill="1"/>
    <xf numFmtId="0" fontId="0" fillId="10" borderId="4" xfId="0" applyFill="1" applyBorder="1"/>
    <xf numFmtId="0" fontId="0" fillId="10" borderId="5" xfId="0" applyFill="1" applyBorder="1"/>
    <xf numFmtId="0" fontId="0" fillId="10" borderId="6" xfId="0" applyFill="1" applyBorder="1"/>
    <xf numFmtId="0" fontId="0" fillId="10" borderId="7" xfId="0" applyFill="1" applyBorder="1"/>
    <xf numFmtId="0" fontId="0" fillId="10" borderId="8" xfId="0" applyFill="1" applyBorder="1"/>
    <xf numFmtId="0" fontId="0" fillId="10" borderId="9" xfId="0" applyFill="1" applyBorder="1"/>
    <xf numFmtId="0" fontId="0" fillId="10" borderId="10" xfId="0" applyFill="1" applyBorder="1"/>
    <xf numFmtId="0" fontId="0" fillId="10" borderId="3" xfId="0" applyFill="1" applyBorder="1"/>
    <xf numFmtId="0" fontId="17" fillId="0" borderId="0" xfId="0" applyFont="1" applyAlignment="1">
      <alignment horizontal="left"/>
    </xf>
    <xf numFmtId="44" fontId="0" fillId="0" borderId="0" xfId="0" applyNumberFormat="1"/>
    <xf numFmtId="0" fontId="15" fillId="0" borderId="0" xfId="0" pivotButton="1" applyFont="1"/>
    <xf numFmtId="0" fontId="15" fillId="0" borderId="0" xfId="0" applyFont="1"/>
    <xf numFmtId="0" fontId="0" fillId="0" borderId="1" xfId="0" applyBorder="1" applyAlignment="1">
      <alignment horizontal="left"/>
    </xf>
    <xf numFmtId="0" fontId="0" fillId="0" borderId="1" xfId="0" applyBorder="1"/>
    <xf numFmtId="0" fontId="16" fillId="0" borderId="23" xfId="0" applyFont="1" applyBorder="1" applyAlignment="1">
      <alignment horizontal="left"/>
    </xf>
    <xf numFmtId="0" fontId="16" fillId="0" borderId="23" xfId="0" applyFont="1" applyBorder="1"/>
    <xf numFmtId="0" fontId="16" fillId="0" borderId="23" xfId="0" pivotButton="1" applyFont="1" applyBorder="1"/>
    <xf numFmtId="49" fontId="4" fillId="5" borderId="1" xfId="2" applyNumberFormat="1" applyFont="1" applyFill="1" applyBorder="1" applyAlignment="1">
      <alignment horizontal="center" vertical="center"/>
    </xf>
    <xf numFmtId="49" fontId="11" fillId="2" borderId="1" xfId="2" applyNumberFormat="1" applyFont="1" applyFill="1" applyBorder="1" applyAlignment="1">
      <alignment horizontal="center" vertical="center"/>
    </xf>
    <xf numFmtId="164" fontId="4" fillId="3" borderId="1" xfId="3" applyNumberFormat="1" applyFont="1" applyFill="1" applyBorder="1" applyAlignment="1">
      <alignment horizontal="center" vertical="center"/>
    </xf>
    <xf numFmtId="1" fontId="4" fillId="4" borderId="1" xfId="3" applyNumberFormat="1" applyFont="1" applyFill="1" applyBorder="1" applyAlignment="1">
      <alignment horizontal="center" vertical="center"/>
    </xf>
    <xf numFmtId="164" fontId="4" fillId="0" borderId="1" xfId="1" applyNumberFormat="1" applyFont="1" applyBorder="1" applyAlignment="1">
      <alignment horizontal="right" vertical="center"/>
    </xf>
    <xf numFmtId="49" fontId="8" fillId="5" borderId="1" xfId="4" applyNumberFormat="1" applyFont="1" applyFill="1" applyBorder="1" applyAlignment="1">
      <alignment vertical="center"/>
    </xf>
    <xf numFmtId="49" fontId="7" fillId="2" borderId="1" xfId="4" applyNumberFormat="1" applyFont="1" applyFill="1" applyBorder="1" applyAlignment="1">
      <alignment horizontal="center" vertical="center"/>
    </xf>
    <xf numFmtId="49" fontId="10" fillId="7" borderId="2" xfId="4" applyNumberFormat="1" applyFont="1" applyFill="1" applyBorder="1" applyAlignment="1">
      <alignment horizontal="right" vertical="center"/>
    </xf>
    <xf numFmtId="164" fontId="6" fillId="3" borderId="1" xfId="1" applyNumberFormat="1" applyFont="1" applyFill="1" applyBorder="1" applyAlignment="1">
      <alignment horizontal="center" vertical="center"/>
    </xf>
    <xf numFmtId="164" fontId="4" fillId="4" borderId="1" xfId="0" applyNumberFormat="1" applyFont="1" applyFill="1" applyBorder="1" applyAlignment="1">
      <alignment vertical="center"/>
    </xf>
    <xf numFmtId="1" fontId="8" fillId="3" borderId="1" xfId="4" applyNumberFormat="1" applyFont="1" applyFill="1" applyBorder="1" applyAlignment="1">
      <alignment horizontal="center" vertical="center"/>
    </xf>
    <xf numFmtId="49" fontId="13" fillId="2" borderId="1" xfId="0" applyNumberFormat="1" applyFont="1" applyFill="1" applyBorder="1" applyAlignment="1">
      <alignment horizontal="center" vertical="center" wrapText="1"/>
    </xf>
    <xf numFmtId="49" fontId="3" fillId="7" borderId="1" xfId="0" applyNumberFormat="1" applyFont="1" applyFill="1" applyBorder="1" applyAlignment="1">
      <alignment horizontal="right" vertical="center" wrapText="1"/>
    </xf>
    <xf numFmtId="49" fontId="8" fillId="4" borderId="1" xfId="0" applyNumberFormat="1" applyFont="1" applyFill="1" applyBorder="1" applyAlignment="1">
      <alignment vertical="center" wrapText="1"/>
    </xf>
    <xf numFmtId="49" fontId="12" fillId="3" borderId="1" xfId="0" applyNumberFormat="1" applyFont="1" applyFill="1" applyBorder="1" applyAlignment="1">
      <alignment vertical="center" wrapText="1"/>
    </xf>
    <xf numFmtId="49" fontId="12" fillId="5" borderId="1" xfId="0" applyNumberFormat="1" applyFont="1" applyFill="1" applyBorder="1" applyAlignment="1">
      <alignment vertical="center" wrapText="1"/>
    </xf>
    <xf numFmtId="1" fontId="12" fillId="6" borderId="1" xfId="0" applyNumberFormat="1" applyFont="1" applyFill="1" applyBorder="1" applyAlignment="1">
      <alignment horizontal="center" vertical="center" wrapText="1"/>
    </xf>
    <xf numFmtId="1" fontId="12" fillId="3" borderId="1" xfId="0" applyNumberFormat="1" applyFont="1" applyFill="1" applyBorder="1" applyAlignment="1">
      <alignment horizontal="center" vertical="center" wrapText="1"/>
    </xf>
    <xf numFmtId="1" fontId="4" fillId="4" borderId="1" xfId="1" applyNumberFormat="1" applyFont="1" applyFill="1" applyBorder="1" applyAlignment="1">
      <alignment horizontal="center" vertical="center"/>
    </xf>
    <xf numFmtId="164" fontId="12" fillId="6" borderId="1" xfId="1"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4" fillId="4" borderId="1" xfId="0" applyNumberFormat="1" applyFont="1" applyFill="1" applyBorder="1" applyAlignment="1">
      <alignment horizontal="center" vertical="center"/>
    </xf>
    <xf numFmtId="49" fontId="11" fillId="2" borderId="12" xfId="2" applyNumberFormat="1" applyFont="1" applyFill="1" applyBorder="1" applyAlignment="1">
      <alignment horizontal="center" vertical="center"/>
    </xf>
    <xf numFmtId="49" fontId="11" fillId="2" borderId="13" xfId="2" applyNumberFormat="1" applyFont="1" applyFill="1" applyBorder="1" applyAlignment="1">
      <alignment horizontal="center" vertical="center"/>
    </xf>
    <xf numFmtId="49" fontId="11" fillId="2" borderId="14" xfId="2" applyNumberFormat="1" applyFont="1" applyFill="1" applyBorder="1" applyAlignment="1">
      <alignment horizontal="center" vertical="center"/>
    </xf>
    <xf numFmtId="49" fontId="3" fillId="7" borderId="21" xfId="0" applyNumberFormat="1" applyFont="1" applyFill="1" applyBorder="1" applyAlignment="1">
      <alignment horizontal="right" vertical="center" wrapText="1"/>
    </xf>
    <xf numFmtId="49" fontId="3" fillId="7" borderId="22" xfId="0" applyNumberFormat="1" applyFont="1" applyFill="1" applyBorder="1" applyAlignment="1">
      <alignment horizontal="right" vertical="center" wrapText="1"/>
    </xf>
    <xf numFmtId="49" fontId="4" fillId="3" borderId="15" xfId="3" applyNumberFormat="1" applyFont="1" applyFill="1" applyBorder="1" applyAlignment="1">
      <alignment horizontal="center" vertical="center"/>
    </xf>
    <xf numFmtId="49" fontId="4" fillId="3" borderId="1" xfId="3" applyNumberFormat="1" applyFont="1" applyFill="1" applyBorder="1" applyAlignment="1">
      <alignment horizontal="center" vertical="center"/>
    </xf>
    <xf numFmtId="1" fontId="4" fillId="5" borderId="15" xfId="2" applyNumberFormat="1" applyFont="1" applyFill="1" applyBorder="1" applyAlignment="1">
      <alignment horizontal="center" vertical="center"/>
    </xf>
    <xf numFmtId="1" fontId="4" fillId="5" borderId="1" xfId="2" applyNumberFormat="1" applyFont="1" applyFill="1" applyBorder="1" applyAlignment="1">
      <alignment horizontal="center" vertical="center"/>
    </xf>
    <xf numFmtId="1" fontId="4" fillId="4" borderId="18" xfId="1" applyNumberFormat="1" applyFont="1" applyFill="1" applyBorder="1" applyAlignment="1">
      <alignment horizontal="center" vertical="center"/>
    </xf>
    <xf numFmtId="164" fontId="4" fillId="4" borderId="15" xfId="1" applyNumberFormat="1" applyFont="1" applyFill="1" applyBorder="1" applyAlignment="1">
      <alignment horizontal="center" vertical="center"/>
    </xf>
    <xf numFmtId="164" fontId="4" fillId="4" borderId="1" xfId="1" applyNumberFormat="1" applyFont="1" applyFill="1" applyBorder="1" applyAlignment="1">
      <alignment horizontal="center" vertical="center"/>
    </xf>
    <xf numFmtId="164" fontId="4" fillId="4" borderId="18" xfId="1" applyNumberFormat="1" applyFont="1" applyFill="1" applyBorder="1" applyAlignment="1">
      <alignment horizontal="center" vertical="center"/>
    </xf>
    <xf numFmtId="1" fontId="0" fillId="0" borderId="12" xfId="0" applyNumberFormat="1" applyBorder="1"/>
    <xf numFmtId="1" fontId="0" fillId="0" borderId="16" xfId="0" applyNumberFormat="1" applyBorder="1"/>
    <xf numFmtId="1" fontId="0" fillId="0" borderId="18" xfId="0" applyNumberFormat="1" applyBorder="1"/>
    <xf numFmtId="1" fontId="0" fillId="0" borderId="19" xfId="0" applyNumberFormat="1" applyBorder="1"/>
    <xf numFmtId="1" fontId="0" fillId="0" borderId="0" xfId="0" applyNumberFormat="1"/>
    <xf numFmtId="1" fontId="0" fillId="0" borderId="13" xfId="0" applyNumberFormat="1" applyBorder="1"/>
    <xf numFmtId="1" fontId="0" fillId="0" borderId="15" xfId="0" applyNumberFormat="1" applyBorder="1"/>
    <xf numFmtId="1" fontId="0" fillId="0" borderId="1" xfId="0" applyNumberFormat="1" applyBorder="1"/>
    <xf numFmtId="1" fontId="0" fillId="0" borderId="11" xfId="0" applyNumberFormat="1" applyBorder="1"/>
    <xf numFmtId="14" fontId="0" fillId="0" borderId="13" xfId="0" applyNumberFormat="1" applyBorder="1"/>
    <xf numFmtId="14" fontId="0" fillId="0" borderId="15" xfId="0" applyNumberFormat="1" applyBorder="1"/>
    <xf numFmtId="14" fontId="0" fillId="0" borderId="1" xfId="0" applyNumberFormat="1" applyBorder="1"/>
    <xf numFmtId="14" fontId="0" fillId="0" borderId="11" xfId="0" applyNumberFormat="1" applyBorder="1"/>
    <xf numFmtId="14" fontId="0" fillId="0" borderId="0" xfId="0" applyNumberFormat="1"/>
    <xf numFmtId="49" fontId="0" fillId="0" borderId="13" xfId="0" applyNumberFormat="1" applyBorder="1"/>
    <xf numFmtId="49" fontId="0" fillId="0" borderId="15" xfId="0" applyNumberFormat="1" applyBorder="1"/>
    <xf numFmtId="49" fontId="0" fillId="0" borderId="1" xfId="0" applyNumberFormat="1" applyBorder="1"/>
    <xf numFmtId="49" fontId="0" fillId="0" borderId="11" xfId="0" applyNumberFormat="1" applyBorder="1"/>
    <xf numFmtId="49" fontId="0" fillId="0" borderId="0" xfId="0" applyNumberFormat="1"/>
    <xf numFmtId="164" fontId="0" fillId="0" borderId="13" xfId="0" applyNumberFormat="1" applyBorder="1"/>
    <xf numFmtId="164" fontId="0" fillId="0" borderId="15" xfId="0" applyNumberFormat="1" applyBorder="1"/>
    <xf numFmtId="164" fontId="0" fillId="0" borderId="1" xfId="0" applyNumberFormat="1" applyBorder="1"/>
    <xf numFmtId="164" fontId="0" fillId="0" borderId="11" xfId="0" applyNumberFormat="1" applyBorder="1"/>
    <xf numFmtId="164" fontId="0" fillId="0" borderId="0" xfId="0" applyNumberFormat="1"/>
    <xf numFmtId="1" fontId="0" fillId="0" borderId="14" xfId="0" applyNumberFormat="1" applyBorder="1"/>
    <xf numFmtId="1" fontId="0" fillId="0" borderId="17" xfId="0" applyNumberFormat="1" applyBorder="1"/>
    <xf numFmtId="1" fontId="0" fillId="0" borderId="2" xfId="0" applyNumberFormat="1" applyBorder="1"/>
    <xf numFmtId="1" fontId="0" fillId="0" borderId="20" xfId="0" applyNumberFormat="1" applyBorder="1"/>
    <xf numFmtId="0" fontId="0" fillId="0" borderId="0" xfId="0" applyAlignment="1">
      <alignment horizontal="left"/>
    </xf>
    <xf numFmtId="0" fontId="16" fillId="0" borderId="1" xfId="0" applyFont="1" applyBorder="1"/>
    <xf numFmtId="0" fontId="16" fillId="0" borderId="1" xfId="0" pivotButton="1" applyFont="1" applyBorder="1"/>
    <xf numFmtId="0" fontId="16" fillId="0" borderId="12" xfId="0" applyFont="1" applyBorder="1"/>
    <xf numFmtId="0" fontId="16" fillId="0" borderId="13" xfId="0" applyFont="1" applyBorder="1"/>
    <xf numFmtId="0" fontId="16" fillId="0" borderId="14" xfId="0" applyFont="1" applyBorder="1"/>
    <xf numFmtId="0" fontId="16" fillId="0" borderId="0" xfId="0" applyFont="1"/>
    <xf numFmtId="0" fontId="0" fillId="7" borderId="0" xfId="0" applyFill="1"/>
    <xf numFmtId="0" fontId="20" fillId="7" borderId="0" xfId="0" applyFont="1" applyFill="1"/>
    <xf numFmtId="0" fontId="18" fillId="7" borderId="0" xfId="0" applyFont="1" applyFill="1"/>
    <xf numFmtId="0" fontId="18" fillId="0" borderId="0" xfId="0" applyFont="1"/>
    <xf numFmtId="0" fontId="16" fillId="11" borderId="0" xfId="0" applyFont="1" applyFill="1" applyAlignment="1">
      <alignment vertical="center"/>
    </xf>
    <xf numFmtId="0" fontId="0" fillId="11" borderId="0" xfId="0" applyFill="1"/>
    <xf numFmtId="0" fontId="0" fillId="5" borderId="0" xfId="0" applyFill="1"/>
    <xf numFmtId="0" fontId="19" fillId="7" borderId="0" xfId="0" applyFont="1" applyFill="1" applyAlignment="1">
      <alignment vertical="center"/>
    </xf>
    <xf numFmtId="0" fontId="15" fillId="12" borderId="0" xfId="0" applyFont="1" applyFill="1" applyAlignment="1">
      <alignment horizontal="left" vertical="center" indent="1"/>
    </xf>
    <xf numFmtId="0" fontId="0" fillId="12" borderId="0" xfId="0" applyFill="1"/>
    <xf numFmtId="0" fontId="0" fillId="5" borderId="0" xfId="0" applyFill="1" applyAlignment="1">
      <alignment horizontal="left" vertical="center" indent="1"/>
    </xf>
    <xf numFmtId="0" fontId="15" fillId="5" borderId="0" xfId="0" applyFont="1" applyFill="1" applyAlignment="1">
      <alignment horizontal="left" vertical="center" indent="1"/>
    </xf>
    <xf numFmtId="44" fontId="14" fillId="8" borderId="1" xfId="5">
      <alignment horizontal="center" vertical="center"/>
    </xf>
  </cellXfs>
  <cellStyles count="6">
    <cellStyle name="Button Style" xfId="5" xr:uid="{7E900CA8-B3B7-4836-80F1-FEEAEF6DF363}"/>
    <cellStyle name="Currency" xfId="1" builtinId="4"/>
    <cellStyle name="Currency 2" xfId="3" xr:uid="{2ACA29DD-35E0-4312-9E38-E58CD08241C1}"/>
    <cellStyle name="Normal" xfId="0" builtinId="0"/>
    <cellStyle name="Normal 6" xfId="2" xr:uid="{FFF9E15C-E393-41E1-985D-351AD0980D46}"/>
    <cellStyle name="Normal_XSil Seminar Session I" xfId="4" xr:uid="{74CC2D7E-65E7-49B5-871B-8F77E5A08869}"/>
  </cellStyles>
  <dxfs count="65">
    <dxf>
      <font>
        <b/>
      </font>
    </dxf>
    <dxf>
      <font>
        <b/>
      </font>
    </dxf>
    <dxf>
      <font>
        <b/>
      </font>
    </dxf>
    <dxf>
      <font>
        <sz val="14"/>
      </font>
    </dxf>
    <dxf>
      <font>
        <b/>
      </font>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b/>
      </font>
    </dxf>
    <dxf>
      <font>
        <sz val="12"/>
      </font>
    </dxf>
    <dxf>
      <font>
        <sz val="12"/>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b/>
      </font>
    </dxf>
    <dxf>
      <font>
        <b/>
      </font>
    </dxf>
    <dxf>
      <font>
        <sz val="12"/>
      </font>
    </dxf>
    <dxf>
      <font>
        <sz val="12"/>
      </font>
    </dxf>
    <dxf>
      <font>
        <sz val="12"/>
      </font>
    </dxf>
    <dxf>
      <font>
        <sz val="12"/>
      </font>
    </dxf>
    <dxf>
      <font>
        <sz val="12"/>
      </font>
    </dxf>
    <dxf>
      <font>
        <b/>
      </font>
    </dxf>
    <dxf>
      <font>
        <b/>
      </font>
    </dxf>
    <dxf>
      <font>
        <b/>
      </font>
    </dxf>
    <dxf>
      <font>
        <b/>
      </font>
    </dxf>
    <dxf>
      <font>
        <b/>
      </font>
    </dxf>
    <dxf>
      <numFmt numFmtId="1" formatCode="0"/>
      <border diagonalUp="0" diagonalDown="0" outline="0">
        <left style="thin">
          <color indexed="64"/>
        </left>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164" formatCode="&quot;$&quot;#,##0.00"/>
      <border diagonalUp="0" diagonalDown="0" outline="0">
        <left style="thin">
          <color indexed="64"/>
        </left>
        <right style="thin">
          <color indexed="64"/>
        </right>
        <top style="thin">
          <color indexed="64"/>
        </top>
        <bottom style="thin">
          <color indexed="64"/>
        </bottom>
      </border>
    </dxf>
    <dxf>
      <numFmt numFmtId="164" formatCode="&quot;$&quot;#,##0.0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19" formatCode="m/d/yyyy"/>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medium">
          <color indexed="64"/>
        </bottom>
      </border>
    </dxf>
    <dxf>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Customer Segmentation.xlsx]CandleTable!PivotTable1</c:name>
    <c:fmtId val="5"/>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Sales by Product</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CandleTable!$C$2:$C$4</c:f>
              <c:strCache>
                <c:ptCount val="1"/>
                <c:pt idx="0">
                  <c:v>Sum of Quantity - 2022</c:v>
                </c:pt>
              </c:strCache>
            </c:strRef>
          </c:tx>
          <c:spPr>
            <a:solidFill>
              <a:schemeClr val="accent1"/>
            </a:solidFill>
            <a:ln>
              <a:noFill/>
            </a:ln>
            <a:effectLst/>
          </c:spPr>
          <c:invertIfNegative val="0"/>
          <c:cat>
            <c:strRef>
              <c:f>CandleTable!$B$5:$B$15</c:f>
              <c:strCache>
                <c:ptCount val="10"/>
                <c:pt idx="0">
                  <c:v>Apple Candle</c:v>
                </c:pt>
                <c:pt idx="1">
                  <c:v>Beeswax Candle</c:v>
                </c:pt>
                <c:pt idx="2">
                  <c:v>Citrus Candle</c:v>
                </c:pt>
                <c:pt idx="3">
                  <c:v>Floating Candle</c:v>
                </c:pt>
                <c:pt idx="4">
                  <c:v>Jasmine Candle</c:v>
                </c:pt>
                <c:pt idx="5">
                  <c:v>Lavender Candle</c:v>
                </c:pt>
                <c:pt idx="6">
                  <c:v>Ocean Candle</c:v>
                </c:pt>
                <c:pt idx="7">
                  <c:v>Pumpkin Candle</c:v>
                </c:pt>
                <c:pt idx="8">
                  <c:v>Rose Candle</c:v>
                </c:pt>
                <c:pt idx="9">
                  <c:v>Vanilla Candle</c:v>
                </c:pt>
              </c:strCache>
            </c:strRef>
          </c:cat>
          <c:val>
            <c:numRef>
              <c:f>CandleTable!$C$5:$C$15</c:f>
              <c:numCache>
                <c:formatCode>General</c:formatCode>
                <c:ptCount val="10"/>
                <c:pt idx="0">
                  <c:v>33</c:v>
                </c:pt>
                <c:pt idx="1">
                  <c:v>26</c:v>
                </c:pt>
                <c:pt idx="2">
                  <c:v>17</c:v>
                </c:pt>
                <c:pt idx="3">
                  <c:v>20</c:v>
                </c:pt>
                <c:pt idx="4">
                  <c:v>34</c:v>
                </c:pt>
                <c:pt idx="5">
                  <c:v>26</c:v>
                </c:pt>
                <c:pt idx="6">
                  <c:v>50</c:v>
                </c:pt>
                <c:pt idx="7">
                  <c:v>28</c:v>
                </c:pt>
                <c:pt idx="8">
                  <c:v>23</c:v>
                </c:pt>
                <c:pt idx="9">
                  <c:v>18</c:v>
                </c:pt>
              </c:numCache>
            </c:numRef>
          </c:val>
          <c:extLst>
            <c:ext xmlns:c16="http://schemas.microsoft.com/office/drawing/2014/chart" uri="{C3380CC4-5D6E-409C-BE32-E72D297353CC}">
              <c16:uniqueId val="{00000009-1462-42D2-A85D-4D506DE23247}"/>
            </c:ext>
          </c:extLst>
        </c:ser>
        <c:ser>
          <c:idx val="1"/>
          <c:order val="1"/>
          <c:tx>
            <c:strRef>
              <c:f>CandleTable!$D$2:$D$4</c:f>
              <c:strCache>
                <c:ptCount val="1"/>
                <c:pt idx="0">
                  <c:v>Sum of Quantity - 2023</c:v>
                </c:pt>
              </c:strCache>
            </c:strRef>
          </c:tx>
          <c:spPr>
            <a:solidFill>
              <a:schemeClr val="accent2"/>
            </a:solidFill>
            <a:ln>
              <a:noFill/>
            </a:ln>
            <a:effectLst/>
          </c:spPr>
          <c:invertIfNegative val="0"/>
          <c:cat>
            <c:strRef>
              <c:f>CandleTable!$B$5:$B$15</c:f>
              <c:strCache>
                <c:ptCount val="10"/>
                <c:pt idx="0">
                  <c:v>Apple Candle</c:v>
                </c:pt>
                <c:pt idx="1">
                  <c:v>Beeswax Candle</c:v>
                </c:pt>
                <c:pt idx="2">
                  <c:v>Citrus Candle</c:v>
                </c:pt>
                <c:pt idx="3">
                  <c:v>Floating Candle</c:v>
                </c:pt>
                <c:pt idx="4">
                  <c:v>Jasmine Candle</c:v>
                </c:pt>
                <c:pt idx="5">
                  <c:v>Lavender Candle</c:v>
                </c:pt>
                <c:pt idx="6">
                  <c:v>Ocean Candle</c:v>
                </c:pt>
                <c:pt idx="7">
                  <c:v>Pumpkin Candle</c:v>
                </c:pt>
                <c:pt idx="8">
                  <c:v>Rose Candle</c:v>
                </c:pt>
                <c:pt idx="9">
                  <c:v>Vanilla Candle</c:v>
                </c:pt>
              </c:strCache>
            </c:strRef>
          </c:cat>
          <c:val>
            <c:numRef>
              <c:f>CandleTable!$D$5:$D$15</c:f>
              <c:numCache>
                <c:formatCode>General</c:formatCode>
                <c:ptCount val="10"/>
                <c:pt idx="0">
                  <c:v>36</c:v>
                </c:pt>
                <c:pt idx="1">
                  <c:v>22</c:v>
                </c:pt>
                <c:pt idx="2">
                  <c:v>26</c:v>
                </c:pt>
                <c:pt idx="3">
                  <c:v>26</c:v>
                </c:pt>
                <c:pt idx="4">
                  <c:v>26</c:v>
                </c:pt>
                <c:pt idx="5">
                  <c:v>31</c:v>
                </c:pt>
                <c:pt idx="6">
                  <c:v>26</c:v>
                </c:pt>
                <c:pt idx="7">
                  <c:v>16</c:v>
                </c:pt>
                <c:pt idx="8">
                  <c:v>23</c:v>
                </c:pt>
                <c:pt idx="9">
                  <c:v>30</c:v>
                </c:pt>
              </c:numCache>
            </c:numRef>
          </c:val>
          <c:extLst>
            <c:ext xmlns:c16="http://schemas.microsoft.com/office/drawing/2014/chart" uri="{C3380CC4-5D6E-409C-BE32-E72D297353CC}">
              <c16:uniqueId val="{0000000A-1462-42D2-A85D-4D506DE23247}"/>
            </c:ext>
          </c:extLst>
        </c:ser>
        <c:ser>
          <c:idx val="2"/>
          <c:order val="2"/>
          <c:tx>
            <c:strRef>
              <c:f>CandleTable!$E$2:$E$4</c:f>
              <c:strCache>
                <c:ptCount val="1"/>
                <c:pt idx="0">
                  <c:v>Sum of Total Sales ($) - 2022</c:v>
                </c:pt>
              </c:strCache>
            </c:strRef>
          </c:tx>
          <c:spPr>
            <a:solidFill>
              <a:schemeClr val="accent3"/>
            </a:solidFill>
            <a:ln>
              <a:noFill/>
            </a:ln>
            <a:effectLst/>
          </c:spPr>
          <c:invertIfNegative val="0"/>
          <c:cat>
            <c:strRef>
              <c:f>CandleTable!$B$5:$B$15</c:f>
              <c:strCache>
                <c:ptCount val="10"/>
                <c:pt idx="0">
                  <c:v>Apple Candle</c:v>
                </c:pt>
                <c:pt idx="1">
                  <c:v>Beeswax Candle</c:v>
                </c:pt>
                <c:pt idx="2">
                  <c:v>Citrus Candle</c:v>
                </c:pt>
                <c:pt idx="3">
                  <c:v>Floating Candle</c:v>
                </c:pt>
                <c:pt idx="4">
                  <c:v>Jasmine Candle</c:v>
                </c:pt>
                <c:pt idx="5">
                  <c:v>Lavender Candle</c:v>
                </c:pt>
                <c:pt idx="6">
                  <c:v>Ocean Candle</c:v>
                </c:pt>
                <c:pt idx="7">
                  <c:v>Pumpkin Candle</c:v>
                </c:pt>
                <c:pt idx="8">
                  <c:v>Rose Candle</c:v>
                </c:pt>
                <c:pt idx="9">
                  <c:v>Vanilla Candle</c:v>
                </c:pt>
              </c:strCache>
            </c:strRef>
          </c:cat>
          <c:val>
            <c:numRef>
              <c:f>CandleTable!$E$5:$E$15</c:f>
              <c:numCache>
                <c:formatCode>General</c:formatCode>
                <c:ptCount val="10"/>
                <c:pt idx="0">
                  <c:v>346.17</c:v>
                </c:pt>
                <c:pt idx="1">
                  <c:v>389.74</c:v>
                </c:pt>
                <c:pt idx="2">
                  <c:v>203.83</c:v>
                </c:pt>
                <c:pt idx="3">
                  <c:v>129.80000000000001</c:v>
                </c:pt>
                <c:pt idx="4">
                  <c:v>305.65999999999997</c:v>
                </c:pt>
                <c:pt idx="5">
                  <c:v>324.74</c:v>
                </c:pt>
                <c:pt idx="6">
                  <c:v>799.5</c:v>
                </c:pt>
                <c:pt idx="7">
                  <c:v>223.72000000000003</c:v>
                </c:pt>
                <c:pt idx="8">
                  <c:v>298.77</c:v>
                </c:pt>
                <c:pt idx="9">
                  <c:v>179.82</c:v>
                </c:pt>
              </c:numCache>
            </c:numRef>
          </c:val>
          <c:extLst>
            <c:ext xmlns:c16="http://schemas.microsoft.com/office/drawing/2014/chart" uri="{C3380CC4-5D6E-409C-BE32-E72D297353CC}">
              <c16:uniqueId val="{00000010-1462-42D2-A85D-4D506DE23247}"/>
            </c:ext>
          </c:extLst>
        </c:ser>
        <c:ser>
          <c:idx val="3"/>
          <c:order val="3"/>
          <c:tx>
            <c:strRef>
              <c:f>CandleTable!$F$2:$F$4</c:f>
              <c:strCache>
                <c:ptCount val="1"/>
                <c:pt idx="0">
                  <c:v>Sum of Total Sales ($) - 2023</c:v>
                </c:pt>
              </c:strCache>
            </c:strRef>
          </c:tx>
          <c:spPr>
            <a:solidFill>
              <a:schemeClr val="accent4"/>
            </a:solidFill>
            <a:ln>
              <a:noFill/>
            </a:ln>
            <a:effectLst/>
          </c:spPr>
          <c:invertIfNegative val="0"/>
          <c:cat>
            <c:strRef>
              <c:f>CandleTable!$B$5:$B$15</c:f>
              <c:strCache>
                <c:ptCount val="10"/>
                <c:pt idx="0">
                  <c:v>Apple Candle</c:v>
                </c:pt>
                <c:pt idx="1">
                  <c:v>Beeswax Candle</c:v>
                </c:pt>
                <c:pt idx="2">
                  <c:v>Citrus Candle</c:v>
                </c:pt>
                <c:pt idx="3">
                  <c:v>Floating Candle</c:v>
                </c:pt>
                <c:pt idx="4">
                  <c:v>Jasmine Candle</c:v>
                </c:pt>
                <c:pt idx="5">
                  <c:v>Lavender Candle</c:v>
                </c:pt>
                <c:pt idx="6">
                  <c:v>Ocean Candle</c:v>
                </c:pt>
                <c:pt idx="7">
                  <c:v>Pumpkin Candle</c:v>
                </c:pt>
                <c:pt idx="8">
                  <c:v>Rose Candle</c:v>
                </c:pt>
                <c:pt idx="9">
                  <c:v>Vanilla Candle</c:v>
                </c:pt>
              </c:strCache>
            </c:strRef>
          </c:cat>
          <c:val>
            <c:numRef>
              <c:f>CandleTable!$F$5:$F$15</c:f>
              <c:numCache>
                <c:formatCode>General</c:formatCode>
                <c:ptCount val="10"/>
                <c:pt idx="0">
                  <c:v>377.64</c:v>
                </c:pt>
                <c:pt idx="1">
                  <c:v>329.78</c:v>
                </c:pt>
                <c:pt idx="2">
                  <c:v>311.73999999999995</c:v>
                </c:pt>
                <c:pt idx="3">
                  <c:v>168.74</c:v>
                </c:pt>
                <c:pt idx="4">
                  <c:v>233.74</c:v>
                </c:pt>
                <c:pt idx="5">
                  <c:v>387.19</c:v>
                </c:pt>
                <c:pt idx="6">
                  <c:v>415.74</c:v>
                </c:pt>
                <c:pt idx="7">
                  <c:v>127.84</c:v>
                </c:pt>
                <c:pt idx="8">
                  <c:v>298.77</c:v>
                </c:pt>
                <c:pt idx="9">
                  <c:v>299.70000000000005</c:v>
                </c:pt>
              </c:numCache>
            </c:numRef>
          </c:val>
          <c:extLst>
            <c:ext xmlns:c16="http://schemas.microsoft.com/office/drawing/2014/chart" uri="{C3380CC4-5D6E-409C-BE32-E72D297353CC}">
              <c16:uniqueId val="{00000011-1462-42D2-A85D-4D506DE23247}"/>
            </c:ext>
          </c:extLst>
        </c:ser>
        <c:dLbls>
          <c:showLegendKey val="0"/>
          <c:showVal val="0"/>
          <c:showCatName val="0"/>
          <c:showSerName val="0"/>
          <c:showPercent val="0"/>
          <c:showBubbleSize val="0"/>
        </c:dLbls>
        <c:gapWidth val="182"/>
        <c:axId val="970313040"/>
        <c:axId val="970319280"/>
      </c:barChart>
      <c:catAx>
        <c:axId val="97031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19280"/>
        <c:crosses val="autoZero"/>
        <c:auto val="1"/>
        <c:lblAlgn val="ctr"/>
        <c:lblOffset val="100"/>
        <c:noMultiLvlLbl val="0"/>
      </c:catAx>
      <c:valAx>
        <c:axId val="97031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3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f>_xlchart.v5.0</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b="1" i="1"/>
          </a:pPr>
          <a:r>
            <a:rPr lang="en-US" sz="1400" b="1" i="1"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E6555F25-E9FE-4217-9A5D-5655B802CA35}">
          <cx:dataLabels>
            <cx:visibility seriesName="0" categoryName="0" value="1"/>
          </cx:dataLabels>
          <cx:dataId val="0"/>
          <cx:layoutPr>
            <cx:geography cultureLanguage="en-US" cultureRegion="US" attribution="Powered by Bing">
              <cx:geoCache provider="{E9337A44-BEBE-4D9F-B70C-5C5E7DAFC167}">
                <cx:binary>7H1Zc9y4kvVfcfj5oxobCeDG7YkYkrUvWr31C0MtyyS4gAu4//ovS4stscu2Jq7mQRFT3aFuqQrF
JA5yO5kA/33T/+smvb2u3vVZqs2/bvo/30d1Xfzrjz/MTXSbXZuTTN1Uucm/1Sc3efZH/u2burn9
42t13Skd/kEQZn/cRNdVfdu//69/w7eFt/k2v7muVa7Pm9tquLg1TVqbX7x39K13118zpX1l6krd
1PjP9++861R9yyutrt+/u9W1qoerobj98/2zD75/98f06/5x6XcpSFc3X2Es5SfEZo4jsUR3L/z+
XZrr8OFtC2N54mBOOGZY3r0er72/zmD8y2S6k+j669fq1hi4r7v/Ph/77B7grf9+/+4mb3R9mL4Q
ZvLP9x+0qm+/vrusr+tb8/6dMrl3/wEvP9zIh8u7O//jOQD/9e/JH2AuJn95gtF04n731j8hWl53
10o9TtF/Ds/d7CPBEXUmuNj2iU04IwixR9zu18Q9Lr8X5Dgmj+MmeCxXbxKPRXWtv767yuvr9HeY
/G+uit21Mdc3UWNu6xqW7mvpLiMnoJmUM06P6i7HJw6yEaWCP170fnG8WJ7ja2QyfLJUdm9Udb08
zavrr/njVP3nykvFiZTCttFBSw+vqW1FoMOMC+rQx4s+GNUXiHIcmh83MUHFO32TCvxud10NKSjx
4wS9DipgOaktn1tU7pxwhImkkt07ugkoL5HkOCg/Rk5A2flvE5Q5aIr6ev16mBBxYkvbxoROQBHk
hAlOGREPJm4CygskOY7J94ETSObbtwmJl2t9e1Orm6Z+PVgYPrG5jW1K7aMGjJMTTgURmNiPF300
YC+S5jg0z25lAo939Tbh8W9TiAyr28dpegUzJk8QBIYOAUP2GJg/Ddy5fcIc4TCKxf3bE4heItFx
fH6MnIDjz94mOPvb7t36tjK3w+vBw9AJphJJm+J71SETb8NOHC5syB4f0GOP177XoJfJdBygp2Mn
EO3XbxOizbU2168YOkNoxgTjRHJ+1LJJcUIFwgI9atckgv69PMeheRw3gWVz+TZhWdzmVfiqdAQ5
cRh4FCYf1GYSMgt6whiDlAeJe9wm8cALBDoOzPeBE2QWbzSb+XhbZbl+zViAnSBuE/gHpvyZowHI
HOJIR9CjjuYFkhyH5PvACSQf32gMsPp6Hb1idskYmCiJOHkk5sRzXDAGF2NLygWauP7fCnIcj4dh
EzRW/ts0Xas0VTpXr+hTDi4fwGCQ8N8rwgQQIU8wEw61xY+I7Sll9xKJfoLM93uZgvNGs5lV3r1i
dgk8GeLMsTm7p0rRxIJJenLIbxz8QKUi4FqfAfMbaX4Cyt2oKSBv1J3srpV+xeSF2ScUig7MfhJe
PfUpjjwh2MEMYLtXpUl0/FtxjkPyMGyCye6Npi0bWKPNTfKKSQsUgw7MGIHE8bkvEfYJERAqM+Yc
xeMlohyH5MfICSqbL2/Tr2zzRhl1rV/RflF0IgXEw47zmCw+R0fiEyGxIEQ8OJ6JtrxIpOPwPBk6
wWf7Vi2ZuolUeK0fTfx/zsRAICagBiO5eIDnn8oDBRrJJdRY714T97J7gUTH0fkxcgLObvUmlOfX
Fd6nZbJnn/yflrgluHdqc2RPaqgSKDQsKMPoISCbJPmTivPP5TmOzmT4s1t4I+XsA5O0u+3VzSvm
LZSdMIIpNBQ431P4p74fI+cEI0gmkcCPSvqDE/u9NMfBeHonE2XZ796EsjyT+tAOslPGHP4tCvU4
T/+5MaNA6RPglb/nKPK5r4EkxrEdAiXNh5rmP4zZi4Q6DtKzO3p2v3++312+TZQ+KXOTa6Ne1+E4
wLXY1Hnw9//ECII4qKfJ40WzF4l0HKEnQyf4fHobLueZ1I9alDfVa6oQcMcOtwUCx3L3mlD/Emqa
nEPR336ozBxRod9JdBydg/7cj3x2m6A8b7T6f5qkwJllrxlLQ8sFuHxgA+6xmfZkSEiBwPkgxCFe
u3s92tZ7H/QSiY6D82PkBJzTzdu0bDvgl181z2H8BJqVbCyB3r97TXgajMD5MOgScOgkw3mBKMdB
+T5wgsnu6m1icghzvuRV8rho//OAAMgzaIkhjNIHhz8BBerMEA5AbI0fqJqJNXuJRMex+TFyAs7+
y1sFp71+za4ZKk+o7TBg0Y4Tzhg7EKzZ0P4n7qtl/4infyfPz4C5HzeF5eNbhaV7t7zOChOp12zQ
YPTEEaAW8rF5Zqo4h+Ya6N+AJoF7awdhwlPW+bD8XyTWz0B6NnyK1fKNYpVXdQSN8FUO1ZtXDgso
1Mq+qxJQAU+TUg61GwGa5DgPSevUyr1Yrp+gNRk/hct7m3B9GnLYwxA+LuzX8UZSQrkZP1A2E64N
I4jfbAw2ET3YxMdr34dvLxDoOEDfB06Q+fRGfdFl3oAi+dcJ9MY/TtErwAPcDoVIAAzbffA8USNI
iE4IRdDd4UwiuJfKcxyd56MnEF36b1N5LiLY2PJuZV63/Rl6Oh0igB14SD7lRINg04CNIV6AQPse
QnBbT93SS6U6DtTz0ROgLt4ohbC/M96vrkscWp0cCizoQ1+NfO6SDroE5ThKyI+q0FOgXirVcaCe
j54AtX+bGnV2q7UZ0vb6VXfQQduHkLCB7qEh7R+7PDg/EVSIQ6fhvUKBwj3F6aVSHcfp+egJTmf/
/TYt32mkXrHgAAAxDGkQkw+9npNAHPYYADTAxv1EkX4nzXFg7kdNADl9o2H3aXUb5q/JYFMgFQS0
p9OHfoKpbSMIwjiBMZ2krL8X5CdoPNzAFI+Lt6kgV7f9q3ZDY/AkVDCY8PtUFGb9afYDhVIK/A+Y
MHLUhP1WnOOgPAybYHL1+W1i8twS31v4V4io/8+7PN9Hf7eUjm+xP/rWP/do3ycL/wscAhg1BLsH
yaMWTf3MAUpoXMewp/7uNeEQXi7XcXWajp/o1eUb5RCuIGqDYwNuX7H9kNongoEpgz637/bsqb0T
DrQnHtrgnrQoPA3ZXiTScZCeDJ3gc7V/m3bv0zUQpzqsXzU+gNwHnL/NxU94hLv4AHaKPNZYJ2HC
y2Q6jtDTsROIPr1aPP38lIqn53HAnnEEe8LxocT1dE1CGoEwsMXgp+/X7IRAeTwo5F3+7R3sAm+y
v3+9L+f4zR//lsk0+G/Ukny6NfW7jwp2LL1qAgh7yRxGYK3C5vG714T0EghOUKEcGpoeoivwC0+t
yYvFOg7ZZPgEq09vsyjzfXv2a8VR/7fD/OcHnHw/H8i/rq9ndwcLPTn55tfv3q1JCMcmQx8W+NH4
9x7S1dc/32MKvWRPujkPX/JMNR5Po/nHkNtrU//53sI29N7Cxg2bgL/msM2pAxU//N0BnhncNxxa
JICMRoc0Uh9Yuj/fEwIMNBybIm3YXMCACoXU0xzIcBDnYHuBGEVAUXMM7+DvBzqd5ekAGfD3uXj4
/Z1usrNc6docbgYscnH/ucPNMQm0j80kdMs5SAjGBMhX3FxfgLM8fPz/IUemY2yH5BIVsbVMh7RZ
Wmk+uLHGu0Ql1qdUj9otOr3BdcM+iBFFLpHVsE6yQi5aPH40xsJ+GuhuxhTCPhpZv65R5tdJaW0Q
anLXCXG1aKUJvL7G2ayo61XX0MzVpR1edMLSW5qYK1WIOarVkrPaWg9JFKxRkHa+5WCvllYx4ySo
Zw0OrWXQIjMLO7MccO/8JWQUuSnm3Etl0btCdHSpalS4g+74kupAz2RrxrOxr7SLnLz286hP5olo
zsuwjb0R1WTedGni1iYWu7oJZ6NxPpQ68ok0l2XeL5kTFLPRqu1NmNizvgmXY0zHpQy5cTV3i57m
G8zidA5rqfKQCsJZUPHED3iL3Ih17NS03Y2pCtcaCrao4qJZZEXXLDrL+bu2h09Cs2rfhfycsKo4
betKuOmQz7oyyc4Hu05XwnDbzWPJ3LxW9kVXxD4ref3JiOBbWTSt6yQym/fUsVzE0mKmGscrM+wn
XWKWRDbDDGGjl32s5nHbNXubhbusD9pVzEsfpw5b53n/Lc+75LRrrM+WQmcmJ+NFZveD1yQmvNSq
mtfc6b2oZMWurULskiJlq1ijbx3c40ZF6CaupbOveBr5QR8XfojqelmO41XZ89Ar6kgvipyXZ1mY
KPDf3w8JO7KSHahETxey40AodqhUw06EQ1/u04WcjYzFVmCcS13GXoKCZmnTxp5FfTrMArsNVjYu
6hlcN8rS+C9ka98ustwVKYvXdkTMaSvzwrdyzH2nyxdd0uJzrnvbN2NLz0o3d2R4hfOCu+MgwjUv
2nOVoHYxRvEwS/tmTrBWi67B+xQnxapgtietOlv3Q++FXckXohpzF5dc+dQqxm0rOwxaNkOWMfs8
M4tosPqZkzbKc+r0hhfJNW9H88nUaiFH/rFNG/siKvCsHbu/SKZDvzWwVGXoeI2h+WmMhwvDRO3R
Jh98Hnbkqkrz0tUUla5TZ/Ly1xNODjvOns84bH06GKFD4wYUMxlwxk9nvADuLAxQoS95mTR+NNR8
XUfDrGsjuqNh5snA/qTDKDxNt31StJt4sM76ov2rRpblJ6ro/XKgoVs01Y3d6MrlaauXFGfVdlAN
cROyU1jF81iQ2E0PP8IyVB4Oh3Fmig6v476zvSpoPKuJ6RmO81UTGbFW/d+hZsk6LdpPJrHEMk7V
WRklyEWKR/4oso+VFbhd2KsPpMjxBmZJby1CF6IJ+TqtOo+GZX9mi+BjyHqyqEqt1k6BOy/RXetx
NWJ35MWXDpltmhZ6kTWjtWBia4qx9gcw8bNS9rHXiuKLQkacOR1bw9bkbIlG+lU7zbarCF5yMG4D
NWqRtbj0Sh3nH4ew27KA+naG+KxmVu1TmruN6It5FBfcozGKPBbmcjMMmdd0KPFVlFM3zSK2jgle
gR/ap2hULh5s6dPaXkSkW2WKe7jNnXlVtIFrYvmZ281NPqptEtFgW7APmcnVpc3aVVIb5KUmDr2Q
Josojy5qYQlvxC3xrC6WM9SEaJnJZhEz7ZtaV1uNTOXHqbVvI6PcJB7tTeHgD44eTxvWlXNkkt4f
+pK4qVHdXEYiWSplSldGPIPVPGzQWBGPqEb4RVEuyzRh+yb0eTV0GysS4ElaUOmxLYZNqZBLC5Kv
uVP4ogubFbNyL5Ci89oU9fOSW2KtaaLcEBeNO9rMvhSiWRZtM6yHIdy1rZ0tQNG/1k5C3Iq0ltsQ
qbxAJDc6MmaZpRVZK+SndY12sK48YSc+IWOyLe3Kj2JUbBowJqQY9a7rBj0fMJ4HZRjOSzMmp/1w
TqOMnQWN0p4O7EWv7HHWDHaxcCQvdnc/uC7comzK9QB35oY6KZY6s7Ur7XrH0mDwx078RYkK56ip
kjkunCUoQbJsdObLwTYLK9DM1R3plzGQPV4bh8maGtvrSEgXbGTGH0YO7ikJt1EH3pGI4qx2zE1T
RR2w/7+yu5g+N7zQwwCFWtiWSinUAKHQJyFzeGoGSNgGQdhy6yJOK9vtIuy4RJfSlTyWfmuPq1Gy
6jwpxXroO+FXvJHe2HiRxdUKlMXMUCKHTa9G2x01qFem249hZQoPg3tftWH/dQyRfamydRCBsWj6
rbEDN7XLtdCWs7Cqwp5lRVGvrbrxsojW+1IUn3vJEr8c+2bV2bCSrXBQXlcPZCvDVM0cvohOUc35
jISVB5Djba6a2M2NqWcZwdaMUX3rBLTZRGEj3Ijg2s2LoN2MhDheRfTghXpbRn05z6u0d1kUwPf3
Kp7ZiPg68CQJ/u4zGi4zxLJNZZjf5H26pFKsUcrJrmzB9ndWqzzYfzpsC7i8a9cWmQ2gWFtaYOnV
KFBu3NQp+J6ULWqLZ37T19m8pknsUm3Zm3JAH9ss+qst1N+OFcoFaUNPIifcZLhyizbEs8Ye7I3h
nRfVzjjXshQzzmziSaW7dWVGLy7iwh1BgTeOJMQNW9rOVVB3rsI123WaFq4YMjTL5ABxmZ2EGxUC
vHUfd77TpzEYgGRhKkCUqG5pZJHs6t4hPrRHaS8Pu2QrwuRrzrGzKIcLZclozrhteYha5oLEqNmm
pXNFtRewPNtiLRZ5WWTbZuTh2d2PZd823369ag+H1z3xXYdFSyF45giapQgUcTikw08XbVdiY4Vj
FVyYoJe+bEO5CZxCbsaamCVsLPlYVNnSssb+orVv4lEOO2bPsUVyj6qxvEYBXVg6TWYWSiEKJr3x
FcnJPEpIv826pHat8cIaTLzua8daJJU4t+x0+CK0qT04MCG6KDKuPSWRWrC6dVVpshkU/1qvsCvp
SVG1PtNZvytzsGWUV+N8VH26JWEj3czpggWI8bejOryp7WSc9Wac1Ybu2v5cB1xs+8AxnqMb7lo1
Qxd2kFYQRANoToU+yijwRz7iZUfH2oNI0Nna3awGzTmLsz7z8yDlC24bv1SNNf/1xLNDPvEj37ib
eHbIbYAmQpTfHdTxdOL1mJgKRyG/SJ2xnvUx7vdlAdbzM2vG4Ez3clwgFoV+Lux5V9eutKJNblSz
LaCjyhuYFV9k+V5HtjUr63SYDypx/CYpPqIA2Zu2DC2vYq3cW3Xhgl+hbi6wvdcVslwVpRsMkcEq
yMPUE2AyPJIbvsxJCjmB3RabdKDJFezEO00T8aXSUb4e2yjyNAn01kmEK8CdX9ZhYPwRpeEcouSV
xUwA5xn90qRKdGSSYLcmxoRwaGs+nGbydJK6rFLVyDr7AmJE8JhxQk4VPjcjatZV1KIFXPOzQ+LE
c9q+WaNm7CFdiVuvbDFbZS2YOkvaepGYpobYt++8IcggrGVl6Be8KGc6kdivY7xxQjnukNSNS4Os
ArutnZUoVLtOarXjZfwpbxBb5mYbZe0W8SKfmyLCq44I7YqwmddOJhfS8L+HKLOXYBXHKy6NW/VU
rgqKNqMwatu2mY8LMbgVisd5ARGjT0TW+1jEwz5lYOQS1aKNpczcQgNkODJn67LWYpuhXLkm6JrV
oIfOFck+DlX0GVJue6nVp9Zqqq1q2HxokmjHHRr6zRCxK4SHwqPJ6GwyU1AXAgkwJOswVK0Xqwzy
K5K0btR23YL0c2ah2isNtjxZxMKtS/uz04FadpDrzPpO224lIuay3ITLLnOwH2sHb/IVwSh1Q+lY
SwuCpjPMOjWzZFX5Vp1mu64aPBJFyje5A/uX0+ZCjWhu1QF3y7p09mMecD9WKNpKW31uqAGzYXqP
5snfpO/ra5EQT9VidEs7EMsMYsIOQvGzoKVfW+MNfabdeghSX2fMdnFTscWdB2KRPhNgoLY5Kveq
sE7TDovTqrSquYjSfMaIP+rU7JndrUpkOetcYi/nOV6noZfblnJJzK11ETkrpKvwI00y23UGNZyr
MlpXThS7akCfslrgD10vV0laGV/31gBZp4W9gSgza1tt5rUl9CYW/KwuPmQki0/LErIcUkdzYsve
0wYsT5gtFGnpxvTazcq22XRMSS9Ju1uOG+6j3AnnhaqQO5AsuaJqHSkr2pYizOeFSZV796sIzYJn
8Q3Ns3w19BDFgUpB2ksMxN+yhDUD085SsoVoKXX7rr6kdMjm0dAFLq9D6Q59iHYwucL9tRaDMZtq
sYR2DgSb3mGT24GwmWSkQuOsMUlbXtgOBAd9JmO/sBu+NsCo7MEpXYwOmH670uyUJ9YliQLbJaUp
ZmnXl4shKCMPxw5EFJDd9dSuNjRmzUwFZ1amzxmJ9ZWtXIfU4zkicbRUdJBANkTkgxSGeQoaG1zR
Ir3ISXFVx8JeIAN++87O0qrOXJWabhUFAyARNt2pSIKvrWgvUErlVRjqeQ4w79skiF2C42oeAIHi
gc8UM7vIC4+0ol9AhIt8YGcaFxLndG46k/jccoJlgIvI6yNnBAMe1G7a8XllDWJjjULsgzIPl01W
Zm7hlBouHOpTu6Eba1ABpE5ydG0dNl94Ma7iOBmvHFy2szRE0azsie3p4rzVtQ2ETB59oGNZLhMF
102tPr7KgktHHj6NRmvXByJdSWbSVaMkccsArBvi4XmLM7QLJBr9DNFtHDjK7UQFzIdNPxkHp140
kGTrlBDntxHL/HBA8Uw2/CbLQ30RNsjxoNwUbji1UrfIl1rSboMP4UwYswGYG8n9ou1L14aQ6aLG
o1cDh7Awsq9dZYPnUrpZ0QQSuh6PEM0rq5ynabvQEOy5Gc+CPSlz6VrIsb0IxfVCRFXm1rWl96ZP
gNforI+qzduZDgq0qAYMNs5pIM2AoCPPib3R5AqhqNzYeWu7QdCMXpDH9qxxIl/RqHTHrHPctpHh
PNBKZG7nVLB0yrKeiaJJlqkMtRuF8acoDjO37BH108ZIV4dYuHkqIYc1wbaNneEc5sG3TXLT2Sm+
zJ06Wdg5Ddeq0ObUSVOX53Xs1V2Z3WB2Ch43uLZyM/hBDRoZ4i5dJbmiQCgGm4BlyV4JtYa6Ufoh
xfbfQNjgXXn4rS7lRobjRVmmdJ0CmXmV6jqZhdBjPXfUx8xY5NQgQ8+CiHKvqJJ0LgzSboAyARDK
5EIQ3rtJDuk3S74FVfe3UwrnPP5IqBWuI9ON835ZxzQ/V9ZXVUfCq6tKbKLUDt2Qa7oYWlv4GOXi
AxvTbAEsYjmz4jRfJB3kXeAGPlomc/yoBl+ZhNTxA418GoH/7U02uGTM1FU6kMKrex2vQlt/KMK8
WTRIo3WBrlpaQciTU/VFtNmyrHb1GObbMbTFvM7rr5jGYjNkpJrzeqjdMVHzEEdqj4AnP+/CemVb
rTMPmaXBvBbDxySAZQfBURTV4+eyH2DxJK32MxtrbwArvoWnDCRLpr8UfcY95nC+JLG9bVmRn/E+
H12r7dOzglWXTS3CeSpLa57bMt2NTdm6MgB6slU9xGSWGdZhE3/SitgzATGU1wiZLTLdIVgtbeTa
BEefM8xLr+tafhbbBXAO1VfgKcg+Cgvp90olrk6icS556ixYy4xXKzxXYS2ulhpiowuIVlaWHvFW
sOhDHNTWrAiXaVxXy3LoYqDB7GzjFAOEgZA/uY3FgmVmCTPHVVj5NMbtBS7mGbLzGapN5Kc6UqOb
VcFZbwNxylqdrrKwrf2G0WDNkqyCiVKhy3GnXNg0TcDqdK1fl91lmKfpjoihX9B2WGdZWrp3YfNg
X9dpUa0geb8cgyHxhkHGC20NZK+Un8phUTTxTRp36RylAm1JidzRaoXf8SDy8tx4oTMEW6srx33X
JqEri5K6LWMQzMLpEMsR0y9c8yU25gvHI1mibOhXEkOQkNSx4yWKd3scl3+NQBbPEM2Q24ruAmoI
EiZNnoGyVOsYNd0+LXoDXBP9lpbhOEt6PHxigz4Nq4i4rCjBprGkukgqZy7lRyyN/iyAO/fr1EZu
D4fHLx2I3e895UMt5+xpVeImL4ZKhdHDkya+//pfV3kG/9499uDHHw8PqvjxGxwkcv+Ei19+Cs5I
POyiMNMPHaT5/l0/HrBwqOZ8f9rCpD50/0yMnxSPfvnmyypL0M3JICb4nhr8o7L0tMr/o7r0MOyx
ugT75yR0ITgONMtTG45q/1FgIgyOPnbow9nHD7UldjiTl8CB1XAYDzw0A9jb77UlOPEKCLEDjYPh
qQ2HwtT/qLY04YfhdAYHTpuBA7KAHXIIHCv3PIsZ87FsLNM45wmyla+rZFiZOlzVIeq8sMn0LKO2
Bwdthm4NS3kBrPtGI5TP8w5na1OIci4rCextg3ZWmvyGASDPGQAodElo64RtvFAtYA4cDn2I3p4U
vkK7ZymPanbu4Nwtx5ztUmmBPgvLXqkUn+csuLBx7rg6jxtgda3U4w7GyyaE4IpnQs2SEBs3GCs3
Ena8DUZIzdHAI5fiLjptAjXPIErPR6eFsD74+8lCeFCZp4U7cpi8H3n0g/iHoxOEcCCzOZQon4pf
hXXSVTlm56Psiy9QWoj35RiXXsKLwitGCPTBQ8izCLkN7b4MUIk5qzHZZA6PtjRiCqiEFJIsofc8
h2TYSma1qPEHCVZM5ZaAxCLI5oqU1aptgabhxGwCKPnkQRb7tEB8m1np+W/u6XnAfLgnTqAzDQkJ
7SMUT++JUBVqGaf0HBa6XlQGca+tOLCgXbhqCCSpPML2NoH1MS8SIZZBXlprG0fDtmdBt1Ci/CD6
odzwjELSXOI9E1dEqcaDVJldOGmVA9mK3V6G9ezXoh+UZgIHiA66ww7MBoaTLZ7DoQsdNODOyDkk
uh5ygKUY8KLLygq4eRV4HHzhRo9lBOlTsmubtP+rAD8nujmEg+0yVljOoG6gFn049nOo4EBMlnSQ
hEaQ1MMtbKyY7KwWyh8Dh0CMADdxKiw6q/MObSImjc+5GSC7TeQ6yHk6h7XRuA6LRhfORqewJE0/
qzMiZ6UaoTwGpPC8dHK1sDqIXzk9tcMceH8GcfkYjNF5EQR+GQCF0lgSr8oh3KvIkbu7H0ns89bJ
FrYTNV6VoB1w+2plK6ue48y4LEAMiiv58JeEeNAV3SFPz5tdDFnYDExFvzDAnrkixvGcobo9vfs/
KLedJTHEdHesINDM+R6VwSrHciFK4ssOAtbOSa6ckVVe1Sd4ZmFWu0NclaveoMrvrOLr4EBKminz
meiwc8desPMIF0s7M9Xy13iTY0vVgWo+xJo2cN/swOA8sR6iE7TpeUTOLdJsWw4UcSqqahGY1E0a
qIoKTvYdZWKVD+ZDpGw6SzLI5vMwD72RBHgX5cWikZaHk2rcpg0+7yw/TKrepXIY/bGSO2Bw5Kff
iP2cWLrXMEeC6YMDV0FyObEajoV43NsVPh+BgAXDHV2EiXNKeZL5xMnEvNQkBuAhLYb92nrHIrNW
VnJp5DWUXcnGQeobpN/VshOMrkwGOQqLshkt9egPUaMWvxYXH5llOBoe9obDITJgFqY2upVSJyUE
KedZIMozNBhPDMlfqku3UZM3nhC6BDpGQCGAbfGoky0O4w8qETVs4vrudo9Y22mXxMEyUXj4FIdm
PpDGvlP/J3AHA6/BNQFKjW4vy+T/E/Zdy7Li2pZfpAgQRvCKSZ+57LYvxLaAJEAgjKSv75FZ1XfX
qbh9OlYEASSwMkFmzmEmfniZPsmGA9pB9tJ4ZPnYrV/E0IdvrRPXmhqg9xulT49bafW8a+0mb1M/
h4WzS17nxOP0qEYQQZP2o6Ll5IKHs2VN3x9WBOVH2q6vqwgBdY72tFV+uqsrX+cTG70LIb09Ifv4
zEVD8v/+U+n/0kQCuB8RUvgsgiLsXyMZBaGWjgBTXzRKboXLxs8bsI0MUCorJI9erRa/4wF4Nhl5
qSojv/I4uPp2jUvaBsD3+LzsbeKmY8Pomc6dtyLWNXuX9qQYSV9n//0L/wvKf7RphuACcwb+UP35
rnD5x7PxFfdaEqz0ZdJzUtCuXfcYpPeOLT8UOOkn6F+CbJRtky0M6o2FecO5m3h41AEFchw9+43z
y3AwP6JkTS5+I0QRJcPX0PPXHBPwhiE0EMeG8qfNBSSj8Rock/BTPNfJwWuC6SSGRmU9/sMBTPyp
SeOwuDv5d5MXjNnqM5AZne0ukKQEaT2cGTWvwqPJBUlZWiZ88g/EsC4T6653yQr6ar0ndMkTN+CT
vZ4+97qOfhO+5H2r/BcCDCngS30auP/mp3XwoTNkynwK2DTSA5ghEAdVHJBT10xleP9RdAKp89/v
e3gfK/4zAoHVAl0C75aLAhQW/NcQyGVdLYlN/Zc0VdLlzK2vtnHD2bFpOsQkNq8kXbe8RXxxsdYt
WbPZYzzYtFxJN915sWq36PDkEn8f9uS2LMGdjTBjzr0awpSxKepksGdVf1iAeVbQnO7AmqoiDpY2
q2bEhr0N3+o+Tncr50+C9PF7kpBc9vTsgoVek0F52Wir7UpFuHObOKhkkG/r6II8ncNd1yz9zmAe
zDbOVNlFSDTpMC3/nxbq/yfn8VcLRTmfJETtXnBr3r/uFDF0WeMq9F+M6j8BhG+zZGk+C4mGqEc/
LJIYAGq1TWNetV13jpDiN0u3ZSI06gyUV4Pzttc+YLb478/wXjL1P54hXr2FMQ2Jg+ejohCkn//Z
d7q5BgEnrH7ZFCRMHGKhZ5TsAhMtPlQjSS4TIxdDwj4jAGILP5b9vhpB1CaxIvmj+apArIfIgvmd
KQmuUxIOWbus3sVW6dXRgeR1Fct9SBXZhTOACwGavJgXCEX64FAvYKe24NMWY14k211YoeLwINj8
DfTadvSrrCcOEgnQveUQ9nVupNrb0d3hKiWzEGqFSN8bfxD3ubeqIO9aVZiqWbK5BdPos2HKgfkA
SKtTtQs6zxSA+YrA9+1NiG9c2AUUQqkkhmbEHuD3BvpRdCD11ySYslWpbpfW25Q3aVjnugauHA2h
K4N2gEShb+X/b/zFm5z+/VDwHNCh7tUHacji5F8DmktEysbW1i9EbMOtI24FSSFZHvUNywdyiaLx
Z1uZececTY4zb09p0DfvsyMTyG4B+JJ9T8wkbpFdwjCjzLkCuT3CRt87MgY6486Ez7uoBtbC4+9S
gw5jfK1Km27eDWzbbpmFePb8L/M8+q+iMh/mNYYcYnjmqXjyVgIeSc7evuHTDyjN9l1mPCjvoqh5
3VYav3VQ8ImgXsAmUKCUYWkAF+0SdOksANF97S1+0hr6iFWhNAEO6RWYcfh54bwujHxlrZSFaxAl
rXF6gMwo58mkQEskIosT2++9SXlFZ0Ka655tlyAWUAU81ujyYrrwxCoTlHVbVRcflIQnjHiKxq3s
BjFmAZnAb8q+UPUyZjry+lIlxj/Ugr6mbqtebB5ApNODZgXqwz/5G5sOHKITM6VD6UQVZpOzaGkS
4G3Td5mEqOupbpI0G7la94xrtsdlg6zWXBfzViEZW8IxE5HhoDXsmBkEvbdRfraT7x8XSDdzp726
jA09rSOxl1RBJwlphE4RD0zVZl6qRNWgAxZ+s8nAM1OlcRmY7odbhD30U4PfGYU3Ey4XEuHbyLxb
6ukpaJsx94T2izXYgsywGFSLNw+l8ZO8i9ZfnG7y7G361kE/s4+TyhTTYvPYkeUFusUQfRm9F2T1
Tx/quv0EkdrVbWMeVd5642saPK8z/6oD961P+mbHhYxfwNVlmDP845rEz+FUfZ54457bYduB4G+L
CRxsyUOyI0oPh1HEchcN+ic4Gno0zPFsWhPvfZqH46A9d8ZjA52ZDCcExv4hiIIa+iQgxcS4kivX
ZZ6Qd+Y2flboKgej0vmqCuQ/1T7tm0syLL8Sf0iAJWh+lb51mMADvWsqyO4q2+qbnNLCdct0hKiw
O9PUloAzxlxWmG/TMbWZ01t3rZS+Li2DiCxMzAvT8VIoSvK1x8+K8RbUp0TSMeuSRu3atgF5Eg0q
Y2Bys80ucbFWyMJqd8Tb3cRtk78HiQ5mJEsPPpi6FN+5Qsg11NpcbVCBx8T7UCEpAKaTjYjAMSBP
SUGC+DzHK2SjU2ruu6anxtX6KZQOoDC8QiVvPHmepKrLIQpV0YQxmppnPoY460I8rwc0QJJPhuD3
r+6gdDpnwoXe813u9Gyd3Z75Meo70HwzbpLmqs+WLqBZl6o+FyA9bpCQneYhjC5dE39bKtGWEXMQ
3Jr4yZfruJeDBvAeEaDiiVN5zAJV0in9AWI2l2vwFaQM2a8crG5h5gUMAVp+aYxwp8DVGGub+Reb
ubml9wVTQPHHBKAQcjt2rppK7AFN/7RdXT+7eZuPhFbPQ1LlZHThO8TR12mq6msbB362pNN68Jvp
YzcK+hbX9NwQ626tt2fAHrI1oCIjaLbfW+d+2oqw/eA6kflzul6c8jMEY2Dg/MmcVfShUciFhGtE
3oV+FkKR+fyIZWrePmlD2lvFplvdVM2hVl21rwXrM0AZiO/WMcwxEMRlo9fhtEGnPMYVe4Yc6OsY
zyc5muYtFCGI+hjkaeA+R40dd93IUhC7I0RMKxveISFWnGUYvvwnjFNNsSh+0BT0BGt0tWNiLYK4
6/IZRQAyfzXToVnJr2b2g+MCpDsYhibTKQTc0Bx8II0DtZ1UQ2bbaJLZgpTu9I9VZO/Y3huoTE/I
ZsfT2kKshrRI/bVJtRkeeS4kWDx9wqjsdmHaqlPUQx9egidUp7+2vSbOqlYn4Nbj4TRS8/eiMeRK
mWY7Q3BbF0jr/rGY0pPXqujI+hDtw2CULVlCf1ZeOp3CAHFRzKq5EBGzp/a+YLWzpwrCXBLT9TD6
bQ6F8nhqtnXdU9odeU1s2dn121+7m/bSxFTs1dxDTnFfdEE1n5a2o0BMIl7IsdOnLqwKhpT+0Bpj
ZWbJok+PReMH+kQ8LGbZ/Ii7bdqB6JJZlWpb0sGzu62XH+qw/jDFy7RPVoFwqu9kyZOgP0Fgjwmo
aSDOXP32zHp0FjetXqacBQOMgRpsuUQodOoXEx1XPQ/4keLvxb823cb7wpExyiC64OUWQv6+6v4j
JVuP4KCCTPK+cGxVf609NidLwsOqeZ7yZkQaiQXmYnV6bD7W6i3oZfbY5mbYTT7RecD6p8n4b1yG
9ZGAFcqZZGQPBaQtaANtR0PTYomF2w/x8O6HwEHXetHFKuyz13LIIpL5PI0DKZn/y1MxxJMcIjbU
7ENOu/q5SOItm0c3Qt86VoWB67EE5QIh5rblycaHm0zfZ7yGelezCrorinfZpXrvtjbKMFaabFkh
BKo2tWNxRbJGVfnSRDbTdggzqAX6DCQkbhTwitM2eb9JSr6lFPpZwtA9G2S4AjL7iW/lNNcHo0VY
1OtWMoQ4l0TY/hgNzTEZMffL0B8PKPzVk3a3Jf1SzE53CCNqCJGH9QKZwSNXl7kvyVsctaJoqhlw
Zq2iAkzYmkP0ewY0dOhlggbRbakAKujQ1e4LTF/HtJ70/rGLk7E/PY57rD32/Tn2r3P/nx//uULU
ABycVwIp07/+Z6cxpGZ//o0aIX1JrTn/49ricQwdV7n3e3ZS1uKUPxdX96ioasZf0GxSVz4+GDA8
uVyAVKs2h1zvcYXHJ3/Oe3yVx6aoFUXMXxfQdpMimviSyd7sOEcPgQ4sQO9DgpSACOW82hMTeBni
NAd7RhXIDOKK5fRYQJs55QsksXnEZwz41t9Ru8557ydjblKf3sW8SC9hxjl70HMVIl2RccA3R3JF
fzS8jY+Q5ESnfh2jk9gi3md9lN51O83bliToyY+PH4sFedAJfgSR01GFedoHLUQX97MxC0Yny/l5
4tztH8c9dj0Wj02IfcMDieAtuF/ksT+Syd9rSkKwv3oQz/45AZG8xEwM5qFTNjlEVZfxhMzHTszu
FE2YPCviaZpLR/Kkc9GBf6636i3qoqQE/DScqjqaXf5Y7TsC1adWSYth7f7ZY7HFnvJKXiPMHRSC
sGUM0qLyMQM8Fumw/r322Gx41WFCCNF0/xyT/M/Rf/Y9znsc/a/LmFrLMtUJRp8NlqFiYRQgAr03
TxEGibvH7O/1vLU7Cg4AARCUiac/i36M43/utFH0z4//tfk4b0b9639cobZNYvM/V/zfTkE4sIIH
FmPRLMA6/jq664b071UXGHyLP2fqVsz7CFNOFEJR11DoYJL2/375P4f9+aekxX38s/lY+9dxDzbs
z75//PDHJ/86ZQNVX7rgmgbqeQJ8Ood/3TmzAOBU+eM6qnJ6fvPud6zqRNcdHndGQSHQHZzHMt2x
6PB4Zn+e6GMznSkSsG6QWP61/tj959DH2uNBt8NaO4As9xPW1Sc271nn9gFvD6tHEfdvLlWlXoZi
RCK+3Ic5yP0hlX+0AOMo15/NfTxMH0MHZKt16Y8bEh+toQ7qu6PQCJ56av5eTDqhMvuzXUVQghLd
RJnyY5jHXIQMA43rcdHmPqNCmlADl6jOknRtFkEi13rwETzu6uO5TAh8d1DivEMgvR6rewRD7w/Y
zR9kC5r9f5rcn6fz2PePR6QezfSvu/5ntRIKzaZdlq9wnPxg0P+coqgdznZwJnNLorJ0ZP3LYqqz
qchWSBeZ10EICAMUMi4v2SVEJ7sWlpB9DHlPbu4cZgivV8nY0pQw2On9mi6QXyOUzDh10xUUxBUe
jPFT9Ax9VnBJ+pfKj+ojtPfH2qtZ7oa6zpbG/+58Hd7GwXuPtrU90vm2CG86p134MiYTPQBo+d7u
Wh3ZW8iELEMMwZjzwBLpcSoHOsbXdmne3UQYQoTwnW8j30Nt833AYJUtkntZu61NSSBTzE2bfh2n
3r8NywY1FAQYR8+Ss6wUoLHY+wqzSLxbKXcHKA6/QHvuSgtVxkI7Amn5rJ6EG3fT0m955VVm129I
6Elov7XOfO3JOpxbDgTK85A8gWGiiA1SuGC0QIYvGM3g27vLKMwPBwJ4t3Uk3Ve1rp9hL2xYoWHK
e+G1/RjFA4MClf3sq87Cz7KkhyratgwVm17Hvm5fmXbjXq38w9qFcwlyWBaQoNZFYIek5N0WfaMr
ALPAd/Ve1+1xQ2d4qgegVdAkr7uxHa4p9z5FNowwxVZp3namLnDbb71Nlryd+h+k9/rrqgysUD0/
AAd9xoA0nkMXN0fZyhvn8XqUsXiBJLF7X9Y6QFgUfjcUDoFJHvDukeE8EMZ2KfGGIqF2v8QQoECY
xo9VUpebFZgK+ZieNBRiOZ7HD8eC25qq6NxWmAcreCbBDv3uBuCUwuvi3NO9n0djLbNTBx7o0i1J
/xEqwpwE70ZPyTdZtySr6UIPPhTXe4iA1AzVkIgxKES+Hp+ptnA9aH8vtZ9exgEK65kYxNmVK8dh
fVrtMh6Yb2AbaKZDtHgZgXPphc7Q1pnAgqPsEnGu51ajqXEkepjoSMJuLqzqY89BYnJo1vJG7pf5
ZV64KJYVPi25qo9wrPjHcGiPUPnJ3WKBIXqRgj2lEl2erPBMmI18XQ4wI71AVppeZNMtmdc167n1
vxNCtpysoBOsrm0WujnNq3iMjjCA7tPnNc0cTQiGC3VLAWKX1ZDon11atzee+h/B3yCCRYa+8/2t
RO8ebmZEw7JblwfdBKvtxN4aFdBL982Bcv44p9+psq+27asXvw2/BmNonmtTRafB2isovO4WMY5B
LPXW4zQYL7eD/jiZKXqjo7hKOvGL9syPfgJGVS9NfLWk24plA4+UenPhQK6/J0SWm8dN2XdiOvR6
+LgFiToiPz1CFOHt28BAIWbBX7TrUYE3iYd+OsMBnJaUcnw73OBsqsK7i9h94EpO78JkvKLmWQS7
Oq71S9K1+TTEJ9JGElAxWFFfMoRIkubcQVU1taG3B2ljoGSXddaQ2rskTTzsBwn+YOxtfU7bOO+j
wADWFNkk5qgIID05zy79ZFYqL6F2Ll/p4mBEBkZoPSeLoAqDMwIv6I47yg/+GOQbxJeV3y951PHP
dsM3R7ZPIMadP5NhYxldZXUlrP9l5/5zo9gOh/S7gFZo3d6izqNZlldID97oRIEnYLOonArAtsC0
x9h3uKr9W6+S29IIfbSMfPGQFd9mNbeZbWiugrg9Cem6C2jXH9Qb3lOj3+faJrtawZIQuSvv1OeB
TDdYis3eq8C1puaLNwu/QG11W/J0qoo7/egHvzx+3Px0+uZ/hlPBXUlDymk6Krb476392rIgOA5r
+HWjS3xY+Po6R/x3JPh0gH3nSUQD0NyuKVbksu8aDDUMJ3Y6dvY1aUevXE0cQyPYu7dtBcIY9HgA
QQzVNbJWGXPywafegbELlZy+N0FSGNABl2ikC7zYKcs7QurMQol8trV3HJppt0b2kwtHDR2fnm/R
2vNyGMa0TNmbt4XTpe5nAP2NKQxfE5jdkAFawuo9Bx6VxabO+naD60iSa7QU4byoN6oTQFqBemqW
rSuS1l8unfs+bHZ6SQDXLXR7QygXlxvYAyM3+znQ4hoE8qID3rzBQ9vs/YaPpxEebVi6t+YDCar1
hXkAwlwK+Y+Ll5fV/mjhz/5OdDwWaoTLchZotEAje6TRG80Yg1l6WusNGJBQL3bGnJZIONmWO9GH
DjEdFveyzuFyeuypghqibtP/EjyVhziEfc0O8d4zPVR7ETk4jRiKurYpdIUOowa+bxX+T8hXda05
PMdbtKFfLJ0ANCz4BzvH2VQPTW4TSO7napnQrOG02NIJC9M/mS6Sp6mVU4k2keuYnheNiQFuSl2o
2f6Mo/lmB9/PYJf7RryJHev+Pmx3wKJtH6J/I6hE6DWlOzkbQPcWoodlPjjEUM8snvenwBuio0kI
K711nDH1huRNijhD7YHfvV22jyriJ+FBch1Wsn3Vsh4y3dZ7b+DuGUrdb0Fjh6teey/T4KlP8wth
IAHjMdxxDPR70C5I5UO2H21fA+/uMIcBFaXxEQbX7QOgFTRfMrtsioIcUuTwBAvYPVbavgGc9/aS
I4VPxi29hjyFeMjRLDXC3KbtpVZf8C/dccNdgK3TfW7iKcys16hckBWeHxtYmNQAmVa4M7nq2Yd5
EAgvCJyh0JOyzBfiUy3nCowedXmzUb2bYgtozgO3q6oG9Qd0kztEqp/DUH5Y4QvuKSDWtBphHG63
GPGAeRdRTyEuC8Vu2+onMwH95DG+BCcQN7eJPGyBTfaAhQGu1MPJi7+BvPNvHlv2uJFB121fgl77
ZRzVv+oJzNwAnunFGIKwcm4uLH029RoXtJdvQ42mvLbJWsAAI0uEMGgV1j35LuCnFLnyNjP95PxI
l3FtPrbImoEgu/a9ipdrXVdRPkbW7Z1N86QKDwFPf7ajkXtvRXedISAqOdM3GGSmwtig5Dpkn7zw
N6I6eUjpxoo+6tFcFvULZM5rtFDvZ0BaAMlp/AmzlyqFZYUfQlelJPvQuM59a+q4yhaOohQ6GBEz
riI5hyKG25GOZJ8yv8lItKVHDV03LEgfvbH/zpQq01Zvp6r1XWZDRwCzVQsE1k16UXH35McMcT3U
I2ULA/5BC2QaE2LpC1LxJRXsheh75FXJw1ItYi/85MWN/XSY73AJ/NZg2XyYo6Qc1W4z0IHX4QJY
OG6yptsggOACibLg8Re4T78mTddlkYzHy+avxbaZ+uzNtsmE2LwDqmak+VYHz0nfJc9Rv+0rBgRD
bu0ZlOABUDZwldB9GdNuOI8YDDTomMJfAMMNgQ9gpJ6r07gErxyamRxaeRRgIBrRcizkEWQVzjYg
7CSC/UYGJvfSuyUWkp4mNF7GPygGb/zszbKcGQwSLk2elUlR7oN6X0wnVSF9TCgMpGpv1gtChRnf
QAUHxczPMfJhgN6pLcZY3bHqPIr0GSrQJ+oDbPHH/igcE/ncwS3ZRex55MMX5Ytzuyiy93yq4Zpk
VcbBvu31hq+DsIpDEzGvx8bvXlE/YD2mySIKQ5LfCHjgGJl0lU1p6I7G344x5rYnvAX8OI0booo1
6QHhmm+xBgETkqX9EHniqQv1yZgKYVOs3a6dRlGKmQFdCiJ0+nDOZxnDX4jyJIn4CjE9+9Xr6ls4
fGkDz7zG3HuSS/AFvqn0iaXqU58K/zTTsCupgrGB9/AVjRz+NOIv50FsqmxaSP0amIGu8YgMGBML
5JZrd4MW69Tcr9mhwEdO83hM/fdVqkNAqg5Mm0tQTiEC9eUlEGTrUtolQq2Cecq5hXYO4sJu76mV
7v3QJCXUtr+Bjb82TY+bNaB8ANM8i1VsD672vwxbdUV4pE9JEKP+SO1uHkzv7WSeV3FhdfdlDDf/
mTapyvxxVEU0DO7J4ElkKpiqMiHA8YMlG/w52MMx9GznZDmKqDoN4Vs8yvDqz3OUm9ofrrRZXySP
4baI22taSZsrqKZ20lenOvWbnCVJs3/IM+tW0jIkjdxhfM2Bl2iQHNEENihS2dCsqpjuwbgg5vZ9
DcDfLLxG5QVMo10z5Anej3TbrP7hJ0MOE218geb94CXaHZd4GHLcBQsK2PW4cls82jhksoWoO3Xc
2u03ZIj7xh9xrgjB9oOsyQwFXd2i5gcEUudxkb/GenYFZDgegqNBnGKoR+Oq81+brP7YJOQClma4
1eYrURBqJgAhnyGI5kU9Yr5/LATErtexs582wZYDIr/u4uCU7BLo+8Hnd3nIoUSSKNvRhBaOYxa9
62RAYPFZTyGkkqlfZzAmV7sQupFy25CDPGinga4nvlXBlVfjx7+hAUmCYy3IecBOA//SAJbdQm7q
IpVeeuQjMJPTrhCYbA4iTX6C8T9gMFjOoxYvoxD+ueZxuKu4PduA4YF7EbmG6Qb30EjjwjfkNdzs
L+TX+kBsBKNiLwtO+uawNYOfISc6yyj6DIIvOSaiSSHI9X4OTm3QBvVk54WRPi9LM4OtUKjIMAgw
YkTfqZWq8CjMuHd7W9CHwIUGYPDhJNMcBSREJtNuPAICpkd4JwWwfRNCR2C9E2Fpi9lNDKXuB5g7
QXyg/AHmgg6dKwdsI8/9AO+W7dxzLDtS3IU2ywTupm9HFGNJDcRIZQ/1VanX5QAiIvgUDT/hGy6Z
HbbLjGzsiDj8E9qMPuvgdQaq8SIE7MUKKM3sed1uaTzzbGkDf1YT52imqD1Rh+FLlJIz8IVMh7y/
yjnY9XUXHGIPdjqkhM3OqRQhQrV0OQXyeqKcLKhhoRHPQ9a1q/tuLnTYfsKbDMUVHsEqj2rYoQFw
taVsWIpyMZ7IocPc9oQhzkRdHXnGxWwIRwmzoz3EOobabaJVRu4AiZz1Tzh7q6tR9TOKNqA2dJV+
REEmSJR7zz9j3p0zrhKdtcgWUfmFnvrQR0gqw+6QQihYBkxCJxctJVjf8dahbMp+FgHPUdOoK0nA
TYG6UTGZ6Wto+a9hA8da697sRRUtl7QT6SECUZb3s/+baC+4Mnje3TKNT9u26SJu25NDK83NhIId
fQz6XNzJ7aaS/o10B6GH5qJAeUEI6XUZ+CFzGli6PTeOn2LgM6TZnjYUblKKXOPAtqgy4MPUk3pH
iDvsdb4XT5q7ermyWj6RcfLy+J6Q1GPEb51bPrml2bFV0J8wKmVdB8NgFS70w4YhMZ3j9n2dZhC/
K7uNmo5f027dTaH8QWlaIx+nbyPcswdRQUWBEhlt1gVL97LA+5/OK2x2RFXlkDpYdxOVAqzonyG/
DI7VhN4gVVMiGNMZn+H2ZMAecqh1eAEt5T1l2JZ2AuWpKQR0bL1SM0IUNdCSVfBZTqoKgWWBON+m
3qFFwhf0CEq47/NTrZAjgL4E067glmogvnSoXlOqYHtH1Qn8QtD8IAwqCic+vBizOFWm0TtaJUVI
l2rPFx8mtREWBj2HLfg771uKCCoaJ9xjoT6vQpDTElH+6gcgQ1SZhDA+PywJSYLkBbWoYvTXui/W
uv4eRmIFzfhaY7i4NaT/3VmK8hdIyRNhIOVp0q60KwSXGpVO8sRJL5+Q6uXgUchule2p5lrkrN/4
JbFPxDY98kZbZXHju32iPxDep6VIWnIEBR9AzeRYNld0PiUDOHvdhQy+doswTSwUvrrWB+EU7tCj
ewgl0VEncHkVeaK9AXU1hWUNy9TZg+8/aqBuks/1bJqjug+zmw3DfGaN2g/r+CYkSi6s7BqAwj9A
592B8A13f+Frnn7lKSLqSaX2yTqkCxORfOf66pNVkyprmtRZKJV+CrZnzEbthWj2+QHBSLaFOUpT
+QfxJRikDw4XgqAhn9HdUGQNJOLqFboWC2qg/GqnSAJO3cLnfl1/Rl18TmW1lZp7UOpLFEpiJnqL
dE/ycYggmxgtooMhfVlT3x6FmpCzBqYCSqp+42e/BGP7ATWmaKEBmeYwHyOTVBGCoxUoynaXcDSV
93X+P+ydx3Lj2rZlvwgR8KYLQ1I08lKaDkJKA48NvwF8/RtAnnvzvVsVUVX9aogBGkl02GauOcfS
8jyE7qFiux2qsDJmvjtpbT/oo3rOFvMwr112bDBxh/ZarwcljduT7gjkP4eVtWE05bOulW/ulD17
c2LekdGfI3NiAWKrU3VQIQEQQ7bu594ZLw1FBPXeFPFythrj14jF4qpVVjhr+RDSkKePMrXj6+bZ
MsgrZfaTghmOFP0Yrhnxz3bUioCsDguMCY9j31i3tJiqS17ED7JWD64jrA/Z3PQ1da9GhY5U5aRP
rHz9WShdElQqPI2hW1vixFnMmlv82s3w8ex+1o3df/HRqnI/BRx1VHmRUcoJ/2DLJbT0N2ue5e/V
EMHCjglznDmdJu2TBVf2MKw6ul83lzfDFY+TnSE2itI45AJ7asHZHKA2B5Ucu5uQ7tVKtPoZ3VYP
tMx2QlZTb0PeZkfKzbgHMsu9Yjj6ZjZNd2kTMhKjY2ZRV8a6n/flEC1tj+OB7Lapd/bVju1gUUne
UmG/xNOoUtn2qO17Sfq6UJLAqos/pBZakLe2FeIqHk+9ql3XsjFvMbbomaSKubwsZdrcWWmXHJCV
oHJt0mOetCRJh0e9mFHplaU4mEP+tWUzfM1t5X2Kqb+4eD6B6jUPfbaZFz0l1A2qp7XUkrP0nhsn
dy77RamYfOf66rl0YgPnpvkrZY+KcRj3nC+V+mPJ71kli2td2PMXApH4TtOo1lLiDQRIXxvTeyk5
ES5J70V2721nNZALfy6RuIp0eMAJ1z/ojXv0YrVkjI9UF9lVIWTjeOXv1pvUiEA6E1nf3MAiqBeK
LMPdsnYsSEQ6nC08/1qhXPfAcjbnxVP3qfftsc5E8cbsrF3rJc38rj2aip6/EMbMo0pbKNlo5nLz
tC5QYKMc574kXNt363HXFrTumS2KclJlkx3XDIdhSv1DdbvspP6cU+Ao7cQWtDCUl3rgmj5a4TJo
3m2pijtFZA6W+649E4D7nrWjG0FX44xy25zEOypvNuu+ZFHrmPV8IuOAhpXqRlDobYBgk52WvBIM
QVp82rLBPtQxtKXKdYPJruuQzYgdKnH7QvR6PkotPZCGdZ5rZzkaA1490Cv3VV18H9bNQTM1PVFe
B3VNCmynY35phOXCD0Qo1DIxXFolPYpZVx/SWrzzFjQRWetfMOK0RyPl5ddUKAPM7dWhdQm9jrVj
hgYr4iMe3e7sorCks8CyZ+vXpVQ+FTnZx9pt1oMjuhqSxPuQVPMpjeXiD7U9Iaxmt5jocZCU03At
3aTx43ms7rvi0xN1mLl69ZEzmvoG9hUSP8mtKQYZ1bqRHywtZzSyMxFaMyEORWrGV2tCHC6GL4Uo
43PZK69GMzT3fcK45ZhafGw7LUwB3Dx181Q/xvPvmqJ8NKXsLpB8lkc7jfOHGbST6tRfO7Xpz4LI
GNY8FRtNtk54ZOvhNtaNHk0W+wfd9TU5WTdCRxZgseJHlbTlnXAX5YFi/4tXUvpAruvuZ9Apauyv
iEEvzDkwL9rKufR6FPdp6SukNE+T94zuXbwoyu9yGcSRmuEUmNtWRzbFdUYZuZVqiRMnyfi25VkK
D8d4yE0hHjzNqe7L/u3PFZ2ceYklO1AyDHu2WTsXxcCwqtTSjDLT5E1mc/aa6ZIviZZMVyB1AyyC
pfFltzqnPXChS1ZQes+OklKROLoq9sbcdq/tRMlKTxRxlUv+ZZQoeaqmPgoKVn062mAYWyVwGq1D
idJP+06Rl4DrF7Sp0w98vjnjvWsNGGxBgOkZHDJHXWL26Ih3cz4/Wgk7ziR+6lJtfuAZsEJ3l0Mp
9TIqYjFHeH6Pgg8rYE2jhbhDnZsND2qt8ukwj1g42kSzD2ZXfEu28cRx4jpoB+Up6SGNqtMyn/Ax
KiHLSOc0LW3EpvqprA15o26gHFs5p5Q5KDs2PdO+9PDsmQ2UyG3FWrMsxhKTw0BjckDscn2F/IVP
uJtlaS8u8FwQn5iHgVvhyXLqKI/7S2uNHrxEbHPTRN6M14QncZiAHSLIJbP2Pgm2Za38gYBZnBZz
SQ+xrNxAazrHNzPs/IY+GNcG1FSjrvkD++SGrUBmBW5qUYuoG0FYNEFwHSztFUF/QulGYz1Zjlxe
zdzMnxKGrGRZMLU4ywu8BB6hZi6+Mi2Ymm15lmlRvOpXxAWCRjkUmkUsbhh3I74cIjSLluqvjsEr
xcJbmTrxGgOZV7rNL9sozDuFdfF9LZsAIS4slMz+bpBRdGCVOqMxMDCN7kXbBs/KUccTjNpWafWg
AxnA4k8rwi7PupMuHPS76jLh5iNFm8J5JRjk46D2QIToZ5G0+eOEnhHYM1JvP+TDucFuQU3Tvm/c
IQuhxlrXzta/xPb3ObGHdz6st0y6knpFJ31wpLgL7Jl9p5qah9TU3yZDfJp6K+9j96hXXs/+mQ1Q
A88QS3v1vKYEkufuWFtj8013lEhW2UulyzpSRnt4XEV1Z0JGFFZaBntlrig51RtNuqdBW/j0QAgy
4ejavW7mF2d5HU0M6AsEDwbIcnmAg4tBy5bf6EbNi/TiUBfGSWGndC3NTwU77jEBxEhRomXaBMlD
BTMJltJOL4OAfqRoRfxepVBDUtIjtTZQJm5XGWUdpCU3wcFcrmYS9ovRHOsKCXaQl3GZ5ONrglnp
YpmpX+XvLJ3aEDNzzoTcqdForyc3NiiVKLZxp9fVG1bp+eKZs7wsVIrm3jLOoyzaW4dh5ei566dj
JPVF1Y0KIgtHwmrqiyy096TtmkNsCNhPJhf70bwaJEOVBS2p7G+OgrBtE7QdLHwCnRZDbdKxjblZ
gnN6FM+S+BCVZD7megKbNuee6gsHtodarNrrAmEiaB1i7F3imv5cp/Oto3y/x8tqyqsva/4DI9ZD
a8b2t579SuppQDec8dkos+biyJbwu4QGaSvOxSi2UEGGGNiL9aZPg3wy8u/YEq2XwSyO5uJNGMxG
NaguounHUBP6xn/4LbLqa8rK/0j5AVUX9zqT8uocWNueKZmx/qqyc5bMX021YphL3TkEC80msso/
dn/EnCzI0zJrb0DHEnDNOu5yWSNkum4DfGZ6Tb1cvyopIyUy1MfIE8nx6vm4KX5rgwXoxuI07lR7
86sMF8AV75U2P2PP88IkFz/ybK2OWqyEi25pZ2u1bmbsirAfSO965ggIa2Fj6E6XjnLRxYurazMm
RSgbYrymYNVtDCNxDU+cqRm/JeTezyyT7BDayjvqKbPD4Kz+7pOdOpgbzWIcss24XCsunNCsHAKa
EfRBQ44uwt/tHvoK9SSThhIsNXxMp3kdS7eNEpdRolZjgudUp4K8Bo5UjFXi9zOCeedpyIpyiIml
F3nUVyO8k0JYT1lml/hTrbv8hgcyfjP6lmI8o33g2ThSMqdEG62XD6zh7Um1zomi2DekLJb9OjSg
XtXf3NL5VbX4opg3jxWVF9hRLa53F35Ijqa7WhbzwCJOGKvkSWJBqFOE53Y6GVJVT0r1SdBFHCeR
PaQIsj7Jkv7U93bU2/JYjLnzAzaj6CK5yvFZ6N2Dm8ou7CylDOWI/glYwvazYjLCFDgcK21de2in
4ZabxJYr8bVCUvOJE0G71prG1xtnOMiYXZ6DaWLx6jY6eeVA7sV25sOceDOOvqq8zfX4Y841dMm4
uDMW563VKJG08K782cxJiw+VjIbGQlClXMlKWg9tmOc3NihPXax1Z3iI3xJDvYfUVz0Oln4wMpnc
eld7XMZ0RagtgRmKajmnCYH6DaejElhR2f9tnkd5r5iOetet/fOeJxhM7RWLprgbBtZFEKNf8k5M
p7W23wfTKdlaOwspFeWnJZkpqrSA8rN4HnEbSUyPqlNgl5pxrYfhI+na4ZJNy2Ygtf4En/8/EeX/
wNqH/rDhY/8dzf5fiCgPRfmRiurjX80pNob9P7/0Dw/F27q7akSXdQLbhmF5pOf+BdxXDdAntu1Y
5FY3Hgl3/QNFMWhcotqORtoOIApfdcKu/wD3DVpkwxO0KNma+va77v8LFIVI3f+M90ELQCz16MKh
8TToHfefWfKOgmWNYQ/rfeZQz0GFkwv+fKfA8Bun76yCg2bGx9ugiYWj8lLQhwU/ljZzZsLMr5hE
Fw8EWQ1QIZiXYgDjQQoqN807L1aUs2oSVTCpLDM5GdGo36Wyzi6jcWxUqwiMCcFQdsPn3Kqogb2Q
fpWtAY7b0Fy0k0cJ/kBHT/e8GhVeMDeZwjylFKcLG+u3bVG/x23QsYEG5whAcOpnh5Gfo78XihnM
eoaPSwUO5njKab9LTyDQ//mlVgqkuCrpD0Ip3j3AWLjKk38uEobQc9zFVCosFn37VVyqJeZmHM5/
H7zfsV9k22/sR/tf2Y+WGqMoCIVIm5Oc6vzvDfJFMa2Cv6CyzNsvVG2EzbvG9snK9chedB2/qaKf
/xwNIqxYCAaodlOQaM5wt5HU8nUtL27lqcL3POVpbDPnIOIrwyQhu97G6bCtQf5ewJ+C6I7bPFhA
6VVIrpMVTsScfJg0zSWzs2tLFisigmcj8yAuQ46CiubnXfWoS/eH3RSlT2ZZRrZafsUyVIaUFL+7
7kQlYXGeYsn2lKANZaMc6GIv6s0EsglDyrfRhf5sTOVhahU8It68noRdXekJAfKuY0VH3Fq/JYOu
3WY0zYUQRMzbltjqIe9y0u0LKoILXk7vk5mNh5ZeleW3UWt4Eb0S5t4K6pK+AmhMuN2N8RovY5QP
+mci2T9mM3IY3ARox4RYA63DGYEP0bg1nbUxxqQLg3B6WeDu47BbrvbMVqVj8+gnipWyAur4dg4r
NJPS60/SNE59U1f3ZurB3Km66WjIZDJxXUwDzi02lCYOgNnE6O6q7A/0CpeQE5uspYE3SwRTdxbW
VS0z++i46/t+n9cwDaoKeONYn/z9ATZbzTu9U44aL/22uAt4g+1ZAw97nxR9OXQZweLtPrJ0xs3O
qgfWNU6YquubneTdcTAHylpFvV47ycuSdsb7YZVHT1d+OOuQHNal1c5SW/Mjxv4bMSHO+Z4y1jnP
DefQ2/3/uE1237qUxOOAoF4WaXVRdE894Vg8wDlh2eWJ4dzzz0sWKBzuN/69IDQcKdh+fAZA8vVb
TEsz+c/5sFz2azrGNBw5hDbn1XFDW2dhh/85arun1UreAHOz1VpM/bLFTnEKoHRxsrSG/YjAwAQ8
EsNCFD8UyXRvFN5MPWDdSiadGepthinbpo5EDeaxSFkkwlhFvnCr77tXXJLPOAnP/scp/sfRvpvG
G8SdTivESY03usCP0i2nsznO8qxvF7L8MC0+Odcz9qLYcK42P3hH4qRnF3TajeBeh86laeYUdYbW
YWBi/BkVyTqnmdJQ2tRWVZEQtG1ZZGOO6UE56Hl3xtX2o5inKUoNvT3n2wUdCf452m+b3elI1tU6
Ypsh+xO7Vrhq9qmiTkRl01sjs+lb34m9D6Pz4GIm4Mn3p7RWyYeWdVr0553cJAzhzuRItze2Nkv4
jLM8AZBsQ90iDs801kWsroQ/88UO2hLvIPndkhYFQg8cLKh8sFu+y6jr5jyorX1nUyzO9PUMABH7
VG5UJ5ZMB9VKkHaJZ46k4ivFXqh4D9AzF/vMKn8+6KJ+JZZohhm2Leqnsg/UmJYHykI8mqmSj3Fg
NS8zqqv6AnQez3MMTunaT216sMAm1sbk3SEL4EXB/WApqJgELgjIMVXsh7vLv9+s/vuRbF3IGpki
fKGoOAK2gMf+Bdjt8vtRL8TzgN3y8CdTsAXoEO2Yrv7EUcZt8ipjEXoxS8kKNiIglUGela6QZ5P0
oG+UGN+SwVjO+qT/0B1HjawxNg/G2j85JUnWVvbGaRwJwnyz+l/Jlu1rqwS5ct0Cf06gW5yptYdr
BTXAoHpg/84gdoCe5JGlMI2QwLH482iSzJAtYwEULB9xgefNyZV6drKM4dAtd9hX3buskk7pMxxG
7kLWSVnNL3rJLnOe7v7jte9Xp0zF5kod9Lb0qfvnbejziZJxvMJY/Vc6h9xZzWlpX0t9+UTPHQPk
MoNYn1FHVkPnDLF6lJjpA+HnUGWBo577YvuCbt7PlV4BfkePmAi0A+ULZfLO6/3sGAKKh3agx8MI
YKe7SksUx1JX4KiAfY9GL9cICKFQZDgXzx1J1MzhHCEve1bVQzNb2XnxWAWoU/qCn0g5jBW5ZC+X
WLXYAbMPmsK2XXnDtwtCowxgogYe5VhlGnmBnXvNXToh1nJynKt8xUWVxafSZi5AxSR+TZrUzpr/
frHf1q/jk5p0AA72TOp2Yfz7aL9t8+KeqwxsbZI4dHUQRO/5mp32sz9RNUaD/XC/cOEpBVVM/x3L
HK55AiS6UbUaI2osz/vFoI39UYcDvo9B1JJvdjqkfl3jTuj16UFpbPDspvp9/7/7ePv3afy9usaq
cqzt6gDqjwUh5YR4cO/+hEWmdjH91S2/9BY0DqQB9bxf9Epphn3FOyLUBAiS07ZHfbB+V6y/or0+
ANAH5nMzQ+d+VWK7UDFB881MTTLiOrJysJ+bf2I2pt1Rdx0yfJtbuEXCALlr2HdOKUk6mXwrMUvl
/CKkNXno98RWaxSXUfTFcQ/W7Omdat0Cgvvh38jN37u16tTDegGW+a84zv7Q/QGYM5s7Z/pulCrv
gMytk0Rw26+525uSb5v6v1f/HEF/uDMkQ3tLo6lov01gjGTE2n6lIb1B75lWUCtyrI2bD8+9ns9m
XqrXfHLWKwLp3dQo7jFxqgXxqv6V0ZLlrCmGdm4bsR5olfq0h+TKLR63H+1BOWQ9MnT74X7j38f8
725zekDsQkmgg/47dbcfVTV8CRDH4d/b/+P39zvsLcu7H40zMjeVKegM26lH+SOTD/th22FRCtxZ
3xbsVR7MDOgjEd6WmtYJNwrD4r+n0L9X96NpJRoLHZrJdb++T7N/r1ZGG1YTQeth7sCiauqMVYcp
R98mn25CT4Q7xHX2zRDXTBfDVC9L1ChC2/sFGAJgLe4wuqeplYE0GvrgbBez44hwYUYOSjvDhqyR
Yo51x2VGZoima8s4nWN46f0pA0Z9XJI+IhViLrwbdpPMa7Afzt42FVICFef/vOu/PYoeHxLaQMUT
3R9VR6MqmrvVYfSJKDrCndwmrf1ovxgrldYK+2FT2Gt32Q/ZtbTVaT9El6nOVBkF2bntcNkjgX//
it5baYA5ciovGLOLULTsBUjob5nGP3/8v9/y90/GWzJw/4v7bXOvu3cjmYXt5v94VLonGfd7/hzu
//3PE9kful/PWocE4379z3/8+6fUvG4DmrwM9cVxFgaI7Y3Y//d/PIs/T/vv3X//+v/FbYJKu9Oq
Haa0Ir4Dk7v07EezxAwwl7WUKOioplIymGtzRsmXOoX99t7McaEOsmbQW+v3fLMqC695LxpjYjG7
WgdaO6B8AlToi7n5ylb4N0v0D7wZbbTC7KIHDFRkofNwTUDwqXSrCrI+fZstVFwiQfHZBjhupuPi
VzFkIDQz+nll3rCRl1/B1TDTuD29hJhRfHuaXmnOQ3SmVb/YcID8gSKGMzmXpM5pVoRTJ9drIPbb
y8Si4RMt6Q+lwsRnO4eBkFWE2Y5t+5B3nAtDH+Z9nSInNkBW6uFXbKcZp6+Mg1SdvpFzypCnv7o5
BlWnyYtoIT5udt1hmbXvwMfJCR8mQfZEb90sWG2cKc5onytOF/xSxRmPTU3XJfMiBFA2I8u+pe5Q
36fpT7l8lh7+Htrj+VOuTBjO0i8DtHjfMVKqCmxIazGfE8OglNs8aE0y8FG1it8n40+bxgMNTQqP
OmEpP7frQ9Kxcxu74Yvi2D8tJewAyJAaWJhb+VUfRs1zMccHozhY3YInriG/hzUowoL8iWfqyUOa
eJ+qT3WcopEl1wN554+KrlBq2xWhQTe6dnEWn7gLGPcF93EpcRQW5thATv6OSVmlXYrX34minHx1
QxTkeFECdtnHuWv5ZG0FjDsCX1eaNKxwhw91BQU90+Kgn738UigF+ChzHMKG7SO2gemoYCr3yUtE
c2eWh6xJ60AzXArCks5jzNSBaU7rQU2z13XW3mK6E25AmNtqswAF/HquLVs7zpixpYrtCs+icZKJ
9uJKejUYpbhLq9Z8zkz3xW3Ke4myzESCS3zQkoexz48D0OlwRR32kDMo0sTlMbM9eJ0tnqEKOlGW
xz9JJVz5acFwoiX3skOezhjgehNU4JoyTGasrfxWhDnxiqNllojv6oNHU4W7Ihm6s+pg9ZuW5QFQ
fXEH0vW+aalj9HxfNS3GGtvYx6nFXy7KPjIljUXccTUOs44nfcR7h2UTXoPZnvth+KSPVnN2VWe+
k80XBfYl4AkRUC6kPZjpBlaV0LQKcP/NXQXNwCZA9LpX5BeTJhBHKCfPVPfzhbR9SbG8tgqsIkDg
e+sZKqP6FVjQl4YhKlgmWrm5LXUQib3oqK9yuqnqLetN6uwz0UIThhuPwriCpTeOu/mear5pj0NA
UejJFmP/uNS/ce2/AOe0qYO7vjqnjH2vzrVVveK5a8Rdm8wmApbyc9W09zqLD2WanrzGS307d/ug
or53LMotzVX0GcWh/mcMLT4kHvJiOW1/aikw9XTloELut3aLq3KcTab/EnwJ4Lukts4rqhbLPJc2
UE3uV1N87UsdFl08/mKRm/vmbMgwZnAS1dRHQ0n6Z3So/vQe/p10BjEE8zfWBqIZxXdRqIRTkN0p
6XcbxIwKKGkPf0D3IWLSHWio+aWKqUJ3No1jrPKUSvWlwe1/LofikDqWFw2teSlUp31SSOL6uSYL
wDL9TzkA2ogZowJ1qWhAQY/OxpzZRQ/9fZ3LRzpG2bjdjlK4r3LEv+DZ9UDEVP2ZETCyFoPmbjL7
WGUZmG6Km0lPgNHw/aIb1XSL9e7d6CxJ0GbrpoZRPNXfp6n83WS0k3O9jjTcBIZB4evbfCBT8Jqg
I/imVnzz4vm0brgRit1+L4qfo6DPpFjT8pibNFtITaN6qYj/0BI5pOf9+Fg6RL4q+9iL8hntvg6p
UpoRCH3yDk0mDt5ihPiGhwhLIV00548xkd9n8BEAJ94GkMnoVzBp+vLFy6Y3ZWEWr/SComR6oX3j
Q63bn1N9GEqGmswhQjPZRtTWBTVDWp/NW6dMQonEPn67Wn0q0klFlHM27iNfvwyEDVLmeq9tb1Dt
psWhpP8ClhEwuoUZg7ytPApO9M9pjBooLuujcB6zz0ZGLm7cKB8n+laOWL7arid4m51ohhqWx9Ib
b6WhuhH4ycxvMhMmWK39JECFtyAjitTSDFOYii/66XPsB41USMN5UYArTvES9FMS6t8nh6J53BTO
CR2qwW4NA8u8T/ositVE8N1YXH9xAnvAKudVBIVWJf1mWreVfhYzgLUwlQCHzXj8ZhoF1haijp20
LqNt2/dand7IOdU01DGnQ1G61Hv42PJqwMWXeDV9fRId5kjz1JbaiVm4pZhMIszJjIh0+BdBe0S/
xT8bTbZehymLRl9OWIgzWTzh0rHgwLALTOcP3AMqKY3C7/vynZDFzJpR/6WLxwRabmCKBSyVuTAU
vtMg8NJ/NGlOywflY/Cy9jyTqAu0dSru2K7eLzF+KSJED6B8QOVq9dFqHqpae3TXbgghWbeHiZae
qzeIIBkS7Y7gUe9jgTyMk/E2tCmtHVPmZQSEZ1Mx3pyYAZK+mOoT5pLx2NWEsYwE073Q1qgaPQwc
MODGgRBtKszJx6/iYyBUjyv9hzZ0sA43jy/Ees3U6nEWKmI1H1nlYI7GfkF0rTQj+uRegLCmd0I0
1uaxx+9Pp86yeGDlRycYx3lriu4y1umjk7X9hdzop0mJFDsIWY8soyvRglsYF/uc5m5kkz0EAaLW
+CzjHxrptXHlfVTydiOoAdxmHkvRJXs6F7asYCf9WaN+byX5/UrJFmQkIIXUAcDYg/7T8hRrTP1Z
CikOmIxpWpdP2P97PFiW+4F7BziNzhLQ8PoHdaEpykyGfjKcY+5OUWKJ5Bd7DlR8Mxm9L51SP3tN
MvmamS1Iwg0gorOs6e1aOyWG+2zDrKg4hnXj0IzymV0uEzVnHcAjRjjLRfbEHzWbiRro2vLKZu9F
6H1xlfhVJA2IKqWeGc29W7ptQ9bqGYp2SWx/CjWQWIDcGtLaWOsV2vw0tXLp8wE4V9eMgerAHlvX
tnnypg6t2dWiNTFksOLYDqAkUeAP0zYmcd857PmUr4qDAtez9yL8tYhAFC7UqaV+TDLPecDrPg/C
+85whKmWxfyhwQIYleOs3VOppqqunj2PGTzTkpmZtp6jscyowMA3Wiyywfry3JjL/OgYahWpitaF
aOBZMGYN+BCUyZNp5/lBG096gvRVkzzbKMCORQR2ZE4K1bH+IXLzJ41saH/j0DUuYWnlS1pyPshZ
RoV8rVkSHnXR2FuL27tG0shU1Np6MhgaGBA99UkO85WCq/6wutadbaLtltKLWCYpgTUV+Cxi5j6r
vy9MWAA1f9YXEwKlR1cyWuXQR3XCg5NnZkcWusuPht1Rzy3xDTpzaJcGfm09s3ET4+Awtc/RrprD
WjIqZ4SHQ4uGNjmMNBZa6e+sv9H++lAxv7KMjAGIN8+G/eJ4mvYaY+KTiewPsIi3JmOh1bbf+gnh
fBz0d1NncQ/a86lKrC+Nsfn21CfNtWmq19b0ggEAEc49RhtV0KpHJ/VEj0haNvOOL6kyoPgkhPAa
sAPzZRoL4AiE8CJzfh5tqYKXItzszGcYH3lgVvrjQKGTojfk4tpdQuJPGT4HblJiQnxqt75D8WZf
gL0foteWuMWAKpX+Oz1cs1BroAsD2GMJQ10sg/E3zgCiFmYbOZSvS9Xhn8qqn0bt4CuuHJv9mNuH
WoYRQLQ6st0vPa2GAx3KZpp9jxi+vZPocAl3UJH8AsL5SYvbMoCtS08rL4/Y5ZhkkHC/G9WtBCbu
l3h1AthlzA3Ggzoyac1mETUw6mkQTJIzz8bvI2M/TY2z9ZgW9rduyEcGPBekAl4ErRs/7Hl4LUbv
yWxR1dsVjUHr0gCCBGRteicu88dC7J9p2vsyVUASVCCOa9Pa/rg2bNdSuoFpo4wQ0i6Oa9BiFIep
3yMAVS5R507ZXiVtMa38IW6OzqQeZV9NZ6zRWfZpZbgmJtDYNLp5l7n83a3MStZsHexk+mVCG6yK
7QO0G3oT52zbzDooqw5GnCfeXGjr/lJ5X7ASHRtn+jVW85ueJnciMY8s6z/iIgXO4rFYrj37GdzG
LVWIB+ckHkplOA/WeKyFtYQ46y2IHL7lckKK2czCyZhvtN48izgGsuJ86CvEqEYmXrQ29NvI8Ea/
JxW0fnQy7TqqNCay7Xa+DOY9paEEtz6sK+K2b2pB2HaFg8VHZoQLpjH2LihBlnIZWJMyCm8919Vh
fF9rQ9yzS9GLeCISylvWQF72a/zGSzr8oG77Ox3X7S6ER6AgvmWbb4wSP1uKZ4emMo7alLScGHSi
GTxG7ZiOS8zPyXVSJibRxA1zKuv4RCgteHgI6dbxbifqdCCDlrjPnD3Sagp2KXEHboCCXpmR5MLC
51TWN7FsuWYzqIveCb3s0+ksRD++k71DUGCmXO1nk4M+smahoiEm9p34na4tgYF0OaXZ8qnVgx7Q
tfUuBm7pA9qoT7AlR7+Di9kqX8dkxsbsOPesEb4Yg/HS6dOjUStPrpY9eDmfUpUnSKmV/GHQ47Id
mJ/YyLcjGVyAoW9Q7TR6iXkHIyncM820iWcoKTvkNHn0dIEjp0pZ9xHhCUbaBUSTR3ORjFAO6Xmb
4KqOwchFKYVXqums3se55g2JmSJNAB+SzAfpTGo36UIjZnWhO0RGd5prgcKQWQBGCZt8GG3/zcVz
Wa3w9EitpvRty98X7YMMyrekgtc39CQzacUoDgOws0nr7+kI5pSgfvTZvuk0TLg0GbOyOcY+dgpM
oeoF9QlGVgvhoOxhnU7lHJjj+JYtVnzr5BkfF/Owrn+K0ez8YpzGg8I2niP5vADe0EjZReSMfnsd
9WmlVc+xUycHKDUJkB7aFtJ8jfaDC8TCatBQEkmMl4oQh9F6noXyNsrfXorqbWtv0mrHoHTd74r1
hj2UWc6YSGAK5xSX7BapE/kYRlPfSfj/XZnTbUMlTds491ajthshaTPxQwQbWam2ucnKgX7ys2jo
St4zgtBQOKjc/jFVKAq2hcnwkD96aQP9V/3Ukrg7grjCMKox8vGcYWWIqKVmrrEc7Tz1tu1RaSgT
+1pMR3Db5iXN/8XeeS1HbqVZ94mgAA78bfpM2qQnbxAsFgl34N3BefpZSKml7piJf+K/n47oFMkq
SmlgPrP32qZ6HYbWWHmmtcsMBH9x7FJ+e+i/6+A+7U1SJye5gaFcb0GxPMNm+OmL6mfRlLhFegeg
1lrRqUR8xqjSXpIpREKdBmRGSapz420RuK6Gzp1vfHj/srh34ccdGw36oKDuHLVNfFlj35id8dzN
FlviRfo/RubKeikW9hStABdjXW6sPvlaMkp2TX5QdPcYvWviQK0bu9ZnP+bwJCpi+ZwseBfrabR5
jZI3cGxESx3N0WImC+GHxK0YoP5ohg/2ZL1XGUBFIE0b2zvWmZet8Rg8onLEkuXc5C4SAxmV6BuT
e+ZxyGyn/N53WZ8is2i66cmbs6d01A9Kpec4nY8pmvy+K3Zte+vm4r3iJUSEJvvNF/aBVTwZ952r
ObwAn6c1ehuElEtjqgeE0KGmoI2tOwx3nyKyn7UYrJWtschlzU+W+C2CaWip5CbuXOM5COdD7ZrE
vYTWCknsSHoOL9dtvA9Hj2fBpwWZZqsoBxPnMdD6CawPeJp3lgq2pECkK1243AQ+FxwxrVNiegY1
AetmcTp9aN//8ArArLzFplX8DF34YQ/Dr7L8NXVIlEsWHIUZPbNGOqN4Xhde+SN4slLj8Upy7DDV
Uwlwds3EsliBdvwFEDPdd/nwXlJgYxXkkpQ1c76y++oTvtKxhUtUpqyIHMmgQB2JDttIUT+6LrDD
znz1re5x8knXVKyKofKeA5w/JEW2P3mQn8P4ZQKLIDrjOumz42DKr5pon3cg8zDYgJno0V+bMdro
dmwKuO5hvRFW82qk97VO3/O++y7iW7trkTLV8HnjPripkKpWQ3IXWQgW4M/7o/vjEkOzjp1lWCUg
WI2ENgNcY4pEpZ3UGOPTU9S/2k53SOK3VsXGsejnsxHRCvomCrT0AeL8RaX2f4K+/0XQZ3nM5v5f
gr6r77IfvvL53wV9f/3SX4K+wPoj5AgWRLB4rifIVvhLzheEf6Cg8xHnkX7lkEFBltq/5HzhHxZS
QguziO15f2rw/iXn8/5wCAqxQ9dyLC6ahEz9K+HtryAYwuHIiou/q/8pGOY/E2rYYwnT8gT5MLYd
YqK6pKn8W/gI6WtJG+gIs5raZqVEeJs3tbVhQ24cyYsnZTQ+wcdGU+I7T0UtkSrDST+Y6pwa8pQZ
kzqWfUumYptFOxOuMd0uNhPVM/bzpjZZMcFyNjg+SWdS1EN59pgbZJ9OsDg2CHqQDCJEm8I0Ok7N
9N2KHewjjX7yb43l//AqGYH899fJO0VEhCmQQVqEk/xnUASie5LfReDhWNYkBgPIUWleHKJFM3MB
M6cBxAzqNqoruEGneNn7xVVAVFqzQIC1PLAzfCkjm8WSWe9RgBXkWGbpVbZEj3rRtg1tsEih9exB
rkBEUj2WhvmLnaRzf3mAUOUhOFfmNgpRuHg0UmI6pkaxk37NvabMCJTzwDTs0OtNVwYj9hkRxwHp
ecPeRMF3i8R0FXZ5zHN3PnO7buBLEEfC8wV+hpqagss6hb3RnApwuRf5zPLQLdv2OYcBqI3zPz8O
fSwL6Hmw2fSsjUJBM7vobi4PCWotAGMhXrplZf0PRduOorNKK2sXuT1QYssrMuSD9nsFQUV8j6wI
sfDHDAzbvj/Fc/NWmWkI1x3pVDLwnqFFiTbo88xTbcQxcoHwFoMha56L+8gGpb2OXamJW2WX3Vdn
SfTBSU+IR9JCkoGG5qWuCnIuPWw8YDBhZi7f6t5E9fH3w+VnRg0D0Zn9Q12UCfi37l4tfwFb1raL
J4YB6As2mWSfg1uVEG8xg02w+MtgymfIkjCSoiF0To0c3dPlq1lrlPuvudGMO0QTau25Uc8sHMeD
bA51jMCBjVnCvjfEENAtmO/JUMjyENivHZvUj6hvPkVO/WuC5mCxjAoHf+CZBoQJiil2gG2waHrc
icGQAJ5fHmqP3gi9VIqb1UUJW3Vql9fDy+VHl4c4VvxhoY1d6NpnbbI3W8lhME6Xhzr4sRjBExzK
TTF2PtBjLmqda8/loGpM5W8AyLvQhnS7cSbXoqkiyLnVV6mNqGZs7Ku2aq8lS/+1l4qPwHun02Vm
nLBtA37R/UkTr1OrXVW28VIZqCdg6GTHnvELXQw7AeD7bgnnoB2vpoWKGvs6XVdjAH+xC19CLytI
8s04VNHQ9JTvR0ZNBM7NsbdD+vKEKNGGBSSp1u6HwkpBgEEFHIp034QxnsQmOIiQETznxsHPSmNl
YCRCU0zjgcTAIE9b9fPe6OW1NA0QywYEPQNe67GMPgZnsHYalxz+izHfX1jydss5pEyG11YjoJCq
6owGpjrVIRTjhGigrVe98vv+kY9LnGg3wC25g9omDdq9fnb3kG+cEwKgRXSQWMj0SMESzQ4JvgNq
XgFb7K5y3PIbUfcvbdp/eiDITmo4KB1YAC1B/Q3+eDVMrAKStHnEhDlesd2t8bHuwKM/N4UONjWO
NqZq9B0eQglYYls3xnTnyfrdnhJMduzx/MZl+xEnJMBgZFzHvEUcxeEe/TlXPKBGL2WPZkcB8zuO
8Vc1o5NulgcZPnDhwFyPHBLZMiGvlwslN0zUCwU1c+M2e62KM952rFVmTvXoDPG2KJ9aiTgLdq2/
7oG4wEav23UPFWftWqOxwzV/Z3Ro2irqm2MYk02g7JPKyyvyl3/COAeXh8aOEGAaFCI+KpPSKs52
gYACSTYlC7bwLfFphi1ibsxYviAMYSGJDwnlToNwGNn17CYRxjyDGW3mffadjVyhtsdT0hjAGpv8
aWJ5AMXmuRTyRA6Nse+HBoxrw24siL5n/9GJy4+o5+ILCPVymM8S3HnadsSMFB/Igr1tI2O8WYz8
6aL9aePHHYdw670ZnuZZwuLJfKfneBgKFIQYPYYE/U2Hsld43S7uxEuUGu2B68SDb7905P1uRmkw
mquIBuKAeEBqz9+lKdViJlypL7Z1SYp4LximGrR2YYulkuYQAaHpb4grdW8tFlQO8T/sCOCkLugM
PhxSddxDCvJvPYA/AQCB+j7UWAhncWj8tj862NquSvtBKkdtSqJyisR+d6AcYQvtUmyKc0IYJf78
JQhi0ypsT1aJaZfpFys13Ks9uVZ5MDarmt+wiS27JU88IWVI4tDLQREIci1WFWBaG9LYLkA0A1BM
NHtzDn+prNoREhKd0SjAKI3NaMOA5K724yvM9sdG5OEu8+TWXRREedKUh04QK8MUqq/nQwbQGhRO
dAfeDH1K2ryS2QzjI4zh8+MvbVPKl2RsmZkkPQsJ+kFDGcRlGVkPLm3Ux9zwDlmMpoxOfEtYB8ur
ZLAOVaRvFApo5iN5y5x009kU+HZNFKU2Qq5HWu6jPiWUM6SDJmSaYe7g7Eao25tqNp79FJ4M5CDj
7LFiZYDo3VaFOIkafTe2JcP7iqKYf+JKWHeYQhF6Mfzo0Rv4YzoffDblQ67KLaZK+LAh1y1EReup
Kd9Tk8pselCczLiR6UOTILqfPNE8erW8cVhH9BL4UAvNBOmwsVsuZTuaoDslvOIZaii7sVePkfoq
96ZxlQqXxVPb4sicmw2cqETDxizz+EbX2WbyrYLzHE2i2cq9MYA2HsYPt3dfUmlrbih44l3A8VvL
yY2N2ZM/DxpoX8UgSVIGk1XPx1+nmc3m1RuIaKQoNENwFszgr8lGEa+yunOTh6jvAeDEwXtTdu2G
CdywnRmokE/DivFNhnW/Jmat3Q6d7ewFCX2QuPy3TITxNhomC0W9Z93PrKDviwSMUhVhKiwCWq3p
CfA2qa+j8yPZd1aE5lznAQ6BkIoMXfSSjuuh3rIYcnV+6R2zusD1+YMX3mGRFMO1ifZ9QCBQPNhb
2N0NraVTfVYdAVtTj40hRet5UBVxui50qn0MUhNsKCXwECEui+MeaCFb6frJEYU4eHVxbanmJhC8
MWkGL093x2CyDpYKp3VnsrGdGaZMwfwSYJEN1OBs+2ERpXQcp67ejF7tX7E2OFmh/N0FNSt1Xb45
LjPHGkGL51Q3vbQQKxhdudUp2UNBbs/gSUm8QSrbEOyj40MlFnojLpM2b9R6qObrmmQKVDa0pJhL
V6wPuMrUbXHjZ3jAh7eqLX4RYZgA3IGb1f3mQ3+s7PGcu5g0QiYvoNBWWJDLHR4Qcz2GTsGs6Lm7
1HlxdpDSgqLIWI8h3y89amRkeYJQwt41TbT2Yufsa7YnjOsPBUSnNWwexvAqvIuj8lBpezsO2H9l
RFqOX47BGjn1t2Jq1MTembBU8tNLcWMEeNG9vN0BmgvWfRICAxo+lAyopfK3WcI68LNPr+/YzTn2
cST1tecpb3LCZldx0d1bFbRoxKLuRgbDtDJrc9hHxrEcogb9jiDLqWUL4UswfqKtXoGOziX43bj0
bhkStvuxhKWVDc2zEOpFKVg4dcTaTcLp7MdfPUZZok2K9hCqFwicLHdI0gAFvU+JwiyzIVnnFUd2
eyRbCI62DZxBWMXG7hBj2TlAkmlZ7FHoM/fskQjPguAUS5msZfpb9quHmE95VwYS9IruILmha0KU
unaBl9lavgDHu/Vt0npi4bK3AUjujOk1yXQJA1gButmB6hUG39XwOXXimfvN3mYbvvHc4acWI4M1
OCGo2zwG4RrIrjZ+WO1Nu7gor4BZTITYhDdhFV8Z+VlTZj90lGOV3XqbMtUPlkgfsrZgAWDG/SZx
v3T5XrMR3qQRZdAooGJQmMZu/ZAwszek+VxEqGVQ2h5NAVHZrLPXxoQI6o3oUAhowts8Mp1lZJ70
RbsbTHioDY77JOaztTTMs7w+R/mtxUgwzrNrr7Z/TRYSGc82oUhi7K4XigYmGVYQ3r3onQlKHVtA
IMsAq6ifTCJaVk18VOwlEWuEzHl8g8aJXNd9Uw9qhQZ9YIWcZWsfpnqfwJyHgbkiKMdaRwGyU9tk
rJvG49YbQyRDccZbbVJIxkH23MjqbLvTdGyt+ymnHm95zS4LmUXte8vIeKEcuVdGLX7rZlxH8dJV
ueNwYmzJsi9N9n4X2qydgA7a2El1Bh0r6d78CvJqxrFf4YIuKGJw4Dy0qnB2gGqzTY/bZhvK8MOx
a3HT4SnToDgJhtAbKe9K1bwIEqpWo2uwzo1druSMBrhjfoPawDyRb8iLDiFUImxhVbsOTUfR2RkP
QJVaEilnqMdhW+w0bLB12zpPebO8pVwL8QOvu6iegdayvCu7EGpoQfAMzKXKsBlGS2rioWtvgwEZ
kBrQ6opUfMblqLa2Je4AilC2gfprmIFLgltB439F8XT2M4jYnuQqQRAbsIv8K8Nkyf7SfXcdAM5m
UuQUVjNGOGT3xGYicVynrsb7JctDTCpbU6PKkY5X7ejNVkbsjLdcHFlrM8i0AlzY/S2kC0rBuV4b
6meY0/cpzSd0KtZL2DIDmbvTkExfNUvbozEfQtth2z+50Spn6bEl5xBC0bQUJRa5dPkkv4YugSsX
flURJreBFrGShDJWw3GYJkQNBqorCH/QR+0rf8iOFlNx2c1PhkHNgUF0k3ZHG2HGtii8dt/K6ssF
tLTNvfne8EybCQBm8YVQmLh2s7O0t/fUkn3J9X0eRLohR2NatUNKHGAUJFhP0qMtUubT5oiCmUj7
FUMrBb+SEt7H242GgbS0XOd7UIH9flRQ7L2wPRte/Ex6TLDOCNLp8vyhLutvGKjfgl7EQQW5NWHZ
zR8jAupVh5Nbl9OHHILHtGW0b+S3IsMF18q2hIoYwqDxPnwqeHNCIF4q30TeYbzJTh86h8ZB+iUS
0uaRfzFlEyTQbRfkbyb7izrv8BwoHDNmQJEHfwigT6+8q6pnJD2VR4wxJ2s2xJbTGEUd1yozhgPj
+9uShGSKovh2oJdbZ1M9MH2uWFfhHctg9cymzb4fPdra4eqO84+7rIRAZsQTuksqbDesx5XwgmyD
nDVFGlE/mUhqd14hkGLBphuSgRow0rfL/4ujDDHqDwrBZFLW+a5335kgcriqdN3P+NMHCpJ50MfE
TN4Q3XF/NaorHP4kDHCPrSUbXlXlVAycDpQFpIXKlES/wuf0X97IvBavMN1qzZvhs6CyJR24iDBF
5XVG083Gm9EjSHbBLJ9tUcTYeDVVpGhNZsO/IvyRTNjrFCaR/DaYBTTKzSDbohJNHPfeNcNqVY59
sPJc7eFUBIxudi9Z5e8DN3oObTTIKgyeSorINQDWGmd8dDYabmQqQr1HW4QSU941OvgdGam51g/h
iDYsI1Jzrig3JijtZgZajoVntEqNEpk80tdVfzAFosyOwSM3x6/UAmSGOBpWiN8M9P+CXp77RKyU
OpDbiiBiwpGTV8E66mDfLx5R5m4NHXmNAIPsXJfNiA1rEeMi+9ckJgId1Dk5q6gAaxYKvGBk0Q/R
ckbGI8THsM6uwF7a+zlKGJ8IbkjZSx07L3K0cJGEDagZ42uaOu6x/UeKxx9d3KHqx5vWddb5TA7u
ZsQW7aIZWZlp8TTHdzUaPlWwMo3GkL82HWAX3rYKlbkx7aI8sD/IdCYBWefz9ENpAVflwSVBeRW4
CHewPdnrCI9zkwfhpjPQ4YRX7aR3s80bSJX/rKzy1Dk6WQXcKLnroWLw+Oza2JbQx/GBEia5pJqQ
BMqCJ6hmNCLRD3UVWJpwfmj6KCZIIspPBTrExmhPQwucIayuxSKtktWoDmAVn+1GPUYdQLgAjVri
Jd+14+w9zDVsC90HVzYvTuKcM8LY3OGF+Ii7zkTFgFpBUVP4Sl4RyPLY25wtI1U/qoWHogX36ldE
OkSkOcX+VQhnEbNpUSKEEDJ6j+huICMzqlJXLnDAlPhFq53oWsySK21xHKrhEBr9nbmca3b1TVrL
a+XTS2hFxzX2X7oy2BJZC79VePf90NXspvunthTPkfVoeE4MwsP46fr5JgCvwbE4OGuOHrWRRcGd
t1Vfua4Pvka5OVosB1vjU7FKXfkdm3lR2GAjg/W07OKGLn5rvPQ4E8RJEz2YKEHTe0goqJV+xJjf
At1jVmbFn4kd3kd0nGlV32E//WEh+1gtr9mY+mevwhA+cCEP2KoRFQ5Dm0+KTZuDdkySUFgGNyKE
B5VMu9Hpf8NXPkrexdvavFFxKo52Vh9zytQ1eRrRri1Da+eb0PDpg3cIjqadahmcMd+nA5EKtsUM
vKubU0aIWaDRc13ZDTo11yIwMO1Hpvq9cYyN8DGlV7Abk7t09mJEqKOwLxYkELA+xCO+9op5OOJU
wYDW1bvYzM27uKzXo18A63VAkfWoPQK0bkqw0JSUzEEOQUUVUBGjoceIoFmnwo1djXXe7BGSQlAt
kkMqcqbpZncVQWlcUWIzwtTTF25WDZkr3wYQr5hI0pt7RdAyIoDuvNCT+9vJaV7ynUU4NI23JXZm
6ryA17LIRoFQoFC2gwBH1m3oX7JWxnbmMFqlY4lpm1ZiF4woNFPQ/qHOX7tsiTjtHppI2huvSOSj
Mk9ciMB64XK7TJ8OTVV9VH3xHLYs+AkK+O1Q666NM0iiG4LgeafLNt0k/ajIDWl/90kMQjh1rH01
I0PEq+bfRBT51Fr6UxWhOkbkGd46mgOhCeb7Qjv6KpzijUFOyE1dI8dv42IjZu4hXEHZ696hD6TF
GFBWI5YjMbT24PHa8YTgyJoP7UEWqr9NNawxbdnEeCObCnoTY4tzI5DuQmn8sSFcbMK+JA91ZlDZ
U1ryutluw87iZaqMeppxc0gw3XqqnoQJH1njlsBzntboxLP72QgjOhD1NCUYhSuif9kT6W3E/oN8
YnS4Tcnv1dO0iUsAZNoDpQ26SG2KwH0MRZFcpTFm1iw7EYI5X1Elc/maB2ff+e0vsod+E1NCeCQa
db+W97IEOjbqsSbCwHT3wDOmbZT5v1oyuTs/iF7KwL714+GXYvZz1VR6yU8mPVZN6GQ68kUjMQ5c
7u1sFSwhvA01koft8cQk/jPLAbiOgiU4jaO+7oLiO5tdCRiNqZQI6AhABUFBr+W5MywH6izzOcbX
cCYtxEYcvT2R4A8TDC+UCfYR+/J0axrJS0Q+4ymo1SdwzOa6BQS4gvBXQzxwEdH10comD/duyaSf
1TKsJH3DZJnfC8iPIplWsqWKs7PRhXpo3+GeKvfEH4Wctb46DGihV0USojYSwxqE9/wwV3fGCJY8
M+vhnJbm1mzFkdtEs3FNwPuOeyzbnzY2pms+vN9Tk9X7rNIsM0KDnZ1x7ZtjigDtzWYnwg6eEt83
Gn2DMuN5EjaYvfq2tMXGoXHehZDfcYHjQsjH7QQsGxZbV5/USBZpcdcEsj9F5BdTcHrXjGa7nR0g
X0B989sf5od4zh7qObnptfdmcvfARvMGY93dNxOfqE8PGvaq33vpd9MXzrkWwzPtcnSKgp+RoGGp
Mmfl1ikZKLT0ysRrHRtDtZ3TAqiDHtArx/eMjqY9l0Jy1frgsRyNaOfq4Ckiknktqmo6d1P6nebl
oadH2oQIfQ5TTuJQmjDw4pS0wu6zzO1gv2wLN+mkXCQP4Vu6iP37sr+LFDktkriTwZ7jtzii4zBz
56zJI2XJksDrcIUDayN9rdkS7OL5Ndb5VR8zRNW1/z5Y9kOH2DgJUV/aEq7VNBCQRgUxBNSGhJ7M
a9zy58w2J3og8uEsfzyIAGX4OF37PXNM6WZYnILJQdGNUzzPk20rZtjbVrKwNA6uGwfbAAzAOq10
vgVbSgRCAX8jR+3WN/GmldPtJDTnZHPrngwHszAw93YRWyCeIlCnvslZSzyQmYETkhG4t3STSa42
qIQdlCA+gpqk+3YMnif69101ZhHcXOemRQGGGlR/FV2FjipIDnYEny1s3pzJRtVMxMJQIIU1cpdr
YpccnMG7dyeinajviNW0CCv2LctYZzlVeYI6KbCRJqOi91u8VGb0E1Xkk/vs7KzBmZnX5beRLr5o
rpJ9lsZLzNqnqoXNdqYSjBIhfMVpdvTbbzmN2cZIUYSZAqGpDZ7p1o3u28J2yNooHyCYZSs4aJye
ZDkE4fARqwyLMq7EmeDqphg/q2RKrnO23RsU9i5HU76zebfGosH1Q+QSyFkTh3xb3eW0zdumi0CY
eebGxtU92v2MoxlPzjhS/U2OevLdjzwhFbrA5cX6bThZroOpLVmJHCG1H4KoXlJqD3HBWtruup2h
4unYa1wYsq4eByN9qYfpEDoYtBksys1YcxEoGM9kwzK31ziSZIeoJY9Y13uqzDfvFaPq12R0+O1u
2LYmaQEplLHbwqynq753NllbAsOaPO70E5DIvLouLBjpOq26Y9I0Fgqu6WHKY++YP/UyJwm9wZg0
QcBDnKh2vZmgr7QMcZ4zaLczsjCJ3EWlrdg0F5HVXBGNbLK5MdMvygYslkFarQXK5byJiOdg3LxK
LSqQeiQPKvOLh9yYKO5dSHiTxgXBWgyNHJab2MFxDHv2oQf/xfvix/d+LnGkjAQhyMylMT3rwvHu
dFoL9JX+gwuyFTKAvnUWg5Ly4N47vn9yfPFVThTqSsGGi4SIX/P+rh1+ImrzMxFl4W0HN6Fcwpo1
oocZZsl6EAOH27ny1aMNT/MA7ttdTbHd3Q2m9auYZ7lNc+OuG0aivrLh2rC4PY+yT26aOj94GF9M
Z2peEKevrVgKrAHWXSnzfSt8YuLwvwzhd558Tj7uOJOzqXYaqJkkpfqVc4gnasDBgrw3i3IRnRoU
/wSf7C3okYkD0KmvsmDjOB3EIPR7w2uG9KpsB0pkpF2ytd9Dtyp/w3pEq7clTInohsSHzWsPe19b
zb41uLzUrbzShbWpDUVsgOvTFEWU3igIeacCToAI9kVIzaUh/40kzbGyMZBuTg+YplFGKDgdLm7I
uUMnkdrxL3/GAdaPlsDqpG9yo2MMP8N9gsJ37XpxsstUcT0s8nNCaOgeuVdvZmRSsh7GK4uI52Fw
8+tBvbVAlo4mtdG6N9ItcTfmdV5UmGyRkiNmhR1ZO8Q+TyPJw80ES9ufjQ9Gxs5pKvTZm3JE65P+
RbVhrNr2Uw6o+/pp2QqV3gmNOlFOspw2Qjn73Mm4+c1WcSb8aNXgMiJLqU239ZT5t6SyrKOZG142
2vJOAT9kxtDvG2crcu/Abu0ra/tq67dWts4ig5EY7YcVacSjgTj5nXOcHDbB/Oe7XV3Kh7TT97h8
xrvBYEhBlrXLCaZ/sa68AU6RfWuYcvR43Mzi7ZzwKihwuod5Tq6h9m5q1/V/ZaAGuZnkRw/EzK3r
DNz7MBvRMlrbjDw8k1HRDXcNeIy6v/O8Bf8MbJdL1k2b8t8UXCs6M9gwJHDRrg8V4SyMTvwUILXE
7XsYo5p0WTY8AEQ1c56oYM7TIV4u38OsvHOrAsAiwsqsz66lsvJH3zzpVMnry4NhZMW1u2iOmRpv
kppjoUPDQRELe8jN5YbcD3boaTac2opmnnD0lM1RUF2R0ENML541v/Y+0spndwuJ+z40G66a7BVR
DbCJ6BoA2cp9i/GUhzJZIGLxXelmxWsh+ax7lu/Qk0c0fC46kmXTabGvEri3ngGa2fNdy4oQJCQF
1xwGOVfmDpk5WObFL7bCi/VkDzOpHTXEcCZ1uKNOcPNtGnqxb1yPgL+xwrE8gbuXxDnYfg5/iEwu
W/Xz2q3UnYdjbp93xk6jH942lIEUcd+q1OwtmWNOA05kO2R74BFStwo8t9rWloYUPFOgtEyIHGu6
Qpei9yEU0liM2W1sENRjFkyt9WhQJocM7nqH4ZfXo+5R4wSTkiEZaK+uJsBv8MQx7KLm9vKAE3eb
pu52dO306ODGYeifmHswKrTEWJDRhWXtK+7eFYFiJXmATHGaBJ13GUS3AwDue4X14zoB35DbjFzt
MaE/jXrQz76GHgng1S5oBcqyxbAJnlJ5p4oAjDfVswEhWSooS7Gz0BPMsb7qMwk91XWvRUKkGJt2
SA6m/Axcp0FXXwP+CmJYN3MoNmLKXisWm7PMzW0zimuluDBVNYktLxmuuFVtEJXB3Hk6pB03d2FH
nGR6TPbSUmze6ogkSyrveBrhWYcodW3Zgx/W9nUM4v8xLPRXsAoH4bzUNmUtOapmWWMXxXp2nfXB
afD4fABP4Y/GT+uk/n1Mj9AKcJ6hXTRro5HGwVX1j52nvwEQBLvGJCug9kl4cFMwuQNIYZwGVb3X
HE2VcH/JIkRoU5BDXiI/Mw1Moy1SlDL2Cbbx3ss0ZbrUhzdDoePHjMVjRl4FZfESZfkMfXm6Rfwl
smor3PiOTQgdXQnpHInv2uLCzxp22+q4XHMjYVhYzbvKF2rdFQS7Cj70jm4BfzQLtbTlV4Y42Anl
7Xod3w8syBjfYQnbdw3yQFguK+5ixNd5CMqH7irWYhcxLFwNcHc2LYaRVd0vKC5rI+1A7PGIyR1s
D56pw/StmI+sAVlWUx4YbHZ3bfUQp5HehWnqHMxysDbGXL57wZO9ROWZpEVV0mVfUzLdYK4eZkcX
JPtHIQXdNjOgsMfqH5bRsc/YxlghAoc2Iu8yatsHPzDplboj05bF60faqRLuaSJLa5OyjqBHHqhv
zfkOA2+4yuS56ko6JZUAMuBsDR2bCffUjWxBaXo99H4BecmeRc5ZZs4bS/bvXh4Ay4dqFA2pcde4
E4J6d0lVLhibmYG3rZw6eRo9EnMgw59BNKRb245QYVajsRrcjtJNh1fFsJCGGHmrOkv32Cx+hzO9
vQzLwzhhxgDRfUKsNp/wib3kViZ3NPAz8EAeLl85Cxat9xL8F9ocOwCiLEwt1RE/hYTl8nBRYyBN
GKG6mYoldILGqLUznAgCldKJjoOFT1pRsCb0U6jDyh43FdNo9kL80eXPLw+dauJdbwTPPHVWvhmf
6ClUJaNPCzPC8t3lRzHj6GYMp0O2SNtSB+GQ9KudI4n0aLlmMIjP+x1VJ2FiIRlrCVSm5QFNIQKQ
zDXpw2w6vgXIwoQb8Mzy8EK20QwgCvVZaWRPfjv0u2z09J8/AoM5rf9PS13CVJr/Vy21JZA4/y3c
/W9w1KvPsvvs/lNJffmVf9CoLoGrPjJe13FCYUEm/RuNKv4wXUeYXuAErM9cKKx/aakdEzQq//M9
2KzhnzLrf7TUYWhCTDWF7QXItq3/Hy016mwArHUl57gqF5ArSw87ZGgW2Jbnci3yPKTj9b+pqZuo
D2QWs3GyoogpK/4FLgkm/fakON30mpKQSIeZKdo8NAQxL9Jah0WOhBkG6gl9T4IMlO1e56XyePnZ
RXl7+WpEqvKnEPfybUXoyti37uHyHULGdGFPXdSV1kKmunxlL1+1C61qpNf9+8f//NnlZ/ICvPrn
j8FS5/saMFZ7QWQlCy2L023rXnbA6TsiZWvHFW5c+FoXzk5u5kirLvStS979cKEQXfBcuFLZtzX1
AYcQgUiF+VQyFD1YYL2mhMQPuZC+8ND/jAjw9r41Js51CxAsGLjqkzVH1bc8YAhBbQpAzCpY6PwJ
BzJ5v4+o8y7vI0kFO2Y1UC9VC9ZpAXDx3+My85/fYrj+QJcAY0SrO+xXUNsTujjymW/kQmC0wKDV
ntWx2weydXmQC7KsDIoAfSM5GwtJzQ9hqmULa/HyQOlLc3750l34UZLXXIGH3UQjNeI/T+PyXLDe
//WsLt/yPPpdZ05nIh2Y3S9QuH8eLj/rMSyqSfaHMmuiQ0M2rLtQ4/DkoQ2QzTFAhgxxDgs+sXIB
sVM47/wONTgPJggOAtnGg+p1i7QWMIpeWHbUL49qodtVC+dOm4zw4N55KQS8Zd5/0TATr4hzanED
aFtulU5x4C4S2SDsrs1swjBb2Igh4Oypu3ih7oULf8+2MiLpBlZydgXa0OwQBeIhPaWA+6yF4Fcu
LD/nQvVrwvK/2Duz7jiVNGv/Is5iCAi4Vc6DRlvycMOybJl5hmD49f0EPlXyOV99Vd193RdmZaK0
RGZCEPG+ez+b1mvCcspyh03dWK9B5V/XwT7USMB1Y4OZOpo+4ge9K6kqHxltfJtWOZWJKIUntW5W
1NP6qJpddbLypxA4odSUQo+rKiEUCXChBRqVSjUD/96Pw+RIOnB9DMAdBpp7iMhw/qX1HGsanFkF
H9Ew0WjHmpnY28HPoCmcDSWiHJMhWvD616vRi4FcXF8purep+4IXByq6c1SpQJtuDo8YCklLl9Lc
WYAc11usrdmOlSUHOswwdxrPGs9MyGZUvSU0SCge2yIkd2G9AXqzD/it0STB9WNwM1SUZl0//e29
rxyrKJTxoQ9b0JQj/kYMAQwCerM+Wq9Nd8Varg+1HRQDvEtReFM4KjgJYJg4mFCwku6tKZl27+N3
6wLanTENwI6E3JtQczUXTdjMNWszVg10qSGGIDPUH9FDz5xi0jvLVj3nmtaJwznexwA8syw5EvEO
gycEpNdjTRhluJyBnlPf9QhMgG22zg+8FQ5qa06oj6xPn+T0EzRF1Nc8UdbLLcI/x7pJ0rjdNoq2
qTQLoKtjCz7aNjbEApKYp5/WxWQRohh9K+wJyGoEzdTWXFNKYa/RzAlaaeYp5ViWpYl/zFTibTsX
ewMuZrTc+XSgqwe4T28SB5zq+mjdh25PIblIv69Xv9/gJ2lWHCtuywKah0YywIbbhi69zoRcaCqW
sFxNTXX1W/iuvw5JM18b4K/rGLTukpoMKzTLQOXf8BqMZ0dvMs2RRRYnmOdtyrqr0Im6W3QsWNbX
c+HXQ9HITUWCG31ZNExwaL8GJayRTBefCLWdwZGcBnthXYTmEIMOGm8KhsF0TqHgxhqHS9uGnK+I
qa3jPwQWoT3rRylovmmY7qixujN8Xc+mPEYIAJ4Jxpc42Jo5RdZ1/F3HtzI2LxP8hV/jsq8pAaHG
+co2KY+mRXIuPb5HA9ftGGPaFnV9i72ErIOEPmsRJhk8AqrZDrW6Lcwj6s4TPSM3ba+G7Y0HMksH
DAjtcF4fOakFRcnoj6yoaxq3fB302Zn+mYzV69PQHn40ZjXgTK6Z3Os/1Scxw5503uaM6gZxFPll
jM3sQkkaOwCwD268U6rNUevDdUO/iP+jN9Lu0l3oMWwSXU5OggckI55BCtPTCslmEhWyGiqbi8Z2
zxbE7mH06l1lYMItegQ70Ibo6M0MM1ODzCcsSK+I9IDSh3F6Jj4N73pwNqmyIv0ySefJiqeSrnHT
O/hvff+xHNsj9FH7UFTIw5y0q04SSiukEe4F677Zq+Ht5GTWFSPjfOcTcWWZ7okkkOnsMqm2qKc1
8SEMasqH+BoIhLhVmHePxDsv8G4VFbYUn3MoQqSf80KarhvtEGKdfFtCaBDRgRgmOJVoBC8B8rdm
2mWsrq2J7FcvgpC7Wb+fojX//KbWpzEToYMjp7MAUdov4wE829M065FY3PWJio5Dg3vqpu+dnNXJ
Nocqdl439MNSnATly6C504k2leR6frNuSv3IrwsWdziLJLQzath6HxwChgXqLflbO433hazHq03w
xCamB5XZVH+61npKK8Rwk1TfkIwikKJ5W+fqUxJV32YwPFC7W5JLjQGJ0mweJmHBwpUfiprYCWt0
iDSc5TkJ6104jS+5SwWBsPF0k42f5gyGCfzea2vQl6jjducH+pI2GF9iB8y823wqlPcxI/4Wm0lH
KGQ8v7p5TZ2Iy4OLEYNDctuHsLhtAOyDL+wDDft24yYBiSXJtR8XglMdeDCz87OzEZzPmKEHnY+p
KEr3VrK8tERso9pGpr+kIQM0FAJUcpskf5H9VJCLuiuc2SDzJyfmMKVEUyzyrsvMq5lUao9P+aus
eiTQVOYd5k84rLPgJimLYyqRCXgTVW1mjMe8cbS1re9RROXbqqv0feBbXSE2NOrGPfWVTRG32VnH
Kevthyb2CGycz/xlGRf1fZiMqKl7ffch9f1mUd5NSR0d624ALiDMABRnZNojuaQELwoCubQqMUH1
MsGze+m4J/nK/OkJmnpBbnzXcqe9yrHMtXT/w4VyA7ZHKEDeD7gNSLjRfFgWRMJ+UFSMgEL0pcJF
odsfYOe9XbEkpHX2B0RAXHRWdJlquu+sj/PIg2RgFl+nzvk8z6P1qGAdbGobfRdNWw/d6mWevjZu
Rbyd21KgIhI0kBTjXSlxEzvlCTIdH28QfkOpcBY9zRspU5TqBTwk58ErhvQpS6Bd2A6ig6GQJ8ef
gTC6Zk/RmgIKimDddp8w4yEBp5VmuHAO5j56thtEhJwEONRKima9n57gjO5LQfwioH1nj+OD2pGk
SBCXX1RFLzdJueWlZA9Sbr5pqRdvC2pnW2Gor/4AtCqIzZfRRdyeek8QK4qjqPwvGTYQFjGC5HHk
qNRgqSjjeCNlRk7VeDsQkVQOClwLeSOm4/fIEYMvOVptI+BI1cchesy85BJTatww0tF1iVsb+0b8
LOjdES9qEnICrS5JqofeIQezArh/I0ZePlG42rpJ91Xyb4R9RsUGajRm+CWVz1BnAWAu6bV3c6ak
XR3Th0g3zgits7LV4xzFkObm8iZt6bxMbvCji1oGQoHeC7JCdvBABRwMc/K21XicQu9epVXAVYw2
PC/AAuJbuekl+ZVogbubIciwTboHXIUxhk05b+OIAuEIHZFkorFQH4gD/WEY6I4t3rjZ+XsnT3dA
Uj5FU/kaxTQeAHQOG7CfCAT5Ymilxq/0h0xcIcMXi0TaV6v3vqmGzjnL5b1vDZ/bwGINJV26D2gO
58iVW6wB8VwXiEbBZweaTV43mty6wsnVBA5JcNtgieXWYUhDnhe8b9YXvT8t1/9ZjVBV151/+/H/
cl+RtLeBUScTTefeYXYU6VWNo++41oSmbbM+XzeJ/sn701EL4X/92GPOuLcDSWxVCf1+YbK3Puo9
sz5FJIS0mXdrFKwZ1t3rptCven/p+771ked1Gp/9z9/0tx+vT9dNWlFWWh/NHzLFZ/P+StNwo9MM
DOJvL1yf/voD68N1AxSYP7gIrQxZD23dWzFzPoR5f1pSuqvwfj6l+h4HoQprHCK7bdYKhPHranvd
uW7eX/O+r5o1zvr9+d9eI1UID9nov5AagFtS//73zftrs3XB8P58fU2sD+l9XznQj9v8euW/PLKB
ZGncgDqf+P3X5b7Z77MxfaxFiwioGuWD5UfjvrSYaGOb+33j6QnXuq+Z5wYlAPH2yTrXUrUuo7z/
/Nfzf/0z6Gp//pb19VlLjn0PZXrERBkyJ+foPFpGyiQ2dl0K52Wajffrw0VIFhUTUC8MF8wNtSVt
ffS+SXSJ9P2pCRk714js913ro1KjtD0N1V7Lqe8/Xf//v9rHFQNa4/3Xv7/GhPBda9S3qaHfscZ/
x3DADRR3u0Gjwf+vhPnfKmGCXpD/roSJbfov2U7Wr//wjwKm+QehSVInN0ES+mfxMvD+8IhmgsMg
cbLZUCLei5fOH8zoLV8Kxw9gUQgqjn8WL6lrOh51Jp+ap058+p+BICwZ/L/FS8cVjmc7IjARSjiU
UH8vXs5F36tSJv4ZmeGnqbfQDtI3xr6zGRpSu80wffHtObmix7p2ydJd4tpFdTrb34zUgeLTzDS+
6+o2Shd1rf2vcYPB2mG1kCXPQAxQBuY/4Vomx3kOfkzya98a1kXkcoP3lHjTLLE/OrDG4Ok5JHW2
V7LJzLthfA5bPKDE8OLuGXPUhKbzOMuamHECmupRk3OgOnqlwVoQUwpQQP+DqCm2tr10tllxgPnn
XyPCQEMUcScQW9HeGYz6xg0F3n0ipgxEpBjVZHIi3pc1Ru59Ii/QvKfCCuaX0leNy+DOlcwGPYhg
YS2cx6b03qSHQ6uL1Vvigl9dWvfKJBKojN89N9OCWCAHu+2EBX5HhDkXIebjMPaYRhzjLhlY12v5
hTuGh7C0pueMWUntoLIUQ/EKrONSdckxQoz4OIWlebKGnk5X3uDEyJZtyF39gGvpbPXK3EdKVvjP
ae416HdyQ7ON6vsRrUki0NIHE0A1bAPODD2greWyJdbDvqnqebm0mXMU+Ymp4nai8XeYXCK0JC7d
hAiLrE62egXiGblNKHeAamRktuNM5Z1QA3Roj0loW34Vbfc828mgnWaHLo91VqL7oykx9nS5152Z
kuJbtWlVBmh9gUhlHqTrh75rbbqftK+t5QlbPxTmapeSXXVjuX56gPB4ceKdbQOZZZnk75CtRQhY
xE/HwWsWjv0FO+g1nYzgGo7wJF+yvozogU63+QTRa8njV7Qxatva1BtVZp/7yL0TCAv2pZtMx6R6
Mzg82pMmasypMA5mCjmIFQU8hJnaTU/ptAzdk21bl7HBbt3JKN+lDsS0KcbXvLgdMY2Yd5WSPwDZ
MdcVNo7BKPxhecl4dLIOwT+acViAc6IXX/2mNuSjW8JrUiOrGjdyyer0FG7yeDrmor/NogWXUOhS
PB17KK7VyZVRgP/b2xFA61dV+Kma72npR49eeqRatwXiRkOOE+zQWHo25392DWe5zIiRCXsKT4Vd
P7atcm7R1Ktrav0UOqk9NoZw51Kb2bQGVdqOiiOJRe2FImR54YqbkHCZl0LUsC6Dttz2ffJp8Gr8
LxglNzGK7atZfTemrj0EqvgSzTTqcScjvmud+IwPhzmZe2fa61o33UZJE3LWzV8cyuiHnErShoSd
+7EQkksbPDDcjDQ2TwUg9AFdWZmL8rawCK70PW88smzfe7VgQTiXGRDmHqxaFG6CLBs2PRj+o9s3
+0nmr8Rii0M+QFVLxjzCv5597ukTh1LdRRMl5vlrAhp/3yEJDGL/qR0ZuKx59rDzkTjhJxc4msZN
E3LWpOVXa3GT40hDByOgsy1sfGVm1T3m9vJThObWz4pLlAB8DyDbJK755nvRyasMNH1hHaIuaI5T
WnznuP1tlMlTXSUzAbMdy/7SYfFXIUaBhVaNM3VgvGCHPvmCBPgmCzuDcE6iotXi7yYzfi4YtNFN
9EClQMuiG63BaXXkcj+1lWApHmJGdb0puzOeoqbfy7JMTjaUBdGNCo6c9x0xBV1aK8UqTbd97w41
suBssJFs4zbtc5Q5XvrQduiviUUjuBytHFgIDUrEu+AZ/jEV93i9eiSVFrz/KjI3Q8jqbjbiPWX/
kJLKZ/ghALc9CHFgKtHRTOpGNEiibSRQebUsO2P+4UYeArkshGsQRftCEJM8e+1XGJgIpSfeZdOD
Je0W+al4ozKZH7KyXU4tDtHMxEREN/kaJPQ0hgRi6xRcWWJldxkyJwq9Pe5zhZUuHE6YaX2w2yy5
RFsFJ/iZErGAy+LZeFsC29snE/T2ajJbEtjfMonJf56go3TIy1645+77KXlY2iDRfnbw7/N8TdGo
HvKyeBWe8WyY4UULGi1gdjpvViEgU5+aadgZJr57i8JK3lr4ygL7EuddhApEPQGuxW00Oe3OEW62
U0MDiT5G3QMN4cMcmt3erwwWo51p32ebXL3Mjh+eB8ITUN0AgR2p4iG9sWY8SqK4MyUweceu3Z3o
SCaJcFOiDlgewqztd8HQXK2w4/RxTQKDUzk/ZFZRcbJDt07S5dpXmtUXyeDsC2qvWZv1wIhdJK8B
xkvZGNZGBI19ANxzFPhbqmTA1IiZwCSxeNt0inZ+jI4S+Gl/VkzDPeUud46HzERhetuinrsk4cg9
wZ/qfWDkzz7dO3wVzbNpoj3zoy7eSYWFsJsntR1M5M6eDfa1X/jcgDRRfFJVfgfRmsEXys7otbfJ
UF8LjOIXB/bkJrI7+hNcJu5Upfc0yA5e5NwtdUDGmgH1O06yC7S3CJMKajMKop7Rg1gNIPhxZ6ek
O5YHUaPyYNZisI4e8RiMHnfkpd94VfxIdlUJQAhvuNE0F9kXx6BBvzQRwkLpXgYHa0gORo5oMihx
26OI709EWW/zpKAqEVDSbH30G7Ht3w61sI/tB/wPBpQJh9pMEn2kSwNasVoaiti12ozxVB1biiQ+
Vcec9IWrGzbgZtKUuGG4L3z1+wYN5ZXqOSs/RV0vq9wdlC3MOaIs7ruEaUCQuVsDBEGUGx/8BBir
2fuoCfFo0p5Z8uvQzYe5iaKtm6NJbibdJ9AL+zXOzs/zdPhAp3Ajo9qGky4t8pXytgViPtPaqT1a
mjENyFbUDSYw/4fd019TNvm4lNDXvesj0c26MK7T6TXAolMfJt3k8YcZ7gMsec4yEjdr27M3boyY
s9B8KI/WLHYKJH+4fW+c2iHVq86PJvYTuqrzed0sGh7qiuAbK8gOZLb6biy6WMDcoDrjBuDbznHD
CF0xKNxlONLeoihpYZyI6drJJMCRNMCaSW2yofvOpwXSCMrLN5nkPpC5pF0CfoDjZ8w7i1SInjn4
TZQRr70eJLKUlsuRKMJKNy6ngXicSSc6ON1ziyg9jGDAREb7HGbEEqx5T2vyE4YAAM1zhD+STn9U
+1cbld0eR+Xv4XykNv4Z07f+YN0UgilXnQRHlLp4TvQGCs6fj2bbMU5JtGtZxV9i4h/PFdTJ0Ewv
TRhm4A1S6m4as1RmKXgBD3atC02qZ/66t0T9sB4uPVwfOHF0XCOa1pCodeOM6Oiob7KcXTdIa+Uu
Cr1Pa9bVmn+FGQn7dKgve9TZaClZy3BvbdUJCXh7WNPyxBoWtD7sgA0QLgNCdT3fTOuTpSw62LpJ
pZRlgDnXD3MXz2CzNP52/VoxQFLOd4coRx+pt+sOS1QPC5GixGFNX6KG5jnnJ2Ui/eh9syantbqr
Tnr41rMhYOJ1JyZdS5BAgkAZ1Zv1aTtnbwhgm937rqxusUEHA/Ms3ZhcPwZEWXws62fV2e7VtUnX
sD+WiELPsdsKwp4EKapAh7lL2fFl3XT6Uef/bAZsiQQJzNzPRA1pizVKVTYK7wtOayY7R0g+CiTd
PzaBzgI0tc4pC5bnwqiNcx3HkL1Gfc4lXJ8NDu9FY7jWja8k3UWveyMkb6R1NDZwpzt5NHRnMqRR
9mvjvz8iZ5AMxsXGgkoVqI+RAKwbCTGY1gZyLSaOjH1Dh2MGQgBITd6plwx3aOIi+h8L3o6wa58C
Oc779YdKX+y4QSnsNRg2RbR0GOByEi1MDSJbxwlPDxGt/mvrI2v26Zitz1UfvST+GO3XL2X9LtYv
SmV0FLxSfuhWkVmYMuQ0XrCXieUdfp2guhrzfr522rRbdymctn/+gFg6MFDByR4aHHHriTwxatCs
m0k9aZkQ+OsHwn38988rmGpFLw0+x4nlxK+PYH2X6/sVmpv3/s4Ztsu938anYlbbWrXgwU3nB3oF
zChTKY6ytx4tVsRS+MXWtcm6qJ0AncgivnQRXihkxLu+p5A7V89GiW889UuiNBd0gET/vJl8Kz6G
3Skf588k5zDA+hGx7yUW7gwM4bad++z2fTMFLRlPVnIBgngTYMDaeQvd4rY6mrKaNnbiEh0AAGAI
yLlt7mwK1i09h42Bd7kRA/IKOOQ0W0+iE09VX33A8Mgdc2AthqRS0pG+sYArLEF5OynI8+V3TKkv
ZmThJzbgyY9j8qkwXwBVAdf368+RKj/bMvQ2qcMlYBXpXRuX+bES0yNMBrdq0j14yGsSjbQrkW4x
tXA+DR0rT8pfDO14WAZJL8Bc3Gwf5QMZezNTH6k+0n2sL+Rc3fbO6B+jPEbMCk5ZT1RNkRELkiXy
ZJncXyOzPw0+njiLdBeL6ICg8D+m2L43FCIu/qtBnQDFQHGcB398cgcY/7MP0k+I27z9PtmP/vJU
53mCVhXWXlNk19idXlmQEM5lGHfGAALRFrRjIgxJoe83VCLgBpFQGlFzMPjG2g/wtGm2Psx+9iOc
k+UGTxsDaB596wYmKwSXTlrReMXj7W/oRh7dtH7y6R/ppZ6NLRIuf8XH1T9kEmZhDP/jRtC9C8fi
dqhww1M5vjWnl1DKHuqvd0tGHWbNlkvCmtFwk23FnJmWTP2MEnRnOVSJ6ZKT65Ulp6XH44m3U2Tf
Old97Dz/q+JDWDDv3Awj7OLAcz+0eXb2C/OpyekHOrOzq9vle2azplZpQEdl7B4FHN/U8+iN5wEQ
+jx5GSYyR5X9PJM0CjmLSNvCfWtbp90OToMmIZaANIaHoia+ttovYrr0AWm/Rf6zS/oSa19ABwfw
uz251ybNd51LnMQQi41FkvUuBVZ6U5vdU1Eb3s18JFwlwt2TvC529pSSjrOZaAjks8AbkpVXSQCP
Q9exL+YLNsJ9piBqKTF9Rzh8Fxft89LKD5kVfAm8AdsA19FS0VA1He3TbvyHvC4OpUn+VYbRkznp
ofXgJFXFE0d5YylaVJGV+gftsyC9JN9PTrlsZxN1c8gRFBUrd5ksW4OvIRpRwAsmjtnOPFoKs76j
yFxLiBt1hEL0L8DpIQR4SKbuM4K9s3RDMlG67nMbxeHN2GWn3vY0vY7u0UKANlXqTF3shNZUuRhf
2hI/T2gBCzdOA4seWXVyH/oei9tGfTPtgcHPGHauDZoLe0O89QZ4VjLvH4YOl05oYPPGCxvTy98b
eXLxSutj55dqgzqQRO+02KY2xCWnVS1/XqKzpSzXFmq8DF03b/0+Os4uLq9O9Mh1oUwccFhBfCh/
5o0LRNurP9POrjc17Y7Kst76mX5/XKm7mikWImRyvdEv55uhDiQkhmY7iniGAv40kzJwGQqV3EQk
amcTNSJkKEczoy0rpXFOx8a4mnZ0hVcJ4mk004eaQLdNAIe5c+VTEBO0USmb7iRiIpFPcp/O3k9m
FtHOGVSz4RqVdmSdp+Jl7pJH1sXLlUiWaxUUzKy94acz4CoLYFjxK79NbkuiTWuiskdAvywgxKRt
gRw0biZcrpzlP0Teyt2SLtOOPsc2y+oNuQo3iePf0k5Fak3LWiyeDZSiuQlSfndtAlFC4PicJPND
V1KNLTJHHXBnWGcmsC/cNWg9ksqlZgKNYZueDDleq8F8CtLlFRZMeQtdpNgs0vDu+ty9J/yO8AqD
jnBS0Gvt1VFlKjoVMWWBHqpBiFc2TfNpxzIEyooBWyQlnGdTuNYuduvPCEjElWFtm0x8m27U/qTs
Me/bqd46IqsJvQ4/NIxBCC6an3E+0uALuX0W7VtMFeWmGX/66VxtjfLqm3m/i0T+iOk122bKQ2RT
mNe+He5Fk//gFnPtGMj2BdN7L+k/D8p/45aucMLQNwygbCIIPaXpD0jq8w5rH1xTlAMTOGJ7EM6G
cJSO6tU+BR7DO6YM4orO2xkZvgJJox3aVktZ0ohIHQT5HTxYaki2rsEow6yW/A1ztBkGAT/QkX2V
Q+tu65mWtIntz26TpzZzizuvhJ3hFV64oS0sIZXcWLl8yFlYb3ofz7aBb3WrxK4dbqtw2iBg/oqK
iWxjNYwHGsJHc3kDwxxDrAcVX+Fgdqze3ZDDdAM4BDUV9XMEeMO5qeIvFT7TDdEnAebRWI3lPWHQ
82PohnRQi2TZORPqVkxSyFWdezEQqaEayRu2C/iLVr6HsoV3mKyu0c/SY+MeHWgOV8PzX+PAvTVY
hW1RTRCTID6WGZhWel+SYikDWjSoh1A5m6Gtj2NC7pJdTHdzpMStw1mdIN9Z0nG+Cmd0uX3Zwz4+
Z0XegibLLwmjBGSfauGjadQN6rhPuIWKnnBHCt44SQbEpdZTxKmfW/TE5d6V4/fMyT5Ww21X+i4x
jx2+nSEONmqwCTQPoMEWCxU4j3wRvz8kgGQeZnUgpMYk2poMDAj8ZL65brBNWu8xSeyHGALFNhef
MurbN8SCQePUG6m8TZOV4dEqYfQxsI1QD+fqRvZgQVKKQzVdaZSqbnJI2xCnOIyjPPpZTGEN0kmY
Bwki4KYbPD0YTkfDyW+5zW2yeIBuHLgenvPyQ6pek/4S2o2765kSEYgZupvQcZ7bnszoeqZ5L7Nv
AcYozNpJe5xz9WWxplfmTTu8nV8xqqMByv3HMK2AwTBvaZNHJ+d4Ojn+mGJxolJ5NQpf7AqJ8CsU
31yXFIW+JLQock+LyfIq6fO3Qcgn4nzUTd/1W9dJX2tbvBJDx321R503CZaaA2ed7xu3dqJSMMw6
hWXAGMl3wjCc4RaSEbN3Y/D4OmMBB6mCrYPWlJLpk9PQQm2bYucWDqLB4BR64FzsnDyxBTDSsRqL
Fyze1W6QXU0x0zl5DjZ+bDnoZDBOxp64lxb5p4Wfwo4rAsSYGoSCUXgPZRYPjRLgVVTODAV24TX2
oIiZBSmTMu72ifutVApfrPm9qXtIonyPRR3b+8FDJEHs57exBnmdRszaNlSd8NSZ4JxwIhKBZM1X
2dyNC0ULEB0fi5yozsaYsfVoUnM/5yZaMC0fXZ+vDGdbL71eVt1mu9YRCm06XJ+/b5I6ZrhwGemN
Up6n2aoPMVoxnRce/5IQr+LhZF2zIbat4wRYsv5D5VQ+0hOB+PxP6eq6f92ocQT/I/10A9NkOKeY
7bqjEoghzfQ2XYovPqUMTXMiAV2iG12tL2VPpMam9BcXITOmIaAzERWBKEJ+TNfhPOoNB3BdrKg8
rPtN70tqC7InCu9PGao/MBFcZhdQEPlaCBe7gYYbnZH1qUQDSdpTTQCpNi2sktnYbIr6WDOdiQBo
nGh3wewoF6i5uiDi6s0qGn3f5ISDbBcbegyIVNbvQQIiInSe0NozU0vyj+5ot3tXx5ivm1Wsj+2V
t+UZx1AvnFdldazl1euj932VOT70o6BtJi2K8noFHoUwu4HkQ0Vdn7/vLNt4W7kE962q93zpd6hK
6qOBK/a8THXM3R2j4rbFoH2zcs+JgOw1hse+CRtoe1huXRv3abUzUv7fKswHxtv9kuiLf4r19Ssa
2++PToASoevhOvfxg+8QxOgiS+PEH1L/bNrIn1KvFRsmbPa58Gz7XOtHKgVTKOl8qs6Ho5WNcADc
ETyHbLP7dV+qadXrI2sSuOEGjwJnObxZjjPtSrdhNqER8iJU1ilrXtcn624Bs+KU8Y294+NbE7T8
v3rKhLfbZbWD9kYflVFNDqfy1up4w+ZQOb826+6578MTcO2hW1z4EF6M7SRP7ywR83RFa69HDKxV
+8Yca1PrYySWCta93qxP143X9EQlt09ZzZ24yMcB+suvv//bQejD8eBOFPDvOI71JzMnQhIyZY7H
zN2F/kfRtPeBmmuIbdA0gZ5VjfmpiFisLBIFcBIDI0onFl4z0Vnm5IRHIFtOW5M8VZCTUlSUtA1F
NbsL+ytQN0LM/fRbNuWvzIFIk52xftoANa0qeXPd8rnqOUsysB9xRWjOkpkDnR7QUEvGxzWV1YVp
PmsJg+ahSuCPWRQq9s4sLj0rmn4q3UOm+HWtEW9/QgFlvXlAjpswOYkuFH3JBxGnNrGeK0u9kbhM
4UrhsI9Sg08BCDOdUs5cJc9RjzqMeLAPhgEup/Ha5P98b4R//GffG/MLjGr/f9vb5lue/KzaMvmL
cuTX//pTOGJZ4g/L8S1JhqdwXFcgQvmH880WfwgT65lkaBI20JR38QieOMu3sSii5/Ad20TR8ad4
xLH/cB0H2Yhv+owffvA/cr7ZvJ+/+N44LMvGOuPBjHKELdC2/C4d6RcHv/QwTHfl6AQ7C2B73U/i
qsx6Qkobq2dqO+VpEIm/bRIXSlYLUtTqk5pJ2/BBhVXxsSBNJyqqq5rwiYROeZd48baJt4yc5X1h
BsY5FHRvDYr2rNfUif4KBLr6efR9YmvTeboPet/b//ZF/IvgEPfvmhj9eZMSIKUUJlkpHv7F39+Y
wKuXBfFA9xgF/2EMmPL24vsisN2hGC+vlZQxVJwhPZT00Zn9d/61HSfrro7FWx8vNcA6dV959XRr
WxTKEZ70e13fu23psppjO5BSSu0iEKOGOUbUf/wwvwVx/ENlY3JkAHiq5GB9lAWZ0BZmW8hVNc5B
v6TbZZY/e2gyF6iqBPGJfmeUzXiivJZenGEkFbznrjzJTh7mOYt2dEFCFBXjQ2gY/rZjJv88AGkE
ziPiS4wawIhOpNoaH7yldo6lAPsZRW3yHz5Tj3P17yeL8KTnB0QySJMAmr99pomMfS+Y+7tomfu9
GuJkHygx7KJeRh8VjWW3XnAhL4KDTQyKF3X6ta/GH76IukNCT/LS9fU+hwt8r9TgHIm5H3Y0/gH/
pod2at0P2LiyJwv++MpjCAK/QYgJyyHv1Vnl3gg+TpUXXPssPH2IcWMKgCIxx49ZRepn7KUfpjwu
mbVnUXLIgUvcSLuo7sRkxQfSIikR24z0RuXn98olC3NQ+uZjSQwx9mh9dCSfZbA8QO2hYgBIGtHL
iMWmjm8zq7qfoffKGl8LpoX+GNsu2m5/gePfFy92f9e4tG4dJwemx2TrfaO0W2+eCXX79+e4ds3+
7ftAXWZKznKPa9ix9TXwm2kVpElEgHfe3ZXu6yo/8bPW4aNLMSTE5OCloU24iHA9qrsQbVFL7ryw
ZKISX/qmTc926d6hCzevlOd2TmwcAr02bcyXf3+ciOD+cpgSdxzNIyewGWPY6NPqt8N0ARSKuotK
RCVGd04z97b0SLd34xFg8OwF/+HPrYlAv3t59d9DCGdShGfOJ/2/Xfo15/8CoaC6g6hpxfeGBU2M
ArZh2FB1W0vcUWQvd4mzBB8aLqgbU3Rb6NDVJTCxVwzCfJJPxA9EL2ibi5M5OgxnYFWoy5K6TkpK
nINrb4nkrEKcdF0wy9sKLvi+tqlgQif0bv/D56cP+K9viGvNdm3hCM/Td5O/foBSsuYl+zYB5uJ8
lcTBX2TMyT/5VstwFTUbpBkovCTRlJ2qjSvig/zSLoNN9kLzxOqZdAodPmHxn5yZ0RApwsO6yUTw
RrMIW0LCJThbSwZ+c8EhgWQfgVxLJaZlZLd4d5IZ/34cAJCGDZ5Hv6VertWqi9atmhql2LUyR9sA
mi1EtvApKKqYDMvzbIXxnZUOEl0iYPZtQdZzsHQMATVRGvXow0nIpluyBEFUoFRDPTyBGCBeGUTV
z74z4zujNfGeabbYkCTW1fehx9RzthwjL4cdWZUjHY2+vPv3n7uro6X+9rkT8gWkGWCK4Eair7/f
TlwKRW7puqFxO/ubPpxQtxnu+Oi77efV/xyrFFsjSoGtHc8/MstP3xxgSdA3xm9NJq1NmwGf+i++
zmvJUWbbuk9EBN7clrwv726Iqu7+gMQkJrFPfwbU/nfv2P+Jc0NIKomSkEgy15pzzFgT+iHttW6n
aJ08CsLa4Vvx3K5ZDRbCGnBHVzu1DoPpik8hibPJ/TG+URsd76ssp93jZIxEhWt/2QZF+aB8tCsf
yH0N73bsJhIwq/FelHl/ntKpXdNih+lZGE+9mZKAalb2Pp4w4SKUKlj56BUeksHeJwW1NK3AGTEl
FTmxRXaNHIVPrP7o0qG8QVivX23voTab4c1vHEXS3+b/PsAox/6/n7ZlY6GDSMNcx+aq8l/SVbf2
E51wDwB4GAZXlZEZp8BvjZPeDFjeosQgM9D198sfls3gh6FGajDPqTWNCfXf1xih9qskWfc/HvqP
pzieMCjKzi/8uzewwDDevBFI5bLf5c9hBqkJPtO/nzm5GoR/UkvX/FIsrMi8S62v84Nm0hj4+8Ll
Dz//cnmDMcC6bWDbrz+PsRrkHfz954Cv+DJCr9UPTazW/+tn+vvsf+3X+J1H/nj8eQ//fov/8Wbn
N/fznpbn/PzTtsxvwlgbNThMR/n6Sc5PW54Q2rUPq2i+v/xl2YzL4V9u2pyyaXWNucbvaPnD+myi
s2aFp8Qwg70D6LZpL53B0NcFg7URGrZB1bXtqmce+4q06J8pQ08xqpdR6//ppG2gfrHOIGv+0QcF
NmxMnhWgM3rME42K4ZvEOQeCXSdWveenmIRO6FfLl7D1roL0E5wTLlpRYMBmwnRVOtOlaPUNRPJo
1xb5iQs+EG4j67YC2A3Ya1iooXTvSmocFDCYJqSheTXNXiIce+g1LucRcWoJzFrVuy34ZLofk0JM
mOIXiHzgfOYcJ+/rw1M/Z/i0HftIfA9htcB3Gs19fOD1eXIE/L9qetN9Q5tydZPfleiuXeqJC7ph
EOZ4p1K3pkxt3tooGDep6D0CjOHo5q4a116r7XJOg3UR+MnOtORjbKH0Almz5fT9tLNPP69B7c6Q
8YQQDcdqbEBjcbkSs7VXBnj5fBDhuesjVkX5Q3viLNPK3TQJQauBbbxPw6RBLILT5F1pPMQngIUs
1yXZOU5AG8mtUY3X5tmpooqH0/cUQXLcUJgxsuG3cMonkxLVWrrmo4jwAFWKxmKQP04RugnIwIR6
IYakXKUVIdQxpJTEm62o2IAV6H55oM/qrABCDy9nM8jKuln2Z6pK+ACltYOerpGwSrhqQ36A5hY7
P3KNk9QZGY0143ZyoHqtVe6pjl33yBX7hHyQ5mNMM1dAB8ZZz3Hw+PbE8CupssfcK6iD+oyS4ABI
uRu2kaHBT/MIBiTcDVmNX4PPVecc1jRQdOcwxGRLUVhM6kjBVnK4vMfVuXLGHeyr8NBSE2JULzjS
aiIWYRDmndnE0XpqBbObnKE49V4MoiHuJjMCaJxQ0RgArJnAFr1JIhi06A0DPjvUngbHtaewO5nD
P6izj9nwajvityvbrRzqbuPY4rGgREcb2TtKnb6X7CsQUijzhNl9W158zjSH0nzyqLjO33UpGcFV
+tTpd74ABpfYaGWNHlG2ne1DFPu0j14HpBe3HognZc2ar6y7rykYrBUrPciGT7EFKbGVLmXnurxq
jtluJKVG7O9Gf0HOvO0qOzoGISnQoni2unKn+xi7G0meeasDglYJRkxqwc6dooe+ElP2e7LBa5ml
6smWXE2lHq1ITyEh1+iuba7Q6PT6OaIDXtZaRqiUe3VMoigwUNwZfkz2SuqTcWmM20J433R7bgxY
EKCa9HVstZSVHUFShWkdx3CkLZPqx5x8lJXtwZJP3OiBNKGBU0ts4vArR0a4JgqB38GAe89x1FEf
YUG70Xjtnj2R3cheQ29Q+3A0ipBoDSykDVkyG2cQ17aBipy3lPaE0zxXHetBYzLOmoeud/A4lYei
3E/ML+9cItaZbG2FCF56l/wzEgnOht7k9HmrD35D9NwL30dmjrDAgexBW41sy6lyPjSf4zfA6tjA
gKaPKBMQiy2qwQE5gStr0Ke5cUdg9ZPJDPWOyzZcKJ1sG1OriEQk/qVvKiigTlMAO/VOLIewIecr
OR/pxHEJjfG1Vy0hT250o7fOs3csxYZVOVH3pQBFbvSFUL5+1UUe4FP8v1BgWCiNlK2cgnEyY1U0
CVs8ZH6y6cyxuW90geTcPrSAkPkCrHrnunDaSqTNhCYGATgJunpKyFWr0s+0I/+FA9lgaVxl6i2m
+z1AiqWca6NOHMjrClp1HZ17Sd7bAXoVlnLUizQIBwM0/YOaTH9jjSwaVR6c6pH2U0BfedQz4G+Z
bu1sAz9rVWmn7gbYzTzlJRFcynlK9GwXMR6u4ppoA3vu1Zp1/lSEGTNQBQCMdRFx3CHKEuezDboz
KH9wDYX17Jg+egO+4UnFBx/FzWoM8SxjpXkyK5SbdFLJGpbGsO2sL06wDiF78pIycGJobUwUD9WO
PIrTlCbFquxtwpTSaJdneJgDvViPYDnvasHd2itfq1R/hGA5fczRyMRkYvELBIhNy32vq+GKfWFT
5uDeoCFsPQ9hqbRBgaL2psBJmwU9Q4iGUtsNokHcpQ3jvaTmsNGT4NCTX0IX23oyyKWggCMZAUyq
j6NUz60Gj7gyNITjWuVtEWucVFg6OwoT954Y6IHhupXxBZ32n7ZI/xjI3tFJDHtnosNpGMO7Xhik
isY4NxPMG6S405IWQ3upYB+v7R4MdNSi9nSKN7cmdW3iR05MDb7zmlVT7FSHOD9DKtkywCTYaX71
CCcxQBrvpqMhboeWeuqiQLsWjdRXyzOWzXI3nYroprvxAIV26jBc8LL59TAbnF9+xP/upglQ7NAO
e+Rg3o78NcK5lf7Pso+mHy+a7Nq3iuvp1ka6dOwDT7uNGsgBRHLOr8J/6PJMfbsiTegoGPF1ULI5
Z60Vrq2g1iAr1ZtlX0REAdDmGv5gaoM8sBTLd23ey5OIod2Rq/PlaWX928yNk5s06l2zjWLjm5o8
U3bBVY2fZB3obf6J8He7PJVDjwaPaM8nEXcjq7c+PcREOD3UCDnvfvaGegvSyi/T08C6wNS66TRW
jzA7ui1tceslLAPcJfxfdEkXJNXxO5XqBotCFJ/7VjmXKOWSUdrB+DlhlekNt8LpBaxlJGXtiSnP
aWDVvBmJudgj9zQeQMPbd8vTdPsNNZj9DRlQX1lJUd/GaDCOToOzo9fr5NUz/dflmc5kXwVa3De4
gsMm8Qb7lGtNdI3RaSPWBsGofRbAQ2Xl1L/9CIiR7lriiYgejdg4Eg89EgIe7Mo0gHvzWeyYU0Yv
mu9BBvRUkL7cWk8GdBjCdNvptWIF7z8vB4jW9T2Xq+oNgaq14TzoT1VaEcTukTghdbP+kgjqlqfC
1aejLaXzWKZhtnel3e2R8lWPmaVmNDr/OGC268d++EWqa7DyDc2+EpySnjQ05SAGpPMaBvHT8tSo
jR57MZcNKt3f1BCgTzm/u2tt5eiS3db+UvC4fg6kr/UwloruEUBsQ3MiLvdGr/RHuEHdzz9GzklH
28dfHrEPp6F9QOezPAPggboxDuMq1nP5q7ffNKgiX3gq9HXV1TroRKmuJtXBnycU2qm28KOLRLVr
TavDc6dpMTFoOnqh0Sp+BZL1ZQ/H2EXpbtu9vIwoIXAiGaDL538BQRE37y8skLCWfTVdQtdrLn3r
5utKjN63D/5oeSs18qsWKfbFV3VCVELbrDF1c01urOwcdvvlWUz5nBXQwvIqB806L0/QA+F/jdrj
8n7cEKNEMSb6FZ60OgcNfod+mpqvmab984aIPlxJUoiuY2kIkN5esC6U4396fFnLM6hDIJHz8+rG
4Omc4jmAjZRT9UlC28+ndgLIkCw6jRvyMHjYgVduYka8j5hf5bKPpo6SFQcovo98Jz/l89A0L+4/
3ETyVA7MBHIJ8kXY3KeR5R+nTDc3o53FH8XYbpfPElpoIkzp7hOhJawNqunYJQVp0DBB3wXE4WU/
SnOMu8pz0wdnrCuknDaZRK4m3ruoOCz7iQdKCbGoh4fGRAVDrmK1BfthvjE9IIyHbzGNVHuHtyB4
IHzLPhD2M2yFxDhnevJVGqgCQG58JT76MkcfkxOkC/PRqfRfPSqbL04enXqAG978mNm+HlPS8OYX
6GZ2pi7pvGQgVfe4XBViSrP/NJrT8kJaZ8NGUdc4cj3PNpZOc9/1i5flj6UkhzAZS/cKBEFdca4g
SZj3KtLpse/19lngZjpArLM3Evvdl9szuXGjLzWQS9bqsTzMOJwXkwLf8vZ1V/UrylrWpYjC4WZk
ZFIsO+y64VM5BNO0jWWBH/NnpAX/qIjRLsCv+ihHyeykEGrfD475Onn2fnmLErI/3fHRgPKaWPdO
BLFleSWMT/C1HkqORLjmqRsZq3/+QMiNicLl3cd+u8PcOO30wE3fSSVZL7vshhgl3ZRQONDr8EGN
RYIQk0Wa5jfBfVkY6q5qKuO+xMd0nhT04OWz06I+UOaZXmXhsD4zZoXbEEwfJUkqRjtO97Q56Dra
IaHOZW0eE2HnT62vffy8K5MfWpjI/qYnjn3xtTkObD4CDdh5BOzFSze55UEFcEXIwUi/lH63vNt2
6p1N1STOISbX7E6aITViUz7+HJ2mLYiWKxvG8hCGftwQPTDvtTbal57C6JNn9NlxsECxLx8i004m
F/pPP6raLQ5QfjKDdF/8GiHe/AVrBpal5SfWRn14W352CLXsT5yyuhn/Gjou3ZGRDsfANrFgcW1X
IdYYsnZJz2rJbKuF+0nvs9znllNdZBwxNSmQ2ZGn6V3KlKgo3xuRRHcdV9X2MQDTehAelK5eZ7Fq
2Mau12He1kGLSjHo/JtQ0+MIvPYig2aj+2WwK1jBcon5dsdUuzcTG7VWPxtIGxhcweACn/O1T88v
ac8YCc3k3pcviNIOieiHuzysLHwC/r4uWAMmnvJI22FVHdmtuSJPDBut2T1pmf1JGWNPVI/zipw2
Iteo6/atq8xt7HGONk5JUHWHSGRSaXUKKw8R07yJCI2586gnzV9acfT8BCvHcnNwnPzYduapHoBE
+QnMvb+P//fzlicvG5jYxfHnbmvHu6iYTsvLlh0sj0+LNWS5+fdBhvFgJT3HvmttAbmpmQlPyBPR
6JPx12nYKSe/GS/sC7ks5uRNl5Ji7ZGVCM/aWIEYI37WV69J/A7InQRgj8DSmhCZY9Pi9ajmTdrq
zHVLgjCwlPZHvHIoXxTwN1QBawdxzJ3PIdpmJKYqQrC1wFBHMNGQiGwJ/r4li5zOI0aw7uYRP/Hz
hG4E/p3OEK6FurXcSk86xam9NZhPxAqsnCZGSKT/kZrGB4pnm9KyGYmGnBxEdnRjzG3Qq03cAm9I
qu4d7LQ8AYJJTTSUjdf0G9upYFdZZy+qm91yeDjLGmDxPXKFlIwQV2PBIKruZflwVEfLIwor4hnm
kqOcjsr+ThV71VipbDH9vxgd7oumUc+6iCE5Y7Y8qr7mWEFBnVZCGefEQPi7PLb8tSCn9s61ynXc
jum6wOoRe3WFcsZbM1FAuWStljcWWyJYSwS3dzKbbRaT0CK+tB3Tsecm5WGr0ZDlhd0GGs/VFgnR
Viwtod9tjCJvjqiZmyM0q+Yo5wxzBFOAIBFjo28hdojqlfPz+/jZuwMmH5E+v5c8MSB04vm9i211
MEKxJ4A73U9GW0DbIfGu0RGVTHSt165DyUEkcN0dBLIrF6HhqlP1Q2sX7U6PaaRi4xp2ZuOdXW2E
+JSkXnhHF5qGCPz27VT3r4mdbD1JDr2MguDIYtFWcDVj9PQ//DnQAxQhOzIeHX8gb2zu7ZWlZPwV
5riB/uUetSH81TfNb+GBwvfbmriXysJoX5S7Wrq3bCJzxRz6124+OVE15sfFUrXc+rFd1QTDb1UM
WVCl7rQvaut1SgL3EmZn12+9e01WMVbyjPmhKP1Dy0svOIS7VdYE9rauCKXGbGhvkPqKNdF6BN+C
LUHWiI82NN0VEWXjzkHWvrE6o71qySQO0dS9KqedketWdioau3ycxiqFyoLjgJgQC4ublpFlGDsr
mpBIzmVoHbvWgIWOHygYB+YWQ8jSmEvDKhg1a4eaoLj5rbMtKgrEEWHaeolSWR+fI7sP71MZCMhj
mdw4ejY9agVVRv4PrOmWmm0ai+RojHQ4hEOuQNYbxr6E7n2M7eAyqtLbLl6g1MOpeddWEuwkoFvB
Ehmg6vy7GcgCaHSD5ax5Xsxoi1Pt7yYloYBYK+K4dU/7FQG3wBELqt+qQrRO7asbY95OB5oNFEQ8
vULFM0OoPSKzweVtxwEVqoXpz2scluC+wA/KQmdTMfPnvEbFDgaRA2Qa9Q4l3jlXIxqvf2+ki0Zg
ws92B9ToO4xzfD9yFg+5/s/772cqzdBlkPVn7CS52+1x2VBygtjqvQYSCkYzSwuVErekyJxtNksL
l4ew0v3rVhcIdBie87q4yjKg+BleBk7DZN6Yo6VtdG94j7CD76jW3EOfI9zTjkokuqGgHNzEBBEt
v3NsCzVDohagr4NNsFLRpB8QH48nJx/OKTgtwnRCJkezRLGaxYrLZrmro2GBZDj/Rad8jpBUHvr5
kyyb3NJwpSLUo9gVA1qdN2XUQbAr8LQZemwR2CKvstOfFx9dPEv8lo0/G+yWW4vVbrnFziz8+fTy
01kxqGYg63LLniWGf+8ut/TSW+ezmu+/rIZplb9Etim2sYGBbNnkFePYYr37+5ifYnUmU8IG7z8b
8yzcZXgoyGr1PXzulvvSRqTXhRNBpotXLzUZSmJrQniWE9et2d5wmBDpekZZnozAJ9h6yLFn03Wj
NOoztpt6TxmaFqi5nXr5ancThRpbfyCcBKYfnudTj3b3To2MF9Hcg9WUQu5Qz41SrojLxmW2jmo8
wX4/H5I2T0lYzYJZNsawvHyctOYcClmu69q+sPx2OyTpl9464uRAya9Go9+3M1RqGbZazs61pGZI
IyS8p7zWkrgFYSWKIWQD/R6OCF1IiwtQb8uZEyxIIjqkTbNiicSgnXucamahA0JY7gdz8nbYZgez
x24JJBhABYDevAqgadcY42be6eLbVS3wvLvMi4ot6Z3Pi0lwnM+VZThYbv3XY5HLDzFQFR1Xfhet
gvpWojaYdbVik8X1nNSNhYheIeAAwycwMfZ9jCrRsPNyXdHdZTFmSsKPi7Ta6oPwbwOmjpZl7hc9
mHydQyunMI2dOg/D/jDbVCp60kjHk5YScMTjFp5cb0rPFiqeY1ihboZb8Bnk5iWhxfqcO/Vw8smM
WadPsRMMYEGn4FqgMYAH0h1FQEPQiukt2bTE4RQAeMF4Pt76CnaEq7QCa5qLLwAZFFF4Zk+bhtAg
arGmczYcuctTN77P+xT0tTRzArsJbNuUYl6uQPdA8dI/mFR4N4Nf6WBq+/7BcxyWUYYe7mOgv+ak
Ffc5quDRda370Me4YAa0bmrU9x7Fl3cjQMmdV/NoLTCKOvivzgY6MeIVLbkFnZievTKa6M745rrL
o+A568TvWg/Ly3KPWjxTQJKjSVCAvNfgB3nDYUnWlmd8trbmglowUF+YefI2kP2xPO6VHV0EMzbQ
naf1a53XOymF8xj08qMeI0CpqUVNqVLu3hwRwJiT81zqTv0Ghck4lImRrduoaN4kYncElwVNofmv
Pvw2QqVm53pQbBuQ0ISeGLFGwBDzaK8b6zfPDY9M54Pvyjb4PqCdETeU7nRdxZRytkneD4/qCk24
uS0bcIUJ4okhOIhqdhaW0vhSWo14IHeeo3YGXQgmHg1e/vuWdjtrj9eKIIVXC6PSnjCqC40UmBQy
Nu+j+RY2w3wTJzNowMaITKs+PTapPT7EWa0hUHfH1ThhzEH7pTjUpC8NmRixXiBTN8oJ09nECJSR
9HTQY8fcN0X2J69Rq7ZFWb4GQHZWedJQbLMnbW1aiM5gV3Vb5g1Yf7lWfnegMNJuH5WW/jr4ybEZ
iKPEll49e+aQHYoB9xgKLurJOunbmsObQK4rDFKZA7uZkP0N6hJnOJPcNAvvMoEsHk9g84DfoD0N
ZDD+sVKVbxocSswgm/bQ11X5WtPgwMIBEWUCtgho5EoC9COdKfM5iS317OKG8gQerFGJQz20za3g
U7jemO+VpYrzcqYnLmSqpNh6I62ukdfwrXGpKx6zImsvlllflnvkK7JrvaJz4yEFtqJ4ZYVTfNtr
+PveiLnd1ZPMv/uAOlvYiYg4r+GjGsqRNF2ay4Zjeai4HfPBmTdTN50dQR0d7H3KisVj/Kv4kQUC
Zx7aJ8w4JsNPXUMtCt3xwXKm8tDFdNtCK4UThVikGGlomyFzz7ArLKy3rBJiUKpeacTfPrlEWojQ
nMS2D3RXLm6dxjmGQSSfg4CyhVv5n9FcSqBUWZ5pEAF1wJKxLVMHZE49jr/8zN1gXpo+gqBDEQX/
aR35FmnUwHK2mj2qJ5VXjKDVlPwaIpBSpef+0UQ1pFuStKMd0zP/KEu1YSCLPxBAAobx4/zYt3rw
0BJgNTnDmxFE1kvl6IRORVwIzFg3X+Bj/Ovu8lc6nDRJHaaKkliiJ6LqzuUw2u+2BUm3CiMkK/Pd
qh7eu5poOGH2/zSOPl27mMToLshuQKzkyRcBE1ybCrDj5umNqmW+cuuIXmmCvX0u7+ruryCnfY/E
I362QxoBdEnGfaT73uNkwKmphaxwX039c7EjR9H+R1fdt6SZ/FYUWMIR7+Q30LmsJAKMfXlNRlE+
poJmQ71Fmyhe7GT40FMp7jg//C88bA+Vb1Z/esLpIXDBuJnknuIP5MYm9QizBCeDJokSqYNLOh2j
5og63X0m4D0irWuIdpo3mevI0wzsYV1/SzLjI0ui6WBPjbrYE7xQV5SvJSN7LuyXDujSU845X1i2
uiUaUT/a6BsHfkQ234YvyfxL83XbtOo42q5zKjv1JKvsmawgBSFr+sxMCTnYN1nXNCp5JIXeWMM2
0WCKlN0br3mHX4nRtOLEqGkVryoPiNCoqG+NAf6cyLb9t0nOJrZmlTaW+27R4c8JtKl042ZVDYb/
WN9WdgjIW4/3FqWkPWWmZOW4vb0vukKfr684LhSy/tikLoMDsbnRFWbB2JFWZIPd3MjC9J7q0Q7u
Gmi4xyy16Ok50juqtI3grdHLtDLnIlI9/ogjkLxTpn3HBhGFnRhYu0bQT0ZG5F/N8NseenqwvVVe
SIWUZCt3xrUR7esAhQtyV+6cRdt81rVRP2VRWR7Dub7p+rXz5X8Msox2jXKM594ws1OgcuMR0y7e
6KTJmPkW1ss0eV+CMAYtlpD2XZcU+9CMDobpFqtGCLFrJgpzvqzUoSOd5E7UZBtFBJLsaItwEdOj
8YxUhrpCIr0d3S95sVtoDo6tXQQi7Q394vKxxIi99WEzr/71DSoTBHFkPrs5mfF+kJLgkogtamRt
5/RxdvDlfFR064nkcOugp1l5IivJPhhGg0nNGR7jadCuYOp2yz0HnC4NVtHg6YMMTV7zHEqerR0v
sX6nk/xdO4YNF8r2N1GTDCwjvK8eSex0lzIVW3lFXF2VopFRVdNLMyC8MPzE/gi6lyIWI9ZPf0RQ
2WgXS7ehrcMFQEqkn5p8+n+bWu48rf1DJ+O+FyHCQo1U2i6ZhhP5UecsNsRLQsjUSUM+R3aoCG6A
soIbZyXQEGWQEoFm6w9OK7KgYnva06YST1l+qOvGP9aji5NC10BURPwKm4YKKcyRqyzSC+lxLdc7
AmSnUMVbgl2mrRmTw7ssppu8xRyYmYe+b4KnzNAQwCTJfQsGDEZ10FwZojzpX7OeZVU5f0L0T9ql
CplgVf1G9C+5PrYXihf+tVEADTUSEV7rON7lwThhKjbKA03jcj1VuIySgtcqpwqO7O4l1fu3hEXV
qzlEeH/7YgN/t/yYO49fSUzGpC0IVYJ9zgwtp4HAp8lAEuG0UdQXjlo/qp1TAuQyqbtmifkAqtzf
ppTHcOoLfdf6ToQTCVK1ggZY2FXziicZcCOY7Hw+TbqmkJhcq+EhHZ1vvczdeQnfPyCxz0+QmItV
SIIvrKRmp7p6/uThS2RhtMnQsf4K5xmlNuzhaJrQ++2V9B/wtHpEA3bdt8+FxSV8YkO9KEMeZAD2
6ub+PY523ZzaFy0UG4JmEy51IRUlnKkk2bjkz4PMOTuN9WR7dFncRJtupgaQu0eEvY+CIdxm9D5o
4TdfeU8TqK3zf6jR0FUzvPzc+8yWTDd5rHwoipkt5N7xu35VWAzYk+sQdp/LkfjfyDtoeib3jW9A
iu9b5GKT1k9zaiVoxthel57M3pxCp8RCvb5QKdd8/HXfOhcLPY7yp9ITtxpq2Nru3OCWmJbalV7c
nUaZRKfciNydIemnmi29LLf7yGUV0bwl5GDwjF0TKK5hSfTuRB7cLDdE9U2InFE2FzJUN5mO44TI
iq64NwUAPd4C/SeDpRAfmzdlvUSKTOW0iB5K0HAb3nq2oYBlPOaV0B85gevhLlV0Rm2bhZ9dnxep
eF4Av9cSDL3uBGXdD+JwF5d6t+P6gSyqNWsi5lV9KhOu8rIeDxEC/B0zjvDOCGYMXwGkLOUvp9of
6hNr5avmosnChvcy1NmlSlvrwNykWBe2SZkPjP2JaRZXt+YjVpW4H1qnOumpdsGql179NFNc4ez4
QuULGFqmx+c0y3Y2/uQT0dEwQ3INVhJWxKHjVM6ohr3VKT3Kon1V0RYsSX5V4DmvRF4bB+XE98tD
eWogp83NFRyr8Vqa6XMEVOy5AyqHvDR46xZfcvXWDWB0ovJRJFDDNRfsWjdIIv7sdOOTq3HyjL2K
STmIymndwZ/cRRpTndzZmbQrPi2Xji806k/HbatHUTLaN3nufuuVsbJkFD2lo0cIsMJGEyWfou2C
beW4RFdHanhT6JJEMRC/kMMB1TS7eUodfrC0P/Z+EDXunXQiSn+5VaF2KZ44GhSlahWfUMLcReO3
Iuo1163PISLqRAxhuO9BcB6JSD6PHfMcWfse4BVZfylkxZ2eFkjsPPPUxgMpfR1HQozt8IbxBLIQ
egoaTN7wNmMcFG2gRzz8a7OM0gfWEMW6L2rygKVb7x0KGHPtILosmwSyxtopDGLnI7XCiOs9L5uU
0u5okg+b5MNbnyOGqkQkdokV421xAyw4mn4M4za7NCGXY7tAAUPEbronYlc/pmFvrnMyHj+pVN3j
33vXHG3PWrxjasVQIFqWr37rZ9fi0xwZ7kQbAahxfbltaOcgSCFIpcg60iXzQPDNjumzmmjUBKwE
OogQXKWMa0jCJBV7m7V6kj9rQSpPOtVaESHdxnr9J0i18Zi0BPD5ZV2eTI2YlCQiMYr8Z+ugEO0B
ajIuY8MyU2ZexdxEEztEtg6/SdZtZEc9tK6tLqILzpFLCK/ZSkRmOQ1ngs+pu6HNVmWVH3UK30HD
iZZ21tFOE2bXPj0qipjBo9+oVZBFn43lBa+t9IBhMR1BIyrD12lwiu0ri/wCd0tW3BCYbDrP7M8x
KSMyukVxlb44MRhaQ+8vlTl3A/PGuNWR7R0qv3g36ti4oWM5YbirDha+1BevMDA/V4KGTBVtkhG0
ROiL5HuA1iJ2vW+Gz6Se9s/mBGmnBqFTeeoCd715YAWc098LwvUQapQXwKxg9hHVxetpvOpNb6HN
amlB6JAVi8ZL9qmEOsfgke2VCmomGGzcJqU4Zg0gBHWiZtNa7JkDoYoeBspn0qE93OvOc6zULSrs
/Iu0FQvxF4KUOnoqLRIXOvh8H0UZ0cDxnD8WbXa3CEomog6zeCfYYRAWMOqkcaFMpV9yWi0X5Hjq
2NfaWRXVpqAs9eF1CGsJmk5OMgrfFDXhPR08yn0s36k53yc1NqbKyp9DZbYPlubfOXlBl555aK7X
+ler+ejtNHrGraEjbqNrenBwgyPHzq1X3bcScpM1yv8pzWvg1AxxRGw+9blBqd5vwDpkL6AKCAdv
k4nlKxRCmtr2lroeJv7w3Bid/0SQyiVO8w1FK+c4EPggxnrcJw4j3R1FD2ZvemRtTao6t6HTI9YE
zZvbSPu2PBTHgCoL2ZV7p5TUDLlqZokebrisEhFS9lQ1kVmeR9P5ZVPSWslWe8uraTiGbYV7146G
e8IUom2ABZDOTYuIiG6ycHx0/4OevbLiu2JVIvsjabHZBTpsHISXe7rvFpWPyD0Ls7p5SCCUb0aX
HrvWo6KegaNRe/HIg5wax95iTSNxRrO8i9smJwTO5aPrcDIVmlybmg31NchoiowUJwuKqnvfiIMd
3kZzTfjnizllnHxTfl/hTNkQb8gY6xsvbpJU+yhKmTAYEi3DWO7piiFGrJNwI0l4vmR28K9NEtTg
rYspzxmnyq8819zTstEahRgCXyAllyCDJqRTRpDVE2J/48FrZbrXk2wGF2RuDvYrqRBAkGA/Db5N
wDq9g1rBGGBDBHKl2SiQvMpdK7qqa8M4xb2efhhA0VbjSNbVYryGm2gc08oSqDjhViu3xQOdi2JP
L9oAbgWaBBaMeUtqK1vh9lP7TqNsOPZQuuF9AvikkoqBp/CPRR/72/9h78ya61TSbftXKuqdfWkT
OHGqHlbfqO+tF0KWZZKepIdffwfYteXyqVtR5/1GOIgFq5MsSDK/b84xjUjdt8L1zpS0vbM/Z3LU
8aS2AEMIIE3q4iLS8um+jh/sedwNjcjbd1lfPSANYSFfN+Zaa+pvmUBmYo9wy8p+ACqQItYQXp0d
UKmf/HJWweRvdZCFl2O3iEHH9rqPuDAD/dHq2uYySJBeJcrUjpoR3o2T5l4NRSsexobrPcIo9mNd
3RF8sKYjTY0aDVxTvfqqm74MgjWoE1gxRFx2EYhcwDtBI06JYKUXuTyZg2Ffl9aokJdO9jqHpGPV
jXXT99/63mhvCCacE9BRA7WUYC9ZS+4SAz4Dc86U1amvNnB3Do4tg+fYHjpSE3T9aEbtDRcanXxT
74hfQy8qqsDdG/OpKgtyvfBEnPpO1dugmxvYBEWeh2UzXFH1AfdHa7VYSeQ8B/S2J5GY+lXWR82m
6vOnzOzVGqGx9UWo6ZBNlrhVWMgRSR2LwhLf7DBEV9zGw13vqgtmB/6hj3TktkUSP9IOhIAyy8k9
qzo5FXNrz/btO0DtKLWp6SWWPEFJk1UcADiK0UJaZUtEJkTlycy/RSpkyRPVV2nc26Riye5oUFA5
uW0HFcv079BNx2sjkfZh2UXsBcYJa+7N5BkXQ5mjWesqSCwe14ql6ZeomYstlVIQZcA8Lgu90y/T
3mREj7klGlZY3w/tl0wzozvTrev7gimyFppfcqHrj5HgvyLU8p+PlmNa51Wk81p7FwLwZYzp6t5K
/UvKKNBbRkpc5dghbDKqdT5UPoiegiHDQIOEGbWlhRiOrxRG78mUGu4jVfeU0RMMAALBcttn1bVT
mxFRwpO1nurOebQ9xJpjIZoXfiUaYzCm3trGe6zC8DbiUt9LZ6K+qDc37YT9hDYLy/YmEGCP5OB9
nV2yZuyi0JZhekx1NE96jniHalzwAN4PMbMktE+mw5WlYzaTUT07B4r0iMm2Opm6EZySXWrZ/UWc
AlnxmjZ4axygxW0pXjroa7uiEd96l8qvQULzZWEiwFKprt1RQgbGM+XJF4SLzyHNyXM+8RE9q/Gj
aJAnFL4W3jJ+IrdPsPGBcXWoUdIqIPBL3i8bbSQ0LZx892T2mdpMrj9t+tKNLpZN1NLgUNJ6Wyq4
Ep2loUG6Ldv2w2SIPKrwpgEbcUi0oT3E1F/pp3ceSGzazJambQs6bcirDVyQGBlRsxvZHiUWbquA
hLu6azr6WQkxywZhqF7jNns9Bpkmbc0he8DyDg5l33VCeumKoESWQHQmD95XPGj+bUOBCxq+l+1p
B8DHqAtrXTgUlAmhdubysLIJHVuccf/nffiv8KO4+WEyrP/+3+y/Q+unTCib33b//oB3vsj+e37P
n6/553f8/TJ6r8jf+t7821ftP4qrt+yj/v1F//TJfPvPn25O9/2nne3CSrhtP6rx7qNu02b5Kfg9
5lf+p0/+5eM/IS5YFqPjLybC+Rt+vnP+Ff7214ePPP+o64+PX8OGf77rJ3LBM/4QjuvqsNlsJhe2
wLb5E7ng639YcxVemBAZLI/tn8gFS/whPAOtIlHEtHCMOcqjhqQt//ZXy/7D93D2AWoA8Wv5nv2/
CRs29d+hC/ZMdsCZbOs4S8l38Wbf6S++UroQliZ7Jz9KA9XKZ6osi4Lm2OhPLfrnUwEgHAqsjhdD
Q+ywrueDyzPLRoNQSs7gghOenxn+zMtenl6eWI6hW0O/0tJycaFJOrNsaSFn6WGIjmLZ//GQcf5o
pn6zz0UgDilr0SWS1J2lYMujZdOyDE5WbUtMqIaBa0l8Nej3/Az/7rmLTNvl6BJ5mixplwa2Ilaj
GrYeFbUn2WtHZQv0bQNdSdtLnpwUJQCUoWHlQJxspnNvoWikP3UydBQEcPKhNA5mbmxdkZ+RisEX
rdW4ASqwigmc3iUyfGP1R9DwUD5WhtWvmsR91zCY6V+yUSBtNkHxoJjdJfZEi1OzqUm3dr0ry/S6
0bub3gbWlY6zK9AI2tWIsSzCIZW2IZJpJpAUiWY1YhhxE69Yzw/RuSHMwO9b3DG5fKH8CgMLr49N
yDTy8YluB6xFzWpvhxT6Aaqitb0f1ETpsMcb0sld5mBU7Ad7pfflzszsZ12kD3XfTLj0KaXgSKRs
Prhk72a3dAVpkrqCLrlWImf07z0orbt4gtQ9Gd5LDs+15L68dYLYglPps4TXCRPJ5lD6sYi3UV2X
TL99Y0cRNFxpCu1zs48LfXrU5F3fxF8gnRE7Ms0YN0bBACENpEJj5wPm25BJQ810IrfJ04xVC6LQ
xI6QuYbNBLWa8xeuk6C1d66BFitk/pEaab3BegdLVHqXdl0OB9s2vmu5JjY5iX8IRcoberjq1kxO
DlrC7ZhCMJs5+SHG/p3HFJEaBY7v3DAIGNamO9evq52s8y0NDW0fpf45bFBzDRUQ/NYavphRSRJk
ERm7wYDamgfiaz9/ihgvk3h4yQPVHMqIArTlTURum9HOgLi0XCjMT1OoqaM53Oh5yRqdzs9GRr21
poz3HjaCRqrlwrBzOW3AeBzzKDepDIDJboN0Db0TESmlzIxYGU3vEZhSOxtUUO9w7MHjC0fqlHNk
QEMdL/GSQ9hZ3IZEddK7aOdU/XFC5VxWYmC2DFk4uPXNhLVet8k9RF5i7qtG3de0BQo+TsVtwzph
bQAV1lpWJAxrO8S/4xGRycaABGAEJRM/ZkJA0+u7vOrbzTj7MDFXrcgX3MQaemz+N3JBeAgKOdD6
xJ8mpUJjGCYPFdTJbYRhUJ8Oyra/RWZLMEQC7FAU+oVBaRe5kE54Y4SKxbOKr5wd3NvbPsJlRAoG
qev0nxTtP4LwTEgKK87iTRRVLx0McIKD9gsVzEDzFSS5faaygEhj7HdG06JZKXCAOlMLHJzWj+kl
21oL99HkH1ILmDG5sHsAnxTC0vKW+uKqHMeXuscrVdnWrLTnB1N5Ya+pzxL0IsP6mNkPmSFekf6V
OwPKnL7pVfYqaqJTc0P2K8B93oo87EvLcj9ax20O8HIm/hwB9XOTMlSV1M8pp9kB0W69DinxUhCD
85vrZ3wePYkf0ar0Lw0bJ9yYwaRs6PI6+T7WC5g3PjRUzRxihJM94bm98U1RFc2qlyRsnbVRWvGB
AWSfonnYSMk6TubXYv6SQmX7qeu1vXRFs6HOoBtaBj2zcm7wWn5LHcbUsN210XCDPhHPXGqP666q
wiN9iGAAYEH1IuA/iMicyciPFecYNH6xm9IRpRIN4TnMYNx3MXVt+teOj8a47/R3c0b1UXJ8CzVI
hTaqT0xPAWIQL0tZp8i7MQxw5EhGzk4XoL1cMnKQAtVEDdsS3ZPCy+/b4smiZsFpQjdsINYAnFZO
KxMULY4s2hw5RGU3Z1Y/9Yp5pDnb6qBER6oPzhg/uxzHndOPYtv13oc9MLx0YkwPdBnRSR3Jnkpe
U5EfSUGEIlllL479XUP7sTY00q3oZhwDyujrovzu0SykItgdNCTqh5AsqiELMN9hkt7nSUc1MJXi
xiFLLs5Jn0DgdZwMxs32W6nC6YCU6wnIR4drz8AVXvc54Hff3HJWdzsqlGFpG9swHYnuvYsxN8AT
QmJMGw0LPAU/E1vPMR8bYIZG1l1M8VdsOHyO1ThnSJxQ4F67Tr1aVWyt8C7WG9VaI3VXqSEVyL+S
pfI2jLsyA0naasN11pXtxtL9E0bD+mz517prYNOisXN0zeBLhdv66MmWuwwyGSKsaGObNjIivOkp
ta2Dlo7BvkrloXds4pnmwoZGztxKR7UdoOYDQVnURzlihZdNdfKHc21wSVqDCDaVjG8plnbrGu1N
F+4wFKREdDZkDFvjHoUHhR2HUkTt+AcrzgpO4XUyWdV1TikCfbN8UBn3oskkOivVM/rDOYNGn3x3
QB9RNKLkQK/KXcf6HHDz3Nnlwe/Gy7ItGWhGTNhT+uzpFGxKNcNA0RcS9f2djCFwDU5Vbekxepuc
m0pYjzT/podK1LPpnv5ih2qPaYNaR4Zl4yaIaC9OzjmRKNuDGmYVVSjHUk8VxYb9qNOViHcYnIa9
VuvXUYxmrOkUov+Ca4LMpQhvgbjTNEK3HEVvp6A8zfTlVIzBRoTZOTb0Kzd37rlyXnQg3SdVQtSq
EooZsyJy2SRMJJI6Jh7LvCtntpadEI8te6YPtF8ZB4p6E9NlpEtYHLNZU7cI6yxpvmbc0hHNeZdD
m8MsShjUpyS9lWXJmSf9V3JsMxo9xWEIHWsfhPrAWGcrVCjIj/SOaGV0k19Q3cXb3vZBT0iHKpOe
mdvQy98+VaddAhEVo212pyegfMc6Xodofo5R6RyUR0UC5fQu8KGgz9kLSPHRRRjReoDtNZNTD72m
fWXMr3e+pq7DpnN24RzyQMncWoveR4gnoKxTVB9XFb65tT3GnKYjBqVo3MdOfZtHSGEyLT02OP2c
blqztNQ3cU9xpJqjIcy8AwFChMGSFtGjtURq2HUE5EQuDjHofsAO7kTshBtNuOSS2MSf6DKAl8V3
1jMJMQNRla00rry9cBBY6GQTWylrTY/sCj3H5o6Iac34f9n7gJxcy4RUW8enUEhn1w/yepixmyPW
FHD0dLplnJqHQpXrJYvBblMFQdVD4NdMYHbuR/kEb4J4orYraHfw41Bkm0dYeXT9LNqlHQAdQw0b
OQTJKa7MdT5zIvNRRutMM5gT0kbbaU35gG6O33ZkJr2j3Hk5ESBzzFqzZ9yzV8UcDYM4gCzbMQND
G0NBcrQG2ZpgOY3yQLkq3ghlIMUKyEkhslttdOrdG0SWc8oN1aVF7ZwFr3YdPMYTk2XCi8INF4lu
eXdZY1WHXupPFiWPHTnonSRtpEerD9SJXAnoGdRpjXY7dfTMm0q8eHPASk1M20b69sLLn+Aa6GLr
etkrCZn1fkpzeELoU8l60JAebZ0wf1XdfRbjaydGGfNicZXHtNipTpx8ZT0OCGUTlTxEmMXXXWl1
pxZV+MqKxZtP3xfJC8JioiHnxO9AbaJ+jpbncgLL+zT5rcEPbq/DzH9hHih3vhlfoCaJdglkkdTs
Pkh41bYkpQZh0mMxl9+bIT0bM4Ky1B9KRDLoNKzxZM+LCBuXhRS1syYpoVq3BZoOPoY+hY+kiNMI
5mi4zcHgrvQSCXI+JLeactTeyWA9eLo6aEtwRVrM+dcdOPW8Ho+Zf7coE8pZntCH76nrjccpmLKd
qfInyzKsjDQFw19CYCINW782my0o49Z7i4Wb3UuLOMPyCzMKn/4Cgw2A0qaBYqBKHcN9NhFxNuSP
isF2J6yNpOp1prR93/Uy3Ret26GnGNAWIiIa2wN4Yu0Ezv+N2cNTqoqIy6o+I2BdI+hF/gHnt5cj
3WhUq4lPtgzuAfvUjs4eDdVA/6MFV+qi/V2U/VpSoJgrniNNDNuUsfzHRW332a2pzHztDyBdlygd
syJeBztXsh9SdyT+qjB2CPPdGGxeUM7CYV0jV6pNL+DIMHQIjdwX38Rzng1c3R4sGFaE4YFWCxO+
cXYL+SGGlSzas7K6JO8qOo03mYM5qAejvnat8IHMH7FrYhqmbTaJY4MLW8tjmo4izsjSdp9CsPOY
ZyBtL2kk9KVFPsXgYwHP44lAx0/gLDK4Y0jWGdI2JJ6RwXxh1uEvpzlBw9T72zrZ+uILNopXmZQF
9c2Stgb2cMtqt1Y1nWEuMBGivxMR1EawOZ2aSmdK7ToDwvD+QiVgFaX9muXomc2CnBblfc/aVjst
G12fky4Cx7rts4lzdF672mHxc5OW7VNX1MOux3/647gSUGEs2ZXbZYOzl8gwoK4Xum4uk/TtZBm3
3Ejrk6HoelkJrQOtUW8OTDUqm+gVsabOsShOs8lmQm8kAO6mkyRwJBHFoackITJCPCW1wTU0+27X
PEcMRiTw6PYpUhk6xvlRQqpXmADHzbkP5avEqattmJMSlc/tT2uQ2qYBmn+olQ2amyaLstWNn4dy
rwvlHiaaIa7C1tPNz31ulmNpTGcl1IZy688vUUUWnEQMc8UgvGEYi+RkRbemjZUrzIPx3aaughnG
c07Ux7mBFsK/UhQp95IC86nw3WDTKBTZpAk1JxAi3hYz00tv4CtDpRav+kKC0Yn0D1DKgfUFLjli
rMSTOUILycnsebcsxRRpSfCUl00w3yUNWLZEENAHWDb6zGHIW3Nj1QJMNxou/KhE9iwbbbpVliaO
y23t8zAk9NKZw6oyRz/p82Zqy4e8sf1tAg16M0b2W1ATrmoEZn+eXE4qlPKKBASN2XJWHKcp6c9w
GrNiRwhSvi0H0kxHke78vDuGsLEC098xBujcXaTgzMnsm2WTafpXwMH3TuPW68Y3HpVvkUojAnBN
PjGGMa3RCmBwZzZYpWqTYDfH3tdxitBLTZeSM29tw7LeWIlhX+ixC8I8fkpGK/wyK3XjVd7O7Nuc
1iN2h+jN7hA011j8z8EU3Mq8cu/LkqkBrvZSllzqgOBvAj9iXJXptwYlXIDbE9wEhh9lT8VGDPGI
Pjkp1g2ziIcW8QkpnggzbRYGA93vc2W+TlABsUyTOFrH3argXxlbz3UZQ9rBKbsaLLSoM9qrzcmJ
7mPa/62nD0fHdj6wqz5g7wac1erjbrDcvexZngWyGO6miPSWPH8Lssx4z1VxoijwDHHYuqtSQexb
nNsbMzTlqSeOiMXTcFVG6tuS6gfBPyVwwHapFcbdGZPT0QE3d0kXtyAinuy2zOv9i6j8ijWXkN7r
Ic3sO1Yg5qYitGBXRT4pa4yIxYgIOSajZhOWBrETBAdsw5D5xChyc1f1brtndbupFPXxJKiqiz4Y
gosQVJHTv42DTF7NWRyqN2IbD9aD8MWb95yGhn/FXTHcVLNQUjooZxsfuEuJC7qU+XjRpFO9mzTf
2btj7V/IIoEzWDcg9Ijv9MPM3XdywHYHtbwrsbK51neSh6ajcGKiC5iOsADxyOapgwdyd5nF6kww
YtcesJrW49ZqRLeRXv+VbjpKUhwAsvAIQ52NPou9p/VDd0PVknngfBNenD1kBdB+JNsxsFoDtRjJ
p/48/CedIA+vorlM5uPDcoi50HgC1vcPAxRhyXg4eguZmzmRizpXabu5StvMG/CjGwAGXHx+DQ96
StbF7DhLEVzsYjt8pIusnarO7w+hJXdwSfIT1q/8hBrmhlV9/+OQuRRdCeJ7hD4T7kwXk+yywR/F
ACII/2pUuoaXyK1e3uC4HY/L80si148grlwyVwAKUK6FWTO5/gzbWhw15lBvRuy1a10H4dMKiYNy
ifJbJj1BzS+9PCKeNN0luYEmgZVOwbLGzaSxHwYjPwycKMIwvhnKk/syyo4ZUrcDWRX+2QxrepFw
7EOfsgp4R8otYx4fypA/Xjekglmu3x749SiKtHsumJwYJsn4od0MRmKtu6AxNtAL5wBS8dGNg3Ee
be/seaDu8mDCFwsrK4WjFsY4nvruxKe3qzhIHsRkIU53qR5HJk1MLOUAiwp1HSu+q8Pjwca5CQnU
2gJAwMM09sElZyseuZHsVxdpgCSYI9rO2R/XHkiePu/2haXOoZcWqH2KE+WjfgOciqEmvGktVEEd
ojAwLptUmebRjd07NFPfKWole/7eyTDsSqlX23SK5Hosu8ckzg6s2cLt6GG2pa2hrSr+BKtKGxNU
Nbm59WqwWFX8mEbWRzvmOYsj0o36UEJoCGDMDfuEJGgAboRwoikmL4x1fg0Zb1DcotEOocnbU9Sw
Dr6mxyuqi93WcoJhZbdDf/IRKFMrRbsF8pYZ0aQyoB2Jj7QmwsfvAO7yLhJbB0EyuV/JKAIkkF5k
ZIfT0uDX96dnp3fhvW6VOSTXykf+WhFKg7JUKrrqm5Ii74ZvZnKTCN5NSDht+encjkayd9vpHuox
9pu0jLdxRPUaZS4NRQsrQ5JR2tRi47ogjzQzNU5QL7qw+M+BtM1QLsx+RzuD8EdfXQJbZooRfww6
Nd3eVxcD/QCMjdlr1PvOwcyCcaWn6WZqpiuj1s5kt8J4bLR7Cv33WxXQfymNl66m7DtPY/P+TWd1
vYpNvb7LpuglZFZ0V5f82rUCR2w3GQVn1gxRipqoWsfWZTNmPVVxeV9PIO7sgDve5DjrvMweBKoV
lzlxR5fzcpj/0Gq01YULe74IBYI0891V3rRzm6fcTwEbZ+4jrZ8nonDI82ltm+51iu6FUog/i2Ap
N1/ReSemqtdIqIuhs8jAhS9pmIcch1oaczfLtQTDgb7zquG5jQlW04zxwfPSnSFGf1MyZnFXqy6Q
IW/InegPiTU0FPMNQniJEAZoGhxIOb0zTRoCUecHWz3st5MhLgWlOBJtaZtkZXXKauzKWRrcJsFl
O2IYnMzK2CLd2ulBj5dCwPwZNUUhANqEhoNsrRvN2g5p9WS+BVDD+tD85ptlyiszL0r690XKxPhL
KG9kGwbHEUMtVcNwpTM9WFE4oYDlgNibvVB894WRzQlxmO5RBREHVE2K/yydQSUgLKF6JfDxO3Fh
dAmBmuWXtK+diyyUz3kMMQoVUo/FCjs2Z3eTbnRhsmQrb8bIIpTXp2pla7sBfeFDbXOCuNM9DheP
9ZK1sUM7JzryleYiV1pPtNAkXmKjR/A+WrumHq1ZLQm3EGEIbIqNXhbjroMRxB0YFFSoW8YmoMyC
Jx+3WEwI+ksRx8RaJ9aj3ZhfIysvtwpyxUpOxVOeUSonzha6myHPFbjeXTMMTJWpJuaj8UA0karG
XRhwzZWt/RCgRTqQqg1jJ3lI7BaCeTzlqIuZ/GS+t0OLLxko8rfQGKBtO4KKVEXSCp0TctruXAoj
PbMetC89iY6ADiNuWAhDsLgdJpRg6Fy0O10PmntpQ6IZ/S95Ug5U3ZBUNQzptRRXmFG+h/Bs1mOP
at0r83mBBkbIyLkbSWZQcUjqZO1lUI9S5h71KE+E029yOAlEoPXUjf0xNrbCwjWiFQ4iUWxEqPHh
SKSR9hXPyt4Jgk1p1OEujspy6yLf2XoV9kQXaYSjQekBNlrp/BnzQVBWAPgVSm3tmtdWdu4MrjQV
PyrWZytgZcW+IKRmVYfGE6lq0Z4183HCUhXmzhG/z1zAS3DegWok6bPZ9ykK9PG6hlNXpZVY65as
+ZjLidUd/xHJvSqt72Y1Heis8fO7/ZceIsgqkH57zBQJ7w9JwrqxPwvy5mmkCP4bfD6ik6W6DFAM
19qcKZQwWYmaZ5oIzlpZ5nVMhfAYF9pZOXAn7Qmlj0XEeJo214NEJcQNPlvjWnR3E3bYiBg829Q2
XPUVPE0SjHJrO+Av1pQqdl3qvzcB5h5A+OIyjKdjN19QNTWiQKtKRG4g9kqWA07JJcJ9ohaUenPu
lyvHDA3MT7Pgoq1ZA+kuSaSEMOb4fViWcxbm6zZ1X6luvivU7Ts7wgDdH13UfQ8YXGgHpS5rCCaJ
ofWOre+cjDBAGWs205AdhU6PyHdRcXxDKJUT+5jmLmFu8VwyIoApmy1y8M9SM36jw6Z2UYOahOq9
s7G1+L4qErGCCXTXgUtb6QMNu5xLegPOE89xCTETzy9giXp4wDwAeqOKd54ahs0g6UAidN9kdQNa
NZYMqi5qYWeEBeoBiQPSGVbuLnWx5Nkj80qd6boasgOz3xeVEkeSmvgoVGdcRjQ4+zR/s99jJ7Wu
zHJW81YEwzuFfSRpbz31LsY8vAzYWPB8OIMnVq1Xf2eMcddKdz0kSd25CekuDIwZcHmpvMqp3XqZ
/7WgROVOtILjHlyk613RyxU7GDvmuuhsskxxYsB0wZPMD/nnxoVLdIpnq/pvxz53tYn8nhXLsXCt
8tpYRzN1IW+skGyV+WGkg0anwRipNS2cck0IJ09xZytOVupxQ/x8fRWY9L+z9LFc3r685peHPz5u
fnkxFxOEyeVhzB+BOfEa6OZEF2/+wnmzvPdz98cP8fl9v3z0by//8X1jX6LCNSaG6iDGAD1/Sz9y
+w7nD++dGGXD8tWGkAYiOkJeAIw+6pMV7d1Qz8EVNu8UxcZD25TJXhVegXvIirdlLN5RjR+67jlS
BXdDK1rLEWiV61anVOVf4qkfXyW4h1y67oVnts5Bm0OOWSzRdul9ZkO/P8xnHoHyWOBA13oN5qUK
86efm9gTKEKWfVQHvrFdHkrTV7R55lfVOnFEhAamQWcfi+z8+/PL57lLhu7yVDp/2/Jo2Qgz/scn
/ThIuPxKCjSOQAt+fO9y/PPH+vFZn/ufn/Xvj9la4x3dWRBGxrAzpw33lBpXrj1am2VXzudp/eez
y6Pl2PLssrtslg/43P1X7/1XHwUOuGfext+impsjNNqoK1GoD/ltOcHn/X950ELk/+vzxfym6PNN
y/7yTqFY/bTeEU14D/2EU5p+NQ9x/Y4/Hy5PLZvZ1AHd9fj59s8f4fMYWWjW/1eh/apCey/avJk1
bWFU5L/qyUybJI3/d+zPYx41H9/+ct+8NR/1/3jfTxWaEH/4rk7cl4/8iPQLVG0/RGiGa/7BfIjQ
H9cxQXrO8rScbDGEZq7xh+XYriUsJtOzDu6nAM3w/vAt0zFg5JsuiRam+78RoAGzRF/2mWtgC49P
11GgWQSH+LMM7p/1ZyzXq9wgNOtDWcXlYgUbVGpuSjn53EqE+djD2NxkU+Xvl2d1RD8/njVnP+vy
bJomP5/9V+9dPmp58b96r+G/RbNGJATIeV42XpoqlD9/7qPwVGd33vx2LMaF/I8XavWFyJsB5fpU
UYL6xyYt/V93IzvTzgjpKfJaiFfT7AKpX0idjF015vq276W7N4Wyn023+ZbkTX8dDoRdSrktXG7/
yTxOOyhq8Opg/AoHSp0x8Wcr3Z3sTUqlEbeqCs7LI+oawTkPQsEaaH5m2U8CAy5QF+Pv1sOt7bLg
bCorDjce2GcQzQbOHwMZz3nZl6K9xpqjfy2TKD6MsZ1fxJMsLiifFxcyQBCW6gC8f3ti2V02IiKy
IykTwuWXh/TQwx5L1/xB0IA0kC3Qz8Jw5JZnTR5Q/aojhyPwruT8aMImA43CYX1u7Ivaqp98XWk3
DTh4/MjMI4eyK67wuhdXAf2bq8BVIz52Ijiapg9pHdoZDFCEE/7eaporA5fhVVhq9j2xaYDOOhgB
FRKWexmW/SUUwUeVwbzXJd3du4SguhNAMlc49V2rpw2pcDAn8ggk/3Js2czXCl2GODwuuwLU+t2/
e9PyQanTHawK6XtPuxbqdtSO54Vk9LlZjpWmO/zyxHKM1tjjz7+5Z12NcXewKaNeV8Sy3JNG4QBy
E5QqbSHvh3qkdtQj3Y7NvtmrpEEnbJiQnNy+w1iiCHEZYrElxLG4MweMR46WyOckdQkzGvzuXOYA
WQpzSNdxX8dPy6P0z0c1eQU/jn0+oiFtHmYFy9agSb02kB3scWW2Et4P+xSmnD0dzvDQGUSoEk8N
2qLu5b07JDmwmg4Xy6B7d7Dgq1WnZfE3OfTbRsnstQkor6CRji4pJlPltRJ7EzRjsAMw6qyyMmCm
b+nUbzjpix11g+JqmeHoblVcjfNGuQTKkmJf7pYnKpzZBtcNz2iyAdSnyneqH3ih01czznq5Ln2l
nebdnChQCUtw0k5WW7xyefIL/blb5XZ1C1TEsKbsTJeJSqud2MY5zkl+2jTg+8AzQk1aDv54Pq6N
r6LM5MHNnGhbSA0MKtYWb89qkF7zcIk+zLrK8FN6sZtOT0BxWCCoCEEEeqV54uugQmFWON74YC1+
bJji847o1yOg5ZG9AAANbF46pAOxrOa4h18U3RZ4ilYmILr3qA8PQ4x7ko4WQhG1T+bRYtkw6gVn
Zx5Hlt1sGUw+9/kDXgcThXO3AnPbkM1zKSvb3XC7mV5CQJ2iNsU3CZvcnpzoOfP8fqujCr0gLjm7
jFA5/3hpl0+EcGTF8y+3wp/C9b/kbQY1PG/qv/3VMObIll/vLj6xa0S5CNsXghuW/nsqlZFFrRTS
+0hElB6jRaRgzgmgi+qP1SKiheXh7/u/v/SX/f/x8Pf31nMZXWsGewu8Q39sVXinHKLlsiiKH5nN
BVmdETMxBlsWaNbVsjEEPOpAy5KLHKj6cihb4BfLQ29+BxKxYLu87vNtf77j87hjTnMh4z/7DpVX
lyrv8/vRq0BkdkV/G5l0UgKBd8oRTfkWJmSaDlb4lPladLS9INuFlVe+seSLwuStzqCzNFHhHUhL
q580jaI6KId+au6HcMpvNNE4d5lsL8PRbV9Gx5GHSQh7a7hN+4JeBpxkVcvrzKnDQxUC9SUUC9Vi
NcpX1pHUznR9uOhy/DBZom7c+XjtDQQjZFNwJAUwf55aGDTz8daPXaJdYnMfZIl8NZrrHo/YC1EM
2qFrK3u7HA5ZbzRxGT2G8PbOjU3KVNBjaLbMePPvzz5TzBl0v5x9LuJ+SnGOMOGBmGit5zCyX7T1
E2YwpfnEt4khyqYn2/Bsak4xSKsQ+FPXBmdtNo3ITt3KMLT3y95yvMla+tyf+wzgHgtZAvX63s6O
o4htlmo2TBnXpAZB17U+LmQMpUR5U4iWHJl0vFsO5QUer04DlLHsLk/Ypn8vqta8WA653A8u4PDi
XgO1sWxm0gPziVjfdY3jE/LBrdKdyAAs2mDaDnFpPcMwRl+oN+mFEyUAsyLqNV42PkadFR5VTNlY
dp3T7BGJT2vTdol5p7R0WcoUDkdLWt1l1BR7267OIT419CBhto99wrjstPy5KRPyZe3USX95Qs4v
Wd7hzu9YXkw29VfDCpB/+iVTsi5sseX7iaIs8Y9HaOl4Ztm3zMnz4K6670Ppx7vlhdqgXzW6IG0d
nyQecfmLY/LzWDSu4HzbF8uRxVf5+dLGDNW5ni2u0sOkx6CjPYUxgiU1VNfLXttcp3bhPWZmkN3q
rry259eYWNjPuk7WauW02hP3RfR8MSC13hDdHWN+fjdpWnxb8weRie7ck+Hl3CvZF/+XtPPajlTZ
tu0X0RrevCq90ijlpfVCK6PCexPA159OZK3K2lrmnn3PC40wQKaUQMSMOfrAfSuu9rIuK71NQbB/
I30dFV/pZg5Jv/dSnZzva1nuXfvgzdKT98kmSOxTCLNX77UBEw+FnLkwSVTghuUzZBzwIFqTn+We
GXaQEgtv2CZjSb8A0OW1n8UyCEHBeNpoxDnvtIiIIKJQfWXMRblR28C6y83yHmsZ63asrWhW0hKY
r6G6fOpGogErInJApmJIu0+aGjuyeYMQDuTCeJaFyeFuWrpm+FJ0+rTDHi4zyY6lmxPN4nVTU5ay
6PFj2rttfIwiNX4YGgdrIZGeZQllZ3aYUZyyJDck0WM3ziudlHH6y43J0hjpNC5p6H14zOvxuzTB
TOzSlSUyFo1nEjp/K4V/lppM15+TxP+tTWp7mdqAuypZzLVClnXlXiuG6bIn6xj6kzgm5qTkOTXD
mVMzjELz1ZXtdHl6c9nX5rSkLCY/BXaHvnOrcdwNmLYcdNdnCKiM/qkj82alEKR+KDKgImYets/Y
MxP0FXX8Tvb2R+wq8Tcr1/g5DyTTxVFMFmg0gomqibXi841FZdqxvKagBQybH77dovrwIHCaLNQ/
FwxMUNnz/vv3B+pfJosuZrOqrs8PVR6mNH8y/UxYcc1F1TjPYUtk/jIBLBEEpCJOby+TR4XJUQmU
9/YyeZxbJf3oMnnEeuHSej1WturWsOv0orwf/uZ4eTp5QKi3cOpr9A37vBpUiAmkzGSOGRxjLQqP
cs/upkiAfUYjqVSDNs4kMHEw9ajBHakTz6zFkhzm2eLZjImkdiOeB/qdSeT5dXKjOXsGSxFZ9Aey
WNyAbGZZtAOnwwm8rY4TAKFXyyoW1Vilm85qPWxPQ3truA0pfD3L8N1kPRjz2G5sWXRx26h5jIVl
bZtArTZBG7Nw1xsPpLq128CaZa8DmajAq94tkHnLKA+0o2nk+j708Kn0Crt/yRr7xZlHc7+6Zg10
LNnV6X0E3nNX1xteC1HCvp4zPkyXmfASPOhKjYtu3+KBy5N/DNyjzgj7aLTC/apn04PNTflVNaoP
Jxzsd6PMUK5n/vTKQIlRuG33z4OTmnOyafeYxvlIVjoqe1Vp+5VbheZdnmMtIhyYo35dqhuy81sY
TqazhT3kzRmX2a2BU/jOEULdu6wpbEeb8acXFdGmG0rnVMaWgsQbhj3R3WBVFKJ7yOOCZPzIbZ8a
2HisJ+TihQcXBLps0N4iB91sUwo469P0xjepvzEAOLIw7XxYIlubXUFygI9dRyX4Or2Zw4Urxuo+
L6uvQ2xo71pgqkuWcSryrhl7a/CUZX02tM5GJsIMQDHhhWESnLrhk+juBm7u3cRy07Zkdn7vWA1h
XBzRvpmwOoFjdB9jRfizs7vyOfJTEjEsxdi3VR4c3cDKwPBUwStpbC8CIdWHksTrrgNJYBexvh1B
rSwKsuceQKcaa6NT+70TjwkPxIC11josH/En5HEZGtlXmMhrraxZDikiPNWT0t1XtuJcNrJoM2tm
DGJhVzo3aGD4Sf2Yd9WMtQCeIhxz2fXmXaOd8n2C68Ov08g9N0Jb7Kgoh3UF6cqAh8vJVyP9FraH
vg4CN3vCpQ4NEJ4tH0b4LgAIfiPdAplInaskbk75VolNd2sivz6DVuXWI9n4axPUC3kM1lc/Ol0t
nsvMTNYdP729ZRAMAM8MzU7DU6HwQWPgYwsou0RcLUcf88aYRymyviY9QLqIyqprfTNpqLjpJXx9
INQdNZdz/GOdPIm8AujltwyvioUd4a5JbC946pDen9rMPetEXJ9klY1pWJNo4506V7keNFjLjtSN
bARckd2acWPeyKKnj9VjYW9MRwVMzpoYi9/ZyUin9s5uFeCKoEGCNBnfdK1PwU5bxqp3h/GN2XpM
TpzX3FWkgD7qiKau3dC9fMev/hUa1bgtjfSYoUFsb/TKrQ+DNf7cyGKWjPz/LItldklx1YrgDGOb
2SBiCFmlCOsPtCT4oMm6yeZG99UC3Op8AKOMcv/v7xP9k/jVdE3LJS9at2yLm1PT1E/Bx8pgxbqI
c/3ZbUOjKtc8a8tbMbkbuwOaWc0v8snzNswUfpbmtmtpbpM92/m1PvxHz78eJ3uCvSNo+ecVfh0X
JQqg7jqH1dz76FP9TozARQ9q01ukYtjjSdbIzZiW40aJWe7+1NBgQLvjqR9NL66bqUuvzm/DxPKP
lWfFD9zgmJTU/laW5MZsIpJIfCBYGhkLCdATtwPd446bMMcCznbc4zRT65wx8m8jI76PZpCdrJJ7
JLD1QGyBtF4bNAt/3hxs7SnGrsLMJpix86h1zKoSvaFSbaZZiwIgT90zfkhuxkz/WpMy+IQR7cfU
6iGS2V6sRzJE8FNIrJNpYnqsp4jnykJAPRqItZEt+OCUWfmYlPkGGUHxaucCzlqHwE8WYQkDSa4t
ko2GvHwdJwSIinZr4yFwwkgrW+perC+LqbC5zYVVnIKarJHGPKWNouwYLMARzTRRbMZp+mLp2OqN
Sd+uAityn7tSf4DZmH0jfQzlYRHXeJ2ryJSNkJfrX3ukBWyXlpyyTS1KbT2VbbK39SyD8zCVq6xU
sxfeZd+rQfgfuv7etV1zTpnMmuRG1AiTzRKLHie1ziItNFQYkbPKrcZ6U0sSqAcr+4aF2s8efHqV
DPfCQZvsQEcs4V6GWcIQvCzHN5G0HeIRx9rrZRS9jcaCJCyBbcc8TAFfFRwAJB0GNagCVs2jmxYk
DIO+2CJYLPQfgWaeBIrrrzUeCLPJp//qliSYMyhNnsY+IlWEL3NOI69d5x4cC1Rs43ZoSWgYI0AN
/mAVW9Yk3WMBrHEd10Sh+I8RBzSI7Y1BhnaDMfh0NCoMUgq9QNGgKuNbMvAOKAfvufP9+jjULBvK
etNvpqURDnSbH1wD6dvXbmpSISSZn2DKmHO21vrZLcG8EgD5D17tyavJn5C4Xf0eEGFbpbYbHtoY
K65UIyspSDv9q0awOwDVGqlqscDqxEMP6em3LLxHfFi9ek2K7JTZif0tS9OPXIEmg+Ff+f8a+lqf
Ilk8qjzEYDoO0C7qNyLw/xlLaEmNc1KEHM+qNeswzBeWn3nwEqFFsgzSJUmT6j2L4vLGVtrurheV
cT/oGtFc6pMpWfUjWpeyJhGjHJKdnIjIYtRYvxdlq120+yoq773JxRdLi8AYAuJ5SOsEN1SiHe9G
Nt1HHUbqmBjv0FxWPxq7/GKMqfuquJq/yFD87OIu+tHimY3NEA6Qs3Duj9DJHxoWqR7ruT5kTrkM
TGP8oz9UsV/cCdX/OfMvkkldi5miKOf7Mi6gDdNwjPTS2tmIn4FFFigWKsuIN8jYGFliwOFgj53X
G8Q3lrlF3rr0Wr8ngy0PGCCpgzjIMooNcQgGq1vjpD2naPxHg+xilzaHyI5gvIZV5g7PrWmfVS2G
Ej1HfDt7SA9zFZmKzX1YOilRTfy3S1VXj67TVitHnSdDqkpKCWKt7y25JdifWz8cF76e7ypvxLCQ
Ose1dsaKz+H5r8Voef48HAjOz8P5y10Ot9GC/6ij/mEyxuCuM32xdaIhv2tCBVxxYOdvdR21GAzZ
2Uapm/wNte475njgrcAmP3oZXi1z9QgyaUu8jlWl+aB8ZPaHZsw/mKGK+KHYmoafvXlFae/JT6wX
sjgo46MyleT2sAaV1/7Jia3qKRBtuheaQU7YXE9Cxp2vNdUT/nSYB4M6VNNybbYtQ3BG8odmFL9v
rnWqgykraUsGGVZ0uTbIIlIHQRaDT96baEay37P03qvwKWO4ofKijPoNyMXqEFRjsQMbmqE28fO9
wQ2K+LPrCEtDIlMD7JQs9ASrMYM0lKaej8lB3jwnAPJuBsT9b9iDJTdZPBpfdL95aMOy+Kixhh8v
uGRrA4PUI39vJKkxCSLS/Qpt7/hO+w1k36PRY+D1o69BIOozaHpoktvZevRenUsFoHJ/pkfJtoyS
bDNYMbi2GTOR+q/HeUkdLntBnq1cvvJMMlGgW4Rb0zKsRyAfxm1RhujY5tWsNnCUtSnSknVBfpHd
o6cGO4bxwQ+HHQyoo3diIRoPiiE5pV5q3JK0iF4q1p1HtwY7E7Ea8BHbC+5+53utVVhF6rny4GpT
sWkZDNwOASt0+Ffjr6en4zso0H3kpe2xURMQRkTybgh8Bj9CdLS5afxQyva9SFrt1emSkrTQbroz
HKxyJ0Mvd8bMakgwAd2jIERyGELHM2otOqqkjK9U0vhfDZG+xPNnmrCt6xIz/DImhIpLewzPZkwi
Vlzl4Taoe+PeCSHBV6NufXXEHwyZwc6nuSGO0TAm4409lGLvYMkr8nA4ygZCfT/3TA1pQmsVE/I8
yz73on2vSw/KN2pftOEmscagHhHnmeglFe9pTEV1QPUSLdTWjN66IlaWBj+PrSx6E4TZJhAPtd+2
96JIHvW5l1cY6RYjFtZB5iLBOyKfSvgtt0SHbxH/hqQ0gA3NIzYUxglCjJF8oyzSt7JObsjoXyqs
ct7JErL1aIuIeuNC0tqnyWDd5oHjbcyy4cmgpgouYF33lNiDfaPWvfijDcr7mF9HcFOCKUNgEs5O
PuQa98HXdtIw0wgik6yi02VgoCTfeFC/+K1pvJZYCW87uKsrWQTV3i0UhTvt0srXEjkU1X8fp9t/
efehLiNArAMUJPGORIH/fPdpYjLt0a6UJ+Hl2k3uG8ZirKb+TgXFeduI2l8jdS+e8ATCwVnPnO8l
Asyg5Sa+9h0tvduNyYlhAd2jMn8qKzLEyhk+9qt7BsjwcupU8WLQdHPf+dRWjmiO1HXS1qbIAdQ5
dWil0nTfEvH9qFvtdgCQ90fb9CSftnF+NpMa4S3zji3qwHg2aGQMphQBaumYYKt1OagHcUUU1Iat
o8CXmJ8EpZVFT04QX9j00Gmip4SMYcJ1P9t+ldCUf26bj2s9dLP//g8w/jpRsg34Rbx6SAdRbfPz
OhrhG9+0y8F5MnTFWSaYdZW4lwIGCydsryu92buqIAVL7tad0uzbeXNpyc3RW8hKkTbQHqbRReZq
DWvVnmZLdMDvWW7v5V79a+/viiRnj4tqam0TxKbJclQHQmUoQEc6ms6g0+27vaZUzgHnqn7VkID/
HM2I/XkW9JGVh8IprO/yoEyJOMiJu7VqMOeXByE747YMXeOZPH+G+umdrpfh904IPHEb7pIqKBb2
aOUfWF98cVp7esPPrSE7S7Ue1BFCPBaC9rGNTWU7lYm6SwAnHK0RUKc5CeXWC82XELfPVdppEIzx
aSPtjSCMks2If7x0eFeK8QMaRNya/EAKorqszMTPIvGsFbnSPw8iEB5dDmLaWv06aJxtK5ya1eE6
1aPLQfF8pXnadLmSryviSfUB2/RulG5608tWmL2E0cvUwiwCdXkAdhTfTmXsMdglyogFQrlqhiHY
mnOEsjLU4saqRu8Sg2RF82aebz6XqbUUKrgXWJH2W9n/QNkx/tF27bCuiadsXSt25mpYj8U5MJO3
zMl8VuRxAGka/ZXMGf8kq+RGFr0sXRN4jw+f6s1GxxY+I580Hx8ANI97+On1gRWQ+iD3rhtZl5C1
s8VhhyeU2zNvUx/zRM9B8PvWQZtTiBy7n8EYuX3Q53wj2Tp2JODX3mNQD81OzxLjNZk81KqB/YjY
NbyvQ/GI3xWLYGbjbTUcbpbKpBsrBdeddVHW0AaIv6P65a7VkK1sPYQzl6JszaDl+dq4scr2hzVP
zQZfDdeEcWyqKKInOVZCc7Db/W6MjoIZ9egc5QAXfWbkqNXxMubVXRvnH7PX0ZTpLcMZsMsrocYs
2DchQnmGZMwyg+XYhOGhjMPs0Zri3+snZn1DbmWPc3+ry7x3Uz+k6E6OGWAf9F/hypSfKMrKHUN/
sqeNXt3ak8U/IAtxF2pb99gmYfGstMFKzjPHvCt3AI9xOEv07hEpXrkpXYiWcqHQTzJAieTpHxL+
ZEgczqWqjS9p0j5dxu34wxrLCc7imrGxc5v5nXJ0e+RVftxWb1abnIM51tnH5a2d5da7SGAmG4zL
7mC9+DtPaWBcBfAhcVTRSelXpu+4VppJ8yP3Ves9Lx4IBiNW/bWjKJ9rfm/K9R6Tm9/74O7lvKs5
qLAZXR45+rxGhBBArhHkDUtGeqSB8Jhb+3rXVsX4FY/QfGSu7vPvhICMA3KKMeahs4qI5f7Gee8w
7W7SVvuWFQhHPS2Z7lMGSTv+w+46RR70nLX9k+xRZxET1ih9bsu02nRuHu20FGh3NwffZA9HVTel
NeNKeKYt2wErGkkzFKotyG/KgKVr4ci8fjYJIsEb56POiZ+zIToZOvbU+jwMLShxQHmWP+O57Voi
Vfq30q/jfJ8f4r+/fDzV+ev7n+QpaHy6xkLdnHP4n+9/w1LALqnD+DR5t7WiCQyLMvzJPM/s4ZzG
8GvHxt7LPeyMmABBa4+WceMrN6LtfbSvvnXbx6JaasQm9pVJWkweqk+Jk3grm0fVZjRbHI19NB9N
VRPbDfWGeU7Q3LXAPfKqbG8idWr2Nk/WF8f0XnI30e9kCaOuGyOPn5KIqI1m5/4tz+16GeSO9T72
xXcyfLJ7vL2UUzL1SF8toZ9GCCTEIIb7sO2br2RHfLdIjnyviazduEk/vsZGFy2iOj1jwiJOuEqV
q8h1i1ONshuOhWh2NbPTjDnkauxgUgy6Oh3SqPtDereOVa5jtgkTx/ZYVSh513337AbVkQJJRIuV
beW3X8faNx4yMyv5ewTgScj0/qJxt+d66byao+lvHNPON3ZVdvehXUKrH/X3FAmsXFeC+YkyEB35
GezBvVDCeDcMkb33cwuS0Lzh9RmUX/CKZJyJjIpFlaj/gSmparBCE1XeW1j45HYZar13nRH8NR9x
QcgAhaw1VICkffOu5um0EH7lrl1BRsENhP9ZjZI4D66v3hlaN33RgqZG9AzQ03fKkgnPuC5U9zVE
rvLVdVGWVKLGvmPq4o1dq2hnVUu8ejZWTbUZ9t8Ca9zUQSVCsG1PfW56P6xeuWdSvG1ZnV+OgN6I
/OmLtsUVWWShu0lMbJSKocEpwlUgAxT5Shu9/ZQ2QAZmIvuUdxi7RIa9LvyOGXje3uklyPAGy/Cv
XSLOLoutHyw5EbNBKIIaygVJg1A/VUlx763wRIdMvcFpPTzl49TfJmN6GKAZ38tNVamw0SDJ9HNV
gmP6IspcbCBnBrggZ/sIw+9tcMszaJXyqS/qJ632MK2CzfZcKNpLEWjOSY/L5jhaNfYl5GKWWRwz
hfuI1S4/qFHw4MUDYDAnw6mnjgrzoBCA9lZTaGfvwiZqXHZqvZZFZbTvkE0pD7bei1NnwxsDbpu/
o3CJlrXahXvd647g1Nwd6SHawc899RB67MFY/Z6U4exaJH7Wy8aEICbhmrmLLKM3+gNCb77s/fGZ
lZH8rkrj59lE5QQAijtpEtothic9ml+e1LaaZhuCJN9574r7DGO74zA4Wys1odbYNgmp7N3LRjgs
4r4fHOe2nJKvrDHSQ2jWuPMitKqXckQS5s3Y6OmNP+Q9vAG3emEYAw3D8XitzUWbLN6F6mndLicl
eB2htIXc0ShQN2wj3192HbNjmsSIy12IuTYJeEG56EVDcSpx+bsFsXIGVGfduVm7Yfa5Mj3jO+gc
Rnhx+1Xg6nmeWjxh9cKtEcm/TzXruzEznbGLmx/CfBSuI57hzXuHysdNw6kApA1J59x0MY/0SOn8
rQq5BpU7z/RM6cpzPu85pnbOeOjvZZVshMGRbYTAxkgWSW7KTopWf01YEi4ax3qqE7XficbGSncu
OphAEXlLvsRKbj+Rzioe0C2gdKVUoldDmNd3q0EdlMM0bwon/7mHV1KPnt7+cq26drv29YwSoP/I
1X8d6cB6GaP0R+WX7u1QNfHO7XxvT/wy20aAGo4iippNWBvJiaXEcW2URnU3udAdvUzt9kIEZ7yA
CEhnyE9IgW1vQ27/bUcu28EgOW+tj+p0N1RtsfLJ+3joJojKqSlg7aT3dW2RdeBO2T2p1PG2N+t6
FwdeewerKCLuldbvcAuOasWdnqTkFmh580dcd5CmHCM7Gyy7bkmkUrc9nsaLCoLQSiOKusM/K94K
S5lfGVCiXaAuX2wmFrpa2x9umT1qjCEW2C6pZ4F3KpKg8odp1KeQZ+F70PMJ8X0tzlYeddt6bE8u
t9Im0V2xGSxyZVBrEVuwQ/1VtZqvup3FP3L7qDYhgVxu5rPN2vO7ExrlAmlY8zDZzI+qtC0Osz2K
F7Mm6AdKcy4aMO5YHiRfq2JYhBhaf6gh0ywvZ0wC1TZf91mONH0yrKNOHgmMJaG9mWI8EgNxWaj0
NB7Z60a1K5yBrGklXLW6JUzpQKYSH9ps8dexas+MuLHvs6aL90YU4JKd9eMJ1zimL5b1NdbK4AmN
47jVQuxDZqjQsxaNeL3lwTePNLkbJHnjw5iZYpemtbqu8757JTzBAgk9onng7EJaudcFZhXd0GxV
MKk7Z/LsnTbFxYH/ZQJ+rbXvPLPy4DWhf++G2NuOEMEOeSkSeIKe/2SZZkNq4nCblKBVDHFjVCz3
BkObHqMJFxZWkNuVTO4K+FsubYE5hUz96silJ1PEbU+ytencm86xzCcQB/mD6iNVK+HyWXWfop7s
xa7rtGAF/Ch/91Lng1WX4Vx5sXkujPA7YEOyN1DEl72CslMnDjt6qr3rox4aHhD+h0CHuqQWXfPN
RjJJYqz2obBkUamR81ypGHRoWvLujnUJUdDwztm8GbVY3OgxP1TfVnTlhkAQlIPaKVehX3tn2RG+
sLlxId/CcfuzrlQGe19bPFjms8huqTXYZ/dy7svJUlvbBGQ19GJ6HUFF4VJTon0OCAAS+mL8jJPf
wYu9P5zE8I6Rwfw6bB4nA/GaPumHqfFwP6pxk/Rc7ViWcAEmUrpJPUGH4aWNvsv7dMRyi020zccs
XzM5jkA64Jpg2p3+ao/tF6Mehh+sz02hIGwZMNuuFeAATesVK0Hsm8dlGky3SsqD2lSs+4HnCBRb
4KdpZWvPdhw4Wz9R8gU/ee5XLX0jEQYBvwt63VCxY8RfrVlkBkzz2DaGpUDKt3bV0TkUVQd/niW5
R6twsq2su240rCd/dmlcnbiaQ/oXo5GjOTbNq9uIBuyKGb306AjwNLWMc+KFTFHJhfCx9EExNh0G
o8dLwUqDrdABU0xRexS1wRSQCNVjxjrTTQUhZSfrEKjbN/2EnpTkv3NsRM4Ha1EIbxatH7gPgcEo
OdLVL6qCjQyZp9OtKV3MfdJ1o3EOTVSKYCCYvClNlL4LNdRJICBJEJ9hlwB4eAsku993kP8XyeDW
KxuZOGYuLEgGWXRQyyHfRdLHrVSVJZhzsEKh5z+MjngI7OBIkjcWmPhEEGBJsBTX6uKeeFpxz1g6
v1G0VllONqOmoA3qZ7sY4+NAXINQSFs/A7JyT15iPvH7sZ+mGWiZ52e3C5I7pyPYM+bnPnazy6Zi
FresgNWsxrmXbIirxj+15TdZsMNQRY0jkiXqyemcBACSDa0dNhB6pvOlTrXsDaA9ci/mLrKB2YJ5
ZykHWVOKOFmoVs4AGLXtYfCc6tB16c+91CiTVQEHH1G1aFrWYelz2eVJxO8qVfs1Kg3lWFtAyaBW
lJtM83zMX9jwM/B2XevcGV4+Ha3a5gWQxfdthXpULXgsMoJ17iH2CpC3JTYuteXcy7rWBWKYNNO2
iF0dCFEDPg8wgOYPCWCbHNRoNZ5YdTLO6jha+JGGwT2mR/VmdGChKkwtKz2Yzq4yziGEOzJYl72l
mrymydz0Sj3bEBt778M+OYb9d7x5WWjtxnLtuQRuAXs4t43fMBab97SkafJLpSzLTYuRRgWAFBOZ
dkXYlCWKEmMxoaTvPsZsf6BfQf+DZPOF5722aGM/eCQXBWV9XPt3tsqPAltpJlcswHd1skfnyqtl
LsqN8HSyai2P6MCNbNIHx4Y3vsSOTD8bzUNkNkG8AI2tEk5y7mLczSl6dbrzwXzc5JBaI4D/xAPM
xEqX0aQY93JTzcZzjLa6tRaoP+tqdLMs2OjVbkhr89IPn/kTC3o2VrGWty7jOU/c0czbNiLS4vlj
8aSFdvMgGoFePCvQhfcrL1GV+3mg7neN9optRHUgQOBfilaZQZIdBXwvvYxBp/WIrkoUJzBP05S1
2OKb68cFYhUBN9Ih0ixac7i3CrBTo5di8eD57j6plZcQ1NiDGLOF2dXNE65SNY4B7rk0Wu1UBkr9
5BnCWvTghnjCUkT456PgIzTjt/7JKkiq6kvST/PY/q5NU/waZHG9i/BzWFZekLzaCcs9psBxWLYm
5gA4MzRLsldoRdkE2jxRHrFyVx94f5DGQjXUW4RkYWHf2Ew0944ykTDYW8bWMhosbHzVfrZY59xm
JDABCy7s54xQApIpV10S16d1VLVNWfB6VxLHIsQS1htY+elKHqt7fbAptbJbXY7tSDrjbU+cb+7M
CK9ZFxOZ8bI16Yn9meMEhHQ+M2lavLDGAcjH3DkXKeubmLhcWnHryFd1R2Dscuww+CD0CnUjOxt9
CwwrdP1La2o33ZI13Wpmc9nPaoSXUdWzJCS/QjIBi2CFFU6Nh62L4/V3PWqLdRZN5cFN9mSfRE8K
nlyaKp4Uzemfsnp4CUeCuAXEiS20RTL3jUHcdW26s4Co7B1DiexLXat9qSalPF2qekMkJ0RY0HlL
HWwtM2YSzcNbV7jiTp4jr2dnHTuPNm4+LDIHRE0URiC31TjdB8GgPWQapBOCU1/KErIyWR7WXYaL
6RZ4xW3bggDGfva5U5Pg1fZmVrKp9QtsNgKs8tp2Tax9xHiIVpIHALkBusKhnFZQT48YMPbnIHKN
l+5LU2XBVg8LdVkKqBxxZtfLRqnApMcsciKjmkbMfBCkrfAb+XM3nXdNLav0xW8dfts1M8gzyUj4
ILAefJghLzZfD6dq0njhYb0Y/Nru/bS4lSXFEuYdDmwPsgTbBBVaLr7JUs2XPhhOBLZmqMKXqa66
vTuwRifPGreTAexrRizainE3+urPjansHEUEd9dqBvy4qPnBs+x0rU9nE6VwZKX4U0MRxOpsRiLR
lL+fm3gEcx3bBaT25+X8ngmjVWvac5I460i047s7QV+eWpKaRy1Xj6pOuIvc6aUbM0cOR+jE0YwW
kBukvD/3UsOCQsi662JykNzJVu3XHsR7bzX0CEo+NcjOslV0SvBbayoVf7ZoiEoQe72cFb/um7SZ
SNzrMAklwDLDE4om+rmJGSrcIl/Pb+XeteHa79rwqd//osv19BMJ8TNkkwtfj5PFa5/rlf4XXT6d
6nrsP37Kf7za9RNcu3w6fRPMiXmfmj9d6Xqa64f5dJprl//u7/GPp/n3K8nD5KfU+hHgYRg9XL+C
rL8W//ES/9jl2vDpD/Hfn+r6NT6d6voH+6+u9ukT/FfH/vvf5R9P9e+f1J2xv4YPABhDBIZ20Xwb
ys2/lH9rYimKo3LJaZkPvZQ7GKaXs1zKlwN+O+xvryAr5al+P+qfP9H1qtc+KuvO0+ra8vuZ/q/X
ZzLD1FuYM9vlesXLWS/XuV7399r/63UvV/z9m8ir42x1tirR4zcKfOb6geTep7pr8fMHvR537XOt
++2jf2pO54t+qvu7K/9d3f/nYf9+KnLq8StBVHpjxmNz6oYQ00Ey4heyGPZucxrAsZK5Qys5WtZC
rVwfhn1T6Ju0gSPR1B4jyrlZdhzG2f6X5JVDPzsa6AUyYYyxaQ76lWni+UbOLwo6WdVPXrqvPEaB
pV7qG300HKiUoNrR/S1YZiD1ciYEXPgBEiUgAQJo9srZHScZ99YwJcriihXQnZ8HXquu9AEf00FM
Npr0ix81ys4Exb7IsyzZsCZFPErNigeyMrdmlbcnw7WB3hJ9OVhee5ZtslfFnbv27HpYanMP2U3H
hw04z9jeyi5gaRki5QxNOavskJYFOVxmrN1cT/S/vLru9mfH0n2CqH9zZW8MDr3ufw1ygwhc7orj
RCYWeWA5GntZhm8SLiBv/Wy+Npi/utimQpdioEshfh4mj5Ub2c/7dRYMGMJ1YSLe1UoULRhpsAog
d+WGKKETI52h6bq5dEpc90j25bj57RgyT//s/lttEQKBWgwGVjVKE0J9Skz71GuRc5J7KTCxvs+7
46d6BkTRkvEpv6FPBwxteOhhLl/PIXvITcn09qbz7X5zrZN7Yer0W2SQH5/q5UnKxt3X5WRj//vn
Z3NSsc7UUewqTVjkTM5LhPPGqMHS27V3qZeNsl7uXTek19l7WZz6KEdLNJ/FZTHFr+Ofx8rDGjPy
l5FRt8jss2FNCkC/iLCm8m5sy2vOHEeQBOihwq+WFGrCdvawjr2iPYtAbc+1Vjq3Tu9iaEDVtb6d
picra13mGn/WZ6Qjr20z6BfjfKRsuFxDnulaKa/jOsF4uY5sUMvpLSuwGZAyXbkHleL+p173k3QX
IKIH505qeS/7UrMr1bv4E5Lt0C69KjpKhrDaGkaKJdkMzFIqxWZfYoV/3281o1Z/Iofbuh/27cxX
DZo+WzYx4Fh11k4nSue5RDfYvW6MEjq7RTT/c5fPymvZHsQuouvfuhqKL+ThUohdeeFN5IOnJHpX
kmSMULpJXXsfzkkRQEnUP7ICVD4OSd+uPUIIvjsjF9lC331K+kkyks/XstKZATXoXy0CIMviV25Q
Y0HEsQNWjubYHnfKQ8Qq6v4a/cO/JgNl0AL9nSOCJZ5385QifWhZDbv0I9VCrAy7beB/lc294RkZ
YL8auKkVgwkhUzAnHQRYpvC9+r4UY30v67S5rkPUHf4PbWe23DaydOsnQgTm4ZajKJKSKdmW2zeI
drsb8zzj6c+HpFqU1b33/5+Ic24QqMysAi2TACpz5Vrrhhwt5PWMxf1hnVGNH9HyCg6oyw6nHjKa
ExRsSruScexDBO7qD0VXjPnm6iD5BB5gdLofoQEnpGPq8JcqQbm5rQBZ+utaH2zhsp6vP3ww22qk
7BV9vHTLc0QeF++eK6/ENbU/r8khaO+eMBL5X55I14fM4EfqOgD0tKbDz1n7ChXTLI1eBl8r9nlZ
Q4OxHNK3swm4PYTrb2Nx90NynfHBLkN20P0e5D+CXB2i8CQ+6ZpCbWGVmZFyvh1yv3kdwp636oCJ
nMQp9utcGCjRmpnreXubRlbdh/+70tbmxA0Z1mfSxhDyojRnGlEECFhDeNhpfjOmLgvukTwaTvDV
szGNmuoQz2l1SCD4U58Gi9yBihzVWmLqJTCRjoTJAxndUXU76uODmNxQL9a8jA6Kv240JKI9Hcr5
eXTmOx5z2iPNrPqjnGVQz+hz1J1vdt0CIZfp1l5MngqodqWNJTTnfGxa/Jh/O5DW418C6nsTKd5S
GVjckelBQPh2NbE1yyXHQqEkw9VuHyCs8+bUN+b1au/seVqBjjHXdLDqhzmNqj15avXZ67IKyh/f
/qlH4yrssuGH2+bDuqap/5P/FhsZ0Nv+Gjs432ouk1bhgx1olAC6Rg3BtTekk/Lgzkgna7i6kQQn
IwnS4dVW0FhVQBm2kxnXybLOgCjPzq9CGKqXteoCHOVGVkT3/k5CPk5Z1qa1NjrKDPEWVrVJdccZ
7Ucw6zkU2THp1eWfaIf0iWhJ9Xtox/B6WE36WNUJdFN6aO4s+lw+S2w89h9j1X62KNMAfVD0Wlk5
Go8k6RlodMjLKythuMCIkc179Uq3gXgdF6CDeGVu0VGHVD3D9GoIz+ENNamTr2rV1WkeNsnAV+Cn
bkPxVlCQXL1ZUR6j2gTQ1Gj7GIjHCn1qQFMUUx/l7Oa42cLFC4JD29sx3QoSJ4ehdV4d9G78hM8S
2tGBIuptglziw0pyCWSM4VFfFpbg27XT5UOBvmrOFbAmwzFLVMeB40UIK/xGH5TXTupvAX8AioWR
uQWAr/1WWRogq3J6noqB/jwlSamEB9pvTq46FD9V/xyks/qEdMazTJdV8zavDyP53v/dqv6ow42h
KA56Enl2sAbX2mt+T2c2+KyVNyv9KdKj4CUs50NQke1v3Xj+XFTFemw15Sv9c8WD3sXxKliiaFrk
3dlGZFK8XqKjVLQsKV5Zkq684STeyFTfLZlPOYVi1nDb4iclBQg7fa8AQe90T6qStIfODe1dRsL+
qzJHD/IcvkWkAD8PZeRY6GBa7doye2UaVvWMipC8J89xZBxNJ19/eFemqZI38FlVkbOIX72vNvFE
Tf3OM408flbXV3UKPndG0TwnC9eCkaaw6JjNfasOyvDwNqQoGpzlMOfOgebo8oz+Dli1ETLURnOj
Jzl4ADzKBCyejOC20M+V2R6N3mySdTZl4z7rBrTllgkzv/8nJ0vbdRtF8NDF9Aitp1a9L9vOOUvI
pPvDg+3O+9sE3Z6TO+6gdNXLBFqZrXVrVSh/vH2KaE4ey6IIr4sYGtDDcKLwKZ/CAYYPU6BvrW4T
QE2nG7BNw85clp8Vt4TSKwmeFWjBY7V/LrpmeJ4ClLqiAa4lsY0gbk+gon56RTA8i6kqzCfkBdSz
s5gG0Om7pEbYUSLgwM6eDOub+CTcjOkj9TJadlrVN++nzP8N7pDh6AXBcJz8ERS6nMqB27uitMdb
wMcoxOlep0qMDP2iDaqVjFW+uVvdmvvrmrcY5Pomf32bLeta9fS62HUJGZeZ81kd6mD/IcRuVJ6o
gfcltGrz3us8897tFaSeRODHXVR+3o3FL5HidtIxfo2UsX2beXVJKAWJaY2iV7WWIFlDzm6XtOdA
Mdb/ejWJZI8arsIIZKKqN+OjYyvJJkZkYivD3gux9cb42LuzsxrgoNh9cPhD+jOk3nL4aC/G+7DM
tGOdo+IC/TiLjO6zPpXDA/oSLeCkDBlhdpYXVJfqlV/Pw0GGckg690k1+/gkoyqOtUtnjZs8CcNH
WOG1i2eiH09j5m1KBQvHuYNNGFE+pKm8roVlwMt+12j/jtZwvMz8RHRjdZ2+XHg0w2HXRGi7lVW9
Bt4zXGpHDZ9pBABX6T/LAUm1FgSR5d+ni81tAKrOs9JuxEu1vnvMA/2+Mr3XCXoPhMGaFH7kmGhF
y7bO3Jc7iQd7m5/6wvnrFk9rIPAuG82/Zf2qr6Z10IcTakcM57bsAKPZ0VqGipsaT3n5NUvS16vB
ioTKWmo7ByNtE1A3hUHSxoWm8ozsBS/9FXybCjK/Z7FFhQWI+DY2DwaNcmcx+MskiZKhHIzIjsHR
IDT0wXEbarZv7kLLBiP41dDc8jyiU3Shq5hi04goiAXwcdMOzbyjCg9xpBuFFzVyV/FUZv/wylyz
QyRpiU0NN3iW+TT3f5wvEaHJ/9eHK7xdX5y3NQAF76jLN4+eFdEfgMrSOqmT3F/ZNO+cXUQC6cwI
IBKwhj/qNg7u0T/EK9GdHTnrKTTGT3JAA9A8lz68nnU7fcptmjyy2M/28pmSqf/Nb6z6dB25lNEa
BWFLpE74c7x55dNl/+JNSYm9m9stcyFEDp8R0bPuqFUHdDih4VUnJYrcwi0FAHahAk2jpeC/WAo1
9u7tMf9rXFzXoBom+rRyo+1tTjBA7Dz1wes64lDT/5/r3K49/s+fp+tndW1YMJRBJG+cikbf97Fu
HVrf4H0r7XvjNFUsw6tXapxS24jvR1qAodA0TmIaxHuNkfCKppyt1nr0kixTJFLWlqEyzioQAdgk
Ec2rEK9eYsR9vaKEI7w9b2m+qleRG8FEL/fRcgLnsypNAz70ud2qZhWZa5Ia70Xd2oBH3ilaRN48
ub+Ln1zO5G7Lqm1RWJf3Gn+MDmT5lAd+IMGj26XubixaY3WzqYsDkls6c2r9as9h3jGvp1kxf+t1
C9mWJUxmyQSNr8+GrwO0KG+Ooc/ck61Pyi7ORvo5BtQdsrg6zbB+nv5tKA4JmWbrZNczrbX/c6ys
lEbB744NI1ptP5eKoazlzAS0cj1D605Zl6liPcvZ/yLOdVwFVDDJTDfdfuDGkqEOjFfJIwCzb5xZ
Yq+Rtn/Ho5UCLUh9A9q2LDhrTkDzGfVl08zAOI+mAYA5fjYWs591yf3EXnotQ6ui9R6OJAUA81y8
6BpJeLJAzlm8vNFf15h5p/kUO+FzQLPSC4eEny0SFZ5HUi8rU3VflM5T49v14d2Q5pBDH0Boslca
7+oNICu7xLZpnYSKFTGnizUZ3VHYWf2Fd7WJFNTIq0jfOH3JzQvO3eQ0u68TbgSurpFep4pJ5o9W
Em+R44Py2kVAy6+7aV9okXEpabTadiV5MtOyjIvY0OhDXa+wm2uIOCYWWMHMlt+X+vRnF1jaPalh
46LW6MnGoXrWutZFjv1lolfs0i6uqWuVs2aPd63heNGaW+h0nyj6X9dIk2Yt0OlmsZZr3j4MmowA
QkC6lGDYj2JPW9Rk0SFq9telbh9G3PIB4be9fpDbcsWL5iXOIY/1AMIENnbGsrN0I6VH82CgbwvZ
aAudrL+N2jSDu5X9ooSD+SZy0hctLWJuS9wcN9ttmXlZZuZ3qnTR+JUU2gsNlcrntpisPSTD5V2b
1elnmPx+6BPI+18Dxsj95NcBaRmhAppU+mQMiLyEDFANETO1K5TjbkNzGUqweCX4NhTvLVjmFrDc
3rVgrNdDZxnnLAEPNPruN/Ctmn8faG1J7wINnWldKhNpmtg8k9s1zhLdoJqU1MZwLNq/0sIy70Mo
no50kvJfVSklBDvKUNSQiGF1DYpKpITEOy0hciaHuqFJ6ur5OLaj1ri3+z9Kj2beVuJkORmTREK/
sajuY4RM0ZVI+ow2aA7GrIXK3ViRsJ95jqx7q8rdv9LUzI6ggUtSn1GWHRsQUWtIkTUUOJnUuKm3
jbqOrjhQsIp5rkp1pQTDRAegSn51GcIaNT1euacdBGDFa6l9fZlbNT3TgPfCrrP41mXoZEEH7r90
HXAkrS+mFx9i2ZXXNvmL76QwKBeB97ULGwU9EXp2O2MRGM5s715zDP/ap23GsX8dakL1UMI7J14Z
3rzSV/e/nZumAVTjA1vydun+NDrgMUYdabwreM4ZAVps0v45UTM8DkG1FdsI5HLeXN3LlKwvtG29
rGDS0LX1NL3eurVS3kGf4m4T2nZ/05P4a0OLwUXtK/1xQPhnJfY86yGVRhb54C2gXtqfeTXTvvlz
1d7zB2iQqsmS3+hua1ZN4PkPYAHnp1JpL2IP9Kzapb5pkRjjIhHy550JnAiZzOwFxt0wHn8OMzI9
Bbe1S1+2810UBtWdirLzE9tBMPR2bv+Mvust/CcSCb3ZdLFjaGFe36zhm6TzCUFqZDnNlB6olKxR
vfTwiZFWg3Q7TU56Bo3nPOYVAqFKYPE0ezsLclKlYovezm7e61k8FucuhxwrCuwLMinuQQi65UAT
u/lgxb66t1OjQGoaSuebQ86m2L+UZeYeJPYWERrkzmwLzGmfBk+Q++XPWp3GW18F9l80NI7FSlmu
rd5J/2jHeD2b0/gdMS5U6+vkfUSzlEj+a4TwRKVxBBlmOH03A4WGjxyqzT3sNhm/IkWFyXvZkTQh
pNyWCieYHbYhmVjZnDjLNkT8fkB/gxJZRw/O0A5RQRzi9VKXH01anycFpbl/TFvWpgY8Hpv63KJm
+Yfek/A1Kq98mgAmHgZX0XcjmnRfyWBdIwyaflbohZZPdkxLFFrbK81Qmic9K36n9KwdYdZtn+BR
nB4CZ7wzcj72Wi2mRQhJHzYSKwdDTX+Hwk47yqjqopmeSij42ZR+YnO57ueasqSfIUY9OeO3tiEP
VxhkR+amnb44ixbk0gINPSrb4S40N9Ll7OqOtnJtWz3ToLhOQ61XniN/QqLXVQqbThloceUQ2ojy
KtZyAGuOUtZyCrbW1Gkp6H5k3BupFCweCV962v/TaY5SwqqmHZa+12oaL9Fyv4bsy6KGk1ps62lc
yP+c/TbfNWUwQeDKYQZ3i05ktU/dybkTk2EE/G0/hOSxMR7TKTQRlVP1zW3uLU7OgqTZx29LfQhL
3EfF07Im2kO5Aqd2m1mbtrXzT1aZstE0k3hf64jYNXrETlNNaZzv1Bk92vrHUGbeTu/Vee1FTn1J
kLS7iK310ANFxbm5iOM/2tRlLh1+tKbeYmRKWi/Ct4hybqTweCOIvpYt35U6wy63d/4wfJGq5dV9
5Y7+5/m1vGkaBk3CsmRXdPauL7ovbrSB/HJloZ1wHibUA7aJQqunk/9jmCxdxvlAhi7t272M3kLb
5T4mN7M3u6woI7FLxFu82M2ld/ktXi4pod53u4KAqYQck10yh6L07S1CC/PqZpOzhT/zrBceNLYS
Y7nwEtKv/zqvdQeagiRyQA77PA6Jsy2q5H3MbcUW4rU91aifdl/Z91VlPVz/HjKE9Yq2aP4At38R
VbZrmJjc3OF+/jb1OhTPBxsZ39/9AJlCTR/UbdNyZxN2gbIxfgKo7x8DoMVgWNFmXMjKm6DKTqYJ
T6hEySQn6GFfWLz/nNQ2yfm1VKJF2rj1zJx2N9R/zzXq5dMqKe3xLONgps7fT5QSxaYsMe8D6bre
crdyrrPFTU5Yo7JI/g3stQHxUPynSeXtoOST8UkOc9ujsD40wfZmq2mvo4SoBqssV022xX2wGebZ
e5QD2WowEvUiADb6MDhqhfcY2onxUI/fJeCdueuR/KbpaS222xqk9MA9NY5zXUMcdq55Zz3gVXO5
VPd2PVBA6W6e0Z/84OCd4w9Kr/3htnjl8TMozY4vn6ffwaAEJcxCqwapYX0x0Kof2A8+Njkka9Vy
WALEJAFyiJ33JgldJgJWtq4Tf13rtvyva01F+w3xFu3e1cOVYyP0IodYK8x9oPndOoReLF23aCKv
9NkzD92iA9P3mfepz8IlRzWn6yEYzL2vEn0dk7iiFp9rr9EO7TifCrYyH6Nv15MZ6rK+2CZz9D6N
rC+jrtReoix8GZPIuYwDTYtVYoQHGUrrjjc7R7rQmrP08GSxF1xi7SgDCQphpqeX0fwcLX0/Yifa
3yc9qKnaohls3bmApVEnVbcyQ2LoQH691G2p5VIOSdyzhGltEV78mj6/ZQ2VzqvTwGUyb6lsqX6+
Cxbi+BSc/qcw6x/qOZ2OYpJDCavT3pkTHTJHwsg8grSIiVOtbgJ8gtxaNZrxIkdU9PadbCUSecTJ
qRzgcETpXtO0lWxTxCbbEjm72W4zPthkAZOq30p1i24b0gAKZAi+sHekYTSLOodaTY9XOjHaXV8J
w4qp3lqWDkVmH+rZTqF/ElVyCqRzUmY72gySXbVUU2/eKdD/GDUQNJT0ojV9Sg7iyWDlbzB5GYq3
pOR49d5g8hJHlTa8zv3guC61eJOZb7Ln8bDz6CIqC+vrXMLUhbK0SoFDs776nf7dh3XpUZxdq68g
ydM/V1ntPU064tjLnDBz9bMx0Ic76pH9dSzU5pCrJRp7i9cKGuSbvJg62jJEeun1AtclR+fDBSgm
vrtA5DbuDipTUK+0ubQnK0zWDEm7yDCzAPRNqESmyI9A4OmeOn+KNo0VRT8qGjlmHf7TzlLQrtQL
G1KLIvmCPspFAgBQItpZB8bjbeZMo9GPSmMT7Pnmt3TOrF1rBXytLFjr0zGDHybia9cvYJfbQWz5
SJY39vL9ze5F9bCrAEqS54povvl1qgwVAVMuc+nTLd7NnZ7iiC+T1QVol3aLPoUc7KIjUSWndQwE
q10ON7fYpjkIN/NAIkgcH5e4rlPWFIrJQm8MvYZH8e0wdH1z35dAl95MAWikkzFCtLf5+5SWw35u
3sUUbTTuk9b7gdhY8QBXsn6ulZ0MoIYG+GLzOn61V9le7GKRs3aZMySNfubd5mYONAMJI+B51/i/
F3233u1ivywaNNGuz5vIddY6nVPLnkI2IJbv2vtxTL5ftyiLXc7ebVsWG43C33p05a8zwZfpuyhG
n/hDrLOsVoXR9+sOSLzX/UxfDRsATu4xNrKKlE5ePzcpDXyqMiM/lVUOPMKV83my6UyHsOavpC3d
Lxr3T3J4mn+a47o+6gZAyKR3jGf+5sMqVFr1p9I+jgt71zLHqvTXOb6m+KcmiOrjnBTTVhsmZEwL
dsVktL+33J9XPSQuj3XTQ+ehBuy+wmz+3jhwP8AXOa3TBi5HZ5iKDRWV+BHo8Xiw3UnZ605TXFzN
q9j50IdleNAtL5efouHT2Df6tw+TtLZWYFs1i0u78B6g+ekczMGbMlQneIGkPwix2cTKja9JPT6k
k5v+kRiov8OaNz7Br1nTY0pEqKjG13roHyR/9m8Rb2v8xwia2BCcpQt4gz75F3gpsk8CdOi2KtWt
r9bU1DSAhZ8FUFGEqn0/wrF1hTlkpQHUEzWMnTHCXtXBt7svjbxfF4Wp3wsSIs6j66Iyv93IohNo
SVlUMBQ0djrXRTttQkYY0RKgxbymqM7wKVCr/IS2ATuQ2e2uQ3rom4vwxmqYyJ3AsLKYxL6Y6ljN
T7LE2zpiii14j2NF488Mfb8N6JHGK0g+gtNs68ljY7nNugvD/I9u2ae3nvd9mlV/k7LRukZYrdqv
EORaeSDtdnYT00D1lk+FDqB5LMpUw+Eoq0nypzejBQ/2qtcUti4ym6JNtdLhfFgeyIG9KcaZ9NqU
ZY/Iq2v0WcP31lXxCKDqn47aRilaHAEZteuMpPf4Fi+OIC7Nk27AQ3weSVWhKKU2z6/5ncFwst1I
gfo0lhoMYP2k/t4mL3EQZ3+Q6VPXkTfNDxr4phMN7LeAvI8QvFbA8y2yalPb7Sy1dY72hCr7hnRJ
ssshUgRlpEVXd6TozjHi3wP9UJLsUlrvDqlOE7v8y4BZbw3Q/y/dCNPHzQ43ztZMEc37l3h7seuR
V4BsbOAiK6D3SJOaX+mihydj1Q3Qb4aJ7m55Jqy9Ep1z087ac+tXxktD5aVuSUKSHHgIa+QMhWUT
nhUorRT4DmVo2uZ/n1RpJuC8fDqTpCqgv10OCjyVwAvRz2jnv22LIw5NG0WYAdiTam8n2I1Lza1O
cTNNl3A55KO1bRCJR6mRkRwA/JtRw0vnYvGyTn3sqBXLCA5H+DhA9p1VPzjeTPFYZ8ehV38Tkxzs
zisOrqq315lNVIeHvLb+RKKnO8L9iYxRNyb90QqKbg0RukWNaSjJty9G8UiknF3DZWwG2Z95qqrg
ZZLxxJZJ21Zzjz7kArPUBrpveC/HI2OJkTM5wJIGb0Fyupmh7407pOu71wl1U9I/O6uPie4gZaS0
nsM9WdH5y3WItU1V4G7ixJg+N31IHtXyLroKliscS9hDbU05inMeVJWGyqLai9d1reou80N/LV6X
R83Znpzf6SyePltwQT8jB1DUdd2ti1p5rAa4xSSysOjOXmRED7KOXvPTaaxh2opXb7rhXqPfFTZM
PhE4jvhTrJf3sqxEgISEsE+pnmQU5RBRsuWsTrIaOasOEvtqgkbLLk6RmbsrS+vZhs2h/sWnmZWC
RwRNVDSodwNf5IMBje6ZrmxuzXVQfq4gx0C/qIp+FPzRfBI+AXJBzUYN4vGuC3IAF0vqlO00at5R
WMGKx/AqggeaITnzUFpEGk2abRQ0BuM21tapn/0SGDqIAPhVtlPzKlqFi0CispTg/EUlMSUH5PVj
+yAmcdoNBDaqZw47iRCH3UHkJPPFdltEszowuln3IHa1UQYkadDMol9fO9Vdld+VoX/xZ8WE+kso
rYJMh8hKgyN19uM/Mp7lkKssnrDxOEULJtnZdQ7waTHC3Uy4nF5Doa7Mt11HWcqr/Y3nvYRFOz3e
UgCTYtIW4EfKnSQOxBE15riFRLnecIM1Pokj1Rtq3oX2AkFGeu8URc6Nz9P3ZtZ5D2WLrgEylAgq
+PO8VmsnfmkHF4nrOfN/r9zqYRhIyK/G+XvJho+/atHSQdJXfyZm9tUakvx7p/BfS//y9IX9QLYJ
87S5dH1BQsC0tLMbjvPdFDjdfaV6wzGiQPbxysVovr+ytVxZCcuHcirIsxTpd4r276/cd8nXuMzU
dZyb/eMc5TtIzGDjnk1lbxaT8rsx8D33ukSHDLt2t1D8eyd6/vt76uja3hhi9VMCodnaaarym9V0
Lwtom/l/QW1EpXNOflc0RX0JeifZ6PzoPwWpr+zp347vI3Rhz2Mbz1vLm4vPTuhDGB2a2g+ENF4/
hsbHUPwg+NEZJAE/fIxp9v7xMSLTLX75GDUvNmeD9+R1N/J7rgbkKyhCZJ+hgi0uRsttZRmZnsoB
LF/uTPmDmHjbajZeY3R7Gcr0cAarJMPWGK/T6et2mvUylcYAeswhOnZmM9r0Rmg9+4WWXdhqAUxo
rWf0BKznPliSMIggHcVWB8GC+l24riA5fgZhlF1s/3U6kmDUEyOLbILZqaeuNV8PzXKWAH+3lR50
6TKyo34mt5IaJE4XD+Q8qPZo6kGFpXIjug6mRnaBEsh8gg0WTT31DzE3SA/eS5To1EhUPk/TqazU
C+8t/joqS/gwp8GsT/3CoCIHve173o8hg46gfzzcHEgjEK2+RU9jvS1a/64t2Dkb5M8OUrxLE7iv
YJhwIUMFZy1eOK+9g1T6Mn3u1kgQrOiR97dX4MA8hOHK9wd3X0RabWxEfVZbjGgquHtRoBWBWjkT
rw6L26pdvFULdqYb2uKQQxL2OIfGZ11YapfRZKufhcJWfMvo5lsi1bfIX+eNf69SGrVBIxmwMH+w
pm3SwqEkr4DXt0ExjlGJTsjysiilcjlco83WoMuXCvvt4E3KtJ1K3n6H0L6LTcUApBAhWR36mzL1
kpcpqkta/bALN20SeTBZVOnV7k4Lw5jrT98X+y1e080/eX0buIeRexkXxnY5oN9Kt8jQRaTbsN28
wRKXOe0M2EF2i3mahQ+BxoMLYWg6LZYyj+f5wWY0Mv1eqjtO8Wmep+blQ9TgxEtt8T5l939R+E/r
DJvChRs55sbNQwqc1bLHN5rxUk38l0pZo9fZs0l5bTQU55KaqvEMy85W4XmDZorVnZSU/Zoo1eip
xuucHtJEtOjYIPuSA00Pm6N429S6n6CteAqC0JQ1xNwjLXoKM9aQJQ3yYOCREtRUwyJBwaoLn8up
qqDfAahULdrQBcT9kLW463mEfXZdGT2ahr7v7CoTqWjxJmyrZaqY/m3+EiFOhwa7rYUmDb0DtdOW
yz+luRKYO4VZnfinNFfOctUK65N456UyLl6q4wSHUMzevPJrkmHo6O/n/luw/Na4qyWn4ZhHzrjO
bU/5rATTP86mUX+1DW9nH+KUOFBWY1OP+yZPjGM4upDuLF9acBBPUzlOz1aPcnbZTSmqhnw5a+i+
DXYv7+zyZfb/jh9iuEBnxHRtdVvaDgmiRQ96bkL9OOmtvcnM2LjKQd8ccvZhSC5Br1Yy7+Y28tne
tCEavx8c2rJ+yhN307oGEl+KFj7KISvSz/SvOiAe/zbJGbxu3hq++XRbiF6mGMsYJV7ddqFA+zU6
CgG7p/aPm9mYguh2hcwpXq/gWGC3FtY4b60HYbqVGbdgW8megyE7KAosm3QvxasqG+Ndi8onWnKu
fmhntXpQl0qvEmbeUe2AGCyVXp60zVNDzgmZhQrd1iVCHFljHjR6yK6TaC/uNg3iZpM2+w/IkbYr
JfXK39qScqSlZ+Ex8/vyBT2yq72eUClCkMjcVkld/VbyrqppRfFk5D5sRdkE0nix98t0OqCC2/QK
ydXnwO6+InJRbNDeS54HlXSLnIltWGzTYpOz/zdxSkF6IVehLh/HUFt7xgzd/nJHs/ZzP7XfTD2c
jpMKZlmsSZpp63HgjlKGBvoV226GBNtDhEeBIG9XN7G2F6GL2TEeLK1Qn5JsTD5Fjf5TzBLlRq66
z01z+rZEqZ6zNzLwMIViPvOuSTezxU2Aerz1LLYiDDcjTY4Xw0KfJLaggnVAXe8lQiaYE+nORQD2
WWzLhN6GvfWaB3D1IALEl2xh7Q5fgEvXB7+v9W24pL4c7FZrvbcXbIu+L/H/Zh/mdGuMlb8Kx7B7
SPLB3SV6X2yLPMy+QFlo3KFL6a1Dv82+DGFN07ITOCvFYxjPPkmJRedIgjUDPp8+Gx7EmZTx/JRA
Qhbw6jSgs7XJgkL/rHdDdBmcdrjrE9tVScPZ7X3JwzJdDVrgH0xjr1lN0/8Uh1JAd3XM9LG9v4Yj
24feDCJUgLEqWFjmcnwwo6J7aTf2aA4vqtK0CE6NKWomDIOyWxgmFWRglyGqpCXiCrSyyDAbUTAL
rOGZyrR3cTv7LGb+ujAUBYDcy6RmSRcVtAwhmDvxOtr03Tendpek7O9uj1uyI+m0isiQoAXw7jEs
T9vbw9cft0tT77sA8YWiwIJzRubl+qyWiTo56AgypJMJuzt7SG3Y9UuVLevG9ima/V3bhcGjmDrV
Re84rH+KT0y3STfbr5Paca6OWjf8lPj/20mRFADlKl3jkid1xkcvDoB6lM1gVD+mOjgqMW+bz7nf
Fp/zxP9LW966KqeOVi4vk2foBI3r0P51KN5bMBmr5nwbDgkdZ1oaVBtPOfjm0lk8Gu78iVEgfcb9
v44MJ89XQ2pXT0BC9LWVhfrF1bVph6x0fYIIrr8fGsRyPMdtHskvGxsFwMSXuUJIYyqq+odbhYdG
A2+7KoBzQ1KAUGhm/EB5J/xm646+Tii3XZfslYX20clflxxmAEvdYL0uSUv5KeC7G7XN8E0p9B5q
Rs4mevBW6BwM3/KGa8rZsNj+Na4wZmhiPQhL12ObhTtR+/ZJq5xtB4qLCuLkrQzrrkYoHK1NUQoT
zbAy053zm12kxWwSGDyMk5h3wbObIxu84sT0ef6skOq4nrx3/ZcYFcDPfT9Hxi7ojG4Tzo5/iDxv
+uYgZ90NRfm10Yr4nMIQvRrR9fgmYRFKjwc4gtHZNJ1VqffeXZzo/j6kWXFDY7K5jYaS/+synbuN
UaTofsh4as0OWhHT3I6ICqELas9bQ3X2YJl++tYUHIS3HqxW+yhnb/abSeyzpV3jheJeTNYCGBmx
81QNDmIXkzj/R/uH9fmOv/s8v64vn9MTRMfb2oNu7Ty62naaYpt8If8+9BDZTnr32OUJvO/V4FK6
yOMfteH4yRZsO/mfuoNkZJlwjTHmGKGX2EEVJuYu/c+lbpa35a7TYyh97TFDIXxRQzALa/kWNeXa
09x0JzbRTuhgPn0YUnVl9Dq82DxKDTPQDpRG1StubHBTc2U1bnd2YJn/ElXG6wM4Ll/DrjCyJcxr
i+4Ma4j9Jfk7bG7Hf6z2a5hML/yA/2Kbb78xszFGgemxLS006Y3KuURNZF5Aew70D/NFL9RT2sJs
IZGNabR3tm24cCXqbEqW+HqOoDoMa7huJWZSLHtVN6DpdGos15jlCrAvW++uoG6u4engzydoIz5J
tCw7ety3jGtxSG3G+9EBtWL6SnaXooP5VS0pSfiOH5xlCNXfvs7a6FlBke45m4zNtPS4Jqmh0/XU
FCsZzrNm3EHGrF696RgChBnz/E68smSI4MZZhsuSUwonnyyZQ6+TdkF7tgIfWhTFI1kRrnXJmyyH
ps6AiSMHd5JcSheUM5p4UbCToZaEw1FX0SzqqzD/HFA3ejbTaypFAuoKyufb9Kap1LXndFutNVAp
DGLvMla0qumLWmg59NBOOC1A466H/eGfEYPbHuuRR/2HCJBTpMWXkse/rOGwf9+MkYE+PO8smb4F
iUNKxTZMjvNCu9/Hyk6I9K+2qx9SfUj2qxoWWCtXtL1VmVQldFhN6QiuTo4MKZlch4KwEUxNOFhX
0w1T8zZJ0DoS9WaSkYS+TdRpRziFAa3UsV48dmlyRH7QeQYa7Dw7uv6VNq76DEmsg2R55W7Jb49b
cbaO4p0nUlbt4hRTnqcPhZPqsNIyO4mseEtLfb2T6a7aaOxE6x/X2cskpDT2wPujT2JS3Z6XKoif
9/IJxv/D2nctR64ry34RI+jNa3vfatmRXhijMfQWBAHy60+iqCVqzZ59TtyI+8IgCgWwW2qSQFVW
Zu/zYww94AX10hwmcnClbvY3MolaQwWR8LIdfQSoazcHx3R1AED++URg9oHql3ZPlk4voPo0vodp
0u8pAMdAkLsdG15PATyRWN0FL9obddKPDNlYiL6n8Y1+YHHWoezj38NZUder2DVB31xm/j7BewDY
XX/fBU3x6Jhp+VhgnWTJTF6jxsJv3DHtpWPGbEedQEiPOwtECUsa8Dkcz6sCJK6Dt/bdKr1Y1gOB
Jky8hFaA9I5g3wHffdYgqdwKmbyDBve7y6HvA6KRYF/EUGP08tx4w0Dqp4FDrfkrJwVoplxpemru
HQXBN7Rm2CEtbijoBbshL+wswrrNNz5YCwRkkL7xLLHAdpojg6Eyi52SclF2IGvNL/Z/+yNneDaD
NuZ7lC5LQFgzIBVU5O+PGGDtJfXSSpDQmDu+BAtbigR6AqyaZYJneN9X4NIQ4Q0qXuHNNZBlwfI4
2PaQsb2BIwAxfxelX8IPTuRhhqlxJ/n3cXCcdJkHsavow3+FnnDTpaPYgVs1JfnSHDSl07TQ7FNX
aHoTwVsO9e6wR9Gb2tnhueRCxi/q9tRsTX0VgxUW2kOjjWXLf7rRq6J3oKAdFN1f3Ro1GwGZP93U
Pmaajex0UY3bbL4ozcZ7MCr3mQBwAsJk227MsiN0wfJjYWj2dgAK4RqLCjD2yvAfeIjQdWM61auZ
xK9JLOpfTQq9u8yT8cKSgEC3cfWLB83roMXla9GUKaRxMu9hMHEz11qcXyFQ8XGVxpBfr+LaSbpG
HqwF/fFbY+kfrDFQmhZHYLaII+aLGdqQE63M32w0SFFw+JEBiY3AX+eIvT1AJKY6OMjOQJjHsR/I
FrFvnbD7e2HgdRA4kB1uR3Bhzf6QvgKkkelYpbZGe5sOL303QrS0su+cQboHSy1WXWA3NkY2pEhj
j+yKZLsE2vXfxkk8noyW8kzX9kEy3/9ZZfpJB8vJfOK5xmQJ/jn5l0+VBsNz0jVvtEam1TItlIce
YvMs1PdkF4F/jS0f2Id8fOURZAfm8C6FgZXdNiF2brvRhioPBvFcR1CqgFSEsUqQZ4TkXDperJDp
S3Jwguesa+xlXKJYvWVRvmSjHm3GxLEvGhC308EIzPgUMHvdFyHCW9RBLgJyS8sSN9mGbD3q/1a6
k0QQpuPs2gvQhXROJjdVyfD3ayoNAUg2HLBoHL6BPdeDRKWjHbhqmuamCaT3UoO85uj4UO+LlXa0
UYzekjNQ+I+eVoIJq/5VD5b2pk78rP44McCPmzEIgjgGsoulkRvPjd91q5gz+yoMaAtkbVIckDAA
o0M4BuvahCpCaoTlMq9BvhMpobpSnXEfaG8AedDWDST9Uqkb6//uQ450SFOwncTKe56MzuLie1l2
AbZb1om2nH0Vj3emNp5IhixLzeFO9dEOk/paE78WtTn97PvfxoEPBSz30n5rIcuwAPFR/BBbob8Z
fGBsBGgMz2YaJGveMOO50vj3opJQM0/Ag4dV3Q/QPVsLqQZp5j+DAL6VZxT0pGDW1PTnUcppEGRV
p0FthYAW4CZa2GfHpHG0ZT6KdImYU3aMQgmSdurpwnT4OKWuMdMRQHGK8WBJJNBKVVZZaSgETwwI
r0MLLDkFIRg0tIK195qd1suqZvHbUIir56DWa9GL7z3zu18omfod+47/7OUWeJh9aV8zT8+g+8Ti
A/6y9TkbLHPNbN97MFP2koTRdlT5IzqIagiArYlRN07t3EK6OHPkwaAM1Befz+7Yj4cDtTodivPd
EIxbggRVEjrlfYuI3oQQUvAhULL83cZcMFCQKDU5k5/8HEuoI5qP/P7rfE6LNbqfdSfwb6A8Rfe0
1Rxh6W39ESzpwNyoIE1pAxRYOS6oyhQ6Wh1oUAhtp/VsG9PgYmhvDbbdh8QPauySdU3ibxitpqYU
hXsdRJGicjcJEC4AcVKiDtQBJrtwYTllvP3ijdXyqh3y/jw7O54i9s7qhy9uEHJP1tIpWvCtvYAg
JjizqnasRYd4wD6wwpfaNMPLwLBvWQF+v3EtkI9NLqi5GhdpEmp4ugzFCngiiBrMzydp5jXIrNf0
YOrIbg/cvpR5V6yEcqaeMEcGbqEzAARTNjn/8fCj2QvTMkC2CL5/xXboKnrEyCxRl0mnOhEfzl1k
FEZqA9UHbIYaQhp4X/zi3qjiFTk6iYHyIKv2rL1pi8k2zWAN9a6FTJsdL4q6gNyEYdh3STY2OycB
I3xpOcN1hBAkNOLS5lVC7tHTIu2XL5qdW5neW+cVckmDCjdtdiI3wDwS8OFqYcppUKG7Z3oi2GW3
Q4zInQaFwLXdBemwNqHQtyhUpYKrKhXoUMtmiaBVcLZsYQBXo7b24NqIQX+F0gMQMn74YdcE5hJW
N8CbI+Sz+BysV4nYQh8N8sZI51yBGZbXIhPN2XShUM/MwoX4DihQ9KQdDlWg36jlKhOdgbck33FX
lSeooTQJdZRalG30GvA7L2zLj1mCPO9WJkckNTH8MFmXNjaaMjNBSDhfCrklfBogaHY0mxzSXZim
7MJAqrD2fZGs6Y6q1G2lJ+UDlNzME7XaMOjOZcPB+4c+OgSNLtYuEBfrtAo+bKhcvYWV5k/3Iqpq
y3M9Wlfyp1sR5PFsHcWiWc8TiZDdWZAtPtM8CA6DfmPwUgSZQKlSK/4rI0t+M5F6d04P8W4WgrWe
7Mx1vKXRGuaxjUr5ZKbxtht84zUXBpSsy3bYkluGFHpuYGPfjr15+G/TjqZWL1wBGi6atghFebAI
Fthq3NqhajBcF87YbYiFjJopYutfmrFqEmWZ3jbheu4NBYISevk7wmvhqYem0IFl+JbUtGNEyyvX
RyGC6k0dxREZ18AlqqaeAnvIFE0/NZEySM5Z3WVTMxqEfo5q7dc0EzIelzQqv1MrYo5z6Tv92RvH
8akrWXfVoCNGfbFhxXdtHlyoTwK5eNcOFjgDcEUwajQ3LLB2IQhWnhJt1IApGjbUV/Smce+CMJDG
cYe3D0OXLKmvHqPk0S1+1/jlbUUKrDsPy/5BFGUGWq68P7qK6wmwYWuXmnYNLR3wRU0uqKZpLMe5
USstcxMYwMTYULM3gOEus+BCLRpUYoG+QICgP1KTpvR8fvOy9HFQ3CZ532b3moralnVsb7HA6CF3
E9d7idr9C7kgKRNfoEGxnwd0BdO3KAQAgkJNQgdeJGyaJCqafm8BurwAw0SAVHbtLtImAJq5tm1t
YWpODJEtFqxsPoZ3dV6Fd6iWzHcJ5I0WOvk0JsrsyppfqJcO5DwcyiBy7yanrMXDpcVvYJo3C8CU
pDtZtJsHzdcq1WWMFBS2QVY6KxRcAUMSRLp5dPDH+VwLFCIBWpvaX97+MhnyNfcQBK87fZvyvN+5
qBZ6iGLnZ5yOxY9SD5A58KqnAnRpf3PIWu8pGKp6csCLt9/VAzZdaoYcm6V7Dzwyi8SFpn1pRPXZ
yzXrxWSbMSySl7qRzUUmEXDaysxLEW8zAMc3SEZZL/OgjyZW6ykiWeNYHac3ozQD3CNJXKG8D/JI
Xw48BOAt7geo/KKjVe9WOoPMu3fBhiexZLAiS2CaWOdkVbUN8xJqeI4dQNY1Z2uHmekTK7AUTLqo
+1khVqWZtv2bIY1Ve0P66nQIauTAZ2OnzbE9xPL7YNQtiu3U8BBiN9Pw0dfbJ6Q8+nWaY7XfKiyE
q/ARrLXxuvT4hVqeDjaFscvY0hgM4DtUL/fFR28UoVy+cSogptTQz/GBL8uNHoDBNAGFNWIBKITv
VY1KboFWBTfIA/L2PriisBfoPVN/4+KR+kNwu61MKxiPNDBXAzsqbhnlY5Mnw8FTZRVN55cXR51R
M3JD3KdhfzJGaG2DhQP8jE0lTuRGHqMWVduOgyx2D/ARX/pO0SDjOWhTbUCYp9UiMXRxZ/R+fQH2
RQOaFalTV9QVfp+1Eif9Z4QVZcENhIDgMM/tHx7z2ZFeTrxNggtk0LZdjDf9sjWjfgMmvXY1L/XU
AFfk3ZFMAjR9G923AJJGeJSlrnwL83oP4h3tl+EYJwiXjq8MzAJLD/X+V/BmaTuH6/0O5aVAbapB
noO6xVRv9qOMq+sY2uUiG8r4nKuq1CwBPFpAEmhqfdod5pRsVYjiUFrgUpxJZgALha6Pxj2wq+rl
gTpy/LzWVW4jx2+GUHLl+nBuwJD2wn/XwuAvkSkjcOSCFS1oAuuFgf9rkxpCbsgJrK0fY0y3sV+M
H3aU70RTJjfeWPGDWVgAxuc66KvaNHnIWdWe8MR5pc4xjuszKKrPpXTzkzVk+QrKuBBYVM2A4w24
oFM6hFqKR5jqGWSGHs8EvzOEd9w1GXvnHZC4/GYPXnPJgR9ddH2gf4tbqa2qxiz31MyQsYA6pnjK
DLUFA852EYMZ5luYNhLYCt3fe7GfHlF16i6xHFrwjLHnsYjis64NAQh0AQOAkGy30io/OlSqqdyY
ctOjJj4jXglNtKhFMgworBWobOIDNT/dDDUbwGLgRiNQwdi+o7IDDFt19T1wEVNXEfNUbwWQVty/
yKCsTqiIc1efHkhJoAQgFWLpKo+wA6U8eUCTqPoeNR9zkIcGxTlwEYEjGQ8k/b5DMm09NqgBkVVj
3KOU3rjPWbBpEaW8kkeRpBYQB4FcIDoFnl0vdccFnjbDnpxtC4XZbGiBucJQGtGqORGObNd2JcZi
WbvaRvbOqwlNrX0GOqZFp5hhnDGsj9SESI315HD20YzkkGwSlCqvZMPcXV1CMIz26i6+9Y5VIlnR
Rp56qUm79dnZ7kR4RFAnXVBWq7M7UAWnZb9JWl8DSLngB2Zb/lEHamvKjmUhKLkkMqw0gOyUOmsH
mWwHYICmmeYBf86JSBFUCVdZjGWPmQPoFhd9dhdkeKPJ0bs1YQkTMARHafpvs6lPXUgi2IVYRl3O
06UXF2yVal22mdp1NCrO8sTaT20jxMu3qcoLTVEVbnY3SI79oRoMvN00f44SW5DUyUOeHItIZCes
dj4Oo58C7PNnO67q/li0R7LTiC4MLNCo6kQ1Y108BTYf+xCCwR5qKa1QMxdkc1QH/v3VsgQoav0H
2wfC6EijAmkXJ8XD6AzOo2SAyQzJlYNy7pEsljbuQR/B75gy9ZbeLNKae0fyKJGRWLUMSmit1rpY
UaFUkjXgkKKhMaRkDyjGChbUREmscfk/ruRZDb9LAHFpkYUPeO6gUnpsimOnDom00OZDXAAzNBZH
OqPuyuYS5MSWBG/j55iI3KmfPOuxBp/Pn6fUr7V9s4aUVrK18yhbkW74vlDVYTV+Jyuz1cWZA4B/
dvI8W+W6aR2lW/1iYcZRmsE/DlFq8xPZXB/8eo6dH6lzVB4cbA2Io326UI9EBR0oncGrVmi3OU01
9l581IfmlX1WlttIM5CJ0lR00DpQVCovapErDRzjbho4ZbT+mWue/t9zkf3zivNc5j9XpJnNsrSO
qMXG4xMPoyZD5S0heP3PJrY75lPa4bEy92I58bVJvUiIx7nZnm1HE2dpsnCPV9uhM1Mgdsg2nfoA
qOxTwziQjQ6lW6OeWR1QZgCS0pe4ww4CvF3MG540wO/9VHupu6Z6Ly3/xccP4R1U0NMJ8KTTyb+6
9FB6z5DKOKjuUo38P6b4/+4DCTBUeYG/e+1wxzk10rUXRPRQxHm8aaFTO7FDWB6UXepady4dvvKz
6T8mo2m9/G1Q6JvtxA7xn4NkWlsvkWUnJ1Gi+JIXmryjQ5d4ObQyl7NlRCDuzk3UgjyLleirrtgs
y9rYGgn2qK4whi9Dc77UwqYKpyl7A1wdulRBCXUFFdO7a8LY2GYhiGDJZiNDuWg7rwQ1aFmve9TU
70OP5c+DNm7LxgSoVdl1Kwtmu4iqD7sHxrZ9A3zds1NhD/lpn/3/ba8a1K9R9mpKfKnsFSgvock8
TMmyBrS1Jx60j3P+LO/NZts7vlzO+TOBFCaisIm/mZNi3I5e88iWRzJN9nhZhagoo5zbqIXZKbbq
x/nSHA+cbdPEw3Kepg37r1NTx2Dk09Q0kQ4q5zvumsvRQIUgc0cEBnNAUi557bpLrWUF6gBkeJl6
8IQa9qhreSqUjfxaM4SCIhAkW5phGksTfM4iwO6DgiY16ecBy9Npptk0z9kk2RbvG+9IncCB3adO
zk89yvhXsvCw4lYLmWnlgRdfPdhIzSqTD57pXZUPoOpSTVquOGWEXJsIsyPZXB8EBwCFX6lzclPz
ukiFb2Zbaf6ep9UG/+u0NCjQEMxKBcuwj8IyiKbtwWhNnXToPqcNGbYKQ41Vlew0Z193WNnResaP
gIOgJq1nqOn6vUAhElITc5N6UcuG+yU7+RF2PT0qiLehHL8HHbZEkaf3JxCKY41HbU8Z6YwOSVhC
IjZrtzQ0BMs6XhtqCLXnGcIKBP9W397/YZ9m/nKRIQ+SheeXYoMQR7+XXvRg2r3+5kGINQid5EfB
037ZytS/QAK4O4HGA+WEQxV8N5ozOThQJV5WHjjlG1nX5xI6IivqcLcWNKbeoezcrNxGJFD0jYpL
PAJ7gNRW8sM1H/vaGL9bKEpfQce2VMvmcIsUMWIPDMKdeOcOb4Vus0WSWdFdWbr2hTqwBUBtherQ
UGI3ddQa+JdDE3UUsjl4RgxqRUdBoCQT92QTnQOU3dAP9w0igxsr0sQ1zGPzarT6jalFbYpUErVE
p8UbDYz5UASGyGPkeeYBUZU9FbXMhS7UhLqzcwD5+dRJ/mSnw4DU0sFJ3N2fdjUt2KG1Q2V0uy/+
yk4XyEYtPqIgZ+r8Yziqd5E/1sX08eZ6G3IDJLI8jnW+nac1gak/p75YNhqTZ9dFQkcCk3/tQ7yu
UWiW3LMsAOy3gmKDbINyadhG/eKxFmV8os3ffB8oACHKH0EG8qTS5b+5Xa6yrPCgH3qPZFCKXUrO
lnVghb+ROgOMO8/eZfITNXrNk835sI7xaDw1elkdDWRXN6NvY1EJ8oFFVPjdD8uMltqYF7/Bwf3M
ncF+CTSJ4D4i7xdX0/V9ZaN038Oe7JaWfr8UnW68DXa/F66R/9a98cCHoHkDaBMCXWA/9DhbxKIf
H3SzTLeh3WSHxmPZ1fbjaGUEvXgDkn471Fn+Sx/ibzxPh+deyAG7T6M8BQa3T7izq7XXe9WLxxEO
VK5WN+4Tz4+PTZs4yzpKOSiwHXZMfGN86JjxAJ4O5w0azVBzCu3uBP2w+h40be9kx5dBVKZvxLkE
bd2tZTGA1Im/0gIU14EAM7poRZmcGyPGZt+y+vfWWbtpUv4AuAYyWcrBZO6wRQ1lvE7NrLxD8Ut5
V4Uo8ELAoUa83inuDGiv+Yu6wCce8yuZUMOlITMtAiteSK3aRVqXboQCfeBfrd1MP08WCBuLg6Xe
e1NHiGqBMazuqBW7YXUuzPg8D8orvPWHOAGJ5+dEJRLGK9xM6UYjiAgW1B8Tk48XG2xR+O0PInsb
FR9nnfHh2BWL0lGUbxPx23QkHzp8adcyGo8MWFdu+AdI2CwcFyweVW5dJszCCGkMBAfSDWEcotJk
ZxRoPFMnmdzYOJtW/+HPgHBHmixyjlrrO0uio7Cr9luV2Ma9iaDZ6S/2vim/2lOz++bk7MO/AQBo
SewV+N18C8LUvJcRqqmmSFYZ9uyD3xVJkJPnghuUMAlUqlaAf6FrO3BPhPYd/jDVUw9Jpl2HEu5N
N1jGtxEP3oh78TteYaBPYZl2GrgzXqFS7YMoAwXJaiRyutWTVCNZhcBQ5NbTSHJwQhSB0UgLiIor
TyE67v0zkq6pe4Ao0kgn9vVvDOAjcsBKD7UX0bqIWvseCPF0g39GcBJZAr5hiFfvLGbVyAvEFtTC
uQ49agv0qpaZ/YB00WaovTFCTWK8BkeX8SO1UVkIxGz67Iy6WAWmMK+ViLRtP/bdwW264YQ8O8TH
vaq5b/CYR3leX75iGfEYZgD3LuL7kbdgDKu9WqmK2K9M08vl3z7byK3/+GxRrX/5bImmQWRX1X5R
6VYsWbFkVtwdpuIs1QSgvztQ2RcztXvUkbB9LbJMLBBZBYUchev81mvWVgLGgMnoIm279mWsLZDG
LrFr7byNhJjZMpYh/upkZFWCd3TknEal4iXVoeS6t2ERxM69Wm4t6ZUHDZCQs3C5PNMZHXhagaEs
dN3V3NE04XvC9HBRtJ7cWGlk7X2vju/9QZW0DaD6BfLkhBLP+oU8Btsykd+0nlD9I5bQY48OEo8S
a07rf4nxT6fkNMKJUgBemjgbIWNs+8FGNyC463g+alDCfN0oWDGzWLcwOiADe8CCHl0HEGk7G7+R
W6iD5tRRdJRVj71GknTdpVNufYRaPjX8b24Sd/62BBQRMlYef2qLYotSbuT1cOdtTCcet4Vqirxe
ptANecnKRj9kpgvZcW3UX3VH/hrSwL9DollewaaNinXlbxmBu2TcQ+ZKTVvwckv+Q+p9TFshbrwb
C1S2g1obDLsbH5ixJbKLyZ62ttSs9TTdTxtf1YuKjeRLE7HMZJ82OjLRDapLfQKuRonTLwyjd9ZB
Gegnh9CueEn07gblGXcfV4Q6zTHqEKfJR7M7ocgE9BIFiKpPEOgMzU1Uo6i88qTYUD8dNC/5nrq1
uZWlyVHDgkNSRv25Yk2FUv7cAYOM78oFGZOKffhYLufLmjFkf5U3dXAvkuC/hNJCViN5C611fuYi
BJgQ+lIglYNEo8iA5kfqHqdYeXUbML51Cx+hSbkgY6t66MwHUmZfNd51tteGCeqPqZdbK6MG0FBi
ZeDgNX5kdKPhForPXWbjnqPT2H+orTyFwhni5nRAjioXCOn+0+7AL1SC158sX0ZSe8wSA5rlS5pr
HgMhIYTi1cEsPGtty9zNL6AH6zY6uMAvtRFaZ50/GQruRQcy09kYC2vppkO5TrBS8bAHCf3TGBVL
csnINgRlC/2e2F7PM7SJ/oTdSQyaPp+XCw2qZIdAHegsypyuBJOCCyP2c8GarN3Y2oDvKi/Hs6F0
zoYd+ZDJdqp/RtOUc5t8qFlVhWMv5x7X8KqV4UJQshVIGIky+TikiEa2qJdHO5d+A8Kh6Ndky6mH
3J3WqzZ9of2mCOSXIGWWJFD5iUGe3gHNfsLe8Ws084/gJg32nehJS7RnoKCts6mBH1BY8QCl+CE9
N0NegnuJazcUoZnLpotNxHjyaAHGyPKnjLI1QIolsB8JhGucMP7F0+a9itzuWzsgb6+5sX6PBY8P
7kmm4/9YZXu8tHqw4LSo5veytYuXK+4Hp8TfIhXDaTrVLK4djBZrqjJrUEmkeujgCiCzBtDiSewG
u8RE0R7oMF4BvLxBrLN98Mc6OKFYsF2SXeMgX6zauLlmoTXeBY7E+kUNiMEVgIxR5Rxt1Bc/+hXk
dIVePkXV2C4kGPlOdBiEVpx0dZht1OSCs6WTm5tqBCBclOzM3Kh6CoCCvWd+uNTNNgauZdW6Zf7k
yK56QuQV8Maa35NjVOUXoKT8K7XatP0py2aYJoFeHWhV8xj3oZqzUhtaPIjEnpr56IwrYIHsLTU7
v0Z6EAHuDTWHJGTYjbX+ylIXBVdoskd2w1pSLzLx2qGpQG9Bvb7bJ+euwwqVenVptleEDG7UiaVr
sqidQd8VmmaNYFvOWhRktIcOiwOEkoosPOO3FZ7pTBP1N/Bli51pVM64MJuwRwB+ABO8UWBjWECZ
WZ3RIYIqwCFMcJibf/Obh9EIcqFhc/P/far5kn9M9ccnmK/xhx91eEzwfW88hDFEljWohFQLOp0P
IP5wVpVVywWEEvLj3OEloKRvquKfIdSeu30149yksz8vkHfISBoeWA7/92ni5vOD0VXok0zG+apk
dNvGrhaubdxGnmDvpj7EPISakwud0pC6Tl+gvNnsNSup7jpIQzpIBZ1KxdhJh3pwgALRwno5mNaH
TdBZmm00iBqdB3UHABvN2ablGWolPsfSiCoFWk565nm2jzpqt8ccTyK66twxgF5HuCK7lH6MlTmP
e3ed1UmwnK74OTGiVCjcBoe3oGvnvMQuuTHS1TQVDY75a+6J+DpNlXOjXseJ1kwugRZcLJAQbcEw
wQ8u1/lhOvPy/uPsLzZykb7t5bixMY4O5efZbHPVNPOs1DHbGrCELlMbdzzo3YL7uvfATRWDSZ2a
oZMF99yEhLbIzGusPBrIq+3izumX1NnYfnBfId5SNEI/T4MEh1IgingQ+QJEtOSsvPqWdQFNSvOz
Hp2L5ur1T5t7l9jDSQmLH6bs5CU5uJkCPdx7rXwiQDrB0COFRUckYLLPJvIge9GMV1SZL/QBG4Lc
Se9AoGff0iT1LnggralFB20Em3NudT/7IcqQ6euAyKuDhi19NwSLgVdExza31X6+cV+7z7MsNT5s
dNbntvsax0O+0KvCe516o61uBA8Z59nNcZzsBt5r98S68UgmiENktw5A/GuIZxlU82S0JLe+v8Ug
Y7ojLzp0LdtlViXO1JJJmt3asnqpvBJMGmpmMkkGzgpXM6P9bOsrq136qZ5tyYU6cl6g6KJCEQ/Z
aM64gZxo1NnZar5q5HFrm0kwUM/zRVZu7j1DAq9l+PjAaTX6R9vtbjSMvhJwEQ1kTusvsxsNaHjT
6SPMXyHDjlKA/esym8qwvZOBF5/mT8a9MFkYoElETSr+YOTL3DZcaJrrfflWjRkCRmqCropc6BCM
4ABhBjOmb0WTen0A0b2i4Mv5snpX+jutAW59/qZ922sH3Rff5j8cAqTg/ef5fv50snSCaxW90lzT
/zCQtYq6DtepOdb2AQwbQhXTiL1nQiRBqwr5PWXdo5kX2WMKycaDp+tA6Co79OwsreouI9bhAH/6
bNOBymjvF7X9xEF0R066axrLztXbc2I52kpzqmLBIcD30EvjWXRDeRaq5dbBuAFWBMzJTWA8tK5s
73yQXnV+ZjyQqTdA7RUVUXIkm+yjelcklb6cBjhm9CCNTci5ASZOQPSwru7TPU0OTtzsgKiIsaAm
DQjwY9FcQ97I1I8IJeayb7c0OapNilNqlb+okz6ulhhHpHCj63T1zhJAmyXumibzvUxcdLu+kD8d
gjT9XmWecaKWxPJwG3pmDzoRfKFRk9ENSJUVdZKpgkTmwm5DeaBmNtbWzksQrCMX+ggClXH6+EAG
zYPGS9CM+o4+AGg99EPEJbaS2FOJ5EVPrP422h6H6rb4GYog+AZp92ENRcBhF0k0Y66tQLoFjGYa
BKe6LaDAhwrqb+AptEGJW3THuk8AXTNvk7mHAh9vGvCFIEaz/Nhxg0JtN+H0Zmx+htTHsS/rxReg
npUyiIkb1r2Gj11H4QvlryO9fOeMV481kmw7ziDxgyht8KgcKLWNNeC7zd40BDnfUwcAyEzYvzMr
v3b5YL7ytBugB2qWN9dK+q3fmPIQNm6GOEWmgzXQlo/ZAGXcEgKdP9RwaJTavxMM9woEg/ETDTeh
leOnkesoSVB15ImvgdnCyFB8lsfyGRoV4HKGfXYTqvo8DzykERFQm9xc1N6TG6ojPmYblNs8W5L+
CInoAJLHA2i+Ud6hLYrhZ+HFQJcG5gtkhxuAEo1ix2SXPTe9ffJqI35HPU++rAGPvnDP1M+VMSC1
Zg3J++dIkUOMgkZWbgTYtmXpKy1NkSCKyvyZzsrIzaYz8Rfb3/wi3dDx3KzzL3k2zbWGI5jBdl+y
elOOzRkeNGd095Rem3o9ZMnWjtagzOQzR0fONEvesB3ZZZovyhGJ3Uvd1/XWBf3Ai1nUE5+Vm/vG
OrP8dg8UEsR582ris8JaGva0A4G2GWjPyt9HnAxVaoApOCQgbtbCXCvs/DJ2A/BgN3H2X9pimfJF
mPDwGGSQHQFUJqsuxegg4WKIFXUgT1hdEmgIWqt0lCtgqMLj7BYOTrwZotxbShvVnAJAjSMv+v4x
Fma5BkuZ3EzNEURsttviI5le/8iFMV5RRn2iTjoID4RhKOq6UYtmk5nxMZttiI/ZIkuLNj0vO0S8
fDNbEGcW5IdOwjfaC7WYnrNdGhTtkpp0QJAXxJwRu9hNAMCm8mAgEFvaSkqEbH+ZY/JQA/49x9+u
YjXQfq17cE/Gg10/aJlxJG6GEOqkuwy1Vmupbgpo9CUqFi2uDUS7H2wxHnWIv67xcPSOMYviZeeP
9olllfWsgy59oq3jZXUAC2W9ioCa+0ZuYd7YJ0OPtr5Z9Siqd9/pjmEMwhUNYha3Tte7Yxf1/kqP
suSdF+eqsYK3PgPt6tiNyUEv8vJBDaT+NqugoWMCLmQlmbvPcszjMtP9GSHgE8edeEe2VCx7O4jv
Mt8wIOY6gmXUqkaIKGcfvg4UWTjkGMuVgeRpD4ZecH/Y+krSmYWtqii5j3ABzqZedWbF351OQsXd
R5mQOoAUk0dbBkDv1ulsJGU5nkQdlhHg9/fGbYDnzK3xkFpXfGnTPyPuhhVzEXSl/2Ue9+kNynJK
g+vOCXTnLQfXLsQUxZs5Sv1/GPuy5bh1JdtfOXGeL+OCJACSHX3uQ82jVCpJtqUXhmzZnOeZX98L
WdqiVN7tfSMcDGYiSVmlIghk5lpr3kRhBy09r9vUstU2DJXO2w6Q8DnqcuNT0fcH4tB2UrB3Bln3
zIoYcpDAX2hdmDykgN4Duo0zr8whG4op+UELmzffNEpnKWPVsktLMANxTJSAaCQ7+i+7Mo4Psihf
Lv9j9avIHGRfFJH4zQaKBeGjk+SHLNOchxCETzvMKOop7IZn5Y8Z3haG7/OdtECV8tk/opAxy/Sq
2GD6649Y8PfHUcgO+tA8W0dGHswK1ofDjEYsPxhndSH8ddYN0DXToINgOyqppczJZ0XxsEFvW3nX
qkMFYn1UL+AjkwYmX1ZZ1apwjXZOXW7U74Y98J3FpbulTrfJr1nhuGboHZ7FRgZ806Rs5ZjlHWpr
1TJtMHt4mm7cppHQloE68+Twdka+vxtFYynoc9AruQ7x7dnZKB2sqtHKH8syfTWRZXwNimqFRFz3
rCdutED/1HDT2DYye3pWrdLYknMjHbWZayf6wSZGBEoUky2QkcM6x9uRiw6WyiLTGcoU0HLNRwjR
onl1FVoN0MoKcEdNXOQDAQD0b0x5RCInu3HU9Js2xpMBZblNyAWm5Fzroy1nGt4SRQQN9LbyOMR0
9PDVxVNhG1K85I4fLnQhkhsnYvbeH7Nq2TdpA6w38OJQ83zlVfJryNr6wfaDeu26WbL1EgGlNHUz
ihhNKK4HlXhBaj9cuNaYLixmDxtQCFKPOh2cNC2WriWMJZkdwHtn+RbATbGWSYJ28aG+H1MX0P4o
SLaoaQBgCIWHOyiDvPkK66i54Tb15fLvNCtcE69aNTiqUryV+myBlsVOu0d2DZ9CF3j5grD/EUpX
G9R6DbzCoPIEIsXyzkcy5uIjkwbQ3V5vzLlmgQCh5a3xCBh4u+NGrripbaQPS0hDTKYEgSI+V/MY
mh46pG3pzCPFMA6p1i+yKr17S9TxoR0id06M3vIvf5OZ8SEzlTwTMvBLcPnGECXMZ3hs9e/g22jQ
82/EJ6uRA7he8IeIRdDeM7sE4ZCaagf/Lbb1wWhsGo1/9nWQVzcuClnYG47PnEGZp2+Gr5CLefNT
IwY4Mi9+ih/T0F162giMQV1HG94F/gpFDtT17BHzImrlYLcBKCSK440eJfU3ivDrgK9DiPPNsNhK
5hfq+Vpj/fpvbSKeR70MKBlhOxtDghrOlxXUz+gjbcqPJo0i499t6fMvgu630atrp+BW3aqwtWY9
euOuG1B0hRR6se+RAVilpW7ep2gJg8xxOr5m7m3ed+5Pcyx+mcK2H5tYx87S690DusDLyzVNkmvL
dABSiZ43NvByHWp+htyTWgM1asHTqUPsjOacsZcJMz3hqnOQSWyTAuI+HMjrTiYVBIqH5g2JPcVB
kwFr8zZ55Kxi+J52JbhpEnMVCzQXB1GRHwGCT5doeyq+lJb+g6CNmvyBaSt6na5hwegvNFc8NRJ/
TEKtocO4WE2mU/XFCvLI/iq2PO8gBkCvRP+Vut+zrIU0ne8ONza3u4PRYCMTFK7+UkWXALO/Z70+
Q7WgQIcIHokMK0ykhXl+IBmaRJlCmTRqtsB20ij2isYjjf7dtZH0UblIUhCoaukNlglYV0KA1ih6
e180DEtN5e9KCcKAoX4qGjszfzWRZZ+hR7sAw62X3PmeAjA0wUHjluA/UmCIF6DV4LdaDtW/QbOi
Ry/OyiWUpMYjIF/xTuaRXI95Zp7MMBfzVkj/qTXScxJn/BeA/ehvdJpXv/jrcstv0L7RRgaI/PGu
AD+Cg1SMkxxE3broHui/0ONPfoOncm3l5UV9yBmM5ARs9z5NIYw0CRIluV+vReODDHeEINE0oOcc
gh/aCQw2YKLK0bWP5MqsEEG3J7MesjeToId4O3wcHT6bNBoywMP+12uzET06RZosQG17EJWVbh21
wEI3IhTZ7CLxj2TTQYW42Zhuw8gKDjoWn8RnEDbdT1dk/kl2PT+zMbohMgQz7cw12kbDFUUNyfgT
KD3vhLXtJYrcxmAiqo8RpVau7/cCf8UlKq1yuWrsylwiQ4kG4b5kXwMT3HB4rt271K/Ax43J/wiM
DGpQbusj6dKZxxGt4hBHrMxznVX1PNPT/lvomC+tY0U/jaLG5aoOJeICWyUWvUoHQqu9JxgE2Tw8
014FbpRuQJmk1YOjq2svsebyy4KyjfTkkIX+Cy3TaINgA+U6s8022tFizeH4DgIMny+JzYt4vZre
jY9aiVeFYv4if903gHYoP+/s+RRKfsh0xngxOMUMhL3jGqCZ5KsFefFUt/3viQsYtAUutpsw9rsb
GwBqtBrU/vcQ0gCCgXvDsAJ3/fnKSA/GU5qYX1OsbI6gYEqPWPWmR+xAwo3otS+2GQR7MwxWnpEU
93EcticZWWho6aAM2iPnMi9dxjY0qrWiPnie/XwZZYN8rQD+2GNxhF2L5BokL5Eho1g6gLhuJbpU
uyUrKBy5+Pe//u//++8f/X95P7MT2ki9LP1X2iSnLEjr6j//luzf/8ov7u3rf/7NHdu0heDgsBAO
2EektDH+4+WMIjii9f/j1+AbgxqRcc+rrLqvjQUECJLXMHU9YNO8Aqlbh29MR7EqAEl/rqMBMNym
sV5ROkf5PP3RaovLPtbr/GgPxMo6ohVWJ0S7QauZiG/k6Cdrm3jlIJfKZ/5QBOuLymAU1J9s4Ihv
fDTCTMuMMBLhAtWYBAIhYCaigxe5H30UXCTxguE7voM8Mbpn1UGkSX801aEP63KVYdIDI9Nfo3HZ
fAOZfrIRLcOKXSSyRD+S3V5C6FoKphtATYHN/vzRc+P3j15KLvHNEgI1aMk/f/Sgx8u0rrLkfd0F
wwZFYA9dU/q4TLhWPJURiiZqOdGNwEEXNi9PFCGBeQJUm6FN7O+jytTVdolvf7hPxxTNhtk3ECvW
dkJU/lMclMYiNKPuaEESc1/k4MkYUJv6MoL0GR+vfFWh4J9Gj7cKZS6URrx4ONBjppfDbeOH5o5z
A3MuIA3WP3wvHfP6w+EMWV98OhytIVJI8fnD6eyosNE6n95fFukyF8DlZ/wLKhTZHRRl2ztA9R9p
OgyqVFvRlEemikK7Vno35NAqNnznBTngZilFkoI1DROTn1YQaxCi/mY05dFSa0S8FM9pyLKvQssh
GZR3CB0yvq+sk69l5QmN9isU7MV9ptj0C3Dbgu4gcvfkA2VYtK5z8D/SKF1QBv1KKF5+ZM2gWlsG
HLg9M5kjORVuRysFa7+bAvLYu+DMMLuonFcuUIR+fQ/tenF/Fcv1UyWNrQ3ljqulPSnMGY1wdmqQ
5OfG1gM6qUPSA8tfdtB58LPsnOShVgdkCvNShCAAg5EEsp21gB7uEidPH4xGL1eaPmZLGqWruy6+
XJ2BvPf2km/kucGWBq+jD+TybW2pWVmvVzRQGMz/h28Edz59IwRjto5/AorZFmDIlqkepw8zFWYW
YwCVjHcv8IqCfBzrbzod9MqEMwyKL7pTGS+0CONa2x884fY3mu9giaaVkIIMoyNJwF5UYkk89iIP
S6elk+f5rFZqbwGaAKG9U4QQl4mKPV1EA2T+r77LzTwWueuqstFlM5h2vLG6Ud8zbut7OuN9ZBaz
NBjQbYVCEdtwO9xOw7/FXBy8bNb/MPd8nvbVhwkCKMmZtB0DRHSO/PxhRn7J9Dhh7tnqqwGl2MSZ
6cAvnIxAc9D0nejLNnbSp4yJJa11KaIsfaD0Ot6B4RbEsygj5jawx22+qVBnUPNsqWbXDweAjI5t
A2U3BJAbGh9IOuk+0mnemM7LSAe9q8GSO92JghklW2iAJdrbAKozAbIEoHXXeJPOwzwHl43rxHcS
fS5//lQc67evmMktJizdAOUu4+bVp4IVFffSOpZnBrnco6kEM0BtEqGFTancEieqJ8Nw0ed3gRzj
xQfq5QyCBkSXTD7w5wEYa4NKnqiVXWtAH1wv60VVhhq4uJNqTq2AmQA9B6SQvb1QHYOht7aa3Po6
RVUS3WkWg3Rjp1JDuRuCFCPQvA2ZjfJ1NhBK/mD+5qO4XKWaLsEqjnxDZWOpzbWnUtF7zyxv5PeY
hqErYnghmLpksaWRoIDGlltChotGP0Q7vKogkMudg98Y6iswPOPrlK9Coxo3qUCjivKzrJeYI5BU
BGsKdvwg7LfRjC/sWVs5/b2hACQ5gMgo3WKnpCw11g1QUIprpOUgEeZ7KUjnO93dQtw7v2nqADTz
Y+3u7cT6FqdNfSZXhlfXIkYNY0UmDegxIFRMf/nzd8QQvz06DvQ2HB3iAo7g2IWr8Q/z0OAwvO4G
szj7vq6yzunXsCqD72mHpkO3l+yEyk+A9jw0AINfz/+egxED9X33KUdZaQXdVLBkWDJ4+HylU7YM
G5jh4CRaAIwruFhkF5bISYGulkw7GJd+3oz3rW+BVcRLVwGYQL/mmZYdQROLVlNlYodRb2xLsdwo
MylBPlrYot+QCaDR2y3JhBTyMkCr2dI28S0nRFDgGtUyGGX9AXoNtDhWRmV5AQ4hUTVuYw6o2wV6
LRIQSUAJTL9Ar6E2l926pvgAvc69vlo2XdJcfgT9nAHAHPR9G5H1ZBhWcycNx7uNWuBfe4B4nszG
gFI4Y8kBHQrWg+4VW9fP9SewitQrzKnumsLCEPznOWpdXW2j36nFDoL8ktcv021Nb0QGWF1Ot82b
zEMqPj9UDR/RNwrpxqFo/QdwrnP05yBbV1rVdqhQEQCswJqD/SJ4xfIpnSVj4T5G7WgsXK2Pb1P0
hm6arDW2dCdRowI43aljiXd28h7gZOhktW4/NyAah+Q0sMm2OpBflPWwrITZzHU5vvlogOJ6XGUy
Zl7uYQdriFhVt7aHDErKm+QZBPA7Uoasw3ov+tF5QhOjnIfW4AM/AflUqy71TR8gYa8bpon/gZ08
20G1q9z0EWCG6JZhOrwbsDGC5gUErkXWPqDO5UHOzssesmSsIBOQt2syZRE326pF4ziZEGE2T1XF
VmFjZnfIsOuLjMXW2Siy+JYV1lofeutMrj5w64VruOPKVD6DFxWUOy7hbhenN0aebilZC9GgW9+M
5ZYSRj5VyJSv7i30RrcMgHAslmxQtz1pqX4XlAJJvazamm5Z/GqN6MUMRxuY18qdY5vOT4VuVmse
Vxr6gUbQNQDFucqDJjv/3X3iaNsnebFGwqJdFi0k8dIgP+cKjYI2SKgkKyBKqmUQbaziFI8UfHQQ
EA6gWDlilrKDAjX5fvhmZ9liHLLhMYwA0LALqaPWgh07VrccAI0ML1JFbijifAFgUb/ryrpEBa5r
u+hYhVkxr3Tm3IGf1F+bdh5AcSYbDpGB7DxaEq17aaBQIDPf/g5M1TJOPP7La5x9W6MiQ5ejHcC5
454frNHQNK7+PBPSgmvaOgpMgtg3cKzETOlwBvvzRNgNYx+Uo4g2gwtsjJibULFoR2gTW3gzY8dt
nbuxgwKp6tDvmuiELqHyyxThanxEQt3oZ53nQubOQO930PfQvvHByBvjIQVsLvPvBUuKXadGyaSD
h8rZIHvv4HMGcZ/369NORABW6vp31u3//Osaajv2+dflzLQt0Cpww7IAYvn866I3PRmQ+vc2F9CL
CYn1oYX6JpKhDhTXU1R6QDpRqkM0ehWIk+FvhxQgIDD6ziIJ2juvacFkxizk+TzDXA8gv/WxwALW
8YM9jROIxi7nf/5NdPtq5ykh8G1iAQ02CRNMo8y5WkqPoWlXksngNdSB0QT9q3Z6S4SjqtINRnWQ
KJ+cGzxJ0BUbnlkMGIEGeYDDWA3m2fe0r0PPjZUOFtnFEAPwia9tdMDU/3ZGPs1OTlE6epsrP8X2
jeyrGcVNw6EsTiWEoTd/dzvysSpc5z6YrATP8OUBkymrE3GISjuELunofatleEtbOuGKU4EV8FcK
NXz+ForZ+0MouKmt10wzT1Crg/yeO2RLHT0SaO4muj2Ng0UyPdlNt40MYMtCTJIzdcZiHnlIhPhv
Z59Hr+O0Plj1UYYrPsdldqXvjLLhc1uVtzTIw344QG10G5qy3F75p9jIzdmBTCmgnNUn7iaIhqGZ
TSHTteQTWXprdHG/oUtpkPzXlyUOO2uR0S0gWgXpxXh4QM4snOtoB/gmwWgG1ie7++7l9XGMPN+b
hZGCuoC5G13q2EcJpzzrAXoFNJE+6mEf3pKa1LtFmCOkxR+NNglv0WhhPqoxsgit9B75/3XdqH7C
+12mn+fhJ5D1Pjb9PDU2We8/T6A0uUVXKyhf9cAHx73H570wsgWREJGPzqZDBL7KY+jFfI7Wr7e4
vwsGPsrd/PlJFmpDMs1J2KuYJnc4SNcFM5DKs64eZEheZRa+vfYrtGJ0oQFZUhhLWleDHgCkmtoD
GVG06USuPeQgDbsPhpc2sfYu1IaBmC2hVfFu5i4kewEwQi+KGnVU6c/xhgVLQfg0FsbBBFHIpsqZ
cRDqDAWhtzPyTaNZDjXGKY7OQLF21tGYc+gsx59b3OhXNGPSZEkHGoAOTr+afBQyCgFmATWQ01xK
kyxKs2+3oWgKdCIQFv35M7Y+bwrpM8aCXzrg+OOO7lx/xj36kg2/NLXXIGT3gKjYd7YVhscK7Dxz
mjVBKPWjSU37LvYlYK7vfhv+6t0PJZJuTmVFFQ/MgPMhnvymZ/2I3ZegdM4OFcQxgeoH931muJwp
HxurYhkGIM1wCGxFzzEN04GeaDqjQLRfYF1LACxyXm4OvfN0XowoA5MgVBFH+SxtnXRPck9JZrK1
z8xgQSZL7fiuRgs3WaQKZbpejvd1ku0D8TyiBowtutjHRV3ddkaXz0H/mPxA78M8dMEnljigEZ4i
pIAIya5qbbnF8iJCRkDiizfZufn1z39F+ftf0UKWhSPtgS0blv5XW3tPtAGKrr75KtLam1cBcFKQ
GXg7yApc8zOyQT0F0cvcA1wwqHaTq0jxeMVBay4nXtioimeh6VdHYpQ1FK0skckGISCAzgBZ56sB
GoW836yGDOHyso64lN9Z1ipis+Rb0Qf6lvD9lSp0mArpr/wZl+gboVJ9FHIAvhuwOqiq+2hkzsmy
gj2VFMFAbp/UGFUU38eooMh595Bl8bDMDK3YVl0e7ukMwJ+3M/RSvZ1No9OZB6nFfWRU5frPfxv7
t1lMGJKjDGEjz4up7DqzV8sACXjQy/0AZdxC1wEZmjWK+WhUdEdSt8F5pMxCuPpMlOG4gOYWYmj4
KjC0fQtE4RROQb26B0VO4XRLMumW0Hu8jQ0T+o5o/rwJuJkbs9qNwUK5J8/YmcNNRG4rD92V17F+
FuMRNGbTOHbFzcyyYhAr6sFwcxl+uwtAie2sLBMB5ZJlThSUpHqgY4mfLOiUDpUWu6DGWpLBFDnl
h+ApbFAjPrOdvRYvP8giXE6h7IWJ1TLRh1qpxFuaDqscq5iZheL7kXx0EJYXIGGhYuzOOuSACmyl
X0OpfoqhM8Dc3u5AppMj2fznL4BOiTV801CcoioU3mPgBFW1EBtwBhO7ic9rax8ivWAqYOVrVKcj
COatHGRv/qAdY7s4oVen3ZJ1cVk6FH3LtBkWnmkrVWqyVTSNhxHYGTur3A6prR3NxBctNA+yD7eh
AYoNpIHsfAbuTzcvQd2fjdqTQFE7y0vdm4EQfqjRbFd65qk3UtAwuLk3j+uU3TN/7JcpWMuPBcCx
WyNIi60tffMYYdW01JG5uTcTKCUgi+A9qzv6YCZXd+SuF51t0y/XXMtBcN0VyQ8O8tCiV829IK5e
jtiX7/RYuieKiEvZ3cQhiCjQKY/5Ss1PJNtr0aTVFRC/EaYXI/P118gUmBlNvDChUj1HYbm6c0DJ
fqm/qvZLo2uMReCgx5587xF1X0QLvXfPJBcjUGtHFz1SocSIRb4A6WDQ9GPxb5EMDTpV3+yJSIt8
GlrWF1Nz1nSvJMXWCc3haCYEDBUFYH9JJJmNBzLbiS4zF6nY64W3vPJTBA2qK613Kk46Iz7OUl35
ftvJT1caQX+57UTdefUz329bOdk/LNp0flXbQobZQXIZ0gICxVXHvM4gAr4TCievte9RFS0vnOQg
ZCgWOhifL3Tk07vERr3vxn4mR5BCxWFG7xQ0uxSLaETrML1TyEdnYzD2N+2PDwzol3t9vv/lhwIO
9MvClBf10HhJ1KG1zj7jxemy8lPLvy69nzyenUSnHFJMjQHSBF7eQfwGChta6y0qSFWvPRfyTZA/
DfeQmipmNNrrSpMJF3BAmi4XyKDEBR0IG6sqXdMKVXOiZoE3RLYhE1zCzQLCu9mG0sI+GOcuo7rS
7ptGRcrMRxplKvjqWj0C2jQDv+h2zPtfrmor8Rk6R+igee3rmEf6liwabCD6sA2N8leisGzguxsX
vWOY+E0SwLxXaFxbtGpVE7ZVBMDdIG6LgTXghxP5UlSu91xBShYkJuY3kIAsPK8Aa24PWnbMLf59
q3hG9ahfOl6t3ZKrD6D+6LMcXWZQDNyWDRrM0ZarwMAB2jsV0XqBCv6tpc5y4Xkz5Ajj7TTQRw4/
FtoIzV+ETX66SVOn7YeBNG0BMKWOx8Dl474ti9tERFiTh3l2YmiOqpWQzdAC5mrpYlhLVZFwm+xW
gvjhDP6af3gOrM8FPW7pusk4eHQBdxc6ltdXCRUgfOySFWP/Hdqx2Nyj/AllD8l7ccQ67S4TCWCN
Vs1/ma3vXIisdSsFFMwCq8OouLHp0OYPMh2LMxlGgO8NUlbuikzUjwVUrMQdWRe27MD9FcVFszda
6NFOedgBSbWs6zTweSFbixQ3nrTYdvyV38bRfIozacRp3GXhQHYp3tEiLHGw34nyGD2V1Of12XQG
cBDVVr7SLUMczTi7p1IKHfIoOXltmd+Q5eJPsIxRHlh6ULK6B3G1nOIB1DDnLRaoOx725oLOoDNq
PxQDeuVUnob8fIj4DoRZ9gOShNd+s2N4G4bo0e/Q5u7+w0pOFyrn9/FFrusSjcYmk47NTS6u/6bA
y1T1UMnsezV09gICveW2Thoo3w/RcFEqnYpkWZRWW/R/3WCvUYkdBSsz6Vz0YzjmOUY2+ehkQbLJ
Hcff1VqXHNHRLJcWao33WEcB1h8EyYuV9AAVogdpVsbgfUHP2as1DOEsBW+gUdr5kRhIQjTeLjm2
bgtAnOw3ppIUncIOut8bpPdmPvLHwU8jDepFCrrN+cQPTmcER0Kr75teCPlaYJKY3nszy3D0pYO3
e33OWrkFlG+TKJpuE9JaiyHnYksk3rW0D67h5OcmHrpziEIWpsDoS27dWtYYHfBfiQ50Rgd7LMGL
Gragv69ifUO+0mmrpWF4bH3Z0jmseIBUkbueNoG0b5xM2vTRnvA9llwUIbV86aKLdVvl3rCfDmOb
D/skTjZJUhsb0/RAKTKNXmwLiue6dMetCCHoOMpu0aRJcTSVRa4ab509UxTGyoU55s3fZiyAhC4D
idy7j0K6KnzWm6FaQ4GiLr+HkARYdlAY2ZqpxPYrH7ynxEzRaiaDYZ8NSfpVL8OLP0P/9XbwQ8gv
ISP1ZGYVclFSd255kso7ndePUvkFNu+ryOnddaqBhTEzBh9tri54EId923fyPjWz4LHOVpR44pVO
BuWPOORf1AgZsQoDsfYU5gWrInT85Z/XxiZTnS6fHynMjUg7Q1kbK4ffOrR6s4MiUTqa36HgVm0t
DhZmOmhoO16BO6KeTT4OxEYLNcPyLSaNY1BAoLnp/SqKvTIpXjCkqlFDaFdWUd/7GrLVYesgMaoO
g2BzzrESmVwSlDyzAaxUm8KAZhYN+KaMVpJV9px86GvRFwLdeKBgB51kDsqhrd4XzkMB6jM0u0MR
hMx85OUmqm0fq06MgmzE3OtZDo4dZTa20G9bxo9kRejDf/DE5ULyJLJVGh3WyXMCMFIn6T6RSDo3
vHdnpJ5DijpXvkuf9ee4yaeJ2oU+eoLc2NV1jWkPe9EBIgUm96cmSqIvUMnVlroBKgljgGiiHFm7
iEUEUp7R2zK9ka+fQyMLbx+uQkXRtguUPLq1XfrW3M1a/8ZWh4IhnQuecDAUQ4RBiiJBk7MaIBud
ojdY6/OtVhpQOyWf0wr/ptSieg5akRRY+vfrCrBLrWNbqw6FD602c6yfR8thX0KJZRpPkLghs8w7
vrYiPwU+AKOVEQdL0+7c9SU4dqE9CfKPPZmeVoDFyG9upVfqX3yQ8tum+Nm4SuNX9REMogjQDqt/
o7cYuUTu7LG9CW6tzLEOXsTPnFB1tO6GuhebgS2nX00L9WlRT6MGVMFWV8t1DVSa214P7J0zuph9
UH8Nd0UAOsOeJbPQsGciH6q9qQ5ekldossDZmEUZZjtnMbnojMIogkw6sNqq9q6rV2toEqM/xWvs
teGinwEl4eCbzDLIbY/DeIxQgvriDLe+1QbfmAtxitFN0zmZhpPwhSUZUBtqNKtTIFl19wym+Se3
ki+RPqBdVAKl6/hZ8gjSfkDu0VBB/kD5Dc7+1m/5zNgFijikHwoX3MxOBAAPTPDNQjwtd+BTA2Re
+Zqx3uQj22oVM48u80F0Y0RsRuZ0cNToW4hIZtAgDdZketj6DpfosjDCIwih3LwAuMMJi6XX83Rp
jqZ97LELm3ldVzxh3zjOAxDu7Vvklx/zxsXDHhRPPIIkYWjENeBDLH8qDH4EH3pzb3PfuVyOKuNv
lycAGpMfSyW+FEF4CIBlmIOdqTrTAfQR4SwE2dGOTKwE9Ntq1PF3QMSQWqh0Qw96ZTdeBCaFx4C4
y5CDwuaggvRjH4DQuQ1RwCKfkDoqGNaj02SgOJvCUvEt6rDzmfm5hkLrcB6R3MvmOtgHF5FhBivU
9f175hSQpgQ7J5f+vdvK2z+/IXRxVc7Du0G3HelIlGPRKIld5efsiZVoadGmbf6cu7ydJ1h/Af4Y
KDEpkpS6nJOUVGvlbG74QGO/qU1RAA1dDqUAoqsDWgUsjmABTtL4Uk6AAFuxtvHdXNKWy81kvs60
Kl7ShkwCaHEZDdsku3PwqDKFMvIH/431E5Dsx9Jqgu3kz4FJu0R0fw1S/KCunMIc1j2GYwVKjXQ2
plHwGIU9cAXJ+M1Ay9EWzOoaMhxQMnC6sZ85yPHeRE53CdNGqz0mvWbMacGD1QVbuQJdO1OGfFoJ
XWXbp+Cr5dSVOd0Z7yl0qql0/XRTo28PtRnat05f31BdMgm6O12Luq+8FMWShzHoNDWAwzXwKS41
qEeAXq68gU708NKQTkjq1d7Zxbt0pud1ccsF1r6dwXZ4a0PhuhKAdw8lqj7KpDB00kDgUW9BsOUO
6DNEkv40fZeB2Hls857tLl9mE8TiG+iMFGhoxdedDrU682X2CJV0tpv8Uyzd8/LQgH3hcr8QdKuQ
jfTLOTap0RmZaB29I+D2yh0RnulgQAZ0TPiwJ8vtdPvkRt/IoGt8yzW2Zg0ij8l3dZ8+BQ7/zw+Q
MK6XWICdQVFaODqaYFQS+monGvVRlbiQG3gG9Vaym4RL+gpSsuCGcxbggga31JV+yTRMA1D5fqoq
nu9po1k7t4302jMZUVlWCzTf+GsyNdD9HcHCfr5scqOI/Swyyzu0oOvcDLoI5lBPFN0idBpvYRZA
7XTlIDdF2HwNsPUBAhxsrySwJtCfCGrx0fxqpzzcTaJr4aChTuQWa1JbGwfezGKoVDWLrs0xA2ZZ
xWep6/A72x+X9J9KDGQeGMBFS9otu1njg8gCVU0QmF1kqEoQGMwzSCoBOwfhqsKS9q5TiR4ydROy
6UUEApmYj5D64ODWw2rpRubDcDMWNbLqIDLpll6j1XMfpHByQUOVxp6d3OabwfHQ4uN5Pkjf0nbh
9b1+BvCwXYxI7pw9aMIsenUWKl8GvvejRst2K9IdvCMDlNJj/yR8A2UTdaB+TfJj03ciC4LJS9Sx
nb0NjMZp1NonmjqqzBtXba4lax2N0/umDuXWT927Ou6rY6mm7dpIo60PhloU0v4SGNIS9w5CuNWR
XFNEqSSM6Kr3e1BEAAmRmYknfjbNizTZEYtx7b5eucm0WtDTIlVFxjRl0vxIY27zOk2WdFbwY4sO
TwnhbZC72WEERkBsn7FvtDcShERHpmfJyrPjHvk+H82GDISlDYDUswRaAC9FUp+cmLu/ZP29TQeA
zTSwM2VyNF6rWn9OJfqCvUh68xT57l1uYEMNQjvrOBihdQyt2joGosrQABTd2VFqjgtf+WgAEvKA
gYLXnGlqA96j2zRtDbCYvKfm+jReZQ7kIj3/Dvgg/uP9JPbCiwc669NQrVu3mg/5Ucli+6j5VTPO
uhKpxUZoJbYicDo6JFQWRe3mq7SzgrsgFOC1Zn0w85sazaUVF95CY5GjyB2rM2af8i4cbmPNXhfO
KA7T/Gfh01hhvZfML1Nfi2jf1paWHnrbLojiB8R/013efG8CmcxaHbl+KGZVILiBRicQ/MWzBT4H
isgaCMjUZRkdE8BpbqQLxbcI3NWQUMzw0rUdsAhj57ov1YHM6VAWbN2Zsb+dXI2MujVarYLxi15W
zRrlnSWSb/6NgWrkqUeV9WRrocSWarTWrcXBSZLZYbvyC8nmNAytZqhK9n6InQcom4MiXNtBDJkg
0PWuw7gcd6CYSw8xmP9WQArgy8PB1lgJ1/paWOJHP4r0Zw5kneUAKjlDayk4hcr+e6Shl8IAWdVi
QFIcnD5ZeZ9B8hHKYvIuruwCmu9NsATbTLSiQQgdQi5dc1Y0SC5Ph+x4jYTklkyNxd1eeOB8SLqo
hlBeFz/GoRkfxyJPF7kAP+uqqFiyDBIU//wYtUMgTVAxpFNy0iFSw5czZkBjJU9RapxiyMR0K9c2
B0Yicn2IV/a8DHZ+EH7rs975H8q+rLlRpOn6FxFBsXOLdlmSbXn3TUV7uputCigo1l//HlKekccz
Mc/39QVBZi3QlgRVmSfPueVKhmDpxxlUVIyFmVegw5nNPi+HLa9jI8LuBRBSnuKxMkMC/6ZvHA8V
xPMQ4lFAX07PE2gN8MW1sjMdYuOp5YrfGQg6n7VbDDdsrN+v7XbtBKu+Gqwl+Syz+RGUQ4aFgt+P
w0aMaTT2cfVDo7RpGXpWeUh70z8xNvYLAuX9S48KLC3rvnJebWzPzjHin2CRsZ7Iytz4izW3YaVh
X9pKZqyu1tw2el7+SyKIeyPKNrtrm3Fx+b0pgaA/KOfcy3K9hSreuWi6Gw4RMvxI5Wmcwc8uxDtr
qFE+cqPpziYDPFSU4M8s3OGgbAHapblXVvX+JlNJtaJWkYFiPGkqBv1jAEFoaqjcizumUfv01+ag
67tyU3NAFskHQmG50aA/g0BWYB+GyTq30gfbUzGmYtV5yPSxPmjOdEC67DRUpbvSvLl1CVRRN8gH
gwEAwft58XdxitEtN1DSyJc8zvAK8yDxRFBRQpOGEzj6s2R3RZCS+9qVkKbUKiQb5q4mmDQ2ADi7
zhYMVdYKMXJA8D1P/GoALmMl/+XLAFxhntZPrgjNVc/a6TBA1eDGNyLUfmGRSBpj47st0pl2tXsy
Y3BNdnHwxe8MdnYsp/JDxtI+4+WzMIUdPlKkBYToizDtqzNZGfdfWcf5JS5jIQi66FpV7qmxi3W4
RNpZbMhMbU9vstRHIdk8mzdC0NW3DD9yA96sOwYxessKkSrktXswHWRWULXtRVSdid/efcfy+Mmx
8QKrLJR5gz5EHcdZgxy76U1TG+lPSEBLqCmI9oFPINxuk3HcAiHTncUUtBF1yXJEW4ACeRe9gU+k
SwBes2T3P2Lgzr8sJn3T91Eg4ODrY7NvuzGbj0XMwkq8p2keeZ1q75htNOdcW/m+akDqAgyNPpMP
pQEMD33RbsikhsmGyszfRw0G20KYQhsPLgq2imkRDKHMIaZ1PUFqHZyiZmytEI1CRti3dXNDBy5d
tS5d88dkGM1NEfsgaLN8q4HOGA7UhUwI/2IcnV4HfxlD8wxj/fbfi29Guf3yS+7f8vEeslgAcQYH
KKvvf6+mNhvoadn9m9UVci1jBsmFeT3B5gOdVYnAaz019blO/Qy1ymhI50VFr1w0IA/QgNbaziJy
QsApAKm/7R/yzscWqIyxGfXY7bezzhIgZ59bIRH9efb/36+3UDTqxmBZmctX3K4IosRBYI22xWTG
TpbfUGKSzNwZsi8mtV47X8fqsguib52vZoyyYbzNDJDgDsw/AGde3gZjvpUz4Q0dEK+3FzJEoTgC
sODzmcLi1gMZFIqt1AeKS40oBRLqfsw6a1vl2EQmgZNjX2Db0LrvvJ85jxp82j+9vAWrmBiyfcXw
SAaZToV6clG8xiMe+UYysA2ZxeA/GqBkBLMbknFAjp1A1S9fU1E2W3Ab69XFzKYp8no+gqGvG5/B
hpfJqXhFBUBxYzvB/M3G1IaW6bIMzGZPrdCZhfZAUT+lKWr+6A5oMlOm8Zru4GI64SN4fIv7NizU
uencEyQM3ZXrZumuBTxyWQ9gG5ei4ndpNmNkZ30A/DjeUvAjPNgmyI69lCXrxs3q98D/MDQkCb4N
5C17+e/vv+3/LbzvYtcJEDKi/gjdMMZQmfP34A32W0pbg9Gd+pGBqKTnIGmi7SREm+/CpGVbZH/B
K0C+rlG7RHePk/bUGsRTxs7zK3afdQWq6mYoSQnQGihanZdrDzDhx4vK5On2GlxtGwYgC+vC76gL
0Zw7MJzETYMA6kyJZIPDe9Eip3hqE23dUYMJHqG7//4zsL8ngy9/BtcE2nL+53lUp/6lqsof8Kay
ArM9fTLD++Gsx4RUrGmV3qpsUUx/Sb1eU7Eitpd4XanvJTU0ohKgyqcamqSCKjz4prL/AaN32LdP
Do94FgT45AKU4Dj/qN+GXhNjRZdmp0tZ7MT9eqHHOH0Hs4qYqW2gWZtjD8HNzZ/uZg7s1gyEpP90
x0x/uk27Td+dfnHt3WTaX7qpKqB0vKIUs/TD9MkCokxgtzAmjQEBjs5ZFjlLzkasPs/G2de3EEvA
O8lZjvPZtV9RlsX/QMuiAMT++wvQBRQZVRJhaFsot3eC4DulgGmqovTTpAEAGZnodpDWArSNoBPt
3fg1lSH0yIHLCPwaKEYH2zDyx6D6WiNSCTawtEheQ7MUEWAy3glIqPFJgqSKuhWlW9zECWrgycR7
rV02WW/uvCBF6eKgqz3oiz7AfJn9ltUJFXwoDyqA3/JB9/MmZVMtQNPQnh2OiLM0lTpo0fl7MHr1
G107012pWLxEXY31Ms/TaZ7+nqbPeSwDGyQPzE5VdWJxgmqersy6E1jPj0Gcl4hBoMx/rtVvIQcc
t8fJeKr7tj1RL3KTObZq2kKK6gf5yUWNdBg7hcg4ajAXlyuQs5mnbNjQRW1RxBvyfblY4OsNUh/N
zRefxMv0oE21dHvlf94UXcqFEsfGErW83OjFR30Mty6XnSs6VI//867rvkMCBPi9Dcre1C42mztb
QMZjnTkMYjmBQDI1xzbqkFUWuFNyxqFZ3hrdDdllUMYLHbMUpYbjSiDvUQJ8nI+LPgzwYPK0fPDb
xD9ODr/1nATW7GoFEJ+NNt1dGroSZDqxc2M48ve1R++av1WR+XhCOFhtzSPBiuTvtF+DQ22eI5wP
AiHQ1mvdI/VwhMq3ICoBG8jcSD47d1bgEUjuLleS4biW4zghYTDPkaL8MJtQWVJv0iaHbPfstZqg
WLGQ+avLDCVX9zagiddJfTbhRZY61YZmdaaKn1IR7wM8D8sFtFmyRVjxcQvcCA3SMXcOg5Yv1J1c
AzjWIh10cyID1+R4Te8NNpPsziYdVAxxQ+FZBxoVB7GxrSt8JnRX5LMtcMODeOxE/VMnhVIiR5UL
/W3Ggb/P2fJDgHoa1C/NOW0H6bn5YE/QJZ6YHa605ybFYjCwuUxBX09dQPhmY+E1J3Ysq1xZmaM3
Ybce3Ub8EL0Q62Fy0p1jWNWzmDjeY774ATraZunp0rqx+244G133wRTPf8RFjzdSodkpiMP8FqWC
iFXMDYU3/O6Ub9ynvMxRf6TFki4AmpIbgONeQcA2nqCb3u58LIVWdBHBH8sqtN8GPYiNqPpw0wBL
+QpQ5wIgU762RAOdnxCcOoa+6TMFIpgWzAwLPF2yHct9E4JX+JOBBgJpySE11YLjIcZZXNxTK/PS
bumhDHtDZmKEIJcsxftlqhrfYQVE5CkIW/PBMlGVzC2wKpCpitq8hb7M9tJXDxDLUuBcAFrX/oNm
8yvf2IRO7y6wpmQPljE4Z4mE+HxbFw9AKwsJ+tHLrQaGLvZINJmRPXexBYpd2xDhGhubiwHkGJ/3
PBNUZGBO2tB9tKXpoJyj+Lzn3gtuwe1cXO55/jqsITSHYqh5SuGCTnzyfdCazReYD3TfjtX3l/v6
r3umQUNj/OOe47w2USpUJre6GNa9kbubtg53FYiSIAjSVmDZM4BGi+h0FG0NDmEQ1FSp726BOURL
YJSQjikEW1xsQyMXl7kB8KLTTNI3z9GD3nrN0+Alt5PqczKzaHRyoOaLt+osM0JSnxdGvkRIFAxL
+UPWKES6akhuo7xRPADnKx6UfAnwfbqnDmBws1cmdC1WZFZmbp0xmDrSECnGYNknfbEmXwOEMNIx
C1fb467sxOJzGOZtEg2SxFbJTWp14sGMXX07Mm9z7SHV2OK/2ZZbmgv52xChacRPF6qqAD3ADdPQ
Oh78CKUOzY58xWD2h9HJ3iY1tbvAVmLJzCDbOHpw92ZeyGM81FjwDUteILyWl/XTZBYyEkk1/kqm
tSj85vcopj9Qzmw9ByWYXrKaFyDohgo5oNqo8rV0fD9wiHoilivfsdMDcRcGIaqHslNt/chcG9Bq
PckzXXkYS3efZQD1QKd9UwUetF6tyb/RWfLL7i0FzirD3HZe4B6xMo/XThUzSJtwdznmKlyYPAie
jGalHKdBQUbPfgSxeSplNXNRoYQ+GPBHzsDalqRW+dNo4z+U2Xmv3mDmC6cf+UMTxwaSJ5AJC+zp
89qQVKv2366btnFwD3J6aJgkSf8MymaoTTHQu/3ter1KIa5SNtU6HCu2ho6Ava4hyLjkgoOHuGNY
t40d+wGVlIh3VvMWNtA9SyDhvTVRWP4cOt5eyXnWOmSLYCrboz107LZIcxDr0MgZhpmo8YGHrNr7
To7S5HmALDYoZQzewfMv1kz3zW5GVD5OoXdH7YDhgmCDqf6UINp9gtSMXFwGhvE9SqP9R/zs9G4w
k3ytrJq/83p9GWgH3cpqJ4RyTNAN9En9erkRUBhHBvJvtznWlUfLV2xRzncCFsl9mbbF8xQk49aC
Ltda6rZ9QzQ0og6GDbEUo2RyhiKocxigipIu1bhQ0mqwariLQUh38DpTLKnBcJt1iKfmS4swyyao
6nGT5IPxUjr45OdrQm9cLackEODTAv2iZ3Tq8ufCDhZxTyz7zp4RtDcc1D6XKesM9IvA47/pyYs3
w1TVW68PxueptHb0/8slRO6AFpbA8Bgh+FAzK5rwSnoCc9CTGvsiSgMlt2Wca1DdoDiHDq6GkhFP
PPBIzbU65GOx/2AMgbWb36a1kbnnaj4EAms7ZWcIlc4v1xSgnXMV/JGgEvbyQq1kOm2AXLAXNIh6
daBSHrGcPJLlDW24H4I5xluW1gbLXLaHnEXkg6LwSTiGcZ/H1Q3jXfwy+CX+OFDeuRBD1DUD56SJ
7CG1ejIWSwM8SohBgieiA4u5qALzRNY8owVKu6dinrGb1E08d3IVrvuncpdI8pUDhv4DEqvBoXU7
rE47NVjb3m9vrbmh5gEUPb40G0O1xUPfAxw7A0wNJJkAQ7rWn6djglSEnoafMXvvnTjb8raTYCQI
7RxImkSjwqyxNwqg4hzFyGJjdYF9akD+f55qM0Glh3n72bkwgBUaWrm82BbIGyJLKb0D+AiTNcVD
7JnZvUhDce5dF+wrSfir9QTarDaQK0s3+JrRhYDu+KOtNEN0G5g1kE8Dglt62YuIDW8ljRBB3tlU
PXfxLcirA5mDbW1BCIpVVMlnRDzyZ2ORv8QJ0j12ZYLaPTDzlwBcmpva5J+tmRhylFrycUetnen/
cMqkvqWhRryabBP08UJVd8BBPdF1ZOGoPd2UnOdPXeffb4paJagg6KYMIx+wWMgVEm+oOCbKXQpd
k1mAjSzi2Mlcwtnku2i6faHpjQ2OQqG5k38pLPxroksnmjOdO7lSztm3eAW6gAU4IrMHkPJNT0A1
rpC7ac9kmX2JJVrq3pMVMHtnT2Z+sYD6PNhx2d9RG0deHeLJwS1ZgME+AP1cXixQ3L60g89O1FbE
8oMlbnryJygSmBzw+UY4/fFyCbMWEX4b/ECtDBKLURGOYOebbw6odwjIMRHcUGuB9zzyOA5Ic6jV
czl+U8LfAz5kPnlIeC2kedRene9Q4lg+Tp6fbXLDZEsyY2HqY1DzVx+wVXyLVR7FIzehBI2+psal
SrsJ90VjlI9D3pXrIgNfCrX23JYHlNxDyZjGaohWBuKRuiIZl0fIuWDhPk+UtH23slG+DCo0TBRC
Dm8PmLeo++YkbCdZilyyJcjOmpOrShBHtPNplgRdBDw4X1+cKkHdYqQadpfJztmB1mB0ljSHCVY+
iYgeCoZ3yCFCrTznxQMLe3lSaXIyDWaUYO6dsGFjtr+jVjdt9A0fkZbgUpUP5EM+5t0F1uBArjTs
+ZY2QsArYIKRNdvGKhs8fTH7wMBjyZOpRVwDJo2wqnWSd+aZPCzBWm90BWrU5wskY97fgWLh0p16
9IOPr10FlgoyA0TPjlnZnSd/eIduqT6QWyNCGeEL2u3JjBvlQPYB3O1k0qGvrUdbC3GkK4UTuO6R
59bQj8Cd0cF0lwOY3vFFEXe9M5gr22y7FZ40al3o0l/SwA6ZsnP/6/K/bZBgXo5A7IEjFbOAl8G6
zUW2sYDhvPxv3QIsWZY5WZ+3H8QO9kDuC8plYiQ+Jw/iaPGCUreUxM0B3gSeKNhfXXSWD/4aSfbh
SNbF1XcGOJyGYQN1o88UcZOnNoB4Y7eA7NwuqQZ/JRyQzhPk7ZoI501wNtOCf2KIZIO6nWEoPvvZ
YduvW99vV2FSpcs+j9kR5GL6CFpWucwHkfzBdxStvLabTvef7TQer2aJzZ8o16Ac8pcKfD3AakAo
jUDYV5PYBa4m4bXLuTM0Y9AZy++nayuNbcCRu6wBHtsFQxXeNjb7TfxcXpBAL7uuvQ3xc2HVdhxr
EZ41VqHUi2f+09gzgBxlH66JwxXiNE9dm+r70AnVvbDFczKTvFRZHKz9CoWNLV6d4MeKRgTCIyg+
lcA/gkiGRI+FUctDgm1LnqfIal67pDP1TD4kagld0mE19iVg3X5Y3EGEPtsRW+XFR5yV3qCBNwrr
pN1VQw22PgC+Np1nBvijZaiYmhzwJxdQMYAIu/1Erbk/hIsqsCIBMOt6iBGnq4y+5BGzSvOY5OGK
garozp4PI6QI7wCQ/RitOt+TRf6gtT6Hko8OpmcMKIBIfWRL8w4V4ygxH4HgeXTztllplTTrfjYd
g/k7L4vTBbWWToakeu2gkhON5KqAlg5tk92TxaHqHoUj6s+zJv46GxLYaVx795RNM/JjaxVA3M0p
uF6Czyzk2vySgvNio1igNB8Bob/ScmF+1HVrAfkhT9eB3jiYEZl0uA60CxcwEgyCOEePMMX0eSUa
kMmCb0srCMSpwDqh6JGPNZzY3xpGYd0UvPf+cYYVPiqFOKg4NaJHiKQhSuGYZw9cbb3q3ANZ7WC4
Nwmzf5BFB/Cvj4vMLOyNLXt27rogPneIp86DaRqeamP+dadLFLBNcjHPqBPXPaDuKTl7CRgrRXEA
IOLZov9SNlre0km8YGXOfz46ZHV9I2zbOJKFIh/INvbsmaza77tDXQbTRqCe65DGCbscUHjxeeam
YbvRuXqjHoKpTz+ZoxAL16myI4r4dZTP6YcJ9SFRKAz/1CsR3ppzg5wbSgfMwoEJPENS9sBgDOxz
BKSHfk+VBe0EV+y6mS/OZpNz7+QbPlnNWc6ccT4e7aCxQBiFOpCvn5VZDaf6HNSUhnPvh+vCP3ru
sPByKz1As9Q50aEPB9T6TxlEU+oRNz03JMHMOj3OLQ7EZAYbITXqR61gen3sCo5Pe9aMKEIvil0v
uCGV45C5+DFTA9lzq8HjP0DACzG0BBWERdhbD9ez2BiTZTX7jBitTh5+bb32G0r3gLzxRzIjsBGc
BdUSPv4TSLCsswI1FPlr8D8gbNZUW2Ci1FuCbZIcKu+5a7HgQdoZW+7Zfx1eVB1U4cCTfactpCEn
yeMXbCQCLJFwVs8+OiMftVK/vquT761B2H+OLWteL8I+sTbGZEOxRCdQrE3qYT8CUkOuq5/OSk/H
xzZwmk3o5tOjI/jRqNTwcz4Bf21PJ4n69Pi1DS1xkkvi+CTarE32Rs3uBMceIqVPjk6bcFLAzI09
AiT4TL35QA32ZAFC9+eIAP/T00WXwffCGoR7gJhZ5aA3faDYIz5KY9OLuFiSKRrQPrsI20RkNkOO
bRpWCnGdWu3CNqx132cZiBwxNATdbKTwy7sxtM0eaeI6UwiszmbiYeKwQKydI8L7aE1ge3BRfVol
1nCiol2q5TWBaOsgQQFeMa4d+wXyzdCXz2UFaLpwXgyvQLQWoHGIjij7pa6at9G1xV2M+Ofjvwwy
2Ggui9LyjkW7NIBRzrFWQn0rKHDxi1mmdNJPS7yxvK1ne+5aGlaxGUG4jfg4IEJk2o2DndX88iVT
61AtJpmo+3EUDqCbobEgDLNptiWQJK4EQcfYvYAgtHCc8ZV6JRVywXUVDq9hMCKCPveyO4N60eB/
62UbIOYvmJcgGpJ3Lw54AuYZKt1+XpbMb5dFr0b05VoZPVuOlgVY0l+HzIY4d2UC8finWzK8xyOU
cAKz5FYHakDVT3GCEll7MKuufS0kfst4zzylIBjdylG569wx3dcOyGAxE0hmPgCBYFQKDpnvW7dD
5/jRhVkSI3md5U8gV/kcyYDGoJHUAQwInyOVJe3LSKKeVAIZ/lJvU56pHzPqCurBv4FMRfSl6rwn
F5KJq7Lr02OtjPymNgZrjeqC8gGRFuS2/A68NlMb0ai8HN/aZEpfNILxS1B8ohjJAW0bcxG/gyJR
fs4a1AjFUqiPFKWfiN2nv3MOoItRNa9TGioIaDbJbdmC/zKoyzcs+uVSDQ5iUQATQ3x3DN6x4ATB
cZv+Zi475FltvRWSzYVRbgoIF7e2QZB729JmSBKliAW6Vj+8OV55BNdt9sIM/tbihdAyNzxxxcrH
Dnzui2rMIcgRlthrIVW1xdtiWlROUj32Y2/eamBH8bsrH6mHOwTbeBrFHbm8OmwWWRAkO+o/xZ27
UZKJJbUiiK9PbPDv6VLkCpJh6WqrvSdLJ3YI8Qcz3tPcaVoba6/MIEc434wX2yUYiat36juUsj7J
1IX8Fip4ABVM5SNCV6dOFOW7nQI96aAmfV8HAYiOJzDsN6x8H/nIV/gW40tRFeZrZX5Qd4OBKHII
sLAnEyJ5fqn7t9Ju1VZMWG+Re+zEUjuZBLG9tHallagVTdoZ7r7EjxFV1Rr6KLazA6Fnfs5Lx1+k
Dpi2G7/r8kXZcbwKFd7ViCafKw3Kx2TsoLhR9PkCZWHtNuh6AwnS2f5/HHyZar7av07A4k5HmS4h
hTnL52nIrFld+JQxKEO3rHIj8hdAuC6ruLcv3epi+NJNB+JrNw+LpR2YterjmNpYb0RIIv5Mcx1G
jc/aQ6sn5wUFJYgMNOmzaYbJreepJJrmhyjWB90mBFH+ikxPueD4Q6DgQCa3n7rY088JQJqnQcY5
0piYrPNcKDu10JvPusgDn+AfkBZbmlaB4ARYJm8yFobvju1ni7YzzHPl+R2I47Rxw0MUDUJpK1jb
aWUAnwz17QSCW+9u154sGj/l0OTt0/pnVQDLOvi6fxrsOl1VPCxOfjW2OyMFz3zGG30rR6NdVnnC
n5Eg+iWzLvkdm1vXsnEfillPgQiGV3/+7Rmz4keWKbYBTXu718mUHJuucFepncWP5vygQBpz+DC8
Zm0oxMScOOy2uW3y7WiA5kE3lv2EiupgWykEIcgcbTwBQZSSXUzD4vbWCpv8YvYxfqWyMEDnX2bO
kzAHZMvtosD7FaZ2swGmV146+0hXb5WXqUurV8d66yMidBmblD7WeSLRl9bKQ/akGVl7GQutBbnl
DrCANLN0oerTBibKFuZ7DsMq3cbMGC+tYi7pjztmXlonkfENUuwANM53VftIhKTKti+tLgsh1WyV
7sVMUtPemNqDoO48M95tbDO1DTTk5rHF0E8by+XhpZV11rABwwV0M8Zm1wSV3gJR+MT0MAyR6mRz
pAM+3s+zzAbh4TQcvvegbkkCrj4k8sSGzKZqzEWRuGJZDjy8lY4FfPykAVep+C0KiIA9TJDcXKs4
mS5O6keHuMw+/BQ0v2TRCM/gCP3Kfp3N469dM4FYFMC42L7Ml7ketGU+WoXo9zSc/M2UGjdBAjYw
0FIArzcP4BkEkBSES5c0MZN4+ACvBmUbSF7dXC/GS53eKKO8y7Eh/3KZPsdLFUUo2Yr6Xi/mW/kO
yOLqcPW3sSH3Hjee6crXudPCChYIjLHLHP4D9xl0e8BEcjkYqdMekjDJD+Ms8fGnW4jE1RHZVmVe
T12k0kq8eMEHY8ilCYDF4XJKXXUljCjRTXhp+Y/ptEhRgRojtTBfcpzn8eIWuyKyndEIoPcYgoIo
C7A2yyeUxbFwp2J8y8n03NzHvikpj0Cmxc81anfJz4bA3qnaxDIWxK6vrIEuh9eAexqU086TRDSA
/LkMh92UgH7iMrkFbMmELFyEGAgWtCCMONCh0ll4qOcDmVoDhGpysFCRr1cKSWrk+EGeYJkOIlN/
lo7kolm2oT3d4CXsIDY2N3jc71YIfOG9QvUkVEpCLQxMDdT7WmJynSrk7HMYDbiMrWN3D6aaQXwA
hr4ZR8s4ANIgAkeCagqH0UmhHjwf6Ix8KRJGS5BSgzPj7w0JXslfhmUGqDXMqtx/89MkNBRpcr6u
sVy+XPHfLkZjWR1+IIA4R+YQ+hXAS67NmfSLmL+uRGAXdjABjv+dF5urmpjFrn16OzYXZmj0G6vx
s8hFXdmDYdXxzq+k2PRJLJ5Tnt8Tv//U8AxfC/21R5jo/9GDG0ovx0k7Kx5aEgJiGsErHRcHy/RX
jp05u6vLFxmU6q72dURt5e3WBqI7mCch/6WzP5r+spPKXLhtq+/GCm9oYIkRa0TsJES6r/a3JVjN
IjW6+u7irAqQR1ioSCZfOTc0NWrZscc2lzTNpYH5gFmjFH91pYUbjNFcCMHbxdV34ZMj+zvp3Hei
ui/t1L9pIEz4bbrvE5H93xR1xGVHjHX41eHFTkOCQg2Lbg2mM4B4kHEZIrB3gOdkZBKZnVKZNwpC
AaadwKSWljdWu4x1DS4IfMprcnq1ZyMsMtrZMq/TqLL75qwAs47ATujvgjBHuKSv83sreKU28gC4
mIGJJCwWV5/npk6UFpA2YblbnxNgBc7lmbrTAZh/LNvNwL9cg3xOYmZQcEyarVUG/ZZJExgYKVHE
k/bi2CD2sU0gyad4yXp8dwMcqYX6gDRBgxy7s5ds7k0NELJh67Kzod8shbUv3bxrHrnM5MpVJgpg
gvhBuunwxiQIxGtXauShVQ1xN1TLjkUz7kcFhTMsHOM78L/W4OWDHE6OrXPUo2T1J1TPFlAE6ONI
gA3YH+wQmCUH6m4ibR8NjiReZ9fQUfRNsTNFnu2Med1llqpc2cM4PFYNKI5SD5hiFuS7y0ygREVw
heufXYufn5DFiU9yWdq6urFdC3lcfxQVskN/2nRGhyZtyq3T2FDejUHj+tcBobX4iJIg4yDTwNqY
QfNGjVf/t77ToJIZ2/avc1yHJnnQ7bW0VjT31U9nV99UBekhDR6unmvXq49uJp+OlhGgTnS+WeqF
CtZ0o7wCqsex2xyDJCwjw4/t9RDIZgXeR5Cpy/vQh6qOUergsSqsu8qHLI2JROpj07Ipmnwtbrpe
ho8Tb5sl4i4+/gZodZreW9tY/qOyDmY4juEO5Z9iQTNlXc2OYZL8oEYXRZFnjp8L1tyHOnernRxj
VI/ldOSpRJFY3gHLQDadSnyJ9kC0ziT8Q/gkuf+OH2V/Igu6Og+yMPvbi5U4CGwFw93F8vytnErz
nqwwR4TEg4hbYfsvgDFDw6nX0y0dUO3urQpum4AowFco57OhBqISDN5BsNKm23oRJIzRAoXLKAaV
5vY6g4Jo220WJ5sCPKaHqx9KZeGqsIG+DHtVQHtCOisIQXt3GqCbO6f0s+3o+JD56CpAS+aDjajI
UUokqjh2I1iVwtfa8caupwHLU1jUN0sdK6q9FNphLWTR2nbpZcZwMNOxX0pEtj4giaqY91G3ul2a
uQS/sFH5p7FDWo0aFKS/crsx37rehaDOpH+FEmWZY6PLveRdAUX262kG6vc90rrNtMhiq9yDU7Za
YYPCdzMDikZp0J3n1tUjCL1KZMwKMFMVTvUoscDZ1A20WahVQunlWPfyGcFooRctSkmDNm3O1ZxU
heTnFLl+D/KtOJQbKD90Mirawtw34KC8HPKi/2p+GJMnFwUz4htEhSASMJ/xqUy+mNTwzSfmflVQ
ZGVEQ9ikV3i2uNsacKAhSZDxGCWoDxOzhkRRmt0zt4YsgWrUR9N5j+Fg2o95OzigS3P4WlQdfzGA
Rh8ApflQk4T4YzfqE+hy7OOAbOcCpZrF7ZAmZrNBCfa4KoDygjhhz3esAW+501j8zpoP2DWpUz+r
imQI96+AgcUivelP1Ejd8Ir+hfB1tqc56ABiZIDA4zWqKYFLS5zpuZ6gK+/YKDCoqn7VIpG+G/w2
26QdEOF8ZrPJIKp3KlUSL8Ct5yESAfPakMymdDSgT/YI6MVfIwzQ5RwNADd9VYCXpmj8VzvmPXY9
tX+DEtLqpW8/vNkNAmPITMzBQWQJVAQEc7xlEB6CHHFvHCowTh2g5OSs+hj0O9RAPmp1Gba5KBhF
H8Bh1QKC8JGBSs/bUAMhHvhO+mGO4twoBdZtQLu2zQS+fKEK4xVEwgvqMCorX7Yqdw40kheA6sQt
XhCGCVlNZiK/K2sX5fWhdlGmDKr+28xzrVtEJPt1LA35xUetdZaoxRzOWI/h2EHQBTujbhwCfDEx
lg5uLaxTWD6SYZd4QEQSoL/dUPo//Xps8xXW3WLlQE5leR2l5vGxXXVRM3J/Qw10KxzYhwgZ6BSi
kIYNqn0Ui7dN8jz+H2Xnsdy4sq3pJ0IEvJkCtKBESqKkUtUEUbsMvEv4fPr7Adq3deJE96AnCGYi
AVEkkblyrd80fX4bGzRUKeiTcBZyOTpt5+y3YW5EicA2Pdbd9ez/91VoObdvw9D5iqGPTzjFjk+w
EcYnFKXOHpWkh6/+Ia0oFEvpsh1k2HYiL1T1gRTrebto6+f/xYGvn9YUl2Pc0IEhwz659jfVUj82
h9PMO6Kw5/xR4i4BGuI2706n2LvRA19nxEl/7ip3PIHMMm5W0/17NZ/oB+jhv0Y8/OF2KKpvpuub
Hbuz+oQmlnCDNCry3ZdP+3aiH+dbVeTqKoIJGLhzHzcVq02iCsrWMVYhuW2trX/t2kZ5MomOn4Vf
vaoB/K3iBc2iR89K+QJIOLlvB9hgyi5Da/qwNYGLkhGI2uXYZlBuEWd46LR+uVmyHF8Hqu4BzBx5
3k6mzrwcZIJQ1HZWdYr5UlbGWrTgUlFir7yA49pObl0wLYDamstta1kROYaoe4jY3lT6DrhdWJhe
/DgCKN1hM0EuYm1+aXAgPplNrL1V8jivY7oW+QgZmVBhHHfGqEpb7q6LEKqu6O6BkFfeFRxD2EzM
b8va2rpUXX+v8KV53MZ3/GSPaE6x6qwjXGBEz2NiksDnZh5kChwPQYrpQTLr6dVG+WkqZ2afpnhe
VJvo0UwfqUupO97Q9IzHuE5g6zNvPs9ibABX6uiDlgvqn8r4Adz6I8YR4SkPbSabZweBrGJZqLYW
pXNE7hIZIsezD2ZdABJoFED6thIklCdPlGPPiiPSZy9icsdtY/rhkug2e3VBccw0MBw05+v2SrGA
G7WNrh10m681QysxEAZ0+IKyPvknVmlSsWTOWJInNaqDqYvMnVvrZHHzFUl+cubnxVsjIg9Nw5i/
71dAdUNDFzJ401Mst/AyDHn+ITuL/Neqt/fSqEZ8RhX2uzfGP5Ms9o5RqnmYSyjkttgOs0qm/Irk
m5UuxdFeAQ9uN58z0fC/Ymbqplfg7Za/4O37BGPROyR40MGWR5dAex0M7Yen6a6vggjbmUNEthPO
sDAoEKkLwJ8pHoJx4ukhS1AlO9l3mY+Bo/rkeWrhq9QJfV3iTgG6pt8DenZwAUKFbkelYz9NA+uy
WmSXGdiin9T940A6HouO9HduVRqAQaPfx7XWHpDqLf3JBGCKBFqgNylAp/S7Zg/yZ98Ox8hKz520
bkYj1IuHcYLP4jTuvVRUPlrgf6Php6jKNGDv+yebNT6L7juW78fMq76NJWASvRkOBnR7HbSaP4mm
9nXlW1zlgYXQg88e+1HUifkTZiQmzAeDT6byBHUZp/ujEibsLPMdNkAbAjlmdyJS1TdhVx5URZkC
XVYFACvrh57qEsA3MaWX1qjyj8t3OIn7pmKBXcqxO7dNfk1tkNUypm5n5d1BzPVwBC36U5mq6nWI
/rZeTiJRdG8K2VHiBHltkM4J4GEiyTgXLB7S2amafgWPyX8iWyxySS8AkZz+FFksrtpiTLuxeB3G
UXsznHAEQRkoUfKqwQvZ1SjFobhrrxlP81yL6mrKOawR6H2ReXmdkFPfa1Bk9jLny6DQOx5T8KRh
Gp+9tt87emOeo1oYMF+mZ+Q1BMFn3x5TGwf4cRyegH7sTLFMoJDNUKtdxVeRDwVpN9wdWVOwXGq5
Q8tGhEk2ncUANhffW0qzwNeVQT1NExyz2qwAvoLrimqPan/qvMU1Kg5ZP7hhOVoD07l9dR1gzo65
T4bWPvYDdPsqVdFFmoMEH7yTlPAYTKY0pEAqLWRb7gYTPFvwwYiww1gz234BxaGGGQYPIVFEqu/b
pcWQILdngewwL1t4b4X/H+ekrtJR1fZ47NThXDckukBHMnS7i7ad/rxBXAl8GXS/nOV0hOxRhZMw
hd/3iPbMKLCHiZfqB2tQb6retCFAcskTlrriVrA/3nUoNB4HffnDWmVDk5Hec5dgXKwQGfisfnFo
6zjdVXEQNc7eTQr390s1D98zlw3c4rSpX+n/oHh5TyK0QajpnWMoj3snG381HV9P4smnxrTTUG0G
P6ICj+gQFNbRu4kCu6LePYB+TV6rVLb7YgCILIY/pYOBJEBdBwm8ptlLJXVvo4jOpXSVezT5SbSk
F80Y3ioLDc+sab73VYF2S9Tx5ZUamIdofFTtZKSET6Fa6+p7l44/YmH22Mqn9jG3Kag003CIRlEF
vN/8Upbz0Uv5QMoGA029tMbHtubD0orktZyo6+stW5coOeZZeZAklE920j2UZY3Pal6/TYixJVlU
htKluFbEXkNFMz/0dfQgGiz+ch5GVRufmkj7SHWHVE0nLir7DQwOxnEPc9EKFR0tlUTLzXOR4Dgo
+vZvotW1b6IEqYq/WKZmaJZkc9B2xc6L4ue+MrRTVoYiHqydaP3a6e5qkby3ppoiujuz9XXLa+rY
8UEYE/rsMdhU4ZVnFB6KXe7mH73w0NfJ3SVwuoemL3zXXmw/8Srdd8rGPdSUe64DkEURd/21gqJ/
kXhD4mwND6tPVN9TEHwjp5+huGt9GHUMI4uU0y1RvdNUYEDpdmGtLH88B+kRy/tuTeVLbhnTGZkQ
QPgJ5WIW5zlYLOB8NcY4AWloLI0qfv7OKrBQlO0lm3rmYHc2D3Zk6/6gzNMO3ZB3eMEz2FWU+BfX
22XNWPhTDjk1mbLLdhgTK7tQHb0UpbBDIFAlMN7x7uYQLMgsISqr+EMv/maG9W5Nyy+h99TAUvMB
MPalgYWI9jBqqTaC7pjSfetQzkawuHh108G6IusV4f5RiFMTd+VTuYDDQyDnOUHHwBzKYl8S1O10
iFk4FGfOztYmsLSlHQxaV+5bfVVcqt38JEo3fsgSqmzdZKQX6ZXWOSJSQ5om18JsMmBoppW81Fk+
nao5WzDssY2jliTL45iWMcEstFbgMe1hnCYdSHWn7ZsMUayyj9N9LB7bAVqPmdgUU5fBwsiQkLhq
DVzvEDlBTKTwgj5XqZubQOKtJLFebcObgkkm7VvXnUbFToOqyty3nqJ9IBxreBdZqviIhCbfjGW0
/AxE/TfZsnPS2rH+UFpqol7ez+fGMq0dlNfO75kuP2YLpk8Kr+UDWnEPOBnsAzhV5GEHpNZZwAa/
h6r1MdvDgARIon7UqTUgLWIsH7FVgm+u5fRBPp0NW96OH5oXIXUFSurDs/CltaQrPuKaKQJT+fYD
Ctnsa6MpnmLFCNOFCEm1Ro+EhBPttmaWSP1aKbCI5vRD9vmq24TDTrzE/aE1ZxZZ0wxTmz1xFJvj
te/T6drxv15mVxwAnLFXZgHaNV4J1bJwrEdibTJK3pMihfLa53xkkxmMNu8Sv9c8GPJ58hsFh84h
NtYsKNaqQKOA/cYdv5DZ1AIbyPhBVZXugEnbT3csKDFj1AhVHK1xVS6HEXNHFPQbO2hJkaJMZRS3
1pocf0lyY5+TAvYNfDL0OveekYCaDrK5jnm7nIYui66S/wXxqAcwi29FGiVPJFLRk2MTQbihqDct
HrBXr+STbS4s2LVA60dFI39M1qA6YierjtkQQGboD4ZrBfGANQaqCPnNnob67EnNDbVUGrupkT/q
oT70opbHtpuIKBrvHXDwbhBTBvGF5z+SIH6X1k34V2ywIe4EaQS0NqLpUZ7GflSQaO0EpqSYihiH
LIMylERso7WpeEKG56qvU3dckLiyy0GsmtU7pREWC3cC8YGEQFANkRUMXun4allTiGR56LExepka
j6S6VR66wWj8qSapUXuxu8vr2PY7Ksv7Lm3s3eKKMUTvwX7MEtRMmlyCW+hIl2kmE2pFCI0KbvZQ
GS0gXeNhUXprP1pY78DtaLHNcize2Q0T6/akIbyQKF106XlUceptfpmOHAKLKuNpxBc0TTNSyIuj
7fs+qo91nBSBmb11ttY+xcus+2TUfjB7U2GekiVEjXVcRnybuli5oaQxXGd7VvyKcv0jKixo/KYp
/7jqhWkPn68mzZP34olsN+CGAeBPLTwTg98mOjqahqwIOi9+A/1d1fIr9MYDP4n52ndUG3NQiWEc
uVVQlu5joRIFxkrhj66KhGUX7Q17WXytV8Leq9+SxHYeql75I2a+qNnSjEezaat9t+S/OwP8jsBE
ZJcPT/UgsodinGZfyRbUuLzp1rPu4zjJsqLaZViqZrRfIhMa5whTeoiisJpQgEgc5Y85m9MFGwrj
ODdpkA6zFXQJv5OhQfURFTkooAaJ0WWuz+4yTpB06vYBgcWrKthSGUBFDBTPdCXLAMsSkSWlfRGz
N4c9qmC+JsbuCMl2n85I2rptIk+lVXRAK5vXvqufFXRgA3eg7Oh03XctKfTAEJrJE1bw8HkIqA8z
LDlEo924vdprTnRA+Ws/rfglqPML2klj0HhpEsJRUqleyR9dZ4CVIyzY8VDgNrMwK8t5Tnb24H0v
osr0e2ck14Fn7lyIy9zZSBT383UGZIiBLM4vbvzuoPq9nz29CTL0XeUc22yGRz4gLFoOdhyp+8Qp
3utynnctKbN9IUCUFylowlqJ0evQm4dqxpy4i1iiShuRNwd/7oOSjU7Qlxlij1F6JAdXhLmszraq
2xdi/Icls/qTiTKjoWnKseFB8qPlqQDAMZVZ8tyxn40tCs34p7Dmwyvp244dq4rWqaOzs2uMeD6W
ja3tMgA2fuIGjpXd4mS2CG86dHBBSO4sJ39OveRiW67Y916P0p9ZqocROt5JOqoH4xetDOZwqDRj
Xh5QUtvLwa7xVs4cP1b45KJF3XeOK3zoysUBhxNmkiiJ91juftdWucx26Ka7VpIWQi4XKqWe+Krn
RUFv4MLcRtm8K3Rx56tyV9XKn6Q/Cxw+ml28GDunACMTk5QDre+I/VQI3MX1qATmMyfvKfkZeK6B
AjYQUHsvgpGQ4tBaCPS2KEGADq/7l7aAwmVQCPSo+YsZBH0xm4uvEkmbg1as888/yCxMlyQrnpWo
lcGoatFj0hnfbZM6vBybMBvy5IzpgembCnCummpG41wcdplQTy+joe40STq8bTXsaesI6lwETinv
wh5ZXgTwCh/ofutHtqUeVWQYw7G1xOfBkqAgzLocd2gIPEdeLg9wNOfAzSGkDhIxP38uM4AAXnvW
smkI5ykZw+3V1yG2zSEsM6BTcGpYqR3S7eDbj0tVuEe+3CY0CrUJbfJdh17W12XOZYiyjkRCiE2b
By8p2O7m9hQDhmI+thQYsbi9kL1wfVL910TzRJi31btwSxIolTmJk0wx7WKh/qG7xRIiNrKEkzFU
+xHzJb+2tRJNbAvnV70yz6OCGXPTHOdFViGrSMUmaI721lC/2ymogB4rVe5PqqWzkCM360BJa1yV
FjcKtwPhK3Foml8t0u6HSFFFKAd8oorJOgqmw1AgUonWAmGp34r6Fc/NX11fDZ+f1fZq+5hSaWlE
KpF0cZUdkmOEbiM7WvYZ2yt3bc7sOPi+d6KpZt40B3uOptCO3yA1NUx0e22oDXYXVGU9J0OpKa60
oFPb/Nz3koK73GlT/qwpXravZv4xim+W1qxKEETwXRdFAZPU+gZa9BG7a64wXSQZ5/MlQqhNjVCW
L9rT1LWrOHPk+qg0TT28RIVgDRjsbITbO0DMg7qwI98o2zUhC8MqErW+xJmhYfsbGViRAqJEKgT6
92tdeWytJpN8TedqIUAHPUzgmAeNA4+t/ceVxT/kXVw+2QhD71G3XHbHtKvVeTxJEzSg+K4afa5D
sR625nYwEfPgZ/7/Oh019n+OxsuyOyxTQnKxOmrNFLSj/Z3NyYDeKBbde1sxERip8tOIhCRFHQbE
TR9KRDn91lp84QnwmYnTArnjMIL4Oyy/kwj5M/Q6NaV/wKEuPRdKmfr2bWgwWRjS8bmKmoeceSCs
SqMIiqb8ibd3TKK8c310RpVQ6reu9DDJkYq7d3KBQKWdUE6IM/mCmmXF3C1LjH3jZ4eqWFTeU2d8
E6prHMc1TaBaVhnOsefPQuiXRZM7KPze5NwHwTPsjS54ybJ+9TYapEMKMYZIOU5npbZzHh3kgJMF
d2zLUTqiJvKMHuIN7ViESNCrJ5yRCKsgY134aM5owSiWL6k6+8oMSMs1dD/3YvOOm3LVNHno1fI3
X7YTLIBWz+aE+JqrZ/0upUSmT713nRJpHEkqN7DGgowtxM4SXX1TS0iNI9uoICmQiR+KuL5ZGRVn
9JAu7VAdIdpLJGEBoY11GvnGnGiB2lE6lvkHqH9xiSqEkSO0NXadItuHHOEMQ0OesmGaPTizcM9F
D3fDU9gpS0v2v+Y8OTqyP46AZe6Ok9RHHoHqFJFHf6+rCMWETPk5rBqwpquNIEaT4qqo7Hs6b9w3
RZr8jJv0jUxSUDuz+X1EHteOUudPmZBPY13QK8W+FRHhSxVnrS/U5dSanf0PmXmXXABzlKP2w4lk
yQulQTguQwvRimzJro67/Kwr1DSd0pSnIfLkUVI62IHSNHZS6bs94eOubqbsqLZrvgM9264i09on
g30F6I/OazK+YFLybGR1+j1SGhsmOMUE/Z43ar2SV9B3NWz50k3q977TPqqpby/RCGGSaj91mLqE
8px56ABN1S7OYf4mWV5Cbs0XJql9v5TFpS0bRF/X7N0C1HcyRHvyRqG8qUu2TzyDlCqMvV00FHtk
heM3kIL/JL0rH02BC66h4t65jKhPu0MJstGq00MhZve7IH8tPBdsfRctFxKfMSLfyCmNVJBPxkKG
umJD1XmTETi5o93YARhn0aTdsYN7dk/NHtY7lfA/Qj2Zlpf9Fgs/GFIsxrNXFw2KKaV58nCwejba
iNSGklS/iuYPsgIpNdK08aWwvTtoY2wlUwfCcCsrAupc3kgx/F70/iyXpL9PXe8+DwhbpBV45mVk
WShSwXS01b8L3my41bxzammF/9X+PL2N3Dq39nbYhn9d/dX3f73FdtqW0TbPY4SunDFbcWB/pKwq
ny/rSSOIXtvbq229GVOVQVv7P15+nf8avvVth//q2+6z9S1aX+0MtZl99nYFvvJV1bCori9VhxCG
dOr/9hqjSUCwni8UILt7fT2/tT8v/TwmC2VAxVIOcZ604XZo1mV2MnFJ9be22S3/21YSjyhyzB7q
RY9fLE3lcXBLIwBEFL9sfU1pM7tn5nTc+raDCjddTafo4bOrtPOnmGns66J+8ryzqQPz+bqo6qSg
vsOG/z/6MgXhaG1Uz1997DhxibONW20W2j51m/hoNTES7UprXdXGVK8RvrssfXP/U7jaewkQ+a6r
yhzKKCn3dpXYz/Ui2T7Fi48nUf09BXFxzIwmP1EYgbUMO3FCOVHTvXE3ioJcSlQ92vXYPSBjfnRZ
Yy/CngmRZF6cYY4dc7b8l0o43RFxl7dKFM5qVaPuFbZdTCux/Tj1c0aErz7mcx8ihlJevInYs2Vz
cwJFJRGKRPl1UUr042r5M3FQL+SD9u4k9B+rXqjf0VurdslkV3tVaggLJwNbzAG1vzqfcfZtq6Mp
aio9KoJMmg5RjtB7l4+j+tY6E4DRPl/ZFGSSitICD2/GxkfW/Da6oWOnDKBxiK13OZnNroQ791Kk
iBQ0c/0PuXwcsdYuEevD1cN8YmttB4jC8aGD+r3bxm99/aC/edYoHrbWmNaSCtP82PeLB06tT3Z1
mU8vVRJV0GDTaa9glPKy9aU1wS7gqOvW8oa2vaRt+QcZmn8HyNlykMMYwaCs99gOpf43nazkebuN
18j0rOLI7H8NGIdmDe9Fcd76Wp7bh16Jrh42xvWC6Qns3SdNlji/IxB6cNx4TU8wbW99yG0/lxUV
1K3LqkeJVHb9a5vXt650kkugNpp+3JrZ0tUviDD/e4cqPyg6QKUN87qBXIGDPmVN5pyyjvkVyZb/
Bd1+DunwcDK16NtX/3+PI8WPJYhq6Iftfl8DRy29z1Tj2NlgFYiCU/2IZKB5NuZVP6fF9nbr2w5j
rdaP/XqIMwXfYX2Rh/868TVYy6WDArH69NW1vVqKqH786nOz8o/qCaIfkXq+KzoUlXVKxsmc/vvq
q89WekAEwgu3EQoVps9hVdwWJ0UHDNPrEU4QjRmt6i39W0wiaB8RMxy2ppag5c+eBN61Y3V4YUYr
yGfNFa6D0ykpT1mCKvbWnJKhOc8pOBOkmth7Jfab4RXg23CX/myaFNVPegdyv58G+22uxHTCjbLd
bYOxQ8hPvWiWXWzClR972wkjQVBi52TnVEVLEEkr7FdnrNiCecn71rJKLb+vdYKtlbqR/Yp1ICpJ
ffm8ddVDTDRRNvJha4KYMoN8tr636Dzs9BkPMCvFY0sZUmVveZ77qhEandSKoG5r1ki9oL9GkLMN
NpgunmAwXLaTEYiO1286P+sxmBaD56ppntT1pnlPuNt7XvWwDWzRJw6iZfB4sOzC3/omVp59gj3E
wWN/76XNCImGJW7eFrZtbXJ1JyLduW6v+hG6SGDYujw5RXfA7qkA+xmnxwq1kNd4em4aUR48pc0P
xbTqXk72nSSBRfFXG/Y1qKw3JR/JThXqN4yJWN2XqnyztHkhzmeW8xy7IBY3nItMoTs7a3NUMJYZ
vOgdFeniDYgw9juDedxabTOJV8c4Mzume1u2RwdUELrbugd9K9dOcxUlb91MJqtoKUlBo9FPGgrR
QUJNYM3yOcEI0mWfFuZwII215sZcwvnyvgxGFZh6GZ88fWevLFRbHcXzdtCLk2EqN6MS3wZdSTGa
aJcbbxoZjnomX12wd1EMaJEZxeMgthuohjoagqhm1T/7anyKolZ9zWKUJkHc+ML0ontJXitvidVV
peXzWTTQRethe5WsMYZdm49xFRefXdocpaFijC9ZV/xqbNc4dYYBVdxCH24hxL2UbflB7N39cs3k
Os6l9keg35B7ncVm6dYt0icgr6hh9z1wCQuTSDR6v8Ur/holYj92NevNzLpzCpD3l1YiDKc8FZ5l
veh2fUHgtTrUGnnaSsmqPQCWhqJ3+o2gD08ldJaDpPcSP4LZ9WTih0AiwE5/ieSnGkv76HXais6v
XAwTyBFWGEjiv+yStFVBxmLDgZvpVL1OQ7ayC4sk3JpYmj5SetEeYN7bT9GwUIcaphauhjE/pcJc
+WVZdwAVnJ26Fo0QS6lOxphXQVbY4kTST+zNlVbOztx4IfTnz0tqkBQodoCg9plCoZ+iFo73ep+S
vLF9U3+elP4llsxABlPtIY70GmHnCtQXliFvutN3N+wrni12a2+jdLXnvtMP2zmkT73LgDu0P9u/
BybnNzNxvDsmbb5t69bbaBnLXWJSsZ2bEYIj16wGW0tFb/GlHcncr9dhDitfKr3ab61FlM1L5+WH
JGoszBpb5Zn8/nE7N3iW+uxgzPnZasz2uZ/k2VRzFVkL/ZS3hbyW66FXJwxne510Da1m6MbD6Co2
Wka6fZ11zWHPu5Q+GR00A7ZOHJTsa2axxixLeSl13FfUSeNstPRyb6b4+X62t1PbgQKm2dXjdWt8
3qpsOzwJupo0Kt6Dp2lE5Z3JuMY2wxIJhCGUw7Zmvf4BigA2V6+wZ6oWwIlozr3OaOmq8owE/utn
czujiWYMUyu/lsX4YdZZfS7JeF3Hsf33gAKms29yuw3+68SkevOjzlv5GtsbjmYgEK61PgBypEXW
u6Q9yaBZzxAMwAf1ZuTufEhGyJRaocY3niRIAvYol4cUeNXWt41zlya+bU23NZ9g3JFlWK//6pdt
h3yRsBV0GWNBKBdpu2SJEhinHKqsrwAYQ7GcioYi8tqXmsyeCAHFwDns/rW0qrcmapPr1vK8JVqh
lRWbXU5OfaYclcnO2EhXw6tqV/qj3TjfQIz0gF4YgRMKIE8TEyQaiaDGVIpcPmxNrQfKARmvwNmJ
s81SZedo8kAOr01kPMubnNLPP7x12dYSpKKIMYZigFVOpFgnNFG2ZjphbmabayJ6+1u21YRwMWwc
lhhc6I71JKDgbq3t/fWxfirsUjxt771ccV6zlSkYNDG+XYFFi457z9ZsElXy06xWv6b1vdklMkgZ
QlBra7tbGo1PRUOKl8IypTVLq9RAaTsR2hQLSCQvLXO1iaK7alMZim2teHNm5ugsjp2fAIgvglcJ
DJMnfMnkX/IW7wuZ0O8NkuwBRfnkXqHr5uMQXPsj+5UrCI7i1NR2FPaGTHBaVNITdcjqVCPiedPL
7L1Anu03ztTYRSbzu+M2v6uytv3azOdQa1L75magb8j9pL/PFOI7MvhsDLTYza7FXGUgceL4Qon0
mM3y1ZaV4SPHCXyjKezHXg619MtW4+fNkzoW5W07KLhq3MiGGgCqfjooPAZjDgPdnVrqaXE7ArgC
eg6HTkVjc4DF4vXzBbC8PIuu/afpCgWP7nJ5tYaWn938pEVCf7dl8quSLpae+eO4NNEhsZM/7VDm
txRjjL1WOMoBmr763liZRtDaHzRXt98S+0hJrPhmSDkdDCXN9q5SXGLF+0W4roa40fwx0/qfYU5M
yjutc9JAjFJlc/dZg9DYLLICBSbID15i5D8mikQ4k7hAkVqKlQ4Pdt7O3k5PKC+1AAFe6vpIRj6j
5IeFS19l96JHnZgqgfatlbF3sjwqnwDfi32bII9pOoCVJrDwXTdGD9YPF9b3daq0FwP1fojoLa5j
FQYMNRkxC7lLEi8z+V6V2Fw4xm2ef+g9QdJz3dvuaSkH5A9nAMoiIM+onDSFuhqcpvYAd15HHiQy
wl9APdRrQQZsh76SvavsyjdQqzyzPCKxacff29IVd6mzaNOl3xwK94C7nYSMKQfFnJOH2ct+LZWS
Ps4T2rlSNn8lNJim170f8RB3gYU5yDPFWw33BCsJY6siK5827i7GcP4d5Oc/OLY3f01UMKkF/UmH
Abd7JyFZXzeIQ0z94KuI1GEDHU8vaq2lTy0ola21HVoLEyWI8yTH1hHbIWp0kC6ztxrhTC/IqGjA
/rIT2Ih9hqT/bdRM9b5QWt17OrXurWkhpHgtM+9xa42gC++TARl7tseHrcuAfXB0UrvddW6u3b3R
6EF5AiBaW1sXnpIIvvVFHm4XrKvP2WBlJnZJT7UWrWqfzXBfIiCtZto8b6261OJ94UbVYWvO7Gyo
V/dY5zHU07XhnioFCAFnXD779MXTzqNX2SB5GbIdCEoOPBrl03ZB7CrLPm9x99tOElVjGqRTfVjv
pqyHeSLxp0AaOG8jSHVPYVSjAvV1S0zNQsRX88/3jNViHaTecl8y0h2Lpen3LnLQlhNJWJQJK13d
Z3/t3kZXmtjpxUnsl2L63XjSeCWnGSyGNb+wThivzdz8SnKEJrZzpGjVAHFK7wRi1Hy1tR481+hN
+21sZehx2GIQG2xnJ5VKj9ql1jEyn1jvG8AwYilDLyGCgIqWvmwHxFHqfZtH9T7/P336kpZ+3HqI
d9t6+rLEMyivyEP72zwWSWrc3Xow7rlUmPTBtJy3ZqZ4w1mTwEO2IdpkG3cWsMUp08/xFbYCwYxK
68leL29jcQDuHiGIDretVQbnZTvkWcds103z2Ykz56VHG/06Zwo0c3wCQUHGsKNLSZ5nvYKMYPKM
lhx7mqivAlC/3Z4PaN4DbP73fmL4W5dKtIfZDzBKX5QXuHT6QdG64bO59fWm2AmN9WxrqXFXH2UL
wO6zqUdcJctjBHDjtnVh7UY5b8hU3CHa+L71LTIKtYoHY2uJXhlPvSVqRvBHt8NoL7cGcMjjZxcs
yPNE/O8bTpU+OS6PeY92lr3opk9tl0qxMcUv28FTk6NaG/K6teYIN6hUuMdaL9I8kN2aBRat429n
65RVvrB0Umddnh2++gwv/+OpKove2HTPWgq37I8zHKy5U1+2A78jFDxGqtVffZE5vQkMUB5Q9FFf
xjjKHoRmf3wNyNmnoLzRdcevPndH2n/+vGk3TghWICMUWLO9POAL99TjI3RlDSyvlNDDERJEuLVs
3NJwIltPeEXyovVmf/6Pvu0yq6v/EX0U77SmLQH5VM7zdnAFWUIHQgAMdfoaVQGkSy1GTLscjupd
ZFFzj/KG9JqXpcetr0wrcpXZ/zB2Xs11ItHa/kVUkcPtzlnaSrZ1Q9ljm5wzv/48NJ5BR9/MV+eG
opuGLUHTdK/1BiDmfprl66FwsRYPEvcoGuua/e5lqBRrOvCfXDbrbcwwi5FkUD6XY/5UEyi8oveK
sVyEyK3uT7440EHxeujOVqO33AAO+sCnNiRSQUopZvksD2X4UIX2URwUVXg6KQTvK+eoDF1+G/T+
bJY+LkJjp71WepefnL5sQAUNXnItvXyb5ltJ7vJNVVnlRsEHCOARhlb65FDUTj5EYetGl0SXt4ZZ
fKk0N4MP317cvL0arYdiu09OCl7CD7cJd4aP4EFksNLJmAE4uVIc+gD3cDsFwVYe5daDOSH5YLrl
Vt3UzEHWFbOP1HmvQjVZjaCE1xgXQyR1+ZqLbB/4GNj1Ohh0WepOICZeldIK9h4fBALcMpB0QMpt
q57lEa05HNU0kguwk2xpH/fqG+suBhvQC5tck29JEx8HyZIuRZNDj207+5i0EOA07TWsupDln806
GbRn0vr285gYymkgo028oyaYqGWrJB1qOFMrudcaNGmI1kMnqjZO3kareuQbyWL4Krd3xa+cx0mE
b4DEYA6FDu/R0y56hX2v1CEXnAVvaLq+kBHaBLWS7zKzts9tgqkdgQB2l83QoQBvasUZ0bIvICz6
oyvX7S63fHcFUsO9telPLuOfkFvRVug+d2tLxz5wyCTlkjBXTYxevmsxV+6KZMR1UH7GVUjdJtK4
zSIVTh62S5XSlaeyccutrNvdprLwco3tctzItfrF6/EPADHVbD0MqAt5zO8G8I97oeqvUhgUhwS1
xgsyieBK+KZs48qqL3mWESVRO/hbo7v2iqG9ACQ4NCWCjHUZrdMy3ztJ7xxTbSiwmwcQZba6j+Mz
3IiybQ5GMSECvUbZ6p0Z7QAI/0Cq6TujXHLQyZKvuVvtGjhcs0adjQge/casJOB6UV2fFbboJADX
QkuCFXuj8bXXTNg28o8iUgd4dXp57gAaHKUp4KFVdzGjVqZpNVMUulFDHgSr1QItViQjgq6WX9Xk
e2tKtziG54s4yjoO76CXf4+2VpzIv8l8CaMSzTX5NGSF8qTD8NDp9qR7zbKLwN9YxVpL/eDSpIV3
8npmGInC+4vL9Bp6Z47cXjf13hznR6YeaFJYweuAP8BWi4ihmkVZ7n1z+GHrsn3p7aheEwqsfUKh
M9ihguBWtqZ19FofRwgPMo2CLqeSlVOk5AtEgHTdhcHPKslPhJH1A9/yNgKxgrxVueOG/i5jLGJ6
wvBkHzDlqAvjkcCIugpBl23csHrGPhCOmV1pvMRadvRLxsFQ0rGwbKt13hATKNNHNE3lSxsEyqWe
NpY+GKTqoXakK1/13K3egNTzFZUVimQ1jL1GtfWiyF4DytoFmfdTIvOAEkOAohChjL9ao8vfamTN
+WgfmtTF98SG06R65EDkHnqqw/T46lUAecY7K5J6Td6zyPVb2cfJCjeA1ziUfX7eMiYI9WaAXPzQ
OwTYS7UZyAp7Twir8PmsCxBKrtyAw9fDSw/yEmd0sFkEYwGMy3B49Jrg9Rh7O9OZ1GeL9qdnuwkC
ZRrwRluNATHoKcBDd++PFnr7EOZXjQKVqf7VQRoMgP1uKwc4X2laRJ2tFbZ18hqh6WwrZw0I5UbC
gEWRJeQj0YvxPJfEQm4/D8Xw1PtmdSHUmKzHZkAULakfYC8/EWmuVgZ68kdnwJQyUF3jODkbS27r
nKTItU/GhNPBfPl7ZTuXPGCY1SuJYSwuisOIwlKt+O8dQNR90TTveB9ocIJNbyvl0XDt8Cq6WASP
s4lA7MXqc2zZZ/APA7Ps3uUOdu89q3aiGx7wpRAjRK3Bey2DRJGEBYGK2tPJuuXGobCLbGVEOCkC
Xc8AxTkGoBs+BjvIzCcrJSmlZmhuIR37nBuNTZQnUzZRGO7zodb3bVk4X2PnBS5TI9fuX6NZbuC8
8y11JoiM9FegtevUSLyT2nv9Wi3kasNK3Tm0AM/2BjhQcCekpCSXxVsD4d7C4bJxZX3DDPDq4Ff9
GHdoFFmUEJOJtrXuvaSJZJ6XTdFl1lw0mfkfzRKKWDkaN8Nl7uh0BjhGOwHoWTjOzvVcZ+07qK8p
DH1rlswrVfZ4FV1dO49lSNqU2cfPOFW3KebQJ3lEvgmhqDtuvL+MySEKqs4lTR9FZ2R1xod42kzi
OXra446tl/W9a+vhVofTyE3Jyb36XgZMdYsy3ueeJfvr2OIxggk7SjXrj6aNmXkYwVsUq+gc6tmj
ofXmrk8D1t/TxrWvo9PAQ6uVcFs199iqopPP8uAUu1aw0TIIALCxg7Nh6nfV02BvOD09ql4bHYgr
4nvhtpPK+6i6BNeIwdD/EThTkoPAgJlTRhqqMLBE3Zi8rkBg/rORGvJFLdqmmYNdhuYjqeXmIDX6
xKkJs+DXYCF7PiUCpBHHePckFRhuwZFotpEDx9prQWMNXjew4nQ5l9DIBUHpIx01O1f68Cj7Yw+1
wzU3Pao062EqIlMwrFudh6XHNkAzy4/hlTRIT44K6CJHz84gMg7dACMFuNKt0Zu7VOP/hGF5tFGb
AkNLgZnzJwK/Af5sa3VDCqdgtG99rChMBZvkwSE1dwqr4m0EbvSK1wZow+y73wXxq5ziBePUP+3M
pXOLKIE1hQrKUWWlE9OhLMdWrmIz8AkDYOVIG1e0RgPcY1IpthJgTxekwFCm+klcJhuVl6D00mMS
5gzZfWNtSiMEHkJKARBcNq4zFNMCK8NsWzLXeDvq106B0lsCFJAagFVRxe8hOeJeQwKsh2j033yk
4BAf3Q2em28sC9/UCTm3AaC9iRSeLvq/sYT6VvmbdU19rrtkX/Yln0lQgZEVuXsZq2TCjlAFy6Pl
f8vSXPuChDyKnP2TGnnGIe6kp5EgwERvlfeFPhkPhO9yox1Cp/fJ1m+ccHSOfmDcQlJp61hFvrSW
U4T/NBDj5tnW1eGixOFLL7NK9QsPGUUfyvBk0lS46NpEFb8HFOhtVoDwkrLZmSS8wXLl5iwcEQ+/
m85SnoHt2khjSwMLAZ1xWplw9WncVpssNp1HWADWgzy8jCD4HjXACGbqYd8cRl9yJgbIVwZAK3OS
qaI4xmrCnC9PAGhK0j5qbJ/5kxYDfzE2qddo6yLP2gPsiOyl0cvq0MMWWYuiilU7eOPSWPmVVOEV
XfD/1I25UXPv52BKwz4L4/GM8MdjOwL21vGIf/CQcnnwKqUkM4wUptVa8dYozWKfQwPXPNgZUoTE
XMKfNzE17A6pYMsnyZh5K2vsky2r6AeNOAej+CZJHhofsBieVi+YltXHZMLM5BOuzgdhcdSth2DC
jZbaIB8BRvgTklRsBjV4kyTN3Yb/VIl60TyZXrvylHvcV6eGTrdKspitAHpWKshppSy8jbsbMBY8
GP5LWIEUcJ/7yot3HnRes9bgFnX9M0LlqBvieTfragiMkMANJToLBju0UPKeBDfEgcaNIUn2Pwa7
8k7gsoxxy2SVv0TsijfaKOCSHcRuNBJBgoXFv9eVGWhfu1ZREMql/TBBCpnLAhxqgVt7FV4P7iqS
lCmOQK0HFmtLVuWbJaWbCMvi+/BTbztQzNONq6Yrir0Fn2gqkTxuBVRRVPZjMiQH0RKHWO4Msoje
n/Pr6SKileLLw8q0kngj/soIrWkSsAifTa5+e6+S90JhxHLWkNy7IxjOv5rp+fV6YB1S1KhFDlhs
InH/xW7IEpmUFsZ3opgkxd7PJRX/melvSsF9ejhsHMRPij/D8R78oOgQJ2mLrZPnP8V5ce/BMZ8e
4/yERaXAS6UuWRdjIo0udX2uNnukVvBkAvQxY39Fb4B2S4a6H+J+K6vld4EHFpsOGHVTwq8jnork
SFJ0JmZEhRUzxtvVViS9Z5yXL3vvLczFrVP5PFETCdFdHVXP4tmbkf3QEffZjaXGsG50AXp7TN1J
b2Wn2GL5V2OUDWjy74cGdlgFQl15G/G4xNMQe7jNktYVu6IXGL7qklduVk7Wpid8HR3QZ2J32kBE
oG9I+0JhFYW+YDQCRADmHLOiGbcfdsXZFo4UIJFtLT3Nu2PcgoYyg4P4vb6qiFFXm7COvoy9ehJ3
br5LUEtXmREPG3GvxV2J6oz1f60gvjJhAMQzEWeIPVE3dwdRFhstxjGkanwgmog+ds2TePBz1xS3
ZukN4khJ5HNVgGHfiFsh/ki1Lbk/tZepayLozHKN4kc92YYgdznfXz212hHglbZLmA3Q656VIq1h
2vq7dIToXKvDkzoNHeKznYSmtR+9ESQwrnsrGTonSrgVekJGlGb/zw9/+BvELrZXkN1VX51bzk8P
NZkUpImmbsQQIL7vDXLjBxNAVv8Uw+Wdb+4Mp/jw1nwAVXy+gxppvCyANTlWuNGnyrgNbf9dahJ5
u9xhBsGTatlQupfBRW4fE0wsd+Jvad3iITZHeYdGYzuuq8S/1J0qAfOYxqHptRZnir3/rHOafEQ4
wI82oie0YbxjCsPSZeoIao+0kw7Heuk+UwOzGGmgq+sOCbaD6MF9Y3SHITVYlhTb1OowPrIncOV/
/q6ZxUfXByvspBpwhQmQsvS9Mbza6gRg1DKznORtGN6mYVn0JFFc6jKiP9OIZKijtXWtogOzEj9a
nsQYKdqLzfK2fuii8644PhZOd3AqfS16wnwKtgJ76a2uSBCIsZAFe7VHofu4vOFLXxZ1ouhNvVBu
210FSG/vW8FOHNNFZxctlvM/d0FRFk9N7M3niPK8++m4KH6qm7ttXpjmn6EHWzkS/LF+9ODKrWLg
MVkMyK01QThPHw7VgWjqqSxUB3WHDwV5euYF4ol3pooxqPWQjvXdYm7A+vCiErEY5Qyr5uieAkrp
yuZsTFjVsc/vaWc3O10fmUpUqryRvYzYTYvAzIoE707wDoZ0sovUx67ceEH+YCXFhwcvflX0g/l1
WsqicukmS18RTbIurg8t9oOiM4pNOQ3XYk+NoC/pIZwncffFRTLwjAOYFbpd60KrX4u3BFY7tWL3
Q21na19TAxElsW4ZcA3eQqr7Zgouhc8Na0IpPhIHhxoSTviGPlJfgxa4OzImW3GPxUY89nCaniCU
yxp5iH+kg3pyQi3ZyWN/jvQcgTKnOYhBRmHUruHs5qjnbvzMm78AWv0TUn5yFBcUT17sMdLXExvG
DLqfY+c8Yi9nz5hlNzKfXTzPdqnoEctgICuydeS85e9T617ZtAPE++Uu5onFSBpNn5nEToyNa0AX
EqQSeAFfwSVrzMQd5EdFE3JrUE40dFF6xdjOOmZisgVet9gPtnUcAOaQz91Dj0SjODDXCY5h8+xq
XkUFipeRc1OVeRCGS30rtUjbieuLv8s1g/5Yqw+jltY7Wdfu4qkuj1bspU3zV6gNwarPMpT+oZD/
WaAtA4ckvv2iPE/sWJ7mONKwfADjv1USM4WdX6fdFUF2/QA0rTgJ1k4XNMWJvvA795Nkfr7iSSxj
zPJg+ED/wi97pQ9OuTEgSCOLgYN9KGe8BDYj+AaFwG3OLRNPRnRrTyb2aAAPdjN8Q/4ZzEWDZURf
nuTcoafxfrkJy1GxJ5r8/y/FXK2HvXQV75OYKYg/RhTnufhSFntz5Rhg+8GEFmEGMdGVGvMg47Eo
moifnadcYheHTV61eZe89h9Y/fyhFH/nh1nGfG6e2mtgARcSgthj8KEX81eSI4SuxWsyZsjBrL1B
f0drhXiy30aHrPJ9eSuaz7vu9AUNAIM0XjzP40RPFTO6ZbPUDWNCykFBKVIBJjZNwsS/s2xmlKQo
f5jLzn99PvYwca59hq5by34FPH1nkqUa1+j1ZiShftjiD9HLk2qr8lHcbDGpE3vLvV/qSAShee1B
AFkai19fisu5Ym95jMuB5Xqfzg3S1wahDsYwxkwxcCLhBrZIlMWbxx2PWMZPx+c/fsyVbBVInfxh
Gike4dzzxu8eRPuj6K6BKluApqdn4DcNkhuip/z7rjh7HqoA5VQHO483n6kgHkyRZQn3iRMiCB7i
6HJgWQOKA2KztBPFzv2rU8r0OP/1U0+eyR7LOzPPZ+bOLGodNW3In/zz3om9uZXY/VwWJ81X/dDq
8w98PktSSGzU5osyIjUrxpVl9iDO/be6pYk4Os+zxe6yEc9jKYo9cd5/XvXDcka0Fg0//dS/1X26
6qdf8qYBH6O5svFh9E2vOB7O5CqKcV6rihdebAilQM6ERsTifQqzLZulbkzwBIV+R5ui1tidG4nh
Vlx8afrhiNh1dQ+EECn4uUeLl2V54z+9VMsLtLxoom45TZzxn3WfTvu3y8+v65hO5P4sBO3Xb2wc
2pjWTnNh8eFaNvNKdil/iFX8W/NPdfN6Yrrs/AviOp/azL/QRc5FkbrfcuP4azE0iDWo2Fu+0WIM
WYpib5mQLY0/1X0qinZui2BA+5dSIokQZSZEPl5Ocu9Mb0UXnndFrSiPhLJZVidFslOd7HkZ3gFT
QRtfytI40chFWYz8zIU8IkpGYthz6Mj1jHpci+GB6D+SrBXKwH/oavOgYcrEEMTokuUjJEzE3zbi
SYrNMtyKougKllj0L22WbrDUfepCy2V6r4oJWdgwvTp51DeNpcbjWqx/IwAGhIui/sWru2A3v/Hi
piybeVhdyuJ2/WdRHFheXVH0CKT8Gb5F+dMVRN2YRGAnlIjXaBns54n1fFw8n+XMCq8SFm/J0SAw
ok0Rkg8rx6WZOFdsxMRgKYq9T+3EILrUffjHxZFPp3ROIW1H7Qoq8LGESoFrgGhBpFxTQHJMH64c
R7z6WQxdbhIlyUHcmTxq0+QwytaqSizjIJ7w8kTnd/9DMPPDVGFpKvbEww+yloje3GgOcqUWoida
GCCToqKV3Y1OTjoGNRdluIlXdI5Tih7Qj2pYfRUv8p+oVil7W6yzSZ1UJAfTNDlGSATDEoe0JjZl
RbZytZRdw5PQP/ONVT7pDlujgQEZA/IS+TBUxdvrqnsWnG2DBEAgo10j7qp4LmUClUktspc8hGci
+OTq9IDHGtGdeo5nfrr94qZ+eETz0nW+62LNInbn1zwgOTk6+rAVd1n87LIRf8BSFDf2U928qhNH
PpM5l5bi8PIvqb6vrk2s9VbYGGIV56XuW5OF/V5DCHCrwpilCPUMAdLsiM8kRw2V3JlmIdMzHXUc
YJ5qFOHdVHrPgZLslekaclQm19wr65VoNTZJf5DGXN/IbQJIr+uyVRXwqouNk9j62nQAeCpgii5x
ZO/kwDfSLZJBGC6zst8SlQQ1PFjHSvWqBzhZ5JoRjYV4nli4F4XyJXb7lwnR/uRBSnmCf1NuUI3r
UeWgKOoSBI+SiPRE2aMCEZpF/BQ6FsqCenMdQrQQLGALO5Xc/t4x3PExLqq/4DseWl3J3/pUx1Ur
dt/TnCl5iQ/8yfVkkOJJ9dI6o/HdIVpPZtf1SDgoNeo4XbfyqrL8Uo5gelmS56+qHJtrFHWAVwXI
dsnZZAugE0oeU6NAv0mWkTIKSTJVOThujBiLWz8dIZSEmUCHo4AfKfsqM/PbOETFTeyJTZJlFrpn
aYqwMEF4Iwu9TV4gP+QO3Ted5Nm+licpv0QuNOxIUOLYTAHgle2ycguzENVrGcKn5mIkKqNguKmT
DEyQU3esh6vMPoHUIL3mEGyvUf0a2iF47KYNRJfg0ZWjd2Q1paOoyhNMutFdRJUrQ/hMM8jWWN5j
hRr2o0wm9DGWFGU99L3HCoIDoekArYpN7mWKpSgesquh65qbEjXOwzhtygTYnknfgl1Ni+WArybx
WsktXNE6sjP6gNlc36vowri/higYb3MJNAfKvxZ9bjm/CAznAZWZYF349QrdU21rKYa+GYYqReMN
MH2mKfrJtIA6A2tVNqqpRvUKK3hkMHAAzx0/vxRQ7S7VtFmK9M99lBFD7ZA2MuGm5eopHfVYWyu6
ppzEJhu8vyuztpDWgwPL3fFjgs2IGry0LoBR2+zbb1GXftVIpYMLh+7Pu6XDZwaZCFohK1CJacdf
pDu/+GmkfhuqCLQCgjgvXp8Au0YH62FUyCUbQ2ScCzttT2ob1oc4DrMbj0CB8l/LT1Uv0bmSWL/K
WvtSohp0tYPooTOLCuqrVD6FLYkjC7HHrSiKA6RCX5FfT7dlv2ox7lgNU/NQiTHlC8FyTeeRwabK
kqDdMmZsPpxspO9WPOpncamy0pWb5fgHyGE4dSbIou344BSb5S+ovei374/RfN1SG+uHqqm3qYys
zdrFYrn1kmeMCkeC9lnFWtnUzxAtqie45+2N0PFRlDDarZ8wrYMMlfSINU0tRJ2l5Z9PiuwX2UaP
C9dAgNrQfohYTLsSDLoL+mntpewIK+cxaifigIWSxREZzAg0G7dC1aV6j9imshZFcXuSWJ4+VRaY
sOn+mH0P0KWYJnrh3ux/z/9OHKXu3sxKOGfT/UN1GkReMjj409Nn+k5HOUXsik3hjTDcl7LobX2N
hOSHSnFYHGkgd2y6B4AzIPC8bgWuC0uFvGBQUsuvZen5h9bsPDTe/eI9z3fieNj55S5WUW0qRski
YC3ZuIUTDzxWXuBdmmnTReie2Jq7/3CgbWPsZN481wy3UBjCc94neBhOG7En6nRW2RmkABTVQiWo
8Bv8j4bilLn1cnbTYw74fzkltjvwFbKy/3yZuskQub33t1wmGrj+9NeJ1uJHhixXq0tcTzwK0o66
UcOARZHyGkybFIGJqygOrotiYeB2kNflkOD6dDiXUS5fLY3EHg56Zz58DXlkTg5toip+Xjh4YgyS
dLLeDKD4KEuJo59OFUXxwzWqowcLIfD5VPFrH85IVH3b5AA0Ph+Y/qohDyE73sfM/BpjTwpyabTj
cz0U8dnuAwAnCsqbTUKeUSZbsY0yX3mWc7+72Gr5I/UV+bkzM/lZ9ctbwwB7IzcN0wXRQb5+rYb+
l1XW6tkEWvJmJ1yKZE5+jVEzeAsK6Qt8ZO9BHNRz7+pmofkojoEU3sYQ6p7SqWVfvkWdor8obpC9
KtFRNOGbkzzLVQX98uaX8XBpPSW+9tMGcT+1W+lRya5ZjSvGbNB4U1G0gWhKIse1f8lRh3upTewS
5lL8ljglOtqKVq9FUWur7qDhmrrJdQNF/JVpNO0TpldIFxm9ug0gVL5VLbYIMny9/cSvfAMKlm/M
xNUPPZaZj7nZvwChab4Z+ffRruwvhmTXpyQPkE4y1eZbNQKkkC0jfUREBy1dv/3tWWb9DciWuhlD
XMTNyn1RAJ+hYVt34D3ZC/16O2INC1/47ypokX8OfqpTDQtUbDJe8s4pt/i15SjMWdlLIhnmqYqb
Ac3tNntRYUw/Yf2+EgclYGwvIDC+wOSVr6LKdCvyC3aX70WxR03iqDhDtBbFMrT1x5EsnSiJKzad
fJXRelNhRJ+9YQSXkBm+di7RioEWXbqosJnplaB72GzA4iHribTstnA76ySOtLXrbHWlM+h3uJ2M
LiMPgjHBWysX7RqOT3ASRSuQTWAKQXsWRRMjInwgVfciiqM0fLf55t9EaWiTR8br9FELwfe4vXfw
g066x0ktXwMXGrHvYlfVpcUjQJ8tshPtPXfq1yis5TNghe6uqjWvSoiqfBHZF9FA1KOLuMulMrmJ
KrHRUTkKTAgMZaNiuJrhHpuY3l00D6GjPab6vaqynd3YBYaF5RYZ8/xsDlZ2DhrIcpNYcH6WZDZV
U9jIzMrDJnRw0VLNoHrwFQsr8MF4QSEs/iYbhbNFNzM/iCIcHSD1avaW6z2SlFoLlmBqprSDu0LT
D1RN2uOuLNcAxYv4GyjqZA8d39qp5D6+mYZ2Tm3JeNb9xLrmkQHAYmpWD/KvAbTkkU+bcmVap+BG
xJ49bUYldtdE8Crwu3/XLU3EniHVv4pWVfb/dr5aA4BpzPCh7Mfq1ksFcOnMRvoOVJfOl+hXKruv
et+Zb5XVow+Uqtkl8TUTZeMiBhHXjV/awr6Lpr0WX8pAc76WVSpv7DI0rnHuYMBSlqiloAv7Ch3p
Lwnxq22YrW1gQxc556Wy+/B7owAQMzS7enD0xjtJphXtg9iXn1FVKVfi8tb4Vc6d6q+GvBEwIj1E
h3HQDsRsc1R3c+PumGiO87pbCFsq6SpKygxlXDSqLjlj6sXM/U3rquGpRJz8z4G5jTicL7XwSAA/
I+O/kUdPDjfiuA/u8SKuFlo2lWYBnbCw9ONcFIdVR4n6Ha92MLf0FPVu6JGxl80O7vZyCcPSzybw
8pPlG9I2VjIVW6rOOhjgfY943VQXRdOtnRklw+OAj8umreXqlbdRBvpjW+/Mne9o80i/K+fF7iKm
pH1m7O7PZp3pf8FJRCxSZ5yn9/HSJpEFScUbt2VRlLdQrcuDrhXdKbBrA3dfN8eWoLHQxwKsysAH
M1PNkcVyW/db6PWvUaBLvySQlvMPJamCVFxm/Bzi7rsvSdZXxawS1I6V8dk30QZniuI9QKG298kk
Ki5Lbnxu49DYEw6IH2yoQGCcK4P4GQOZ6Y7+Nwbgd8iH0k/VwwcZdBIzbCbhkWfrvxKUkdWmffGw
5qjqp7YBs4xOcfXi1KwJm7ZQHsBtNMBzcFiCd2VtCK657kFVNTyoemuSNJDj5DwqTXIWe5ZVkgJE
AuHaRMi64F/zpFid85LGzldlCKWr3joO9wD53tKPy5MoNhrKc6kVNkc1bBGmUpiXHZscqFtW2c6r
ByF9VXS+fG2L3H0NyvGbanjqTZTGCQFuqcaDaOoo1jlQDPdRlPzW29dxHj/pmeq+uiO5xMyonnPN
sl7dfe8m1reQT+W+7uV6b9Wd956p+7IrzfccRBaWOUV56Lwu+4rN3bo1AvuJdeQFk4fsVroS4vke
5I2m9ZXVXDcdCDIyzjjrTkyWfo/Y0cBLhPCaFmi/hN2hgZiab3nN69Kg0kptU5iNseuwFLw104aO
MWwqvJE3oigOkLDNbtWI2xaW1WfATvyy1xSgGzAcXRG7y27atDGR4j3bknZNrWJ8IgrwtcmD4X0I
JqBHDZ8DHSgk92L1azh2w3tfBsa6n+qDqf5/t7eRXFrau7bLdYCnrSvPRvDt7+sv9f91/f/dXvyu
WnQwtx19q6dGuO5YsN/zbijvqqWre3OqQy6jvIsDKYvfuU40QSiyuudT3adz+XIiZyU5+1Dlmyg2
xsS2dIpK3tEzkj91MvbRTqrvlmbiYB86zqos4Rt4+YOU1AaESThfvVJ23tbiXd+06Nhskl7JHsSm
13leWfumrpSq2Kp+JF+8AiIeg5QooNAuX+ppI4qmJkG6n8tJsWlZrqH1+PdRUb8UxRmiDm27cxoA
aFuq5ist5ZhBb+zth5zb9b3F/gNFMudbBJ+JTpWnR8eFS6r21tNgts53DQE6ooVO92DYNoajEXor
WSwHZF9hE0M8Pla5tNNUZ/yCIkO3b7iqEDx9g5Z1FL/hJ8D52qI2rjhhOze3UUh0TdfGvOJB5a69
ghsxcB3QtJ1a1f1JLX00u/9x2JnNdQw/g5zL4kscEJsWre6tDcgKJnprHfVYzxHXqd17YkXSHYHo
ZqMeHGzEonFE00VDOwYRcktfMQWBFxP25V4qknbP4g9ZfO13odfvSIx0X4IQJ/ioqduHoGqVgxzW
ydHtY/3meyqeGFI+vsV+/BvQYfKbk33s4E+SrqOOhfXvHT+ZvdY33q3IquqeTRtNZnroZ8glTg00
daIiVUA2jDq/KTG8eCST5W3nZM1NtBfNMHjaYho5YICGOE00ebIDmcdLto3uHmIdW3wp40dEhzCI
MDBG0xq53+GDVt4Mr4n2BdSaa5RAqtB6fbxYNshi2PHm2Uq64JghZXx29MA4EvbITs4wdqek6Puj
JAf5OdEyjH3cNrhElYvEU2fZlygf8HotCZIETeTuwrqWcWCQy53tZD1EV0SXEYBqH8lP5Ns4tJq7
i9oTusFgBxlxQAMVbfs8Nlj9YO7cvwQG8siNvmobn6CUl8mvFTnotd/L2ltv22h5o3v6Be+ZdlUE
Q3918aFCgjqNN8XgByhhoR/HtwnChxuPP6LK3rr4kX0le12haxNMXPsxeAZL+jsw5fGHFGk/CPxC
Lzc8AuWere6Smo+z2+n7drqCHeLfAQ4sx+KhZ0FlDoh0AjH5kYFLVBv9uwPWgCVg0p3RRu0fy8hS
JzX+EdG18uoYQ4MUMm8AK6P8kFQKQjKI9/W3ELUWJuX9IdWl4MWVHOtmKbBphRG8r7dQ7gy3O7Rx
N3zVTdZOiuK92BlvijKkGbIBcv81AAC49fKuPYiz1DA6llqnnFJL6TbEErMTjKCQpeqEDDYcDDnc
ejVX6QOCiKKJ2PtQaU5HROXnI0vzPhH6hPzAch1RVxQ2PDQSeOsEx8CbkddYOdZS89ZgYHnqXTlB
voJbkqC3Tdyyg+kxFVG0c7ZDneFzORVVfYC0pBvZURTduFRWsBPDFSYPkORMi0XBtFFTH7+nXB/y
c+9EBQ4W7InN0kbsiTqcxmldqUCUuhQ01v/hvBHBqByC+v+6tih++GkLH4EjM6HVh7rlFPH7fZCP
pyT+Wg2+/8KY666y0DKOqgu3ok21Z9mx3L3W+dJ6THnMlpOFj2aRHURJnKRrznPdJM7VMKQD0kXj
zWkqKIV1Wn9pe6tYaZ3lfa896QVCkfNTV5RdajMcoAO+9pRUDWiAKG+ThL8JZjygDhL+KIIy5LNT
1V8nu/t1ZDT5lTj3WUbE/QpRoLimSuHvkDMdV5EuF9flgDjKBOtPOx1Lnqy21nLzBkQG5+bpCuIU
0XAptmZvrayuJGf5z498urTUR/CFVPctBqOKYOb0I8sFRDHu5APJr/C0sTvJujS9hwER1qE4vkit
D4VEtR51lBwfY3MafZUMhIHu23MdTF8slWL7YBEquFoyxiWhjNT/XJzqcOrursG0EXVAMJUtvmhk
QaajywHRTtQVpZzs9A5XAFGsTS3dBsjCbJpwILxflD8CiAtOJpffFG+A/tbmw5uVs2gvh8p9Tse0
3QAVa+9qE6KGafXJg60hqhIi4nYdjLY7ZKBqUXAMwOxjW3U0YgdNkGkU7yw5uKWxXOwS1rqPMlq7
RAyIXsdGKf0PW2ey3KgWbdsvIoJis4EuoMqSZTtdu0M47TR1XfP1b0Ded/M0bkchS7IlYYq115pz
TBrrZf7Mp4s8et72ayohoJiLEB9kir4FbSa/KjO4UWlkhpBw8DWlTUop/VxWnQTfR5OBgUb/M83O
JSiK8stok09F0KXmbImAHtWQaQ6kYQlQCyZIz3zJx+egGVuY5iwgtmcnK6rOUY4VcHu2IMLzEgxL
627PJlmUk3kJU257du5kdm0U8ZGuf4mJR3GXNfXj9lwibHpOgJaoyeO7qlOVa0KSEPdDc4nvtnvb
jZqH74uu1qd/D233SEON/IQcn7+/9e9Z1cqtQ8Igyt0es9oI3KTd4jsFDur9e92/91HH/LYVpbwJ
Fp3XLgmpVDiRHqfUqRgRBQxPtEw7O3avnVV8VHjWY+2QLaBitie2m8mGGuQp62saRZnr/b/f0QLl
q1oqyHb/+2f+8xLTSvCQbX/8318biOnwBmuu/L9/d3s6yBLe4j+vXKSieMRhCd+QDkaw9c8rY4NF
EAfrf35xe+LvW24fMMrVYO8I8fL3MWP7BP/efHZSdsHA6tVTG3X+//md/r36f/6u9p2HcBv+foZ1
K2z3/vNh1w/39zNtz/x9077K7xLArljFD2Znq+dyfdn2gkA0tHm2u9sz2828bf7trrB70A3jb4eJ
0K3Sj3uqDeLUpva2TePaawiwCGOsZmFbfJplO8PQQ9M4qCcZBcvBcvo/yHJnPwOsqMZfg54SHSkk
eRQOfDBn7E9R1n03eeDsqZnONgjTuNZjX5PzirJ1vqRCRHbSu0rDiRzQrACHbzv0GFvSrewmfWGd
ecSE9yzawXEHDju4HvNTE9SIi/tnLZz4Y9j8IGKn10FtL1aC/7JG9URDZ5fR3SqF/hmV40Vh6jmX
RCLOIBiqdeBXKgwdUvy+R3zELFOd9Bwr2kPTpcq9mrDkrcgzuq+Ds6AWIV5ufWicBmxSWXr79zGN
EBd3Kcf89O+3Qjp5ft6AXCI3VbnfnsCD9tktOK7qbsDKuTy29WObifF+pBDqrAYWesGSfFyQjAAv
S/gg4bNSEbJCQg6xB3VvQXboJnfCaioc9IZmdh20iQSw9WbOgodmxMefl2crHE1U/9yUdIs9PGbT
Xi9hjW2PFRAYDgspazRM//9j/UIhAdJUP9Sk6JW2Gdzl6w04Cqey6vtOgmvKOrg4EzXM/bLexJlR
He3Zmt3tR84gxn0CjQLDUPv3oX+Pt1K8xmZn3GwP2UqtwyWbFuJC23K3PbbdGHqgMyaC2bi95D9P
QMwz5vbvG28Pm3rJfHcui9P2xttjQTS60ukMv5sbJtbrh9yejFO1OJsSAOH6kElb/WpZij+GUfJQ
VrsSQ/B9p2nxAzPznymug9OoGbeAyLPLRFjV/XZjL7D+wVqZ+3+PZfNQEOIGmT9VlUTB0hgYZF73
N6mZmvc0+82/v9vHcreUAelHUdd6RWGzaAsyMoYWs7IPf38mIaneN2UmPHS+PB9Vpn5ei+ekte8W
h+pgWGpmRXUv7h0nVe7M+ByuPxhx8j83k9m893Qtb2aRrctC/D6k/yHM+Pe6KYVylC2cerc/ZKml
JLsivifwrr9W5ez/3aOWKg7RGncuVOT2rmzy8EHQJHvQk/KxCsLpvL1su6Ek011igarj9uP2Wg3K
um/WKMe339oew1GRYUlIb1nDTZ6jhs59VhjOPVzu5cYw+o8waKCErI/rVj6QJJW4QWLj/N9eBgHz
xOQ+ut1eQeV3r8aacY4X9r9yjrujEjryHrOodU+CWL3TIpssg2mx7rcntA64p1oxnNl+3J4AmCKu
dUbBSPKGAjk26hglG4Y3xJx/08G8/HttRO+UMLPWOmR6neztGcUEOMvoocIN4RPPku4MCzKaZ3V1
sDccA3I4/JYHUM/xg+havKFGSv9goh9qGxmhQmuWyXZD7bKQlkWap75MVBtVSByeQlhIsJL6AsDD
/3Nv/RG+3mvRkeVHtoaD/m6NVgkIh77Z7hHXnDO/vulWl1C/Shi3e9vNuAkl1xsWtQgntwdB1/YH
R2fiPSUAX8r5KforvFp13ipld/Om6gttlo5V7Gp8+HdDjYzVYfs531wPg8hfxWo86lcnTbN+BLKJ
cB7JzX9k1oDdoEHSFIC7e7Pd6HU3LQQcNSt/43/v6pnzFac6DIy2APu4PT0MCw7R7W4Cdgbkf5ow
5gCcz9AOyt7fLWbPRJCkcEYSWzJC3Lbi36eBvZzXrswB9glxBzjMsC+InTIbCha7/s/ci+8AWkRW
1oeJ+C/f1B5Dch1vyn54s9is55g4sH2niY9oFs5uWlW1KX+mdM6ccfLd9n3/be3t3vYfYIYV7UTI
tlJISTurve43aSiOHUFtN9Ioq5NkkZDWSeMqan8YhXzO+NamOeHQx9Sh8h9mF9AaanIbIP2imH7S
YGJeTWnFqri21n/Wdi8H2rCrwYJw3R20mxayRVhLBl1GBYkvzabLfzYMFmW2m3RaEIqW5ilKHtDv
p+FWR+aXyCNlZ5iXcmymmzaS498bQ8TTTaCvWy6fP3JNr2+w/NY3TlEDHd/uFrYzaLvt7ha9ut3b
blIrqFE7OdAwVu18ucaxVEaNQYei4//csSrHKk5xDghg9YiuX3O72b7wvx/73IAso5GbGawepmXV
KG6bo9w8p9vdbqHhVeTW7P/7z2z76b8ft3uONhJvhYGXk3cJJ5AbY5X9/bsxexEdemGe01V7v+0H
2028/jgy4tgvcXvZHqoCk3CH0KYa2WINhi3RQCoD/9+hLH9lWtuQPmoUeMBW19jfu1avj6cUyBcm
ebbpyoeoBTEG2832YxJDIdZi5aehpBzPBEN27tJaA6koSjKdLbv0DWK6unKa3TAnWjcin9pX7ZpV
jK4GB3o/3042PWnVCtalHiE3tiRwDiv9zOh8p+cDvtH0Ni/ryIVRxqB0qaKLRAtzGwa9x7y9dcc5
v+Yal4jCqU3fgbJ6VuvO45RRMUKns1jV/QncwLq0XdQH3Pf6cRlJEJI2mbTWa9d0xV4whEHF3g9k
sbThPu4IoiQJXBly5iPIBH0uuJw0kjuha9KbtVnZBUpHLMyg72H/g6dbng2RnYqqon9HJFHcivd6
rMksnLM9+KV4Z2L0K7v+EoWN6nJxxJkclaXfYsiI+gvgV/QkCSNdRWX0GiY0VfBSeUDZ4v1YrxnR
nYEKlxYFw2lvqfSRfGO79SsQFa1Nr3GYflqLDWMPDlEp/P4yOJdwThMvJmArKBIVrikRpbFGu3pQ
Ad8a5J/PhGbWw08S4MhWUVJ502LahwDWjVJ1x06P2Ahw6GIh2dIiwivejgJdzPji2GvrkiBI6rH2
2+LSvZ5bNA12jCVPRXowlBkjsILevx+VAxXF4jF//KB4jnb2jH+/UmQKmwiZjr1Qewq8OTZ4NOSb
fPGwcOZjaj9MIJCOTDzVC2Ja0jNsEhjUgn90hUsXz3wfAgy2Q1sla6sXMKdwPUXKTxeQLdNMt+se
pCeyu82i5Y/Jk17RcqGsWWQrVnAt9f6rzqEj6RyinjYOhDXNI/PGyCIxR02ET0P0UqYtCbgSnxgO
bj+jnWAITOFLqmae7FakCKxld9K714DrhQ/l1SWXmXzQnBGOzXvJ2olhQiyDhypnhuhl3va1ss/D
NniYIa4vtf27ykjVC9Xwcx6UfWezEBy1wV8LwEEa0Rmt3N50om8FDqtbTmQTa9Py5tQ0LGhAasof
i4hEuEZGfDI0OnlOoj5AXLA9Y878IBqeZs3eE4SLfCRCiqUIlWkrKyQl/Uprrd8v9dT7c5RVe8V+
iZSicM0kD3ZNVtCfGYq9KZXyskT8wbGjMxhr2l04JR1oyvnUq5+s/CPPma1h1zePbUpUa0NeF/38
nXSqd60bwLMASLINQo+74QVFrgHsKIk8Ujxzl2pQ8xb4q65DYKrbzVPuJlZ0NIWiugPILpmIF0Bi
tUAkCeYroz6qVb9ISF+xIYaqWn/UjNDkufk1dIbPIKwboE7ld7K8LXoKfC2LvhDn5n6rPxOh+Dyg
l2TqAi11PDsgU9fZRjf1tk+vbZp7i5YZImAZ6D+0b0CYyPdkNK/lxNA+cy5C52W5Nt4aKtU/5/Rk
N5A63FXtJVh6AmSL+UA8ryRdtoiO82+Ss+lXP6VF/6H1BMqr3XwvEir/fllxvSWNQKLRGfQJztAF
kMkezTBgw5B9wmvKHiBY8jmwkdymIhRYMZRTNVFkRUKrve7Atlf9zKLhT6TA2aj2TW4GD2QbdjtG
O4k31daznHLfKHpOBAoY2ix7I+M+8zWHgXfbdLHbtvkrelFMjh1r6CmNyUtCvSkbgoTXnFiU0dOu
VbIXYP4PoNNst30dJAS6Ok7x3Y8nO9a/SyX9zmP9q60NwgIbyPwqayg63Idi7Oe9nTMsiDW07HaG
jiiawzeNLuiUA/sb5/JRTeprvTaqinkdxP4xWovohZEPHCGVbQfhwr1rdpMiV7tzdTdEiRuXkm7J
KtStw+lUalwUcjRCEngfrBfOmjL0Eu3U5PGdhRDDrbLymqflT25Yp7qWn23MwmsS95Gd5b5QsyNC
FfpBQUdeyxjgq7fHm440sxBUtV+jQN/1RgKRZxxSXyqk0etKN7uKWUx+YChfNmSjKBgQosfGThAq
pXeWPMxT80TMG2PoXBzoAhzMhU5mVDwXk7oXpHrv7UiiH0azEpvsZkr55qhlcjN4YWSvDLFfgxFB
G89e5qXLfPgz4MKXr3KSr3o5PwzS03NZ72U43S6gOVMJea4lf1KT8rYEY22XLZzBUmeiJtpTGgTI
tOVhjBXfjsm6f5/j6sMJsydZ9ZdJomlUx5eoy44tGpx0Yp9IunYPkg00zXCJAAciaAOM1mSmn1as
wJXGNxqOT6jyZnas23KkiTvDjIMPDTSA7IrQ/Ji76YNs6ty1MuW5tQHZdLH+3ubp1whOz6ind/xl
f5Dtoos1DssQn3qRP83YyL1MLX9VPfDyGA7TkKKoZns8CkLEDiVjADR/Br2jdjkwgASm1p7Cvn8g
04gMQZv++NhZf1rRgqbgCkvGNlHvhQD5C0DZVcRI5KVagG3KLnpXPKSgeVxtGc2dcJzDJJ3Te94C
6IM2dCons4O3nyKWn5FHRORoksZ+JhSjvOIbRsJngU3XOSKrgM4OXeHO/FLz7pKq41vPh2Lp9xoj
woD0mb04jXLmzPeIuKxy+95i04dXjWT60tQPXTIepzLYt8d2LPYtm4WTBCt/ZoeTy2wvpv4fQQFb
1TWmS3XsyFNTW4LFJueSlrA+eyNlnlLsx5ijd7SDP1lGhHKKPq2YmlfZdxfd6e57O/PIc3iouvDD
zFk3YiEjumHM3i089fBJy8FjNEPKgyD6c2HfYCIANr6gbGi0kYpm2tmGisC4PwjWGSeH1XKZX4ke
bagDYpVeFYdL/yo7mspLZk8uHJ67LJlat7YgAqoCwZGRh0+lzP5U3dS4eZeNfu30JEZiOmwi9TSo
zi/LoIicI8jZRTicjZYqu+qDj77juFt6fS+BeVvtcGvQvYOckvog7qSSMQ2tA1CiaKdA7r7CIETo
FNJCM+gdNoPBRrbYjESeLJzQtdzvdcvB8G/b7pCMuZ8/tjmMqCFV1L1uwGxom/gXAfBdANueCxyV
5IPzrU59f9EAkbEaM4920D0pYga76fQfooM0Pisxupf+o2mdfTiAFG1jMoqd1PEzWgQNA44MYbxf
qAoHD0VYLRKvDukI9Kqa07FOj/ky2CdCJl+tGHgPV/B+qL61jtp4Hjk8S/g6SXwRSknC3AhDMWF3
qeNfGqcfH3cSqibye5a4voRx+UPIaOQKrWesZDwHrU1QSfFbg1xnLw0uCY1EsCC2yecsbvuwPkuK
xbArroPD0JB8EVBXtxiIXqi1X2yGFp4ZrlkR+vQ1m6wAUnuYrrbDpUbOfmr3a8IgV3NJgFTSwlGt
X1O95ugYPdks6p055BPFeJa6wqYGkxm6jTD+Gehnd2ezXAlZ5gTvbRqfzXLcabo5UVgRmhFbsB1k
f6+MU3WKlfTeCCnIyaQtdLM4GHSm6noZKWij4YBJ22hl7tMQepZR+Bu+FezUFM1epNUcAew0yg9N
v8+4TE+BNCaSgTumlde8AmMG4l64GWrb42KGjd9CxHTGxEsW87bpHbSp/R9TuSFq+RITzFrQhAb4
iPYurXZYGe+TQYi9WtTvQBZu+mKB+FyuiOaPWhBcPTkaZv0yeq6ERSWEBsqmSeDWakjdWcZgJpGg
F/YB0ZJJNKQ1eonE3CNnXCHmZ9KDgBzGmcx2qe+FMT/pqrzUCUdgxBZOBaESTCX/mFYw+FkHcTjf
RZo8xHL6WKYblDPPGYpUl1yQepdrbCeixK84MZCNLKzXJV6lbl5b8OarAplv1bZ50EPe9PasaHtJ
4JHrmMqjKMV+AHC7nqRKFw4qVqgZAfVhpcuR/pFyYlOMM+jA9yEyfutSmfeBPgBLxkIK0ZDlaZaB
t6MiNB32/lLBO0BhQmxihH+FGr+LIxhJqfFjyK5w5US734SaxHmTFqIJXlBXH2Jb1aHKWX5Kyqmr
OOwllql/0nD5Q4ZydR5SptY6g/uZqKJU134B7Mt9pDIYKA3NV9PSXH9hF9Mj9nWdwb6dHoQJl1ab
pqOlDTZ1QFJ5oOZa6CndW6LV4Ki7sxKzt5WNcNusek6yAjuSvAGM6S8l9fPYOaT60qRwZRYdRhLH
oXYuV4mEvRLfs+Z8VfmS+AjZKnbT/sEqxnerHb8giR6Xefakrn2UU2xCSx5B9GK+CKbGhE8yFh5z
ELUSj0NqPfStjS0jyW8Hu2eAUqsMsp33xOxItM+Np6D71QsVVDcMURLESNxRrcCfouI2M8VFaJJD
N+zIc2KO0ajWXcWqYyiL0Y9i9Z7AkWd9IBXT6Yt9GM2/osAc0AJaDwxUCHBJApjNy5vt/LKlgkhE
X1l8eTd5XZdQYFNggq8L/UQv/RmKLTHn7tD0zBuig1IVt0X2DDbPYdgZHNknvaaKjN2UaKzEBo2X
6nGxU3RpePZNGwLspOmHdoFscKdHc1JYu7FW35QsY9TS64dggrk3BYThZWDQaqv3wqH7imqk96Zx
or5oi4wCY7Rck6qS1dd4p6YnKmkT6nBGSlXseFo5SN6GPITMUbwAbW5RG5pn28n3bEVvEXPKee5z
TxlgAyaOPp+s+bUUcbYL9EMmGEgX+FDxoIY7SQ5MKfq3tAjXDjUr/yDhv+bIxuOCwKyk0ei0klen
HBJMpLNMn6eJq7dJqve+Gik5BtkxJmwZD0eERDuWA0P5uwrIyEij6tqF0d4gSGTvzNO5SvXfmYJh
N0ogv6+8obr7QpH0zEC83CtoVNyaI37nKBZrQ4dDaRzbazHvHSjA80y7HT1X7QdpCJ2txBZY40TI
mGolLd6/LKAXEsffZZBdVEsBap5UJAsFJqOnuD1GADZcREuW25T692iAncqeNWkVJG5pH5amHK1l
on/ioOYxqu+yBHUKr/sb3swnFfW4r/XouoAchuybph5psFAIlrsmIsL1fuJqyqGI4bD4RBKD9Hv4
Id/yGjhELMecozSCzvPBenG06Tw3wEjgzJElbzR3QyM+C/5ZIFEe4tTRD8oauRxV8yUzVajvcdHv
45h1mkrtX1XjC8coMhBE9evpUO6acD7we0zB+xDwbXQiVug51XTFJwHr8IKRNHDHOkA99O1Mr7Vt
vNLbfrLynmoTYaq5oDgjuhrrxDlLHZapnKICg4KXYxORLb3eukFe865K/aPW0FLlaCZo2P4q2Xhu
MRoPSpbSMhTG28DcUgvHwSf9Z+WpOOElMsVTuMijllGgi5BQPs5OVACQ9ljD2jrs1ro3EBpDEqZh
de9E4UP1hxNvwORnxFk5RcNDJlipyQY/TTISiyLUt6ghqGHWS/KgxicApNkeDdd9Yg0XxgoY/ZTs
KrKw81kEXsaV3Dobj9pnWNifVt++tCo7Zmq+kH3xqMvCFyE5hUQAQwEnSHa+aRuOFmxdKMSPraG+
9Z35W7EG+soo3VqD7LpEpRmTcP23ltjAMTGc6v6a1nDAOQEgg1vhzdp7sC5ebSW8LJAKQWpfUl0u
NO7ar6qe9rWlvGREErtWZIzeWFJ4qyZqhoC9hSqmL0oHq7hQXVNkN2XQ/S4EFoqoX4BSIn9q+kcr
E2cjl62nKz01VYH8XgVQPSWK4os1n7d3tB1WcKLok/IryqMj4IqbJo72amp+R3ZDn6phCkiSKlGK
8UGfq2sqCRRt6uxUDUSm9mq1QxX+mWotclGdhG4z3iUpg+ekQ/8WFICDzR0f4dxHd1ZcIBIeL4Wi
wXeSWuRiegxG41fQYaEIgp+lUJ50ooQmWUZPSvoBM7EwF91TQhU11qhfZ9hjvtFpX1bfnXQnfixH
Jus4AL+7YN3YUfYxa8NrWuCrJm0B+lXJd47H65yOt2WCPC8IPykhPglWjVyrHPZmNX/01erLU7mQ
K7mDInApYY/rqO2ozddO5XRgihf5xkxrVo11AuB1ugnRh2OSSJG2xSXPiFMqzV+5PQom6Mr7Eo4X
tQYh7RS3OqdwYdmHrixtLx+B3BXdLh7jtzhrhPdTm9WXaWS/g6pCa6mXDzm0xs7KObnIhrQlswOP
d16KcReQH4/KCa+2Vp3xGT3qyoA4HecvLovjPIIljMgGTRKVpl5fDOyNaM4XYfgqM1UYXCFekGL0
VK9bpoSkxDjdL6F1xkH5KUX9kS3L3QDni7GavOUIeZUptDal952iRINphwe9STxr7BEcK6RFJcsV
89IN1NrlUJvGzgRvwPVHI48y82ydo2tY1OFIpgMUfWTgk90DWedLVYbza7Jo3lj0U1yDio69uLg1
spdepD4BqvdN1L1FAyPwdRdcZiKmEJao+1Cyo+CfuC5ZcKAj/hZY3ZXO7V0AKJ9VAj60rNZ2pBCd
M5E/dpH+nk9SsNCLKGvxU9kOlCfRcWEs4sdNKhCqNGVoHldHVmOPhGq/VV3yxer3CRdodwKbT6by
Evj4Xt7M6tJUwTvlAXqMiBIloFF/URjkNBphK/1spjs714+ojGjrJbNByVCH5EMql9KqlCtrzdcp
p7e79NaevOzCL005sqafnH2+gKJZRJYei+a2KBUGBPyBnZ0qX6x73RkvhIgD+zgtCr7JHGQlIVnh
ZIc3QzyyaIScwGxf8arEJLZ4Ng9zm2s3SsYEq8aJwCTCYqFmRyr2DO0wz059wh4Xu81MBtOkGfkv
ZW6Bxltpe9h+/PsYGPqE47LNAt/CwgGIv9K5VnWEjVt5SZbBmv40vdkiBsZNgIW0ptmrnflUWljS
MTl9SPrImkB/ahm9cuT77BeNQrUXAZ0+IPYsbV6WrGkPAxV6M3INGxoakHH3SL7wZ99lq7OLq8+i
jCehDc7BCn4sMju9OdM+0ZFxrWmRuyWqCMk5zt6VHqBqaVDay1H7ExQ2Bw0Vdh4Ev41E9B4tItsH
GyAcA4izWvCdJKclu76Jx7Vki5RzZKHhC6yvyNG/hhb59sxJOOiDEyRmAOl0rDpHf3VSoN/mvpqV
23p9u3idwBgS+dQI+d6xX+DngT0sSJZYCm+Yk8uiyl95dVclYnCTbHwsQqbPmW2fmkrQ0rTuUh03
uWV/N5MJxD+s72cze0jW0YGj5LQNp+Ys1HD02sbgiHBIgcdVdkM+RuHXYT0xw+98iuuRw9o4FYMg
UMdk9XY0wkgAm0DZoUqIBJpVwURNDQtCY9jsErO6a5LhbcrXoMUpGQ6Bkf+M8dLedpA2QtrbqslK
2QgdLrCzwXzAMHZOpL7Fs3XrhD96azCTbchDs1lwVrFdcHpMHvPxJTBi6EI2a7QoNEIXi7U7dbAc
pnLybCdh7WyZo8tM9ZDEqvaaOpytYceyuqXFMuXkQ2nxWfR0X+Qgrqyxn6Sav7a5ne2URsQILcI3
GCNY2G39gJtJ9RB6cBpcRYcWsUN0DmlS9d7a9twNOmZ1nf+xvk5bF4VgSDNNDwSZ8lv62WAWtldt
+bng5M9HWpXBwHAFhAoWdybuYzexhlPIXbKLzPZSKTUcTcOTlgEEVA2QL0NZIauiYWVW32lSw34p
xmM202fWMtM56eLU5V3vziGDqXah+WRZ6WdPk4+rTam4BaKHNiujU5gMawGtv5tYXFy6lSG4k6m5
V/OcwYpu/i7X0VPwUdNh8bRUoXbtLi09S2SyzU2INbCnGHkIJHtlUdLs7FV8J8N1wF/noVGpdk5h
QkmfGXvINbGmr+n4xUs/Mi9jh4GMkB6aCEoF5Z07NWn/UJOZ7rfEG61A/jN9+dvQrL2sp28zQdTQ
Rtqa1FLVKRlqiB9cEaJaBF7dx+ptN6r7nJrSnS2c0/FCYrlQ75xKGAeh9vUeQuRpqRPLlWmxi3QC
W5aQi0MYivY80m9PbQTuSTq9yAKRqdo9MzXj/18sSH/oyAZxm9xkJW111q1wahNJ9Mqwh8UARaIu
4ktnMT+tG5r2lTEpmGLhQWZOvls6g4vx2L6B6NkV5lp/lljjluFkppxJs7h8KeRiHC29RM0syvlG
tOtMqEFOQ/wGGj4rbahrM/LE8W7sRMRuoYwCA3ZLI5ADjWWWNF/yrMk9SysCD+RKgZYT12uVeES2
FQCg1kPyLpt4i3TmEDayxvSEEGueQn0xRfLaSbZtoHXymMQpAiYOe2w+L43kG9cmb4mfiE5MKDmt
MZKR9vBqOibC4jS/gPqczmH5oNJCYY8q3ID/yi5KW3DfbcNyj/fWqnlP0MjA1Jkqy2LWs5N2VXpJ
OBwFC3fihXMiVntRHBgWGzBi9s5wW0aEt+CV/VSl6H7lerAbkvnVGHFdDtbw3AZ4PZEBNYeCIBpO
0d3dFC+8SPkRpATR1gl/V4bsfcvub0JmqDQOHR0wSjjTNpfVN/xmNtGc3A9qrxA+beOAGWxiNwqM
CXWFnlanQ6cTNtKTsFmwJ5sBuDUOJFz/1a2YO043U6GfAJWUC2WFyT4nKu17Cs1PVf8ZpuUb9Azh
FoDCzfp+aaUKGSegDx18At/it4Uu92qGg4KRIfSaFpMJfQ9lHK4jM2ZJik8SDbs2Ut6dRti7XmsI
XIvT8pbJn7XLFpt0PMFMh7GXp2pUOqxzMPdSsbKuPQD2ER5MjNTnsn1KjGC+kYHKbIOljyiQ5Fhh
Oe0VWPDokB87JVP3jX0P44LCUJ1fhkk7Lq1KV3hqnruBiYgcO08Pi9abRkejUMwWPn14G7XdeyYZ
kRk/+hDf26z2WQRzVRyGCakRy4F+YgAdOQo1+7HBN34XkkeilIRZE+7kj63y3ZTDuxGS65UFt2mP
tlL036NNQ79KaMGjrnzqaAqQ9+bA/S0kzQ/jeQhYHibQG3YYdD6V1b0WWfN5soguyJPkQREV9Hxz
ZpdbqtItkaL42sCaz1qZ+G1V/FGN8Xc3qFQscjxqnHsOK3R7LLPfaDdIr4R+yryXlbFuNb/4Rgl7
VZTQfjGzQwQCF7GhnyrJMVcJdG4C475uneSmbNm3jdoP2cjuXDnIAxmCa7Vj7qJuHK+VvTNQz/r2
JEjb6D/nubzjCptQBRuuqLDPNWWBDqTaz8lq2O1YdxDahkB+qb4TTFYsFZJHXXUCL6ppvUalGXOP
xkkWlv1dIXHmKl/02scPJTwyfVVBO4nr0DJmW6biy7JWNotgadS0COsG/iuauhxCZ2nv4vXGpPuW
o6S92R6SWU2UEZ2HKpV823aNoAmmY478EU2uzrmUYHVbcaD4N8PsVzXn4aDSnpI+TtgP1NcWvISv
6brlhcbRltL0xeK8hnEkcLnR0y7bfNw1AQuZfMQHkbjNVNanemqfBqtaDnpixLuhya4TkjFmx0zn
jCarDxw8BBvbfQpHeGJWyySOEo5zLC59MBV0h3dG0/bXobJ/ZQUbtFgyN6+05to5XUWG997mom9X
MFk6xhtQx+6aYKbJT5uxi6bfY69BEbcYyye99mJIlIVV+1HVkFxwdFEK5Tunse5yJmJ+tYjWo2jd
BVgHB0asMHPWoI3xT9LMfiCHjvjCm7Tppz3gb5SLwdVZwttQslZhWbZP9SryRiWlH6ONNxr5AxQ5
0x9OucCjLPteM5qHuk9pw8jwJZuZfwquSyEE6UaZfybyg5PA0K6xaQx+V+ThXslIRqg1+8cy0Wjm
3cvUDYErwCB71qx6VjtzfjaWbzHZx8YgJjv5sSQ76JJnX/WEt1a1Omo/hRCjYg7Po1E9Nyliio6d
S2+f8HGcnQaFTxhEuyBuoHj0ums54mt1nFCIQydpHd3wAt266Civ/x9j59njtpLu+a8yOK+Xc5nD
xT0DrLJauaPtN0Tb3WbOmZ9+fyz5WHaf2dkFDIIVpZalYtXz/ENM/mXZeubWAfJzB1HxSZlsxr1c
Itue8QFY+lsVQ7aER5QRfF31ro2oTRjjl0yeWrXwKEIL5M7MhlOrkT0wdPezfwaBwqoyd7tx2ahA
99vyMDRRvAaWsR1a94RdCNQXYhGR0gPVsZjTG4aXJDXey7E/6HpzYpeKbLG/i1x68O2UAARVq0hv
+HZPuzPyKCcz9HW2s1VC5ETbFEa9VXp80JP+QRpG5dCABVLBAa+yYJOUbHFrR3tXI62ZpWb1ImX1
SJwr4mHA56bCzCwAPZW2v6vJpRFze1X1ut4rmMWGvj2spLp2FtWYzR3d59sSXGKUGeYea31WrpFV
2oKZ5FEeySr8/vxLbGIn5vYajtPSu2c0r5Eefa1Lf+Tbr667gv8XPcC8EL/1lTlWXzyNIGQYTnT6
kAyahseTmtneXEeijAgDGVuDj7kt2xXAJ1bYu7AOn/j/v7e+lnnpLDziBYRpCfpXjjyTOo5Vhvfe
V/19pVrveVy/2EP1QBbCnauhhE6+hXGWg6JU4XIc0JUJvUMeVcI12NSBZGN5YM+aZCw48stknS1X
2yGU9lVxO3tepODEpmxWWkPP56QWL7Dd2ba9ifjD3aANa4tfUOpl64SF2zWlT1oTfEfcLCXyXPTr
TAbWBv3dL99Tq3rBZ4podJqdCn2luDw5WdNRV3Y2id6ifpx+VSMbbHq/bOwASJ2s5/gywDvNJ/sZ
aQBg5ypvlvpOQtNe+qNz6IGkLVIFaQSg10Ehg+l1/LveGJVZGPiHPJNwrdSSvQlbLUqLZF0PhrwE
Nmewu+jmTWqula73UBvLCyxYinuViVFY4+cf6Xclh1IPRifujj7Ea6eoWeHXQx6++1kxiU7VWy2V
+Ltx5dRNojhsbzmETR5oQ/esjL6zI7Ix7yu8x20jUJa9lT76eXnWGowgkKnmbQSLLgHrahMth+9t
HMyIo1BBunweDDLGVVq0R1PvAvwb0b8+J2PVk8ToMXcCObUuailfdvmpHmVllybtqkslb1FEbMry
apOlCvtWYsJBGvC/16dL2x8PQcIC5PpFupTz+s6zMW73ZGwXQBwpjlQtnViCrtx+ivtyWbYVW4Da
O0sKm/4uzd48EnpFiBml40nBQhrUV7MuTrpcbxInHpa1wn43riOTeJAGWShGkcXtzrWnfc31naex
auITaJEO++6Acch0A5p767zjkfJK8Esv7GcyKOseGzg4LTuNQ6nvsY3oPfUEYeXkd/Ip6BrQHso2
9+JkpRAeMBPz3KvOBOVhO5oXGCkOYF3zUn2p+uARhCXbUXSojLqFqJGax3TUHlwtvNdZU1a21ayj
clw7uXLn8iSHLDpvMhJkWFMuw5BoJI6dYVDO1KLXFsAoKdkem50cXEyVEDWHyx1k/npolZVV1+xK
CDY6eBbMcine63355obtW1SRqwjHmVLcx0XT8KOB8udmn1TffAt6471pM/T61YUmx/ka8XvyZQPC
CgWndtP/SkiWhH2elgTPpJOWjY++YT2HVr+RVW1b+GxVpVrdI78D3UMHo9PwQDQqu5ntvyu6tCzk
nAcG0hCto6+Mgies3H0tU2QDo6+6puPDFm0J6l5Mi0hcXGcvo+ssymHU136tPDn4sBaF89lvJkR8
4O+lDiAFQDtcIJJ+byT4nmYqAe7EfpJRcWvc7ITgUQvyqn0oWmIxtQcZNrPMA8QxDO3c/D6ByDBz
xmGfNs4iGA1clOhCxmSvoZNCmtVeGXZ5rxnJa1nhVSbJFlr7ANLk9tHRCS9rDrQCw37oaoUNm7Fg
ySUDjUYCMFz9KcKgE7oJ8mKGVr6mcrOQQKkWuIb2gXoyFQvPUHQDQ2LuTe5upkceeYGXMY2Mme6n
cNOh+riFcSm06miUvT0n18ixG9O6mVRo57gxq2UKpqezQT729U5tyAZ7pFNK6RtKDlg9EluddSUK
kuBSVYv/2o58eRwrnEutLSF41sZAyXmujetGaZ4TmRAYqkgTI30tQeyuHJNNCRvFDrbKlAZETypA
dkL2BoID7H7d6kthK6um1PeNZaGHkuMMGbFmI2hhZQQ0m/rQ5Xp9ULKgORCAGEnrddIG+Eg3q6S8
3yaVnt+HuhTdc6ye7kVFVsF/RKeIx6bpogXp+p4yLw25Wv9opqPUt0tsDYuTqAIOQB7C0D/fJgk7
L2Qdt/ulMVb5PXGY4h642EMuI94hqjTsXY+FI2+uHaZeMQamK96tv7hNRCAdln6nSlvRD7B1f+kL
7OunWcUFbsnGh1BJ2pp3Juoqs6rnIOwMZFz+qosDe64g6nMSPdDuGkC7hAS0jag76X3748LZ7mLr
aXf3oV5nb4CUTkdC66/+SmGiYqHvyZOqx1t1jLXa0QNhJCYV9XE2YD3lG2fOIqtcLdxziKfnY+EC
nMryrr4TRdPJoskDblwGfdg8OqUX79SCWGLqdQ1Pjtq+4IEwj6Hf1PPU6g+dzOIrhg6lU809wHpb
UQxjJ1xDbNAX14k9t9vjVUjQbHrZMkZ1LlKuXcVL2U7+QtZFP4hX6gIsG0fX9ghI0L1rimTDcVqa
i2IA8/TQOepTUki8D1k+aYVSPYh5FEYSyiiLvZjISAH1FanjrkRrHRrzAUwvrJo4u4iLERflKir5
aSGV5fvzxszQuuiSai6aQTRnF14w2JR4MLOKT32SYPRBXZHUus0TVUPPeSBdE6RQV3WtBSdC7P4q
6/r4TAp+Qg7k+QWJOmuReUF7HyGpuahQVXgYysKcu7BvHtl7lXOvM+Pnmugbvzuje/FH9Oys2LA+
pb2RzmKpyb7oZf6OqSx0yTJ9sdsw+dbnKbTBUHtLR4DssZ19r3t2FAk5FTIc2byVcxaOUT67PTua
WbknWgUkN0GFRjdD4AdYE7Pdaek9ZmufXMg7iYidVo/FW1xaFwuE/9egCz/bqV++ypwJ2L1VzmeV
3O0sCuNhFeQe1iiOUlwwk0dXM7ZYgibDZVHnRTmUylFi89MWxUU0KJ5isUi4+VIURUMZEBwKvVhi
u8NU13651y9NIGYLUaynCTJLtZdtb6Oo9/M18HrOgE+TRzO6IvPnY2nJK0lTUCGe+oj5HXKC674w
2utbFQ1p5TbrtCKnJbqI+XtJBuff+uT7swI8G4z0zdhG2EWSAj3hFpRsmsIIsQTN/QM/M2lZS334
gIhBMC8Vo/6SxNJRNfLOI0d8GW3X/14kxisAb+elM1UbC+Qa2mxnxURVnGInpZm2s9TOXnF4bfn9
Jyp5ca391LntJyNDysU3lrAH+A8ao/GSWrn5uTfVbO553XjvKEG2cswEuZ2kau9A99trXJvdE7am
1UIrIvkZRGGIYJJ/LuToPh1V9ajlCUILmtmRmiAX2ER+ceSLQ6LIy6JjxNFpraG1cIgiPV43BSop
cUqCK4m64RAZWr3WUlAFqU7yv9GV5KA0g7pG2cY7KI5qrvmhWPsoggiQseDyK7tLAZ2sc6j9G80I
/Qu7EbZ0imV+8+I7dCXMt5pz+KyqveFedA2MUSIq81fXvq0+dNWgOd/LeHyv29pg9W2iB9BT4R7v
s3Xnom2K2jLhDFFHwHPdFnnnLzvsQhd5KZP1c7tLolY4K4fuuFSDsbuIC/ay1lxDTmIlisrUT2lh
4npabqxzljaMu0Ni2aj6eFs1KPrrOD8kqGyrbnlHEvxtxM0PoSoi/WD9z3XuIHsDT4nToL3JcFEB
Y9lBBoaXcNFQFV4A2umXoq7LbPfC7h6MPoqb5IToJ+qsTlt0A/JMotT5bnJEomwjSmIi+GnOJsQ9
Dzgzc4iLoRsuxs38hm514DlLUrmmum1+9iP/sVCRtjuJqtyxUyTdyk1WYqHex3G9kNUOdAUBlHol
hTr/d9hB+kvYiPAxpTEilqVWJ4vHAkCAqZLYZDS/lquiRICPOO61pyginE+oabrcphANmeHVJ5OU
OprTNjIwXXVS3EHeiMB9KsW8Cb6Y/5dKzzDljaQQ4hcDRUdxEQ3wUEkHT4PHMQc+Hjnm1psOoIVf
aseW+M/JSwpgLagGfiFqWJHkMbKzmiNUYYzwcbKGhKNmpe+pmjmXwIN44xTE00V9YjkPyH3ID860
3S0KaDGS39A/zXZZjiqUMeA27Q5psRT1jc+JqGvyF7I4FuJEPfaqIanLxMByVvE7aVdZfJtm4rYe
cC5N+xYpc0PaiaoyjGgV5eutqL21tw7EtTiRvn+oF8UPdYZqK9ukiJadTQwV36th56vDj4ssV5eg
4W8ddfDiiW8Zn5QQ8oGcR/kXknZvhp6br5KVPteKUm91U9PXthL6SyfRUP1AA/5ZzxTSZzA8UtVm
PfUUdJnKOHjB8RJTYxZMUBnSstKGnY3KljuE2gJUOOtf2h+HokjehxxRz6ZSP3lGJYMgzWxO7J10
171sVKVFVlQmdT+TO83buEnK0bqG2mWryWvuKJ/xJ5fuEczOdqmKzGBgjQAS+mZVJHn80sok0QYp
VlYSFK4vpjtngmTZvLSll98pRRmvZAhi26zxkmd7GLYEI9NXpdMyWE+uu0v8Nrx3de+7eLlRtfkf
LPrsZGVJe3Q9sgz9NGB6HyAoyWmFYANT09PXyEl+DZEkPYiLlvbNodAb4LWGjcSBxCm9ACB50NRA
72eiD1zO6RaYNhw4ffej+HMK0T3J85ckibPNbepYAxasS229bAqoAX0/btFtcY6ilEYQ0KwW2XtR
DEtQLMBTt51dHS0SgvW2IgICOkwO5lkhlS9DS141TPXiszWStw76uHrN4uQFmEf3DYvmQ8N+9L1q
TShZqYeDfTbOMhuawEziID+Fox0PfkvSg5CxPX2i2yfwxGt4ypO4XGYVKMypSj4LsJZei+KtIYql
BB9kcJYt4e5T8Cy12IhrCFLvbdMvnFWVA/HterPa+lpzJ0riIroYUz9RLCZ2kd55xMtq6xL0srRN
bXhdCSx1TuktIgoq5KtFMDWLPqXkyvM4JiZaGgZ9eKx+40gv3V2HqEo8L1XPOF078/90VHCWMErD
ukAYYpKfr3Ed37lJyTeL16iAFOz6vO5W8xoc9r0XJem9Ox05ArkEq/Ozzq6aehERAgO6gyQczBX1
XMq2vS/UsNzDZXnhTGw8ytCq0Bszz3llISkbgie3+CLuRaOBqv0CHEi+kXNwgnWr5evUAu8a15r3
FLiZtcxbxBHUsIdHBb0T85wWqlufmI9jDMrGyTzpfUV+zX1PW7akWlkbjwlzLQHIRvve0PxFHsYQ
iEAKPBDNXPbMddYMzXgYS5fAqaVywoRkx9kcUXdNr8OZaLU0Mp1Dbbl70vMIjAZBfMwrszxaINZI
oZfB18JK7so0NJ5LLbfgVHjIgYxJ8JJLBBCmDtbvI8mlVgTVbf8reJHrSJMVa54PlXomt0TE3Sri
xy6GoYSAZ3AJXRfdKKXOSJHE1robTHUX8owADpM0ZLTDbM/6Vq+HRLaOOp/P0ooi7ZLF2N8FsmQ9
9pNkEXq8s6LQ7XXVuOMwSyYPhsYalAOpzpjAJapbU1UKgv+QT5drv7rUM7wtpB8jREs9DDgkd7qL
BSHkdnLcSxCJzb2pNf5DbqJZESD0thRFcaGDbpnNPTv7iQWE8NCtg6ijg6ITDiQC0m1dp9Fxpm29
nZnG5aHzu2QZJXH9rAbhN/FfrWjfA6Pz30K+qwTTB4wupjE2UkU7fRoTW8QUylCvnkdtSh907rue
XsekTqzMVDv5MaYwwaVEcbqDUuXslHpwdqQ8yW91KgmJIky9VcSzocQNm6ZUNH28ZROsLaQmWMV9
kTSYFOjw+HDVnVX89ag846M+eIgwzAzZ5ppOFbdLHQcYAIN6fRwh0i6bHsf1Kui1fZaq0TIwQukF
kvyp41v4ZgTtWa867QXeQkpavPpbVzdpTmLrqvv9OXeCH10/zKqPMh7rWRERRnxVy1R7kt0yf/Ta
XwpB+6q0pnptUZxfWj6OyZ28W1elCwhlLFqcxSu55xkL45+EqKwvxW2kIAgQTJfcCVGYtE8yul27
MprOa+I2RYNWwlP191pRRhm+vBs1QtbOIN2lhreDMqKvY1LFd2TlpTtRD/Gd4KmoVJLeRhd56k3S
z0lnoldjKo2xER0qUStuxaWwDXJlVhPOcpQzfvQXLYPifWmc0t8NrPNnj5/GJu4JzClJkZ7dVEnP
4o5d6HNNMvXuVt+7nrKxNRL3YujvfUGb/uhbo907Q+OgQXbY9g7iYiD0yfco0ZdWkaBdUjdwv8Xt
rU81kO742Ec0m7KBWEuLsUwAzNB7lBB/36VpLROfnm5VCcSXuBOXyuPZBTzJn93qWtUeisOtHJlj
tAoTdMzEYCiOKDV9mIdwJUmaqjJZrmxyZL/MwcbJmqdDL4OvyeFqIdfXOsEZIYP07Ml+ei7iwYIj
7moLZ1CTXxs2dYuA36021zRrQaZVW4iB4oK0cnquNuXUU1RUHfgwky3HGp5GgtPMy0i68YAZQjET
RahM2brSUFoSRVWHMirB1dyLYmAGCx6Q6mPuqOo5SvRHUd0FaLfWOh5y4ZAOL5VCqpcjhLUVrZIh
n3DSHC8YZesPVTpep3Zivdl1YZOjp8QgMh7DEl0hzqPT21Ji1AQzQ9KOHb5KL6qLM8nf360+vVu2
Yf6KTFL/cnu3YsqId5tUCDQXsPTXQgk94XGxqjMPXPQkln5VR5/01G/FovJhojlAaESraBj7mJVd
lGM5/RwrcboRpSEpdiyVUHxiZemE7HWhBQbBGW23flERz172lTUAZfKTuYtQwTFjK4R1kmuQfiiR
zxK9rwMtzQc7XdiTr0dwNqQqOIM38zhadJcI/4s9AvK7RurtF1nl5Qenh3XkOOeijZ6qqTp14NmU
Een0uonsl77WwjmB+GAvWmszxBNjiJ49BfR0rWOx03eS/VJCGlulZdivxChV7QhHNmF4dKTYeR7D
vXhJW2rlPUqvZACnl3LDkERumUprURyi4fOI7ywaVlX+WHnuUrykU5MbU0acr5s2Vp91WGNRYB/q
WCPjIcuQizGyOuCUbR26wiD3EiqmCy5UfxiGWEdu6GdzL4FhuA0Zx3FgEUVi3+DRqhmwTvz2wfOb
9gGjJUKHMeBQ16OI5A0GMt3weuuhNO5TF2rxQfTH9aRaay1ES1EspwmnLO40lxjTlYkxR1PEWTua
sa6boTz1KXx7NgBA7UuJX6uMSGajmd6bf2n8NnvDwykBJ+hNXgM6bNuxtiH6d+GTYVZfHU1K3yJX
Bf5iFp801SiWNcqEe6KR5iEflQIPJMf6EkrFQnQtbPJ8aifb92OMN9wgBzxJjLK7H3OnnYnXMyEp
xq1ZvLo5UEWp6NmMSZGxqyBVLrPAtF8ADhxE1zpUP7e2DAdRNRXeFBEd8TdkblfMLc5Rf/0NEWeo
69+QJeypxN9Qwhp6CtLiK/DdduUWkb6K5WjcAA5IFirCHk+i2JZRulB9WX3S6+pH6+h42i9FOVKL
DUmjZAXbmTyJJoXPMj7pC3mQyyNg+G5bKFG1QTYZHVEpiBcWunmfhqF9AQKtf7erXRVL43tdsEwg
Qh5CKGf06LjlsSKemTUILnRa+tolhb9GLytB/i7u8j2ROSyjprsPxQaRZ2yG9XrOOYDeRdENsCOw
gXbrxDzGirZ0eynYkzay5zFx16WoL2wVLBBE53SvGdkyqzssI7yGEZoTYPzi9PZ1gm6rWTquWspk
r2dZ8l7XwYJOpSL0QPFk5XBtbEtfWZZliyLB1CC6iFanVbMdCQRU9EMSVCiBreLSMw468c2DOV1E
0Y87czdiLilKol70UBLyRyR9LJSp0xDq+zS2y/A48o1k5eN6MxcC7DBdn3KE/h8CD8BkpYCzEELo
1lg9mY4dPZBO96/1eWzNG0WtvqC2Adu8fUNtnGcY8JeLl+vuxkM6aG37cfoQdSQ5aklu37ROniMA
3bzKqDYtkHFUjkin4oDWxMGqL6TquZSVJ6+MOiR1MMoaUufFCPFQCRUr2jd50eEBog2o9g/emTMG
ZOzUu0Ar7/aaWpsXY7roKrhFI7sMYWBOimLNAQjmDv4fWMtSj8qtOrKtuPVvqipYyTVHNlEnhrU+
KPwhaJK1KIoGOSjfka037m7dLJBUVpUlJ8ib5iUu3Opkt9L81gFlGbZm4fDtNk2lWcW6HiH1iUGi
oWmCfhHFvgvlgolEnVKnPWbXQbIVxTZzzVUa5KAhZLxxHM94sTnS7ToHEIAoVsPgL1GqkTeiaEXZ
U0266wyZyn2Aob6q6sZ4yQcPAptzr/ShfiB1gQS/J38HhiWvwzLnSCPqxCUI0moP5wraMn3lMdNW
7ljm27pNP4MFhnruuOpCke3wvhtS46yrXxtiCxBnsKvYImMG5XVqzMosupf1QF7IZIeWou7a4Oaf
tUFVdqKElKJxdtKvoruoCQxF3rJp/XWeMM5kUBG1tCyttoVIWlefPThU1zk4XADXLsbPkF/seemQ
mQ5J/SvTAhSg9/pwK7nutSTWqh6Vi1tb+1vp5zixyP3sKcaRc+oe1I5c9bQA/ux5fb2pbRLc+Tfj
nN4D/eh1W68bogPMxuhgRO59kwztBjmW6HCrF3fXuqInYdaBbKD7rTotWelnolyN7bfYA5iPP8PB
TYzsIO7EpSoGNFXUuMFA7K8GV5GD/peybgWbTPaSu7DDh/I6zW2GtpKGpRJO2n3T/OIi5mJT0M7+
+Md//et/vvX/7b1n5ywevCz9B2zFc4aeVvXnH6byxz/ya/X27c8/LNCNjunotqrJMiRSQzFp//Z6
H6QevZX/lcq174Z97nyTQ9Uwv/RuD19hOnq1i7Ko5ScDXPfTAAGNe3FYIy7m9CfVjGCKA7347E5b
Zn/aRifThhqa2aND6O8uEnvtVG1bHjDAa0UXcbGTwp6nJXjfYiYFncNGBZOAeOWFkX4sR0O7XpJR
OeosrXfkhvmsUUvSj6Dy87WkeM3s1k80kHPDQDMLkEzOA4KiRropUrs7GGnSH8Sd9vNu6oFySso2
Dtypz9Hk4KrKtg6a7JIHQGldffil5KTy1vCdYfWfP3nD+fjJW7pmmrrtGJptqZpt//7JB8YAjs8L
rLcSG9eDqSbZsWvk+Ii7xXQPe7sivzHVFEtjwJkM2EaPdMh0+VEdlg6ygUXlHiSSm4tElw0Eb/rq
4gRWiYQCdb1rGsBJ5daH1fdXOW/Kb0VcNrjP+M8FcP1TQDb8WVaf46hunjRIU/cRWG5Razd1eFBc
KIaiGCskVXpNQjx/GmPAPVh6cVVC3m+MZ7AW8Xy00ngnWtMs+mX+Pv9lfkmTt11TQrR0FVxPXbdG
rKNqD0Sf//MH7Wh/+6BNReZ7bum2AuVL13//oBs7tdmweuk7EZEOvRg+P/EJe4nDh2ogZQGxD7U8
8RnfmrsMWdQqTe+u/fyqgSmMjuidr4/lnrAOfNiIL1xiDg2mmVNla0/4YXHruvp0a6k/euWG+d4W
7LsKL3e2aFZpy9aux9e6ng0V8fARg5iVnKjNtkl0+9FwlbNoTzjlEDFXc5icrnkskTeeV609vrpV
9NgTY35kDfgwYQz84F52NICG8z5Gt3Q0+nNrWf6+6fKDKCESOJx/1LdnfJ5R4Gvz1J21GsqPwFy0
havfujC01tPrUFXSy8XI/mSThaA8fKRDkLAP+nvZLR6HXlEweGuJJdn19Ld40ifLWg6NIX+WUf/f
ABYyr0VzCI4pHNYHzcYkKMiMBMNURv+7WafhpYYWgvhq/Ndvy18llsNvWT6UgefXH4r/Wr9nx9fk
vfqfadTPXr+P+ddjlvDvP3Y5BN/KrAJJ8LHXb/Py6j/e3eK1fv2tsEzroB4uzXs53L9XTVz/tYxP
Pf9/G//xLmZ5HPL3P/94RT+LMCvmrMG3+o8fTdOyr8Dv/OVHNL3Aj9bpo/jzj/8dv1bR699HvL9W
9Z9/SIrq/NMBUsBO1OL3ZE5LV/c+NSmW+k9dlxXZUQ3VUXm0/PGPFPEzn0eN8k9Nn35+/AyJbSsG
T5oKng5NBk2GzFNII3yiA5HT//jrb//xCLv+p/37R5pm8bf88kyb3o+C9wNfJAX+m2xrH55pNttF
otOy/g4N5nvZD7DeRyM4tk0cL5xSGV+D0JxFqOu+FSmAYNNXtEsZVuFWsayWg0yGinDXXzyfpa0B
17x0DCN74LhQXZpgUmWICeBOFw8i+rzBEW/tewSC4cnoh8awz5alIPxRtw4HokhG7FZ0llBIb3RC
4SN8q7mds6HnyOgdxnyGgD8biZ8Xa3ru2xAbUK8JJGdedUWyuDWLO9FH3LWtJe1dZHim8aI6xXSh
tJJmhYRrx/6/UD4RlT4aRdm8wwzYDUrTfB7KPl0gzsa5y4viuwhk7toz6uBBl9sRvSW1XZIYBGws
Z+UBwlFx0Gs337iZ+3SrEvXicqsrYAtWheHciXoJk8p911wkLSOXGBd5v0unC0Y2/U4U+abFG6dM
/lZvq4hfdVmOE5HoLS7XctaDYIPBx0SB3W3LuGs2luhvXEelab9NDUDnVolqB7/c6uJ1HsDuQQKy
BFt5hxiHgSxX1GJgNngQZj/eukGS7HRQo1tnjhf4spw2FOa0jRB3yF1FA94CVQiVMVqKhrqAO4jr
D4o2IaJTbDCKz9CwVKiNrYd8sGd/ygFOJMgcOm7urXs06Cyn6Y9+P/HbBgv5QwVBkbSEi2eHjf6s
gGqxuhw9IIQRNiBqUVGeuiHogPWQrt1bIZiV2/DCa/U5pEl/nVuNgZ23pAR3tl2cr0WxWTJdKO8J
PAx8tGQJRLx9Mk3V5QeSt3wjCgnJS8c+WUrmnIzpAk5o5zdkWG/1ZOvdO0v1LqJKXFCvcE4wqttF
kHQ/5vAdwoCZRy6/SsNuj5hwt28xu9mP2KUupZ7v14cG0eVWVwXk2FECypa5FVq7SkPIFrm6F1Fq
xkkxS9x+LPtSTBOrLHz7eNKXaXik3XqymcdQzWhVa3erZHleuoiJzFpW6ntxkeMa7JBkHZO0qe/x
ma0hvwUTPTN8a5XqOMh+8qrlRCHwYPSeIIFriwA41gkKy7g2eyXZuWGX76zA64mOOs0O0p/UPfl1
42JZqibS0QdrBYh1UDbIfQbn6yVOo30aK3e/VE2Nkl0YkHU9kog/+wZTMPtN7Xv/x9ipJQkrd4nh
kT4nXopAVF3YHO6dx5Y/6F5c2H1Li8aEynGrC9xx74SSdkiaviZjFjd72Zaug9wg9LYWyki4Eaj6
3mlGYLmc26dCECKsd62/3vpDpe8HB26XBzf02oKkoL4PCdtDZ/PdfjlowH7LSvaP9uAlMsGWQwjs
+tDEhX+sp3qkwqh3bYhO6RABohD9GnZK1/akkt80WPdD69drqdbleziWw70F+Jr766VT87VXDda8
KCLlWjdarI5gRfbkoJT73ktSKKvRp9ug2gfD8mFSuLVT78xrT4WHhruI9Nsxvpqy2hxEDuBaFWFP
FXa4G4miSDKI/MHPvrd6Y0irVSJJ7VzjN32XjCj6jjqpgi5EcsrvjeQbqsiShAWVXEOIkZokOiAX
Tgfjx1Ph/93BCBdZjlzLL/uBf3NuVOSPD1nkWDVVQdJLMQ0dR7MPD9msMpWMyKPxbjpWs6n5xPe9
VrKXNhygDkA0zXWR1E+SqsjNLNHzaFnjnAUfgE+xsaXF0KvGyUNk6h68SraVBxRty6lR1IFxhpnY
p/4dEi8GWgfhNtHLyN6mYfg1Hg1OMzLR/RHAgso3NIbecskHvKinkrh07TY2m+RHIUdIwB+Dcw2O
6NGokdSXHadB/4XuOQEC/A3KciuKMviAavI4tUIbz5rYQK1tRMM5x+z6ZYyLs+cn4Rsn+k9R1ChP
mRloBIwia4VoLqatqBXkXSifMTiw1mWsBXdu1SoHoEIgO105fVLQfZ75VR+thzhoFiGYgjsVjRLU
q1r9Xmq4WLbSoiFnuRwUwqnYxsdk9PaiJLrZVYyFbM5LD5Wl31+7bRsF+r+PJec5sysdPUpUopw6
sJ4MSz6Zpdd+db0IMg5ufucRzOuucTx3YSd99tU9dpbSLJWkshZjnLP9gTZy/M9fGlX9/cyr81Ww
HMWwdAO4hWY7H6MNVqj2SVYRAMfsCH9Tgtj3mFaPF/ghUagSZipapyfdXZxNG0nQwa3qpRb2yaOc
I4xppY03A8je77Qi5hvwM53IXtQhvCIpIIRa95pdvOUHRd2tKIbd6m5jPzTc8o+3zrc6dpgqvi4k
kwM1XeawPA65HklbxbDdddTq7RldGXvu65L+abCaB0cjol4CgM0rzfvW+ImCM6OHWD2WzdqdYVXa
XQd2BW3bqeyzRUD7dKq93opaszZw+PSD/bX71FHUO2rXw+BsgLSEZrgpVLna5rjUnxwyMGQg0SOz
s/o0KJn7HkjpWgH6uU1AyKJN18nHWG3GZReCKfk/hJ3XkqQ8tkafiAisgNv0trK86Rui3eC95+nP
Qtmns7vmn5kbBdoSZFUakLZZX92ldJt0AuQzHw4J+eyFiA9ynjSNnsjXVkpCGl/5lEeD9W0oY/fU
GPzWEAkP1nXe4caPVEQMYxrKmlRsrAoI5sQPRqfEJPQGKcgRG6Ge2SbnmUqp7FKHTbPsyoaaZ2Lo
0fh+M5FdnJ7tOQ+Ut3ylV72+41UIUBfgKeOqoMRbiKNsTKME4pOQP4GirH213UalrQ5bEBn/NNxW
sQ6lOyD1+vcF5VGj++RRiNr4im+5OgnX/2kmg3YHbcd6tROXtFg/fNaoOnoKkGBOI0t5LFR42IVr
+EutCbRvwjZ3nu/ob/ZEqjHatMkeWRf1iYfLdzlBj8GbWgjUQncq9+YIf7sgfPNWtc7WLHrtm+v5
Ee5vVDtF7BSgtrNpJQeSrQ9N3Z/0FGqtIZa5R2FtPGbBmcwdWPFkmO77ehb0m/NlkBe7p1ZKJc+O
5BgtV0iXtfEUyUHZdEp1P1aaepa92wyYzZw+n/X7GnKGnmXe9RpN5FMro6c6ImYleVJO7DmH62FE
BtJBMRysfxwO91M/knrXGsGaQKXySsI5umuqae2MwFFeVcPIWKryNJCjohpWlLAqT0ieK4897H1r
ntVBPNz+r9vW3/tJW+VBZwHwdVRLcwX72r8dSF4QDyBDk+xnrLvdfa4DuOsjr/5WxEAP44oia4iV
YVoB1/S7U9TYYMPb3Dw0kXKCUTGly9Ag+8ADJ72RTzcnTowDaoDJIeygiqG12Y+byUZhgZrFfv3f
/3zjbxevaQOLIRCjWYaNG4yyn/lJ/oeLF3epAjfPNr77hnIUsPWdRRHG3S5OnYIq9bnvhkEAFNsE
AhM1+e5qdEqnOA9Ttab4OXaAvBjB/aROgtgpd1p5CkoIQITgPSz5JUaX0kzJ5awgHhgKYufSJhuR
uGJbExoCrsuANTeoR/lbPFkeXvX//h9L1+nNqc1/jCPBMvFsWzj8HD63v//jMUlLdxKD90Ppo3MJ
Tut1gDnQJo7xXhtFu89630Ev1jDfI5U9eteVbKFwETyXebqfPOhAhmOEuzA3nLXsem3+I4HgcW/A
2n/Abft0PbvI7I3ZBGhrzNcu3fyhVs9mSD1h/yUcphrfYVEfVd6Rgto8Dq/9xv51FFtlkc5MtPrY
EE5d5yP6gXmeR90lIN5co1i8iFoK0T2z3ceOBYR/6GLnSGEWqLG5oZKBXAJ52EcUgCD2oC26WZFX
Pu9Nz0e/sHHezVn/d9DzgZrzonrirvFDTqi4n80INSLfE0mKXl7Fm3pw64/EcpZm6MZfoWfGG9II
AY5Njf4yuWjdAlIx1uocJrh1zRFUaGQoT6lt+udIo+JXHskmKNhgO47Tkkz410A4EQb57x+/mB26
nz5+dvmGyrPWoE5fjv/xhddQ11bdIRI/utqpxJ0VUhjZieo8pOqlBt34CMqShgJ9cKV6QF4uXTmQ
KM06oijsOs2ve28f+IRyRA8SiiAZnNhGdx4iJfYeYkiTKOOkr91cNGDOZQmjVsRbywcH0iW5jQoy
NMZlTEXRVp4hJ06+/8YTxTrKM6RdLNz5qtKQ+aYjryp78gx5VVRL9OXtKsFYUbttleFWzoOCcij9
emMYpXXQYlJCqNiYD+dGHsmmJwx96AU7noU8bKNppVaGtWvjOPsf8Q1Srf/tY8DVZ2r4mfHgGDgM
//4V6mGWxEVo6T+SglLXkFSGS1olj64TJge78OOLbLpRi+eiOTC+BZAPaZNz5VHV2Ma619xu+Wlg
oABz3wXj+yc79Pz4ruifPpnj+dV1Pzo1+Rgcb9eX04BnGdS6Gsr11aXt2hhdvCbJWLm++m2ghoa0
05uUn87vf0QeZTUSND47upv99mKKBhEv05SjHJR28qnTA+DHhJL9smOzg3DSJFWyrv3Ph3KCJzRA
Zp8P/zgtIL0SjYzPF5v7lKgrK1Eo7qqtBvss1MQ5yyMbrovZDmcraike9J8MvyKROq8plu+pJLMC
ZOEXeh44JzkicLyeZHfEI7dp+nCufEM4y1WC/qXWtbfJrf1HfG7DnZ3bc6rspH7AxYYMApT/NPlO
9lwk+lHacR9Em75xEFYOQu1DF4+j3lXvAr/cnuRGZSVn/cNVNURIr0GBv2ICf4ZEdTFH3v6+f7jk
ooMes/Q5Oiq3vn/cP6I8p/C309MfuHn4hIU3UHvb6s457qtN41EJL3t5RGx6FehoXOFjbpbS+MdI
H+2Qjy7P0tSQU6SuTN2BFgwfeXWbPEy+e51TFyCkqL4CuEINntpz39KROgu1oblDZAB4PAITF2Hb
pGJl7oM0ZU1WH0wLrVczc5wHfW6KSVSbNCJfSNrkvLhxWlTZZ/L+PKUn5y1lBbJ3qsw6ZlpvHeXR
rZE2EQTZhlv0XDbJPFsnang9/Kfz/himKHfcKdAfptAzP1//P77c7dXLmkfiKKBJ/Ptf5jaNfUh4
j46TOsyox0wB9cdRGNavXWwhtvO3HT7NrxlyrlGx5ndzcsv9Fs/57fxP83rTLyAkQuj5NAB+3wN9
NV+VWvh2RfriSL7Nb6O8osApuAOcfBe0lnn0SKg64pSLjpN79GtYQ5BNsMtBh4IIoEZGaF3n3c7A
3/jgeeq4vZlup8lrBuY29J7wZ6snh79lrSpN/9ro1ocxO/vjQaArmZlfRRfBJ7WCcuvhq70f/GRd
Caf8grYSoOYRKSi7LW0kYWyL0nxPfLi4pqSjQySg1JVATZ4GvY93dhk1O/inq540nIvuTbvCsYtX
pa79S5E0H6mXl68RBa6nFv0wvMx0Eeud01QrfXmdC2JjW7VTtI7n0b7aK/YpDfNyGWRtf28MUbUf
VTFRHamET4RhYQjYif1DhU/uDDUxBI0gjBJOj045OfsugqtQxcb8RG+nx8K0IdtF1FVKmxXV0/0Y
OtcTpInwRrtBbrFd+X40Pcoreb4BmiwPznJGN+T8gzj1KAookR5wI/ziYwXO/3rHG6yho4YEv9eo
lTgvuFPKRo7e7oy3gZhni6Xjib+ZenmR2w319ko3m5wN8/TX5b2dRhkSj3DABjzHGxfAiXyuX/vz
yKhZRHE073wz3R7//7QakPNui4NPl7udy1sA81v2Ta0P/sdiwZjXAn/dci02V6SGC5WCMCKLn5Ih
QFjVlRvF9XezooZUhMUpKTx905bRz4H0IhVKRl2croe++9YUin3gTql+RwzpOecu/qoFhkr2oOUe
a9euzyxwTWpN81m4sAyOdquJhV6L7jwNhvssUn0D8sF5J4U+23U22O7BDtx3Mna/Fl4t7pPcTx58
1//Arf/wP5ann5xg7MccDV0C22FxpGris+cUKQ8w27qafRcRzDOSgsUj8vFUMgfiXvZUFbpmhueC
eoKxzJapyB98jc2YHE17UR0SalMXHikPG4pcg2XsTd5xGNH8lUeg/y+dOuGImu1EPMmXl4eyscZ6
JaZRPfS+5RGUEN6hVLrqCHxU3XZ501yCcOCRixfi2QnKWealMBckIgfLoHYUXtcK/ZMvaPCkKkd5
JG2TqUf71va2N9NtmpwLzM5H92E+F6k4rhWG3Z0/huULizBIe06YbaaoVF4hA1NeZnr1QXZNQ3tT
FNe6yJ6qr8phal7dQTXu23J6YD0W/Y+0Ee1zGJnPCVyrYHmgsrbVtc/OSk/R1IGqDgUBEKvYtpny
xUi67EE2iCQmBGiie/5MF7dOmFKPqWa7dhTZA3UzcLjJ7b3EJDW4SgkZv4Gffg/yogsRaiWq/NXq
Fe8ir6XNV3XMllCCWd3dXsMK+UwdFlzyetKuhBU0zmzVxPr0AEa75eP33GPrWdoxj5oJJIbQH5Mo
DZZh3/Vf+0bbUYhALi80sSwRzle9J1POt1z/aYymZtNBkDuqMUCGrqqclSlIMLqFiKaSP9XQ4j9D
RJV4dElpOskQ0ehSkJlo5T+eFLYNmnchJ9jzCfK6ijO05/lVmoAE/2VBUvsfr2ApJQLEfb8syhzI
ZVq25yqs7sJYbR6liR/FiNSnEa9lV+vcHNB8QkrPqhxtAVQDtFVc5Pe9EboPgwGPhl/VeyXqadMO
PP0yrxXvZdCeu86NnoY0SC5VT7UOtATx3qVDuDZHB2lGDxwQpVnhCs9dfjRBlImmV863Bvbpr27V
DC9e3OFjfwr0zjjix/7V6J5pHJPWctHg8Gtzn1jJStrklLFJjWNQB9o2Vtk5V1HevunfybY03uCI
jOe0hGkvuwpwmE1ljGIjKoqqKh6Qi77L/Ltf5+R+aT5qfiC2QQ+2wDFKE9EtJ/lei/OkFuqXMM0X
vVBI0q/a/EmMbPbVKPtSjta4skLFPNh9M76Q/LBLibl8MYi+rBUjTinyDcP3iDQEOZ+6IJtfZ2Gy
wOJ011rMJ39kBvdQHLnt8r/fKDVNVz/7rvjV2Zb0WrkONdefl+KW3xdV2lb5N6dmR2MUjoCfSlNO
AXIhqRptpI2ycdA+lQoLHOWL021e4BT9EW7DqeyN5ujgCgFLNWhbf2zdN9SP1hGU4q+Rm9Yrsv/9
k5nDBTXGbO8renWfWYIHUib2dhDW99LUmBFoX6sG6/fbJgcoiOcHnHRnsOjVfVmh4lKlubaxVJAI
LO5IuyBc0FOr7pgEnskjkV3fL0g0FxXqb9dDaRWiphrnjwnysCiI+UTRAPGNCzVzc509n+1WFbUd
XgwLzlRwlCpe8WQOQbir0Vja4QJWH33SLMEx2aTfR/a4ieo8OMnGY+JpLLISzqKZrW42eeTMo//R
ZsR9fPTE822WnEqMbET9oHNXQUGFel6gBK8opQpkNoE5DspI31vzTsSbtzKigIXgaaSozKbRTvKL
AgvVmHvSVHdZciAwkZCE6EX3Ohy7ZwQWFzP04oOadH9n+ka5aQsxfgRhcNRZTj17SWwS9jMQy56n
8cFYi8yJw7s+84zHrjIfpZ1sGIibo+3vZVdnhxNN6YcVUWeUt4hj5PExsup60Y1B8NzMDWLBA9k9
T1dLkBrQJ4fiEIiKgucsLY6BBYNqaCs+Ahoy5qZFEvTRYdIEkpeBrx6qCDK2HIVpQ3aDOhZ7hYXD
CpXu8I40lepQk9+3bbK4fdQn1V2wYfW+9WgihI3p/RRoYxGSrt76Gl6uOp9UBqgfCkSHNokPXWCh
VzEbJXloZ+yZro1CHB4QBX1D9UCQRNAI8WGXBtUlpkMUyt35AMjUbQHcduEo6U7GdjJK+ggfwDeR
gR81zfo9CTAHh6ycNxYRCeJZbnL2kDB/wqF5l80bed/LrHXcKAOQUyc6WLO0OXoA7kmzAEjNPSl+
Lo8c1GERMhR3ThISlXCGTYzgE+Df+cbrhGRsN3r4Ie+7Vua5vwZkP52G1TQW+vHT/Tm0jMe+hcCR
RmHBMwqN0sDNe/g9Ub7yKz18SVwCvU2cBh+k8P+wY7X4PoDk7FCfnPWoH5R41mGN6Qhq+O5k45Qi
PUWeWKt2ZxnXAUWxEIjNtPcQva79dUBp4VAVJSJKmaue0GemcVLtJLtOk0ykiM/9CjzWDvUZkvLn
ebPpOir7/DygasyNnMdX7F5eaqiTS1gl+UoLIuQzIrV7ko2Ga560r0eRE4HyojJZ9QICoRzz8yA/
F1r3InsoXcODq6JvVhLANUfqfVM4FpjQuXHLqF45pKGsb7YW7NAFkVBISrU43ex2bM97uO4nr6Rc
dLVkB8a9fM7ntNBMnY1yspp10b6KsrsYgNKeRJDkfTTcXWOlxL5wsZKHGn2T5ig0420MvH0juzCO
ZhpCEF5E5jnPbqOAEuHsxrHzA1H0eIUkb/Ieg2pdjnHYbxzNZ9sn0BHKlcLFs8iNIBtG977IUlLK
NLf66sVzbSx5wQ/kPpG2YAC9GsGObcyxC0mbVpqjbGJdQEG/9QcFdQG/L/1VN89J5bAfFe0RJc3m
qEHH3LeJDuQvUqBQISSwrClg+0GxkD00w3divAPKaGF7yaNaEFlteYbFiY2Oz/AgZ4Y6gCIEDV4s
bQSAmnjJwUU44e9r+Q44GZRL75Hl0I59otlIGs6H5hAbJZxPDgcz3BZF6+9VMqOPovtOTRTVkK7o
9rYvypeSSs2VSPpwxolVFFuHswZsLDYsW6uXfHR4I4MaxZp51E17nvuepa7kqO1U8b5G53QpuxS5
qQdTQ3tPdgMoIqcWFMW1SxkJchamePQnxLnNrAt+ui7ZWV4PjJA6+hORAarxPCQlQ1T3nqa6RtTE
0zy+811+oC7R3/XaUm8B+8f2HRUW5Ci7uf6M+DNp8XYxkriqHtvKUL7EYP8JEPnPAtrt/WSMlP+r
EdQDJf7wRJ2edSUKnnMVJVBU0X1Agma2JwQ7HnOLJ8yYQo2i0Yj3XY9kt9Xs9ASe6deotCkA/9ea
leEKgtIE+zJaq6R3HmWDH7g5mmiKAHd0BOGd1FG2SmW2O4Pt80U2uZuG+y5rvt5M8mhSKm1jhhR7
K9TUwdwwkK3X3QuJOPFzY4cAsma7P9sjVbko8fg0dJVBkZLBftePQWFDgb/DvZrfySPVrvK7BCW7
6+g4d6VNjroJqTC9V03v5pxtro+qdWeIoT4j+eAulaIuv3WVgo64SD9Gv602NWLre8qw9afCoIZ/
YgVMuugucJvqLh+j6k4e6Xi/VmyyxRLP0axE7DAsRxx4Ucvatypux9huA/LksbbKhUFF71YOSNv1
CpYePtks0bYmJEmXxxgZuuGF/Dpi1qUzi+HQHWu/v3Y9HNcLoRSnvhq8Qz5V47Ep+hL/iB3fQzzq
8ceq/OlslxeiHdr7urEj4Mgw+GUdSOZYJR66lAqsuSzk1lUq0W+8MS5O6VfPyfkSl2jmqXoefnSG
OaBJTEYxEuWCYrvGPOYUrx7ddgy3CSisB9I1jOVUArM2wyDf8stNLoBAX7OQShOq1pKLNFGik1wS
qADoVkYVwkyEwnlbGE6DuFxT68AbW5VnpxDBI2rk07YRIN5IaW4/ArAa6STaZy3s7FOhJmCN07L7
aJDTXQwk659DXUxPjW6e3dRpP/QsTxGc0kkemU8nfwe2cxY9lOBdZOAeB4VzkMF62dhB5l67ciCX
Ef7bHDPxglVG0a2mtOaTbkbQabrmLeH3eUxJt1p6ZtC8RUZfbPqAEks5ymcHJrvs7ZMcVSHrZ0bq
PJtA8e6zkrw+5DHOiIFHpGLlHhJvdXTOBdHcuSdNssmyj3EQxgUZE+9+UtxiHyfuPUz6cFVSWLP3
yrp+1VPLXDRpZR9lN9GHrw1ag3eyl3n6TlVLMEbzVEdZ+/bQPqkACJZRWa6MQkDNGXsBYsYpukU5
H8q+bMJ+8BYQvpL1baIc+NRt7dwgNwyi7e/r3S7yyfZP12xKIoJq3wasQxLr0up+uDMq8NchjpV4
DYHFWYYmaGs1fhtFC1Cu42dlGiEinzA9yjBRPmoXxOJkGP4j+iti0/UqtKukwA+NePVGG9V45w14
fQctS49WQXC64i7yxbegw/tK8SztYRD+smdacoEB5D3q3dcmDcHrDbjdimKovjVWeQcy2H+1vJrF
esYerB6d8bXC/yAnIKY43/3N4RKOkXYSU4sOWujX3zI02AZy076ALkH5KXLyg0b97aMYIoAZ87Wd
KPrh61BVBr829mZrI/nOd/xjQo9YTjCAFS2HZioIzZn2XWGQVJ3NZ/aJuQvyEMprRwRFicgFl1ng
spH53zJVXB7dBj7N+9SVk8sQQJ4jBn91u5Q8+nS922voLOjJzJuKVSiAk1v5OOyoJWw+nGqTd238
hZpLUmATPqZIc+IvOHmWnWeP+EKNiYyGslzLaWnenFycKM+eSMJDZlCjHTZjdRx6uzqGKqj6W7eb
bbGjtCxw5kPZv078fcrNVuQDGs5xhQ7oP0wOqELZVRZKe1qeo6Zg8C3QXe25raPvQWFlZ3PuVaNj
LdGVnnaN4hn/X/6XN/CgpUOJt8daWQJdkJsbyhnCYxmK4Opkclw8b1Edvl09SLcTrn0g68d6now8
BGC03goOUBWWxLtA2If69OtotilmVP7LhGlNSoB7MoTNtmRuZPfW5D6J743282b5NGsyB2sJvqMn
za1dQJyoH+M5N24kl4h0vqY9yK7WKCaLS3Sc3T7LngVKzuRdKR/oZ0PcMyZ3GeaJdla0WF0hvQkB
A0qkxOmMg43igt+/Zj7FfGaFeFKU2iCUwlJdoUNEUmSRKgfdTsnQ9pBAhWOpXITZ/WoGAAmLnl3L
VmiJfy8HGqVvLioCYvOsMTI9GyGQqt/gtDsg20G9rw/nFxT5T605FIGb/KsLg5+h6hDrUWJ2BcE0
nQNCU4dq6qVyb/FIaiKcUR7Q35IhYQYnsUaaYY/iXa3NWdLDGi+tIJHcGMy1FlabwHPrVQD85FvZ
bWTGc1gigjGkFJWJOatPoyxnRFPpwVSSfgGkSP/WTMolaGLvBaVYc2tR8bwjoly9mI73WGei+DLY
1sukpvmjHXfZo2ojA8T2NtnKrhxQqnqXUpNxJ02KnRLLJizWGAhxtGQBaOhlx/VbhYrZC6j8ZmO4
/nBQgY1e2BoOkHdRDjHzozPF5Y+0KwnZulr8kHhKCTYwrLdwBNLnoIElK6egtb4F6ItSb1+IFSqz
3mlydefU87hbtd3UfFhdupOvi0OcLypr1MfCqsS6zrz+bhDTryYn2emY+pBufttdZ4hwJkVk+EMY
jhFc+//JtzljT7ggHzVv0cYWBF812kYDHEKWesh1DAGqc7Lr1DN3gX9CdicNKfvIS6aD7FqxoS66
WnWPONOCV6sh2g9AojrL0bDx3nFI23fcSsNXtsF3xWC399cLEXb2Uz9+lCdqhlh4fZM+tOOwvD63
U5LO+hiJWPnQlra2j4ghVgL0As/x2+OdJLlZhrRrhL9nwxc1j2bVBlvSNb9qTUf6KHoS5T5Ppu8k
Dk+7Vq3TS17yQwFzRShy1Ga1iNr9MRJy1dG3ZO0GU7zFk/wlzKxsCSGjffS8eSOokGorvD47ujgv
toWWNQ941VXginG0Qm/IWwlvJLOlJNe6cK3oUTZum+xV8oLurr2wxk8rlL2Ykvg6wVGsaWtEyKTZ
TQ6FFoFLKx7OsvHQYRoX8nB037sp2kyQXl5zzw6OfU1RmRlP7muoj+5Gz+xgo89dF8D4kq+Xu5ej
lZH8KDLTuZOnWgkAExV3GY6P4hGk3HUSUi/6qTCgVchzcl8kuyzN0FFs/LVnsjSZerM69fnoapux
sMv1wN1pYaD3prErDOuTCq09Xcmh3M21hZxvyI8gHQtthR6Avqxn1KnWOt0hMtIH2ZNA07/tqj6z
VKVNT5JezpVAVGmSVNTf17iBUodw7E+4ql5yFdGjeTNEFEtfdy0RZVuHgjdMydWeqgOwCjhee3e2
/z1f2rsqz58rny2HMLxj27Vkkc9HegqtSk+o1YH1AhBjVKZdXk7cmH4vOiHKGqepL4/S5NiOey+/
spV3aIjw7csCSiThlf7tPy7v5ACk0p9FDZD5Nk0e3ZaCbdxr+J6BCtXiHadJ/4EHvNt5oDvW9twN
QqgF4PyfhiTSz35NqEfajdjli11NPNtUkT13rPMr9hu+brwoQRpS5GZSXZIipBrrypcKDPoDsr3x
XehWbARmu3BYyLE1L3Boud1aR/D60KO5dOCrh6P7d91GrdnJEvnhZicTXVlvKPcedf6yJ2s/ikit
NlOvDxBcKP5IbSTUp6it14grrEnNAOE4gxIhJhYry61QNppJiTjNVSBQCF37BaREOeX3CQPJjWyV
IxIWXTV9HvR6Pel2+KDPvRgWyTJPo+dI6eEp1/ahEzAG0FAZvDtk8jzKjNL7wdLzA1F/1FWT5og0
z4L1Q3Me5+Q02ejzxiu27Hev7+q9NEXzBi2YGwRNsiX5j2jKVITwlMlDJVPxR3eV5a2GqOxwvnal
/9CMi3NYCP0ge9Wkc0N1HFgIpbdlEeQ9yYYExzdjECVlBa73NMUaEjamYa+rudt6rFjMQvlixo0N
JB3RJFZX472cm4euC06mVa5XMwCVHyY7giUZlsqToXf60/R96FUkxVFxUUGXh91haHpr41YQgM3o
FQaq+S8ory+aazXvflD4KzsTP0RYA0WOUrbXYdwQxDDFHSq+9UOVmdWDFrRXU5Z17MfnGc3Q2Hdy
UE6bTY6Hno4zFjt2gCSUUQ7snGzkh6tVqAFardQcBUcfaUt9TnuQw9eZpTZNq8Ew6uUfZ8pJlu//
iHtU6wbcao9VbTykpjm+TypbfdxH3UZ2qRf4knDzuq9RRJSzIL/c205D2nnIRnFuWNPwZZw60mh/
2zI/C/ZESEvKGBsTpm4yLTqVTNchYlna1+HRQxKEPFy6skE+MiOslOSLMi9YCksjClgBZLp5UkxG
iljKQ3lmsyG+WezAmpY7NPfqR78MqL817e4HiUIc6N03NUF9hu1zfYGx0x98jceT1wsS7TrlC6GJ
7oce6Qcv1h7SRFUPqZ+2/rbtLELoiJ0joFkFVK6aLKi6droHD9SvJcyjo4IhRdb8XmI+Bnrx3JNj
PRU3ckydGY3zWFHF2nXs38+TYxIc8vs804UZASg8WNbw05fGkBFRG712T851v+UxUDzlhlsv8jm5
RyCOBK9gEQmovGlofuvJEkKGN9XvlanKj31c5muNDPYvJWuzYjK+tf78kQNWIZYbxsgSd/pSDmgG
Mpvg8b5UPT+aqg6MQ2g1fEFLm0fhfO0k6i8DcPrXQMNtovdavtOaWDmR0oOSiW9ahwg+/aFOul9H
CGTv0CUMdkaezmkw85TbqDy6nRaYhUo9mRfdsVxfDKUh3n1bH7dFHKNs7Sbe+4BGb5CZ6VceU81a
19L4ILg9P/M23QtufAtQQgkAUNROPcCUayhA6gaeZPesoMuJ5xxFJznaqTX1iLgjjMz2kNhw6mXf
GjGqG2n3TJ08jmDVnI63K9U22dv5fGHmLyhPq46VF7en1HWNJfobCBrLbm3z4c9N54B3XcjD68TZ
iMrfq8Y3aSvttwbVvQdyzyi1L6pXbvv1v0BsQXa34x8sebtFF7rJcyFgh6H0Bx1sCNWjGUbRslCG
u7iyh4fOTseHIalYEpEoIE2ysYZyqYPguMgeHuzh4ToqTwggE5Lw0ixv16hcbt9JOSAzx2VlE6IZ
cnSD6lX2Um4ld1rRkyQ0lwKTrm0fu7lcuJmbWzdV/LdQbcItsrdUFMsBstzVZmPO1cOyL5s69mKK
lcqlvMDnq/7Rj0L/sdRNh4J0K91ppNSuNFtRX0191sVoNPSA/UZ77bQS4p07WAhKIyQyzs51XydT
CS4ayg5ZkL4Etjtt0b7RVgG42pcoK/W9CKp6OfZq8tJZcXBCw7VCA3PuBlQp6W7+InulQi6rW1bN
cnLj8lhFBqLn89GtUUKHEInsR8SynOtMgJ3lMWqAFIdFq62F0j57rpUuUmQnX5CGRZd+cJCknbuR
sJKZMW4tSjUdXvIAFINnmtSDzqM2wMFTB0x/kQirf+lDxzqDlPiezb0Md8ddFI2vcgw1cOPihsW9
PDH2EZdE1fcoxxIzRBfIVlBq4KJ5UdiPng9pYL6Km/HEa7Kfcmgwg/hF427kR+G4jFD+tlPzWc7L
xnYRVXhE5WvbPUIt0eCsgraG0dCK7MXrxz3AdPue3Pn8ZQqaNzV36zs55kQkxerREJ/kID/zFD2N
KjrIUcUO85XJinonu3mHnyAbBnVjRmi+VYVzzLwiPBd/N+O46tReO0nz1FYFHmoTJV/ZjzTqp0A4
rFof+cGVtMEbYM7UTNMu0auHX115ohyXZ0dtpG68wESIu4DPUIhePbAcwOfEI5uUHisBeQMLBlQQ
ip2NZ7h8VLOxL9E9WFwnOSF5xeqEc7HX0S/73UyDr571yEwOZPghCUhPDkp7POL/pg7crbaoWqKf
NA9nGlXsi9sk/Ofhuq7aeUGj/KsryG4j5Eveaq/Fq3wQyUk2AUDwU3etVpIthKL0OgQW9xGR7JnH
8XuOPETeLz3ZvNm5PQ6XeNYz10N49qUZ1a9hydN9cC0ffwzdSi8fp1iN7mUPhudqMrrxidULW438
FPslqIaqRGlOJ0AeToox37HMh6CMx80Ypv4qciOEUVnqZCujy3P0E/nOLVObSLuvEje79rXKvQSp
M51SUzcf5HWcggd4Ztwj0G4+5FHY3Fkjaj3zS0gT5UfTYYybf0nT1T4lMEsCBMbkHyFtHaT4ldP5
7TrotHyjuT2aYrO2RDz59cWfqBY1PePczJuzam6kXQFBEWiqcZZTzbLv0YK2f9lu0+RZv+dKewqv
96TpfO8l3dBD3VrRcvV9ADu6G1q32UTU9n2Z7RDnp3enmpqdpZbtxjVB5rNQCU5mGfXLpizNbZt2
3eOIgPVjoO0CpzEfpCVTDX2Hn1NBwNb1kmWUqSguOla9V3y7ezRJ4rvX2P9fR0kIohQnDNylPDlI
45+gHYOVaKGztkO5H7JUfzDaJKawUFDGwY1CS0PnJfgqjXXotE8V4GB5QjbgrshBw8oxwXr/4irj
mxzzcdeedUQWF20T6o9OZ736U/VD9/LuOSp98VSITa2gsrrkci+Ki1yTOY+JpLZRX8+bnZzaOca0
BVZSc7NgNEXy7fT7OvpYy+tEMetVFLioUNf0i6TES6x8kRlPWtQbZ9nz1QZfUDP0a4mVd/+Ps/Na
clxX1vQTMYIONLfyXqXy1TeMtvTe8+nPR6hX19o9e05MzEUziAQISdUSCWT+JpwFOxkvO/N5d6XW
4u/x5G/RMZ07PWOqLpiVX+00ALSUYPQ7OYNzsAoRL4q+MB95SJmPyBUI7OndfI+/pnjMNN2/jkW4
k51yWKAN5qr2Scd/XiX6pxzq1k1eoxdGu53iUSw/Lxq06tHx9Ogsr/GU3Dk48wub82v+9cKy6UfR
Ka7CF8vqtGslqnqlxoH3ilzKL7cypp+B8YyLPF40yLXeNEefPprQb0GrGICPeMxscCyZjnHukVhT
2ATlICRvoT02y952xKuHuREm2Mg/DOlTPR8qH8tEVwEhk+Hz8OQ6LCT0UJxkS46wyxrxPtds9vIq
t0ujUzW632zTFjnT4jwHKrkFqWX3e9jAOO3FQXzpnEHfp3Z3BRExqItKHkN8ws6a+iFH3EMQEeOL
bJdUmUDGqUdtDsm4NbE5yaJyWKl5211zo2YLksTlx1Qb1apUtfGAN7X31lfPTqoXH1Overu+a9q1
COOSHGQCRQTbS26hiros3aJ4zOeDiZw6GutBsZcxQ9NI+LINwlPrETpc/uiRhAXdkXcL2SdHFQg9
QFMoz6LvjKsxH0SG3VSPY8RGxmotNq6ISRhXO7BvbFz0w2eoNFrzEmo3vWZdsJCXF0DF+cGnS37R
EEx+TAgRnuRBcVxSXfI07zByXuSYMa1SdkfLz0H10P4eTr1XsAL9pxn47X6gMrvHWeA7942fA2I9
5D2n6aR5QcgvOO+eIPzalPNV72tm2VtNN5RfonM3iq+W30bLMhZpk4qnMYjd9aTY1ikyau0Qoqc0
w6r9G5ILh0j44LTEykCz+iNIUmejRWLYanNToXiHStKsOOrZ+6jT/HUeU2TPsQddJJNn7ESiGG+u
n71AuBMP+pBFzxiXbWS4joPoqATZgIcwo3wDz8i0S83/9SKjwKtbTBXoLZLThYa3ZSD0VdE0Br+G
0b/6GXaRjVG8s6/8MFVQNR0uoY9l6Z1kuNJgEo9VVa/bMCnfMwTEF8XQWxSYh/CVSsz96kHXSSPa
afuQOHjgUIz5IBWDggc4oU2CWCoCpcGD14PJU7iNYtuNMr+Mo3ajYQ6uz8lNP/gop00fieI9yDSL
hQYK6wFGWmxdTAR90/ykeiRQOnaM507Tw6UyV7ernhTQ2BkRDrVV/Mzj5SjL3Lg+dpvJacRWFsdh
ey17qjyvDah3pP4qvFvnajgOkDUssCq7mih53MZRvMtpyzxO10ggAWWaX6VdO61XftQJelS21UTY
/RDtJo9/YU/us665o06oCs+TTgWGrQJ0wL4ev4lOxc9dM8anKA6MXUFtEts53Ql2GQyg0ySoI8Rt
425R6zShNTRdc2k6KAxD1B9JruIv/TuWh+fGTxb5PEKYXbdhPRzvFWtUjlWBu2bdp+5zWI7KVbjJ
SbZiw5yeZ82Tucvp+vaY52gzk6CAWwNh7ZRX1OkxG/IfPc1UZ4fq4D113O9FJ5QfnlcvKVZgENyw
0HH6avyOzkiCHEUvXtGOCWeAUQk0F4dK/DKrp0kZRqS0SiQn5mYHT/fBVYPViFcS6W0DtGYGYWEd
GJ53KXQHeXGgVdzIH8Ohp4HY9Co2EDmQfUpQDOfALKEs0hnUMSNi7QfmC/EphlKw4XUpasU4IxYd
+4upTM1r0araHQSmD+WvTB1T9AMoqtkscFcSHKZ1wyZj0/+mVXWxM0wB5m0wrI8qJ+Va11/5FQ9r
dIRR30ziX7oXjDDZywQJF/SOVrUxcgeOkdzWBvsgD9A3AGTKUwZymo+WfSjnw9/9/xr6eb3RtN3v
62VQXn7vrrBv98tMvzkteaOhiLuvtgosxFbzWZjAKdGWAKgdXENXCb7qfqYvys50n6sS/jNIGPVK
elzbuvBHUWCr6qMS1diCqVZyQJXduyE51W0DN2DFPDRYtM2xvs2UJd9lY9NlKonhpON7mKC/kxVT
uW2BPL+PlfXVQWHpoYLC8JSlxjbgBsFutZ2W8WSBROa+Z2E5QpIIFEN78vS6d85jAYzBDfqVGClA
ZmA/HhtAEjs10PMduBvlMej5DRWsm16MGCVszaixqISV+TYVw7DQLYHG79xUXGVROnn4guSP/SA6
+1GGkXt293GRBiv8AXAIsinj6J7R7WQvaq2/IKm6F9kpQ7LZ5P3RhP/+Mgz9tHP72Fmbfauhz6yd
284TTxhp+Wc7qJ/jwbEXudpFM8iBF9e1aNPmg7vW5yYYu2pXeVkMNZMmxATloHhUwhG4Cl8MbCMv
WJF9NIr4yPLgTRWjeK7rDDN1N83XNX+AZwMveARjqmDZ1Yp4dihOXMwiekn6Gg3kph82SmWcWoHo
TDcjPDMEagD4RvFxnEGiqEn5+wkNedAD9MpxUYNPIwvAm2z1o446Au5n+De4N0DCxQGcnfUQAAXg
e1sP37W2ZHuRpV88fNLXrO1Z3uiOemkLoS/liAJVOSWPvjdkrZY1VlQXbwLVYVe2joA8sk11ix2v
Ml2sMjx5VZ2925EWgBaL24MwvPS9N51lz2PopbWt7tIXATUE/hDvXSK8NStRfWtUI6rCPvkRRL8w
gtSAuORdsE5KvuahjjAFKqYKrn1GfxgKHjP8/sWz7mv+wiiL4mYmQbRLDUU5u732+6Am5SM+Nxl+
RP/EG5CXiTk0+zHrdRgIw/ChTNgCgnH+5aUxpmdq8j0LyehZFWAnOIjxpmvZJ6qD2h+tiRdW9dR6
bLCEWugIt3yzC30T6WL8hQcX3ti9+qXW82qpouN6EiLCJD5Gmhdv1Oo1NLLogDTPuJTNKrCsLZgV
qnRzrx6jTxGkntiAT6teKdzmK1uznd0491o6CSPLLEnuzL0shmDxNvxPKCQnXiddQ/+siG9ypqKF
g5DX/TMwnfF5NPIZ8cYLGHq284rcurbD8BVAV/vLc/am2tQ/KQZjHh5rxYsFnWZdj8jDphrJfRGk
2RazEe+mApdcjoHIv8ZOtYOj1/xKS7HvSbR8iQK/WmZhNd1iPYTirKTNAfPQ8WyqWGsgHK+/GHOp
1oG6+dNql6z/ml/cAn6kFvadTZJg2JK5Od84GOIJVNTtgI7Bg0DRd6lH9kbU/B2B8XcHJXsGNKqF
+9JuqiNqNTU5rdGOKJEgUn+UB9n12bT0EFCVg27Zv67JElgVWukqOx4f+aWaDzWYk5VW9d0Kpcr8
Qn4JCJvs1mon/ldPyJ6OFTtjZC+slheXnUQz7HOHZ/H9IHIMwJ2+2ZR9Al517uhLD2BGVusfCGZ5
+1Y2qyhyUCEEsDoPUcVkIo/pdRRftPBIRbzKF/J09LX5dMrqbe51l3tP2Xnhseu8MtjI03+ND5zr
SILl5pr1JiQ78japRnampjgrP9MMG7/eGQY3B83r/De11THMEf60k708qcvFlLc9WtH0UlRHuUtR
nwR+hU/zlEOjKa9yyrCdmoVsyilxc3BWsumzvLlPKZtoJWyFWdo7foPqoW7IVvnQsRApw5z7MybP
etubDqKvhvTeI4N/jflvMRYsu9ptzlR4TKj1L02RQo82Oueh9W3nwYHLlVj5dPqMmwOGomkCZkKO
YH/rPCQzKrEhE0uF6p9L9Yo/jW51/UKOGw6mQVGW+3O87fG3OFfzmeZEv89kjK3S796/xv23XkAJ
+LzMs2B4c/ZQc40xOT80A3xClIhgyDouRq9LeWqaE6sOeXofIMdSzNMXgdPV90tlrJLXy9N/XUS5
xD4UmmhWY2CnEAWUahd2AHVTPC4eptT34WxoLCsrYDp4TFN8/NMxxjYO3LjzyGGfcTdGY5b7BXB7
UtU49syzNKZ+BlXcHz/HKZEeHupwfB+EsPeN56obu8bmS8f549AJM0MqbW5PTjIeQjX3cK76028W
Gf1yqAzex9/buunr4AIBgaL6tIjUK56H01c/t6q1mmTNIQjD/knXmncZx6VsIcZxqHWI6izzEt33
b1hWKw+Zg4IaX/ZmVdWWwrIjMOodpUfsUXwcpgH7NtYRlOV9tLyExaV7jYtn2aD2x1WIOm5cSlxn
GZMHIwFbDISXu4oaIM7t1HPydGbJLvo6M0nyxC6/rEw5dH0MNdUfXzwjbW6Fqpe3pIhfzaIY31EQ
QJ1wUwaF+tK8VJ7dvdReZ3Cux133IrHOv88tA+HJ1J+u0LSdZWTl+qY3Cp39FbJJQJZ+VkZrn/Qw
GZ7DCoRmoLJ7CiNveGap6+9aVuAr2avUeXKuJ/eb7ExKQ2OJdASXkLTLcKo2muFfjbED0WiW7lke
0pYi90J4Y7PtFBc7btn+7JdndtnuVDPRD20bq+22UUJvVWRkV92o6I6iI1exwBG9Pcq2PQfl2V8x
J9ERvyIzyULMQFBDN8H7OEZ4ajrbv7b4Nt8PwkYueIimcvNXB4QBVJ9KR118dpDf86+pmUVnvi/L
v+JyTi/In0aUK/ayhWV1f6o8EskzN0hyfCatz/fCzOFq/UP7kXHBJg0qmiQISSIRY/YG4z5D9zMH
9tDndDIm5/wzVob+ml0P/KNmlfXOHKZYgc2MdIXw2p0bp1EBEwE/TjPs83zfOfF8SlueZSilLowk
POlBwd3H9owLglbmxdQnHBuQAdM6pbhYo4cQsRZiNRspUQbofu41WT/0nbuoJ74oYJX5dNUYvo06
X6PM7NK1bGaeyFdImZR7cMPRGxLwP/UZ2iQ7Y/HIr8R+YYz3QIHxodSU8A0so3uwOuQM5SB/wNK+
cEoddAPz87NOluAh66McPATeuaIcfXMsi3oa3wkZrlNRIUuL45y8SDfZyylf7tCHIvsoYyt+kJAG
1ig15jcfMHiSh0+kAxj0vyK59hHFXfwAWLi+4yX+7/PcX6cW759z9Nhy4IgcHNpsBFNAojk4Vqo3
WksA9EDD5gPMxmaVTQn3iaxooSsqbXRKIaye5Fkjg9NksTnXm4Cd2zxI9oe13vwefx8lL4hTKuoI
fwHN/WsS2X2/KLIDHIMOOTuiY+y29bZr3WcSvMoxMAdRneVp2Gc+DCuCIz9IbhqQGkD72R0YO4iO
fA9Cj2xI5CnHkOzIIs8ug/ujcbxoNacRCxzcKDrKSuR/L0rKLgAB5VGOVIxg0/RVdjDdAbkQCKql
PqNJK/bnd1Gye/tPd632Sn/50xxCdKoxSkOpTEMNqF4l8bDsSxEfBy1q/O2nrlljjPcXiARVlsuf
5n0G9HwGxGPSHlLnhGv6hyWEcZOHytLbc2QGwO0D7l5dUGNva1cp/3etccvqxLzFpQ9jZLbZ/Yy5
3INXdWxTeJ2nkh25XXmLUafC+BlTVevdjafmKGeSce6rqxr8ODQirjQ07AoVu7q/ngxVjplRnm0f
5TWRDeG2azABYY8Feb8YTkbD/arz3I4VahktMgQ7Wl4Yf0GIdBWOr3LA6PkrpYiGgz9fiOEmg+Sp
51N41CKnXn8uxKp5ZffZ/H9YsP3vQ+q4bhYAutrN0LHxmcA3+K1fXT3gzKgNzwerf/BHMRxaHvN4
s8+xMrdfycCae9my46q6ZoZWXm23/DGIElT1n5AcMepGApJkKnajQIo47grljMpquPCCbnxLJuiU
Q+s1j0OfWuukULyz23TaztTq5IC3JYk3Z/K3Rt5UD4op+lWUhunLNJVsmjvhvCbt0OF3rYKPokDi
ANPk4KdDeirKo5aF7kn3fDqRCv7dKUfo+hidTD1YqGyM1URED/lcWIzCyL44VreWLXlQuAscEqP5
0Y1+HAFDDftt4ZY1jAXPWtVWYh5qH7K5HwbK1hwn57lTKjatmX5sBJhCStoPbnixhYgRQ+QQ8zS+
NUj3po7dXGXrHvfdA3tB5UQBYpq5dvUXzwrFQY5QkyS5OYgvLyhdi51p+6q/hKABJKGugu3n7GqK
EGifUTj/jOVY060nI0lXcho5YVu245ayOp9oflNiPgxZ3OyLIMgX97fgqgZrA0yKzHoa/aWFMsU5
aLrt53tuLSN7yEmf/uen64cRAZkU0Pz8tuVwdNjvn+4z9OcTfr6DyMS1yYh8a3d/yYztBkAVlg+f
rxnZNpqZGRW4z1ftQgWLRwHGVk4vJ6zC7PcnvP+1wsBB6nf+dPe5deGz3uHTydFyfvkJa2TEPt9k
P3/CtLn//93/LH0BCTwefn86ebVqi4PiO6Ci5j+EvDpPsy+RXonD5/Q2ZcfFUCnRChhe+QTuaOa7
qsW5sFrnkVLZU63b7gfkGxTnMg+ApeaVb7mWLQtLSS+57pprd8JKoLHzKzcm8ZTpZOSCyeMuE8ZU
PRNTPyma8VV2ykMJGMMQ7ngfX3WQ5hsSoBtZD+2joD05Rfzjc7yrkT/kmc+C01FXraGw1itnmfZ0
wEA0crTHwM/1RxSlTs7QKOdobo2l3R+CiD+t7JTDLA/JelbbAaqQDPGaADkKB8njeQ550JtiWKed
Xfwr5sX1xrXs+np/lTGqyfl7+kK+jLyqMUNcQawiPcjmoI31BXDzvSWvGhrkjEqrRJzzz/sN9B70
geY8yFCE4AMmkVG+/Hy/aIb/ytUEH8f5oqSJgrOt1/d3KkNou5MHHeKAah8fSMaMj9jHUPseUN1i
q0YpMH7jy+CeDS/LLrWiQWAd/fAqz0SSQp3qq2Inm7ZIUHIvdRAIodlEuLn/x2g3Vod9BdvxcwI5
Qh54BS8bf7/CZ9iKiwgy/j+v8NmRlO3vV8khoaAfz3pI7dBIVgNsu3WF1DaLjo2OxS2Uej/es5xH
zHpyhyNVZ4dye1VeXBerhEENmpsBumBFPcd6VgLHn/1Ih3dR9wHGfMb4Lcqbc+V03i8XC3MtCwbW
hB1VZZZm/iJxdNYnavDdNrWfje0r70HqOuhltdmLDq9nlaI2eoO6xNbUMNQLb1fbWkFnH22lc/Zu
5lT7QeGba+S2tGFh5aV53/lxjSegWkW7qOVRY8nfGF26lz2D4c6Mo4xa8kLv0vF0j9qGuxh4EKxB
VGT8FzT8L2dLfILI9ytasmk1lifLMpvL2doti2vzsUR/aBvWxT6stJCcqetfVRc8CPhiBTnGLlnG
etqcp9pSHyO1fpFxx4+NVTRVzYG7uwan0lhlha18gGfVNq7uWRSSuXzoz7neIkHbm8Gen4a2lmF2
iMe+HNTn6CamwMEFzkoapFBdeJYblokkIan4Jsd+MJNjXRcNHOX5dNJRrXCEdug1Pye/GKxCpyvW
05ilL65F+awdMEdwbCt5wWfRPlg5+A7Z7LACO0e5+ku2JqVxUEh3z/JKNF/EIyrpS5SCeRbPByfb
gSxpnmWjj4styu3NTV6bRtOL6YfqRbb4JOjyekF0kkOTHhBgS6p+T/pAeU7Zf+75KRTqwizqkFw9
B2PQwqVqZ8Z6CsPfsSmFz4XCdQ1QWJD2kwOjQf+nex5otVNx8MYcqPGfeCHmREOnxtxIp9cYtxVg
1WXy1imjjvw/T37ZNApynkZk+gcfkNYba4BXVZTRA3T16bUVKzlIw6L+ahQd32NmcDBB3aeWxkpg
viRxBOV8xQMlMPeOGjfH3p6cs+ydqH+DQ/JfRtBVN2E0l6pJ0jdTc0KsUsOKdDwX5d2UbywwFtj9
MaUoVAWUb8jmAYeVI+r93saPoWHKQyR9edwQH55ktuyRQQMsIdlRpGAmv6qeItJaY9zqtzY2KrSH
w3id8xfeyM5+dLwrdcZ7S4aqtveXWTLyE5ovdylpH7VGUPEaCgqQyIK+KK0fsU1gJhLB7j6CXACC
+Zcm6m8oOwD7CWeauGkXD7FZiq3lTTNnbkClT+GR7bZWPTOr3QXS3sXX2oY+pc1ldK3FLAro0nfL
K4tFnObqSxFggW2Zuk4i23R3PQpRe1eZZjxJEa5RVs1f6oStGV/K/jv5tdV9pjKL90XfmV9jE6aC
BTH8qW3IejVJmJ7xsKRyFw/+LlRt7xrYRr5ytDh9Cy3lR2rb4mcy3O7zYHp1U7Ba+WhF3wC+6pSb
i+rDypsmXJqG5GXC1uo5xA/iuatxgort7FGGotqcFrA2QFbPnWWblpucdPpa9nJvjE+d2QMRnXsL
1IWfm+PnXNTj5qxW3Jxkv+2m6bq1+ZIpH5nbds9jl65K5IzfWuFowC9CA6dgmkYh7I0VtCVC1k39
xk4MK6d4gD4he1NvQ+Gje9K8tHqEWnUPD1YaHLN8RkfPo3DMM9bQR4btqLbi2CtNsjCF0p9nfYqV
OvuSm9Y0nGVMHoAiDOdkPkxRY62wdGLIfEWPkO0IdpUe2dZVBEs/u2VM9iIHB3oqs45qnUTLtp+8
S2359rnJ7WE5GpPzlRTcwR+86bWYMHDIvbrEENfEyNKc8JZInK8KhOZVpk947XRa9JBRvoHWq9tf
s2h80zCf8KlsLAIv68E19uHD58FuvHPNQucImbF0FrHjxvtJsYKFHJKE9u/BfogGsalm59iC2rSw
SNUtStHU/P5lm93Fpkz584QiGx9qBM0OUw+UR7IDujH5Xk0oK0nmQEMLSE+AmtNsHuqG31WrDS+S
HTD3NfPI/4/r5CymGPaOVoVXdYIqoNQU4j0Ru4+B6N1HpwY+4lg3GRlVkj7I5DQr2SdjltNsBreZ
rrKViDje1T3KZQEmcNnS8uoHRGuHczRPlnu6s5nAfIc4oz4GeKwgep+yMTEa61HPJ+eWYKw+98lI
bQll7cFnXyWoJkOcjKO1AQHkrIHKdqoqWkZRXL1qefb7TMagWbVP41AswVCEX9z+l2Hl1btdWNne
huC2lmHPD4+u3ZoUe7lbYR2DlEHah1+iSf0OZb+7BXGbX0ZjtBdyfJ0ZSEXkdn9xDTW9ebr5U8aF
W3isA0oL2Rp+Z65TnmSce2uDdmba7iOR+u+RSXF+fjtKryRbfLyrrWzy7sSfd9f3zrDO53eBwsyx
bO3f765jKbXsdW9To6ISlX3+s7Q17MXb/H2KcrGy4gG/1cYtjyWetZu+D+OXqQOiQJ4m/4kZ7DJu
BvPaGnq6ak3DQ+rSxwRkPvs8pK0ybq0uPrlW+++4HGuq5qtvOsFL15lHLbH0d2/AtzzI4uBcai30
eNXL13rq2W+Dnly90NF+REb+CCoufTN8PlZf5coxMqb+jDoFzFEzqD/Ayu99ltE/NK/4gjWX+aJW
SrZxCpLvRtiol96fwlk00/sSK/5aDkX5CEcnt6ifc9jfm85s/YMKlf2KetSw1LWRH/Fodkhxjx6o
tsm09wbuqmww4uUsFvQ2ZVWz6Kcx+SKK8FuR1t43MgmXHIGOn6U+rVVu+8HC7c6InuTRorWQv4Ex
soD6sTHztPrpBuoDZmrtN6MLf05dIHaK5fYbFeeRJw/wXl48IReRP3VVyQZ09LSNjHWTWV0hju2y
vM/vI5Ar9JduYpLGwGFuzMPHIIvcaxEKUMzzGUz8etUmebhuHORE1gEKY/wPuMdKpyjN45V9oyjj
x3tv48FLipwmXMc24kWUu1vm+eeSe4y/6v0SOX+g5do6GsJmkzgd1sNKolw9p9ePyQhQLvbz6msX
vRbAv79hbestkd7WzvyHWWcT2eFlNXe04/cUHvLXyOqjtV+xD7BGICqF2iOvFkf2t8ksYGS0wXvR
x90mdCJ1rxRCfXSiAMuoecTQWc8GHMyXMDP9HfqgDuA9q3ppU+1JDkCSKF0g6gfkrK6rra6EOn8C
6kVAMYHX1e82mOydkqTYRGMEY7dx8Ir+vb5PTLdfO4MqvuAouwrtbHzzqsHcOTq+ITJeqd+aIUw+
Wuzcti3wo63mhtaXJE3FF8MhozAkqr0t2z75GJNvsi+G47xhW23ssGyZ3kajXsm4JtioRnWqk/Ma
glcSyjv5EuR37FWohFvDSpRlJQKszthLHOVZMTc/Y7LDDKr/Y0hvuiZ8itZc/XXtANL+gKo7jpZI
/MlDFYFTLsPC+FcsS/v8ypuItlQK8CL6MziZO1Drd1CdFj/+iusNlNvAb85/xT08ss8tiP8utsZl
DWt52ff9Wybq6lbOzEUHDZ/jnxCs9/qGOc09RJWtIokEK1ZhWxuYo7YqcNS7+bkw1o05IHjSue6m
MEycddnp7WDFDke14f+Tsri39y23OKZ50O1qVD7PwkNRp4kLKhgKLn4xWsgPQVSjCeBV/lOqdSjE
RixGI129AAPIr5VlqBtL67xFlgmPjfX9b6GOOzQS2JlaVnaVMXnmJa44wAy6yJbhRj5SRmlQnmsK
UmHSZ9d7LKpSLARTNVkF46g+QQb3D81UAWDF+7pkrxcsAUD3N9krkqZc2SH2oLJpxE5/Ksb8W16l
6lNtVu0FscVT4nuo9upRSEVXxDvZNE2tX2RF5N17w37ami7+61RP/edGb1dylDOxfqlM1vEqbEWA
X2jNjGKiTth70SmozOY1NKtlPBrIMdtkCieza9ey2TbxD7jx44OTdvEtY+8pmgSQqGsa68IqG3Qv
uSjFrSqnYrJTc/xdbUvUj5VDFthMwjP+2s1j3Ijw3PHwl33y4PdNtW71oFpbljYlAKHbB1NY6tYH
QbLPQi+9yoNmlvFKLS0M7Yw8u8fCZkphK/kYOkcWcMZ5sIzJMxic1U5tKXB+xjwl8FaovWgLkIfF
tO6SgdrIrMGTui028ZCatgntB65Dzq5rW25Q7ourG96vMDnwwHB+RqX3S28H9TWtlAlYUh1cm7x2
duijh2gtWual1+DvFkZRvmpREVLfKLufYHmFYbi/jCp6jp6zSjV5Qo3W/dCkNgp1XXor4xxL0/+M
d3PnXzFyG5iOtItEBL9K4df6xQXPDCVDndYmwIJzPhka2MjoJ5ZEI6ou43iUZ58HW2jpVotbWNSm
h/ICh4B1CKzH+TQyqudOp0IsPdlkSB50BZ6+jN0H/xknez8HD5VWrhPV9HYKbLQtZqsjaCMrfNM1
RUE7UBX7qPbDtyBOv4aWW195cIdv5lwFT+pX37MHUsPpk7xkKmv9QMmwX8pBCTtYkF+wPcjC8kwZ
eWxMPcwiMdjGixWZ2iqNx/qaaHqy09QyBb9gWKcySpJNUA3aow1JbNlDJ/noJ/uRJPsM5Gf5RdFq
4cFkDz2WIYFpVEvojs2jWfMESUtNPWlo1R4yR/F3U6lO1yLIxtWIkelr37NLLt6556QnUxSUAKK6
X5DgUuMV8Nbk5M80KbeFCrmQbXkAkheBcGgnPBrjf3rkHHK4HHO/RrZ1BcXWvvsYazO9BbP0tTb0
+WnISqTYCEVzCASCOEd9s5UheehNvb2SK1jIaz7j8kyfNbHvMUbch/6ZH2mw7X1CNSVPl8b11Qmy
/CTHq1OobDwx1QCxDHcrSGwdpzIqD03eu6Tg2+Ds1IaxAd8WP+Bk5azYuIxP+SgaCsZGOT9zC6yK
DH/ltPDOzNjUjii2IGKQzmohWtXEGxmMtMwp76eOj0KzRzZtPKqjDgRNYz+d+2391PUJSHDTI1md
qulWbXuEEYfC3I9pVe6zOTMZoci4mdwqeSgUmcrW/WdTzdOlpdblOz7CATqhpBY7hElhc2Yslcet
N2+iFgAL111fIjXm5fbWdsaFmAEfXamEBzbg+L3NTTtovQV8CeUUJWn3+mdYa4MudAYYM3lg/B7m
1ZaHaRnDXGaTcTmbNQ8D1/LvYaxCLHACU3KKm6baKolDcT8e9afQsqpbwB3cagJRLj0dUkCHIsGh
chP9ybYyfZf7Aib/PNjB6uUpg9ozDzWLNF9qYN12cqimNsmhVYBry6ZpNxheuqW+621KQsgGqU9p
gLKmcEX8WvjsetpJt96biMUw//3a13hCSiJotB9K1rHmShDaJlexcEhzRQu/2rLNwHQVPM26jtPy
pii1uaxbqOZV1KHR1KakDikCfIVEfs6DlrxF5Oz8Knd+UZ978Yao/ChSUSxtpTQfDVBymwYd1bMV
xca+HVNjh2lad5EzIvWTIcrloZrdDcHXKmd1yrNrzh3fZyxT0DvzjGbnFstxFik0gUXt5R7nv+2C
/opRESsPQUpqexK7AJJilJtDht/MmK5T9IdQ6VaMIr2FTZG/lG35kveGfhm9LnvhXeaAGwUZmblz
UnKk7hyjOsheu60j9DtFt5O9VD1K1J08C39OriUNKzY1ue6hbi9gaErw70by4YTqScweJJbN9sT3
3PfMtGa50bC9uFENMLPTPLbnDYSwuOwWtWE3P6eN5yvFzypJBgAiSGKpRf8BtcM9eUr1+9C09bhO
8sRY/NXxV9OqanZbkCNlfApztENcLATTyXT/h7XzanJbV7bwL2IVc3hVjiNNtvcLy2HMnDN//f0I
2ebsqe0T6twXFNBogBqNRBHdq9c6+TVhaMjXObSGBif8Iui/80QGIXPf/YD58AVBcf+Tk8ATTF1R
dwnj3thV1OVQ62Lnl4SE8AqabXNr6oOz5OeNt31qGgoMjqZiwyPXa8iLC2OGKirC0kNEZtpw+f0a
g0Wge/qpqyr3yfW66Yui1ggzMkxap1yXjYHkxeSMSoC5HTUduo1p6DcOPM6IId+2snKnufOl5lks
HTkVP0B4tLQmV7NuuiWPPsEm5jxBXaQ3Rqs85uCZaVKvvTYJt59qxbmh9xdAknuUHwJIB4xVHg3d
m5wrjylZxi9ua1YL1TKdF/S8hiWau8mj3MjBGuLpo5NY8AT6A5yt4Zjte5A4MJ8oUrasy/bAo4YN
np1ZxdLjrWTY8SqL3PQxmZqBzAKZhnthkV3v5FjjXmbq7Pumc1aVzBjR7aZ8WjbdZAVEqJNXYr4c
iAhnLXzFVeOeQ+Lyy0Lv7UXqy0+RRfWVCSXDdiD9tDHdtFwKGiFBHBROBbB1lk/S8cBa5bFCETFW
XyydP8+O1IsYyYTQQV4/oalaXRU4hw9llpYrL7WMz0ObfbcSI7nPnUq6gx6apLfR8T1C52GKRt6T
Ta6+Jn7z3eA9+8yPS4P2JbCAUGuCJYzNV9Tmu7uMIqZ1YNsgiR0LyUylq/alR7m1C9/kgHYOcjvy
eOLb8pcycoNEBwT9t7r1NqYDwhK+t+C7wz9GKyVlFymhtCMA+HUoITZPdAjIC/jQf9aywBCZqrn1
qg+6u0XqJN2aRd7c+2Z+jt1BRZRL4+hfJt/kGmYXgs7+1QqL+07yw33fB+YREm8YIafGiC9e/iUr
/NpbeB31olnQ/ujUjazJ2z4onE9+5nbrWpPLo80B4uLxEpdhw0OWBoPDBtVt/VKOjbfsiEVSLVSE
MEU7frSom8ii7FO+aEozflEmiVXIU9KFa+U5n6hhk8n2qw/X7lfbDmBW6Sg44wcl3JolzCiubHSv
jglcq9T99ptnDNvSK0jcNdpTm+oOVXrSvWemu1qHbGGwIB0ZInVZ14hMd4lvbyM4yY9ZX/U705YO
7pila2VwjmNctQuZoAeBmKbftIFmbjK3+eRbaY3Cux0sqnQIvsLLdLWNwnrL+fJA5YwGLDToG0eq
6wPUrweH+uY7HCYxcyoU7tIBXHoEDKT3/PBeNBCUKUcpgpV+MkWSBK1YYhtrcjvKubMG5Sx3+afe
zq+FmRKNz8onysfjC8TO8nMmKS+wFFp3aphX58Eor10IlCdPwvAYOG+h3KQnGdIJJ+yHvWfBgAK8
P9NP0p3bUKnom8nnDlTGFmw61EzTUBrMyxTZejDVtrtrzJrCdQlQmy6FwaqUG/+oOs1ZqRsbzvoJ
cTgBE32HHo8I36PcByM1QF8g7KKhGAs8vXARY8ev/uKhP4VFe3ju0Ra6FHH4XCtZdUeglW/S2JHh
66r2RbbTcEGRRbItg/a7TSbkHplg7dz3FqWNuh8sedrITvTuxSSk8d1921vAlcfoK2F9PDrFGPZO
EOWL2zhQrX4xVGoMqC5t13lvFy+FFjZrRCHzrRiamsnPj6PAL+uN1L85+bDsaspAibJp6fHWtTi1
Hl2dSr/lBKo4Rp7+QCpYWvodIoS+c0ir4VoMoXGxE1CtXb3WHe0757piIYf110432utYJ6SdMmg+
y+DzWPI9DCV1OTRh9aPTHzvbguUn8p1TQZppAQtVu+ojimeaECnyQGrcHUJxBJz4Ol8TmDyv6dQj
DX1N1LigiBOTmGwzCqW6jnulGMqqntxJSvk1AtWTofv1VEZyy28QtFBiaAXeeB5sgmX8zj2B+ewe
kiZbUgZhPuWZnCwCYAIkzvv32mrjNIwjjV9d3/zyT9JqwkNMOPw87LWBq/9WcLNgyh6C+Efh5vah
L+B+tBv0bai6SXaBToUV9ZlUJpdwk3HkHjZarhWX0S4tii3lhhiOd3XqIttlPKofU5u8nM/Xf8dv
CMm5DCoFCA/HC6TM2doNAvmhGSMLlaFOfsrj+7LkAXSS671v2zDctTqK8KHn1JchmJIvTlx+Vt30
LBd806O4R20dOBNRLm1pWkiua42h7xp3lHdgpVEyz9R4rRhWsVdMdgPcPf1kdAWZaZ5LqVpeq3Jp
vtl58qgMyARVmSwjWyOtOyPMf3DKu/O5F372Wl5h50cZFE1BsyuH+s7mq7SNVLvb9oY9XOG39FZw
QKuvMglK1UzCH6l5JpMFdJwv89Xsa+uz5cNzWrRK9UCCqdkUcZ2BdSnBRhPG4pmrumaV3izTyoq+
Flm/9LMyfpP9EhGENIifTaCBmxbqk+M4arC0GGB5fadTyOkPZ7XW7SfbcRRu2RuiXMWXwDco77Tl
4uDqnQWesHtTvIgbpW0BxTcqEyB8Ex6hIg7XRG6Gu8Qx80VrGF9DJfeeKEUcdgrEqVtIT51nzuhQ
RabeN2gsABCmyfAwJHpH2U8pb8q0bV7hRT0Ij8CsR6rWiM+pXZVtm77ayZYX7+GEMPcK+YcT/8uI
1F9tXqCecFYBRP7rpifoPqjBcEoJ+y76wHGfDF0nHFT2hwl70mkwBBc9aMG+js8BQD0qasp6XRrI
VHu8lysT/cs9Py7SSxOO/sJubdLf02zV2CjOGPqTLE9cpG7GQ1HND2kJpELT227fNESvR1tJPzux
9daBNL0WTqhfM83/jlh7+pnk1iIHR72kjg+GBUc294hIDdu+jdIHT50i11lTfTMhz0qCRnnjlPNW
yIH1XED9tFaU6LM9lPmKvKdzTaYGzDJMquSOdq4pqRKcH5WyGkswS75bOlfh6Dgm0PyQJPZsy6Xe
JPrLjWXaRbjFxJWu9m3v22axibhOc+nbjmCz5PlrO8vTs+RVCBCMMcRPrRafQF38ZQGYPAeasc78
6hEK6mCpjupprJyjnhDHtRxbOeeIui/HwVdWRl33Oyeu1D06JMMln5pglw6EXEAZBLvcc4KVbjbq
qznAp1/2/Q+K4Ua/48QOrdVzSbx9UdVOtu4gSOJ2GXvjgQzC0tclA6GoXNvJAyC2uDAVYjWetXMj
KV3ykef7qsSffEeFBsZGBEaT8+E0Uqy6TDTS0aGp9avOiIjQy4NFSV3TtIuobh4hC0p2wjY3VIX9
cqlstVt3VqcteBo566QKXu2qIwxj6cHLxEa5ahNDu0aO72x8irPdxNiSkRpPFBilO89A8aZTCxh/
gvrclVryCKMCz9Wo7IG90vu9sCkJ0BfYZYGDSvaVo4D1pqiEocZJjsx+8DSeklGb+CJL0nDw9Ww8
gMfm3XHJYAQU9Z8asEc8CEafpIq0Q0cR7rqFgHmXFL19LyPvKVtqy6EHpXnqXomVBpxx/KBZxl4S
nMAMp/tgJGBhA/NYFdaorjTfcSF36R48ouGOYZLCH0PJPNcgFF3q1e6lzMvueZaeqp2RjRhNnpo8
0LvPJkIAyJH7PORBxPWMyhdB9Eh/4vNjgtFZwvCeXu1m0hVuni2Kka9EPpNbU5CXXhUwhK2HyUtM
hEXl3tX5NzFA6FRekzCNVpZVjlcYppyFptQ9WRZtvN5ssmFu1djWwb/iIiY4LegXA4jkZMm7MFrK
BgLutdSUp96xilPTxD97MVQLMHRDwygFHSBl4XPrcificxXL7Sbml/BcGqj7SrKRbxPFcamqpOFj
4Oyb2iJ+n45nozT5AUjC+7qQIr7+3BZ5grVQhIWhG2ETSkhKw7oXttrOCDRW0JaGtsoxqXJJ0hHV
BfW3HeU0XWXFcNdAB3SVYTZYaq7v3fu86i2huZhsYQdrvjdebcBEJ750Vaes4BXU+Zl29aOTq8m2
DvXPrd9GZ7/9ThC8vIubId84tgtbTIACUeVCuil6cCpDkyO6c1Nbd33RD4ROkR/pTdlEaMKCr1qK
P7uwovxlIG+xMHSpfuF+ryzr0PUeC7tEqS0s3Ysp86EIIkh7guhoNmjzqo3BT8s0FE0HqQdVkE7W
ZwsxpfbErdNuJXWxetWqh0CQM1HujvYOb/CNu0kmHLenKoz0xUhRCadedQr1IeAmCJZEU/gKjwW+
2WwUT9ZuBE5l3SBG2qvwC00UTsKvQ9cKvmjzFGXwCOShF68aS9EPdUC9vgOY60nxzeqB4/RC7pPs
CebHNTBJ6X56UHebSnnVYqc4lUng3oZGniTLcOjCDQQuaKykbS+tES+VtjEw3YdKz75ROgFGLO26
A9+1YNGRqbo3sgi8nBOPW8NxAVyV0ouPttVDNyRLvSmrJ28Yyqcssa85ZMJ3uSeVT47WGct2GBru
sAxtW3G3pCjClVu7d0aWd+c2H9y7FLF1+DnDVy8Jy30g+zmFG170akbEJolDBjsxG1FHDUaeVJmY
dSWEq9JIepRtXX7g92MnzL3VpqfYz0A2cdAEIDn6kDeQwTS0Kl5RD2E+G3EEgbcKdzgVVeZzUhH7
Bmgmr+xpaAyyss0zft6lyDKeE6qUgIQq8VqsVZ3W28Lw3axvaxuQw/zaazD84swTXrXJRteDJ42t
orYPIG2n/ksMVUQq1zDzyxvhnHZg0nVoR2+zshelhG78fHtb2/fuCsIfeSucNYopVqVvu7fZ2Kya
lUWZ/U44y0EH6Kmd0rDiuqMvLfW6jrbgRneG5bSX1husTRKM+cmOjhkRuifUvlpF7p6mSpqnpOxf
yM855wxmgR0MD7Dra313aep4T0m7c7Q0CTYWYauVL8VIZdbN1GpddKeDVHDlXA2gLk31I9mRg92h
Ni380zKIV5yfA+TLUTex0o5HvIA8sRzGyNaRu0iU/luaG+2XPPdVZMI140JdergL4I2qSYddGyN6
bmSkwkwnVQ/E1Ntl6PTea0noeKPBc7ARs0qF7EddxKiLTLOZDqSvytqrF9jaS/OlKhJvp/oZpOUd
YbswMctVJRXlFuQyv1u2Nw4HB5kKYx0a1q9uPHV1JSnU5TuHd109UfJNNFV7ecaDO3Tei8mfR9Hy
sJKgAXrR+LTduzFCRNNIMjr9EnrDgxiFY5rdFaDzxAiMlXHSUOhZBBOf+lhC8mT3PXzn064IdGqb
iV1rFZqSdhlc+WejS3tLouRwNvPAnx9iFzDl5DTbYx3ORX8IzOWHicwL5UXhJsN2dhYuxCM465hw
zf++nNtyYDRKRXlGmGBDfffw2R5NdzXWTncalFQ+yyrhrkYFOBhyRvYHyCaCSVFINMUkKyR6sWZM
PBgIw44WikLCpvzuxdmUZG6Rp/0wIZzFLKy9iH5MO4tlaP568ChAZLEeAVHfdq2ILQN7IinVLEAy
r6JhTA9ZFfxsqA1MD0S+04PozROz3zzxwe8/cJm3B24G4b3Yf14nhrPPfKX/wOXDVvPaP77KP15t
fgWzy4ftK0/69fL/eKV5m9nlwzazy3/3fvxxm399JbFMvB9KO6Dv6AcPwjS/jHn4x0v80WWe+PCW
//dbzX/Gh63+6ZV+cPmnq32w/T++0j9u9a9fqe35JU+HWoZo78CjXTB9DUXzL8bvpqLKZ1VKjvC2
6jZu9Ch7P74teLfsH68gjGKr2y7/zn++6vyq5Q4VmvU8836nf7ffv7s+hxmO3p0e8nQ+X/G268f3
4b31f73u7Yrv/xJx9XoYr0bRtZv5r51f1QfbPPz4Qv+4REy8e+nzFmImnv7lH2xi4j+w/Qcu//1W
tlNCnVtqXwbJCI6N1E4MiYDNjvHvRsxEw1AcVO0qzMIiepVYMPuabhkexXRJAmnvxMiyaZ33kGmN
vvQqg9qq2pDusyCGQK3unzgFQ2Q7jeKcSsIWfMs0L9aMgW4eyL7/EPPC7sITtRlLGLGETTRVD1uG
qQMCqyHbP0EXfYHUI74UthTvO9tB8Lmjztc2o1sDQ2V8zlMYSCcvLYpQkhOzgSUBZ/Pk080mptVI
f2sBUBE5a6CWEVvlfk+dc67K65ujC6vkqjICG55kg/qSbERih5M9OEzEVDd+hJarDd+NQf18V1x0
ggbk7UOqe6bhEFjFpVDi4qIojbb19ALouljdatWwcwuQDe9WW70DMDltPkMuyI5iYWXmyBIZ9f28
l9ja77SKoKZ3vO0XJEVzCtMYWt5flxRuad/1Z5UHi5ubPnJEs9SdI5c9RczoBXmTQv1NrB56ZErU
3wnXNzL1V+PQbQ3+b0dAud7JryYte9dgkTCK5fN0AU7EkRz9kHQNqAo7Lyg6TWH6yKx9Xlj+beAo
gQMaZrLnwHEhuCJ4dVshjPMyyRqjJUmPev1uzc2zGsp1Fyfp8ePCURn8fRNK9x/2EkMjM89Euo29
Uhlo1ccIrY1y590FTeLdiR5gLw/d1tLbukBmyWszO08Iv84Zo/NIZenkOq+8baS1D7YdxcRNA/0g
mpHQ2QFlZP0gegimDftEShZiMvntJoaurnspBSesyCiORmxWWrSODLwMtTEf4rGmUO9aSVLuhLVF
TG4NplZbionb7OQuet0oE/JWvZPwnT3IOJkbKYfSA7zGT995NlL8R0SGVAK2f5vUxkzf6ar9Zbab
4AlV+LTSjCyPK2/FzHwxBw1DUHUdFCbTq/79um7DlFI9Sg3ttXgRhuWpvCNlAsOW7R5EY2QZivW3
drZ2kYk1oyaEaOHkm4BsQfh6QPlujDvp3QZ6kRMwiLtYum14W/Ruw7KH61WCoWGlwox+1KcmDPPm
KIaiNzcfbNTpQRvLQWw5T/xXG8zLbtdQe2eTQW2XcvAp+1PCEREFZDW5+rKfXkMj5XQVIighJoi3
RWhQI1KbwZEOL619oBRgTBdiDPb0p9Ey/CeEFuSNsIMecw7zitm3FMKWYhuxdvb5MMy9nmoMp96P
cvRZalIyGbkBk5seRo8BALW9bRE0kPmEvRatthMeFHA5nLkd/2pNMPY0o7ouN+MSSJUFhf8EJ2kn
OEkzAOrJx9wk9Th1hbGeZkRv9hFLqn5j9cg3za7C/E/DQEBU5p1iebxz23q4Hx3jqtdJ91Rw4D7k
ulquhzJOv3i6QUoJgBWhswGStykFJUfup8IAuBoV0K+Fde0upHrYC7CxQCGLpq5sd2kYTrKebQK2
nFJVt07Aby3FxA2e7DpuuNVsPvrvQM9e3UZ7mBe/3hwbqrirAMZcBK7cg1M4zoGTq54uRFc0cLEb
QAgqNO1v1pIq6L5QjY02e0J26iLDOfmQN0ImdmrEcruoAwCWhAVys+phDE0hVJdHr0Y2J6juyhze
Z9ETTT4kVNumOqgOt/o5Ef3uxR4gB5ic9a1wljUNOejIhxO1tqpLn8YvoetYkA/HQE6leEA35Jct
JJV1ERP+1PuTPenTl/j3HlH7RNgyP9VOHp3h/o/OTWmtKofQJ6ReP01iciy6ETxJpeR7SGhP8mgP
3UL4VB0IavKeKMOnTkR94LRX0tZVsBXduDHe7EDNtu9s4lLhjxxe8JPoS4RM+15LILrTnUMyNb2p
wEg5j0UPnWB0Scxq99Eutc7hn2y94bsHCdEnNN0nn9uuwirGYo1o2oHSk6WYKYpB3pFVbg1Tueq6
n7/UxJt9GSC7Gfv6M1GP2mzyF89LZRTUO3D9cvaiICF/MTrzUawIczs+lzkPjblOtNZsuNHolFwf
/dR3j6KXdPlfg2ebGzHqhsI9ehWQZH7cf7mEv3uzrQNmisCIi/rENDtP3BaLfcSOHy5XU62zSutk
4sT/27rZ+efaQEaFwgo2sh9k22LUvXtJLmGhL5z4E9G7z0avKz8Q13YMndSv7YWPsRXVn502IqUT
tv6DH9rcM41QOpq1GR8/7NNA+nX0uxK+Gz7EJ0WurH0n5cSfoB1Y1IjnnALkJYZzAyvgpg2BXoJF
MMvXMJKcdQxb18IiUE7CNInWnZY3p2ZqSNa9b2abcFFkZR2VtrSf7WLBPBRuwpbmmrkbIwettr9t
aeTj+yvM67WQdESdJFfXMCiEihF3sGAl34phLOfJnZPEdwBso3zZpKhZeD5qW75Ww/PVo8ClaEG/
gFSrI3H+tyZDrxe9VwNu74WYCjsFHmvRzb0EFdiCsNo7o1tk5lrrQlBuTtVsAiVSppID/1E0jQ6B
BFr392LkFRDgzB7d5NbhEVjjLw+emsA/Ksh7K0VarUg7eudSkCQVdcxju5v1a2GEOtM/D4IQKZ6c
hPHPPvOa2aeaaJfERBhq3k4GqweDUK49wxUSuUr+3FYo0f0a/JoppELapFRHUQwz3fc0L1uHUDks
xW1wvitmA8y4/jQx22730WlCH1wC6dNtVTTzVvPEvGzeanbOEGwiXpuk3Nfr8ZFa/35hk3E/jBF6
MWpieeRaKSmKLbcplhVcJX6jPvTTJMQY9rJRQGYL314yjWNQQXSQZVpbkFYJjnapBhcxG+T8R9IE
GnMxtMjM3+lef0Q4SH4sh3VLfUwFkg7IwiR3bmfaym1Mf58idHFKLFi4OBPl0Up0IRYfqoWdgeyk
DLXc1EPaV4tCk3+63ubnpaLXBRMHw8BZRQyJslPN1APCi6Tswaba+M6tNeVpIOm51CJL34OaUp78
0rJhu/dcFKdzqMJkvVuaU/bVQPJ1b2jFt2KUbY6rkw1MowcIrCn345SHFY3uKfo+qOtvYtRMOVvh
G1C684++057zctET+yqZVO5h6YqPfdQV1K/zPKXwPlz0EsCMsLUK1Zq14zrbsciku5w63fVQt6jN
9V6+7KtEOYyiiSsATtkkJ7gQhndT03wG18fBS9qfPeHyzluLgk9pJpc70DvlQZUhlvytNigkB8Uw
C7IjaRH/KEy1UCWsElJnppxOFPy/9AmFc2lSOSf1KtBjJAvfreiV/GiYlne8bSBm5l3GFLrr1e+X
MbQVifLRi5dGkL+RSs0fyUAVj5IU/0Wuvz3p00iRjX4HZBIpq8kjL9TiMQuaFdTn41X4K8WIEHFP
iZSYlAyzuldrQvfTcrHIdWMFwBFa37cL2HFyTlKD2n4tz5cdoZKFGTnZUTiDIhj36kClkLg+ChHy
frBJS0JcbbXaa1OV2tmSgMeKoeVBqjzWVOWIYeFY1ULWI+ucepL8+nNN2yraWUrgGXcLR3ud1/AQ
G15VFbU/H07LwIq/JmBwLtnUkMJULr6aGOt+Ui+dbWIi0TN0EiJUfsRQNMLF14PHHnTiYTaJHjWj
vUlwZt6H3KF9cFMof39f7uapUmvu9g5Y1+kliKa3dBjUU3/buVJ9NDh75rANqPVR7cud2XnDzlbq
GnpaTLFqalStiLHoCuttjVhuViQRgeIW1dofwT83dfYPCzKZms8okHZKwxFCNHHruaCupnElS+rN
SLnLz+nZ8YNtnFY0ZuP8XCymdS1Wtwq4/I9bG7FjJ2h7/m3bnNKXnTbA3wgvSLyKUJz5pDROxy+t
jkin6WWfFPsZUmTrBaKz8lyFSAZafZx+St0hX9se5eUcsSF6LuWFlcnKypmQ+UhBp0djQm6KnrCN
ANGBFU8zosl+98QQmjSmHSOGlqebfnizbi/zzHyCl7q5Kn7SXlXFcFddh+LNbDPlwjtXubsVpo6i
S1hmJ0pXbbD7vTCKJoQYYmsC6Jh4rpvr3JiPYe1mV9CZFkdFgyLOrCodAPdcsAhN+ZwYoNkoMV2F
0GvucrLVL03FO1SFBpLDkxIz9b9UV7tNfdSnYVeDYKVC2D2JWdP2v3SDM9yJpSBgL0mpFlcxZ+v5
ttHN+EHMBVK9AIETPymO4jx3yA/D8OKY0lMAU94VwGZ1zFwQqdMogdrg1mucGBECpa32YqI3vPLq
lHazg0mL55HJeZ5ofGkvK3qD4AVuwhccm7dpPIAps6/YHRG5IvL92+rbnF8Cx5A0ZS15nrtxOh8e
gtjLLqKRDaShxhoBXTFE0PjnRJVXUNPIsreZndNpFsmJbuVHOdRzv3eJeiW7eL7qrLsmRyDo94RY
YXRE7ULJgoxJlzYmTNt7rmPuUwXVmImcUp4E9pDlQitY0FrO43ka4UIIL8V4qOtiV+kUL/vRuM3I
/8Py5LVXV1P5vE09LTqHaABeyCn/tIRu1k1RH/5BwmGaaPO6pIIBMCnR4rUrxdTphw48gRDQ7jun
tq7D1FCViwpwSXQsVgLr6ieGdTUU19rWfWQtZpuuSMqJCqejMImlwhcam0Wdqj4YRXYTk4rnBbfL
zLb5Mk5LxXELN83R8a12T2E2xelxPr6aPHKvEr0hHjkNbdioKNvX7/tWqh4j3dp6sjqCNWm9YwzC
dBmIoW5F67jxqp2YDYr+S+hOqXrQOc8Fn17hBbcKxPccCBGtYOuiUtINtBzBVgzHsABFqfjOWQyV
EsSnlL6mmt/c8UsV3xahzwLzMEwNa+GVa4a0KEvw/GKYWhB2qghu6wUfWzPPUFqADmhf5Va65aar
PZJs4E4OkcD3wIR+G0L8r3AE9ksLqe/LB18dngC0WPBNY1TeeXxcUbzrrGp51I7t1IieaAKkqI5W
4bsFHOjMSMCtFq0W1RBuMozK6kFz6vC1i2onfMrTpn7N5eZNaYKNbRXFfd7J6hNl6cAjy4onxcDX
nnrQHivP6NytmA10zvuolmgAMHAeUP4+Ri4wqWhyLokhXikBP4hJsT4svsU2pyFh8fPws1dKMFxP
3lIOsf8IsbxsGPIq5qv2IBqKr2TDf+iMNn+gmHMkliRDdjm6Uby0Y46rqa5DjPrbv26zreYbxp1q
qW9ugiBZ3ynxpcu4U/I4CTs+aMRLMzViok9Tc+/1yXNtFr9M04I0tfNzaYbLm39jeofQH8+NoCid
yOdFb27qf7ANifHv/OZlYcjnP5PqfqXHXgRW2oVxZ9CpGJ5qTtXKV2EMohG9NidPshDjD9NgQYOd
H7gnYb/tIJZ88Jtt73xyuDo2fB/eFLlQecjgwu+uNC8RvY+vJtWJDfU81i3+6Ch2nPcWfpovGeuC
uwpM3WgELDsbVmk+tVG+MSZuaTGG2iQAPAygcbZ1vYaG0bvxtLARRrFmbkrbCg953kn3AAeNx7ZK
v0mZ0Z3EiJCruuFsZqxaPjePCIfsgijrT2ljK6jkUKkxmKGKvmmqXoRNNG1qQHJpq9laDHNpBLtb
tOOemC2f/6b0X0BDB1SoKQ1agVm60Z2hOUdR5VCnEngHaWJ+ZVMC1wCE/LH0wKB7/kX0DJVfm0xp
YEf++wQqY0SPXeNV2M0xCaGhmFyU+EfVkUgSeySZ7UMO0avc5iQTBVlqQ28bC99yIGHgfosRJjkm
dZwdrT68D3Qj2Ya/TcJemKWfLz52eyrasfJG31aL+XdOv3cTtj9vmbvOr93r3NsCcrLXSuek5yoO
WogWqDTIqTFZBGbrv6XAPCki+sF/5pMGN9brqGT1ylXs+JJlMAlC7qfuBrNQLibPaCuzbfIlpfsO
yYd6PPk68OxN6VNKZFVWv3pnFF3RaB4A9bbWXOBaYLbBdqvjaZ4eoLhvFo3L24Ru8pd5IoAeFo01
NC/lJHvg15bbMXSkYkSlhH6ssvGzGImmy/XpQ9OVa7UasgdhkwOIYMrR5suNyUU0m1RtsBZz+mSC
/kTdjpLWLGdbktT2YmgBq88b9dFXV0G7/LYr5WAHyuTChdhD2FIHblk37sONsPFwFCwLNah38Ixc
snxA4gOZpYfWMfszvJnncBpRJl88DLDwbyBNG1diKBpi+G8A5UOik7jFleFcXDLeYpEw1VRbb2E2
aJclxNDUCfcDSDIXacY+Vy8x6Hg9H4O7ehoJu+qb+pFnh4MY2fKog1JUh2JrIbm1EMZbU8nqxVWR
CtMamOaEze9k7U4fwkWVlOHadKTiLsgNsrNQ8+5iS9Hu+LttAM+W8tyaJFDkVve/D7myTCBDoZi7
1Q+pHmRf/ILCVRtWKsiOJGkdjYV10mEoOTiVrG8tgiLXlnrIFRQs8quRBV/JcJU/rHCLooa34T5T
bi2q566No5rLrPCwmU3jLDKezU9N7RzErClFMN7HAx9xtEbNnQwWch8jcbPS1NI8UTb/BqWCTwGF
gqT3ZJqb2WbC0b7L5IZ6czyEXeqHvIXL+tcyajf/l+3+6arCNr1Czl3q2gMpX07py3pqminzKhqK
jVYhgN/TbBIenjoom0aV+YdOvsIm1oshhaAP4N2NvRjN+1Ilk8IFss0olzo0wMonmeXkqWhjikWt
v6Cydy4VGbahSotdpsrBXdrVVP8amnlPNAjlKceFXAkd0gWyGMZfvdE8dhGfYKmvlkZHjpNT/vHG
r/qOalV0BydR12WhUyozMauqmkEjelMjXMaJnbWZotbBmPwY1Xy4cEeD5rr3268UqxwKyipfPciN
ttSXt7sicENkbOSvBp+xXWpb0O9kVvbSU4C0dexxWIth1dftGqGmdCuG7tiFK9nQwr0YOupEfoXQ
xXHgVvniwWRFuRHUW4UsS2f0n8E1p9CvFbKtPvdK+nNYTvFWMXQix4WKrP05K4bJNdfXgye/tePo
wPxqyqgOxTpY3zqNQEd3nGBMBcUS/phVIrXyWYxEk/jJRGShvoWdlibr3tqrJoF+wgYa5TCydutN
D+sUxhQdSSAKzcSErqb6bZavmk6J0uQdl4a6ztUO7tnf005haPlK7HjblsraxZC60rpGKmbZxm12
MKIEnUDkYlcj+POvsgEJg+r8JY2dsR4VPzg0pZ0+apH2FRHPZJt7HjidxsvOorHdvj519kUMhqoo
mtU8qUmesjRKJJb6puh2EBq+uGlBMeH/EXZe3W0jwbb+RVgLObySFJMoKsuSX7AckWMDjfDr74em
x7TnzD1nHnrQ1YE0RXao2rV30JqrwPS0c7cIhhANiO7LHLYlx7D+sNdNGdmrwYd8Mul6/AZ0U6Ng
oJWHWaJ0Sfgi/ehNOCpdx//SDREbXVbDEy/Jy+iHTsIZUQVfoAn6YtSyfbatKTtyVDJuoHgevmQc
j3Mr+GLjqSNSW+tgYU3jyZ79H2oc9wC2b9JOHkcyHolH9Db7buJcKMn08dk2XOMzGaVodwIROair
oyoKrkKxV7NNLbdJVSQNaZ961yAQXno+TMP17N3VgbtRl1A/XeTaymhthJ1+L7JUv69E+NEmkXFQ
NVWoxjQLVwO5cXdXu2Wa9qmvrblBqlIXwZs7W/OdGybTSuqICs6QzN0E5ujvVLXQnFdUndeosaKJ
sdDW2EYa86mZ8Uk9ZXNciJV6jCI/E6trk+53XFpaA2Q4Q/7o+OsR2b+V3bkBbI7zeEqXIsILU25a
a3j3KrffqQbUt0KkT5Lqk2uXZBzWbSz4Ww+gh9RjvNDupIuoxbLhnC7FwuRzqV869YTcDLS+IMRa
MNMKFS3gczO4fsYeGqPwUmu4itFznc19t2j3CODy7Oqpte8K03zVZfirFeq79DgNKMNxTvBX5NJF
X2cv27Wpbf+EYf8g0h4nHyQNXB/Dgyu86kE58nOzmVd6VMa3qhoZcXzT6FCT+Zn3KsYZfaRs/uyG
fr3NuxHnY+C174u9aszpMymz0LLyFSa8s25ASB0rfUzebT+DzDgQL/0EC2SRyB/K7BdDvKutceUU
e5c72hHmbpialyf77+qkjcMiX0jz5fHSPQZuhXQ45Lm/x/xrnktvA3mBcnWdMwq8R488iF1besNJ
i6oBwXukrJzBuO/RMrcR88WmWjN9HE6qqNryRRsjb5eJ1A3vlA1qEDA0Zt2u1AhAJgnu6WXWppyz
vUH8p0b8Fa1vcpLqfNhmv5O5+AN680q1Okn6UQm938+dYZLVsIxI4o5IUO0mZOn97qiywKD0cQGY
feEam2VQW0oONDWHkLYjiLHT2szd1vCZwXZtGvomirqfdY0rX8sbdALJeyGz4h+xd/6tyL73w68G
JQB/sS0MGf9q8EuP5NfrNKq3Uom/CMf/Pf9/TXO1XeTjf48oHZhV+O3ybpLl3SSLPLTqfX2vTmw+
RXZprQxNNBt8DNUDCmPlg7c8gS8ggcm9VxZVzDEqcu3gen90DfJu4j60vwz5PcPYTAXLWNjfqJFq
atvX5XnCl6VMdiFjFC8cGzdyEqfbOXWiYGWwr97V/nBjqKoaV9R5RThTt7d6RNo4aX6yPyUgQq/v
TL06+b4eC/4sd9eGoOvlrcDpeHkbtr6IgGkbhJy9xwK3Ux/gKDWdxn/MRWDfgXs5qjZ9MVWDB1GH
NXE6Wqqqoav74aY1gmBjppzD19zgwpWgfVGD9i59+KPeu5D3nNQsrAr9I2o213awf90BVpc7z8/2
ftI7586pcvbXghCoIXQgOjAbnNPZds7qyY9a6xB13fOlnxoSDfn3MiznfcF/Fo5vRnj8JPadsJKV
u8yq+l2nWnChk1dXx8tLGnBlJGRlbYYl2jjIPiIFr673qorWOULADqlIquoXUH20/TOCAf4t+hLe
pfhXVTUomwzSZFtPcQrzINg/Kx3yFfo27SMac+1jkhLzsmuTjK9havmYKcgz+dOmOrMLdpt8gK1D
VVU/NbZLOXvYOJgvY/81nxBxt6sFudgGque3diV/FUHv3Q4cGkiBh2mJZKp/GhbJ8gYhBOg4nVRU
7RbucjgnoBlsjCbaqBn+eFTTqt6qJYRBhB8a0kizjngU4ptIYtYFmvBdGpxImcbJNjiopddDoW8u
dbJQ/dOl1xREMFi48dc/Whw1qFrGw3rO9Zs8QY7hOecVuw2125msQs5XFE5Wa8gwE/WD0Mc0jtlY
J6eEPFfY561jWuTbCB/nPvVIq5rrxjkSs3X3kT08adZAljWsyCtrlt2WC9T0OcOLQP7p9G5GcCLw
Dem2bS4v9tJt54t9KMw/7Kr/DJzk0t/Oe+0OVUUoWUbok4amObeLum6ecT3u6ik5zov27uAhLWAg
oLcVi9iuxcVlzy8q3qjWCGrWU+hmbFDL2Kac3AddS/b90hfpA//oR+EbFKbzo3CltRItrD1wwa1g
7La+WEaPPEYkE+jMbVJcTWGu8jTIzjKp82cUl+4b2MQ/gFmVWzcSGgRrQf0RkMmM/6gm2Q+NdgL+
qCYWd6RotndQVyMg1CACNPjtxRS5MQRFRPLbO6PV8KUVwLNVZ9VHNaiqKmqPPPYwQpEnihfOl2tH
9aQtlM7V8O06vTKrSa62IU4+995HPlbztrVEZGyb2SVpUeO6tkGItFmzjgqOUUuTk2bNaewtVvEi
SPMtDqRi9T9GgaVKj1ZgbS6TqPkunexMfjI0q92nVpqcr4VbgaIepvXVAj1ScobHEq2EOXFecElG
B2W7dlFPovbndWgY2ubaYEw+w/CaRjtHFuQdLi92MarHqgXZAXvTxsrtP9+F5eGK6+v+i99mwzEK
J3kMdO9XoWyqqhqu1T+6pI2Wr/6o/55Gm0N7HSKrtVat18H/37m85YW1ro73aDYfoPaYd8noxat2
odDqYPaHCsCvN7UWWLdlHEC9pai2Mkij7jLiO+vJSXD2hu2ko3LJGL3ijzLN5q3qAv1AArMSAkxR
VDv7Mfc8To+t9jEMxoHMOdi49Xgk+LVwly/2Zm5+WBlMHUkam+e6s48i7reDJo+pcKqvceELdklL
e01Su9mMQhseXN1Jdh7cGrc+0hPrPp9qpO1MyO+77kshvPTVqjXvoSKRuITu7TUkHvNSRUfVpAqo
H4A06wLdQHpzrngUwl6hufutQSv4JbNM9k9LW6uag5jRizfyI/OzfjNx1t541srVkuw5inv5nI1F
uvGLsNvlhSuf9apK71gB31SjKsYo/OxzWjypGnQc3k7Y5G6mOm6hNZP5y2SBF/+abBZ5v8MRfDf1
HQG/ueIMs5D4SBiywZwsVZhPbrzO3DU5bEBJog1swv8o8ShhHCMXEDs74EuvDY2ovyDz4kGxjBdA
K2KiTGP2oJBWoAzvm67IHhQIa2kTS021RWl6L/RcX00dpw7P6WrChZm+AqtfP3mVXT1xliZZopzL
naqqBqsiTzhNvbMyCUe2J7PzXi79l0GRtsilRlx68kmm+Xqwu69pEPW3qguRDP++m931dYChd2ud
RfIkDHuVeRyCszqRDlTBeXgICu0+bSONyxLAzzOSZfJcDIL4v56TtBJC5bmzPHIW0Chqd2FoWHyI
oVg3TkyIbNlMczOD2zhF9mepqUI1VkuPa7f/3TZJVPhGQXJvpt1Urg87IXdqH7qRmykt/NtxjJt7
NEqaNSqtxbf/u0fBHOPfc/RGgyaJVUX7Jsu7ZzFp7yHv8VQttbbs4/08jMZa02zxbFVj95zl76ad
Z0/K4qAxgpKhM2xVWzIF3tke4UmKRPeYpyaw5sY+czdFmbuQ8uvAlh07WvreeYG1FYGVHKpMd889
i4E7+OFtyzbXkq7L4zgH2o1fA4BE9d2HDnNGbGnuzNcJ6qVL1ZSu+drL0Pujem1Vnf9rbInvbw/n
bTGb3UkVgQ7zAZtuBZXjPzb1pPcwXuAKDomClAvAcyqQ1dVhltxcjP2CJk17b1+41nyca9ixFSl7
jwISe5L3Io1Z20+yB6pfmsmH3lhrSD/jrwAngYMl/qvppUgk1mBwMgmxq5WcnUEzzxkMMiQ38TM5
FVF9c2l00847uJH+KSalgVBP+FYJlojAnfudRMBmUwWz9dLEtrgl/CFXqmpCDv6QiAyRnlbr15b1
yTDr/lm1tRAsZFoTn1XNqKd67Z/nhKX8AQ4c/3bKtGwNAAB5kcmd7mQzW2vkluKvnuVtOSk5n2RX
wypiwpDlTlr8Vi+CYEsHNTJbhEnaEUYnNZKjdfJ1bpxtOXnOp2EY6p3MbuII6u8ZxHD7PWnQOZw6
Q3tz5fC1ddrsXtV08030nf4KpK5/JLh2l+cVyt99SCTTzKO1qprlUOyAArs34PTeC/LjD03rljMo
e23e16CuzRzXkL4UTjzCOfX7aSxgyuAyMGxVgyqMOncv/TwIP24hDVtfx+eCIAryR72AASKMt16J
itbo99yM2yk7B71usmLmxhNMzcM6q4XPhz5HK+G1NnRc1riu/ai6dfum8S+PRVhXt4bv4IL2ahgZ
tW+9BTs3DrcKqaERGPjELlVZA7I4fTc8m+GiGV7Y6bc8DNe4HvufRSofbMioPuaJH4xtNfVDF2T1
Xg4uPkKjMM9W2uib2CBgD2f3FzVo8g81LEQ/PGcoVrFetq+lRGi99UK5aiMUwIkPShhF+c2JyW73
Xeb2L/gkFq0xsO2qta3iiCCP/U01elUUPPPBqCZVIHf+hn53cKdqliv8teUPIM6WqaEu/s+5VGOj
zf7fcyUIntiWEdzZy2A1V2q+RHlhb5TbTTp9jrpR0v3y1/1Rl6Pmr4sexiGxnK07E+6PGT6YPVwR
zktupN62kWV20y1nbZm2UN9qrMByqeqjNZ/xWhP3paYZtfk8Zo9qoJrMc+oDCh4Dex7tCAQ1ZGsV
wa2aS7fG/36l6LWOErYeKwovRWR2DtDROEu2vRT9SrUEsvnVrKqXPnohjAM4j8N1cFpzs4jgD1oZ
k8Uy2oJxuzVdtM2AsRILzFlfF1O40J7rsTElyDLxeOldJIBrNSM9zlDk6b7x4egxMOOuD7dDVE2f
rRnuqX/MfQPTrjLr3n+a/+qtJikXn95fvZU5TtPvQQW38aj7cs/NydllsNG/2FP0Tbrt9A2SkCcN
AqI320wdkqscnczNlutPP88r1QOaxe0gA7I5w7gG0N5/slJjXFtE4O84TcK8qmtddafqPbjxYeGF
CoZvHK2R7arsn2VUn9GV8T8Gs0XtqMGr7eFP3bXw7Bw90WsnKQPzZq4G8QKx+QCvnBi/Va21LDz2
TxxDO1iHV30ZzC8SYAv8JDoYr+VTc1rgHv9hR0PtrrNr/SXy4YIdHOdX/wShqGv/q33pL5f+oUd/
Nb/6QP/uf33diHn+1V+9n7/7/8f86v23y/v3pupmJIDyYgXOj9jqh289LNBzlqMP46/IpEsg/HfK
PS4D8xv66d/H1PaOkNxKDpyOs4c9KN2Gfjh9hq8NKrZW++SZcB43ix3x4ukzjDxr+7e9JNHuYl/6
z74t93hPulWB4MqtsLO2XeWF5t42g+Uh4CHNjWpRhWq4VtVTKyyG/Ku5SvtjH4/j/mqfjMHBUxbr
z8g6w8tUZOZHLcWrT1T1J3y7hebBN9bPw35Eo2Y9QsOyzeughdqPAj2t9qSq6kkV2kC4PLI7ARMK
W5JGilY9d3eqyOqgu0uWQlVDZ3TWULx0m6uttXv82KoeaXO6texoXqlxaohqmGpYZcnpbKH39/QP
OVtIvbXRa+U7yUkOnnGxTykUJ2PuIqepo0jC3cA+ywH6lywvjo3Xo6Keg+baBSXC3XC3ayccveTN
eaQiz9bCf1fOz2PC9SaouG550zPqIPOzj3YBKaUS8cXFRtrNhLArB47EJc3PNR9IbpueuzGAAhdY
BszHQduso9EnoyA3z6rVTZY8K1BiN4YVz889RFzLbZjDZLe2dCt4T+PpkwEv4c88e/BgMoxWrgs+
Yl7yBKHVv+lzzi1mBexA6v1nkwy3YYfyXHyGAmq5YloDUr4wcY173YtBBhgQu+lNfVS1EdfIvXpq
7oVsxsuzxh67ccycz2wECEQOP1lDRUTqeUNm4l1b1mO1a+XEkRlCvTXByfHOIW2rhAsKph9Lfg1F
tR7ryYbvttZuIr1IjpkxzE/CSaGchVhuP+pOcON3sdj6I4qxhhaNb122ED52ZXww0358m/zUWHEB
LNFhoHVuMnYUBPDsIhlRKWnYMX4XiED+qnI/So9a0MBHDxfQmTQo+Sq8fs1ZhKhJarBsZBGaOEuV
PHtI72S5SUeLf5LlLeyaFVhiXPA3bi3M91pbNMRFFtwTcGtvbdAlaENpknzJON4yebdqOrIjSt83
H1XB4f7e0g2oDCO4yy52aAdsrX4QILcfq5zElMScod3+Z4idNAN+w/j9apoh6dzrFg7t6zTESRG2
YWe8DBUQU67zuS83RogQcgsY5y6bTesTVPxNpHefKseMzj5knitl1jMTBQ3bfTdgtSTe72+RYAc3
leFQ3GjmAlfWy0ObtYG26dOWO1JV2ttZGsW9n0XlpSiQOkE2GQpsFyjKuQJZudMtdNgc0U/3RSRd
sm8M7zMUzdvajqof1dC9V60xvtmePtxoZipOKLwNp6qrms1g9t2LbIpwQ4g82Qsjmd/wLwCjiVqS
LwZjeov9/rMG1oQ0QWp65HC+KYZnu+zsFx3sFH/e+a1EmechnoMn1alZvjLkPBgrL4Fp2Sz7naaP
2bax4e8j92V8tWRw0th3v7g+PJjWCDgnSVCdJCUTXrpx6L40Eyl0lZf7jyPMYreDAQ5gAqn9pcH5
ZgVe/Qnm/XwfeVGyE53TfSwhI9UBlV44cKdSHltpms9m0rz1+F13Eb6AfbsQv3aBYbwsiKNt1nrJ
ERlfkiAhs1oj9mV+HbWfjalN3wGUsvqRL/4UB16yt+rE2vsi1B+7CG5viMfm7+CHINDSvrWRn4O7
EeZD5CFbLaSH5CxQh7IS6W2wMEirIpxm/QT2p9hOC7Tiars8+ZBM+x1fqEuLs3SMDT5iz7Ixer/n
4bNxEUJFXq2py/EYzR6uxX8/qroqTNsejzppJP+zk95pOmHnaBiPTtowCwDGGIwQVAk6IDMrMeQ5
ahPnsW5H+ZAGX1LbQlY9L+LyFE3hk2rzgs55jGup79sSTOpASkG6zpzYvpGVaxDDWuoRLLNrluYK
2je6BzYcj7W/KxpY/qbaNPZzS0iaZHaPc7BBxEfM4L8RsJT9gxAJsH99OKsahLf9Q+36eJjLzLxR
NlUsfApoFRhnhEyYStm60HwvDK07Xno472YRHfFQzHCJSnK3KrAWaMcs+MfG9B6J3qf3uR4gMhP7
j4XVeI9l4XRHNLWTlapG3mjeo6aIC0/68xdhDMfRBOmiBdm87zTb3nLo0D8AIEJ/qh3EqD3ieZKP
o9dkR98xg1UURj/tOluOfIuGtfPsNpxNOuJmqxEG5VczS/ONCBvB6+cIAYASvPMEBxbPI2VdL1r/
to91QcS2kvfhIlcARez03PegBCdbK96jCNlmz4OoznVhFyDP+7EORfYVFb9oJQsbYY8BSrXMFyZi
ECnQDE8WL9DFooXVp95jj+PvZhqBH5I2bmy7RpCNAfBg75amdSs59B4iycfo68saobvd3p6H7I70
b5Yid8zukVpkW+QW8DgtYiZNVM/PyJvpuEcQZBs934F7ZTTe0U/IyDjkR+1BZNvFXvPd1qdDXS4k
/KFDxnA/I3FQxNPKlYb3OrvI4yZ9y6U6asmQNrNNIKL2HQQSyhBWBfmw5bXvdb7iLhS9T7pbnaAS
ydeqV+6R823lPrIjyyAoXzZ+XkKLagp5dkTY8pt2W6RQG+3NjwOSIgO8E5Upn51IW+vTKXbOMq8T
NGvG8mgiofTNqsvvju6kH7oBfDFJfXRlDZe4a57PAGVdqC6KqD0ruR4T0n7P9ZvaWumDkPf+kkam
MmlVxi1YTAkdvnzyl3RcZRqyCHaWXJrHwM/r55ncxSMi03LVtJncj2Ditsgj6fdZlyTwVxhnVQMp
CzBlKWAu7HYZ/MTskJGd3jTWYK60unCfoGMxV9Pohp9l39yjAuFHK7ZadyG05VXvkjIjc6Qpk21p
VeyUg5VpgKNyNF3N1CMxo/PucFNZ8yYi4YpzYn+6VBsZmtvOgZDJJyzNnyFNt35m6PpRzwQ6W9CM
rnIzbO5UUSzBm5ZPfrwYs3IPe419Uo16YcM+go/spnEQ88h9UCGdHaXn3Cq2rgb1/QQOjJ9xZT+k
MrAe4ko2ZxIMYXX9xySWpw6GyXCcvNurfcw0e+0KWW+NJIvgiUawc3+ZjhUR7M7kXKZSEyM52p9E
O/w0xAy3/hhXP4qzGPzuh5Y5/cr2m+nZb+eAf6k9HLnZBpuhq75yAnBR0SCELPUyJhJGip2qXhsu
VYJXWSDKu3/ZR7vXNym82hvV7VpUFS4Mu3xQFtsvan8zTka/Nu2gvBnDo25G8kkVsc9HG5pSP6gq
TOUGjL8w8YxCPml8C5+guSx3ke+jLr+MUjbYNMleN9LgqPoNHYkv2RxuLwOWbpUZl1sxh9NGjRpa
Wz61rf6GJGl1UqbRR2tWivSsBoHdq1Abifc1EYqzMeCImwyUK612wBkLLT+rp/mhRUW0tV0rOuJW
Np6MGXpX1WP0xFe8W/qz0P320Dpi2IYdWsF6lR5EVTsWIi9meG468v37wDnBSgKFK1oCG8deSKqQ
JtxAA9se8Fv67y6bS1J79lucGOlpAIO2rkPXf7diwVKotym37Mp5c0LkTwo/XncViHnD8LODKCzj
BD4t2aVpOtxXXVffwDaqP+Gtd9e2EOlb0yQG/DIFvPTu9FlDEOKbkOmhziyLvc2fdkk4h+SVUPQx
i3NQTia3G7zxbgixfj59hE7ur7s5mG+bTHqvSe7exPWMHf6VnTHDm+qU1vhRmnilJbSuIZ4IVMgt
QiDL8KkCFhbXY33f13P7GMbDFzW89k13UzjQsptEr7OkuMPZbB2CAKh5X4/ybHleeROjtvviNIZD
CmuZfBEu6tHqytMOh0QO7k9IDl4dN6s+kqpq1rowzKdynKKtmnHg6nGZ0YO39awVA+JTo1u9NOPo
AO03ki9OLO/MzOQSxYwlqIrvBhGv6duiPWOZsf/hJhZ/j8G1TlYR28/xAAxjyL2PwQLKosE+cLBh
kX7Wo5xbJAQFc62XCHqVFxRdVNr9LStHv1YoOlCt/Xoqv4Z+kyBAFfrr1mjNfRRQHWQOWdIwoJqM
vwYMdWfvEg2JcNU6ZtzQYiDZa9VqNSS1e6QWou3n3GqB6W/gLI6+5vENm7/xtemNDtGuQj85icjv
J80ul1S18WVBmNWVeWiFO71y16+PkZnGNwpY9rc9WewKiPa3vea88F921V8b65aIZOHs9TyNtkVg
xEjQW+lrLC1t12fwH3hhmr0OplYfXRPxS9VaGbnGvWNiR1pag8BETX3M72ZjCeJ04quCe9iazI/D
AE3BFf2hbMQ7Ccf/Rn9oo50flU0BRFSDcIgLCMChngXRcYBC250/W4SRtdT8aHxWdmG6SJ7UHx2K
12/tQqCPExCGs6Vr/sPJtn0FqlF5Cuypt8/qyVyeIPS/H7U5PyrT1V6Vbrcbfo9SDQTEfw0NO+eP
UWY8f29nYe9Nw0jv+yLzNhXpPhunhmVd2VQRkdqwN+sAVSuSeO5FK3sOuOT+kedlr+WcSf6Fv4eg
DrYLmt6/vfRTc4UhSZPdkrjyh1HTQ3fjzeAdekck2kbaVbtvIbpd5YGIEdxcXiHjFdTcap7L6OUV
7Fp6myI08DtZffDozgaZdsbYfg+sH3WVjl+durTWfAzFPaFl5xgjELY1kdu9j43MQSNNeDdaEXCz
NGT55uqS7JzG7PfjUi2dFurlzG+PqhUyBwmUKR5Ok56Ub05ffA7SwT2T012+2SlXeX5Vxy7ma6Pn
vKqY9foDDB/0RrGdnlMtKJ7JHLpXdsevKhAaJA3PKCp9eEO9mQK3fEP23b6th+TX8LCAYiyBRf1s
ufl/Do8AtXy4c3UZDgm7fRt5gbn2Cgs0hpWE6yzA25NZE3cBv08/if49gNTotWuF9hDlBNILP/3U
W7F/xMXToWlTZ59Gbq1b3ROgpfibrALNFTtzClGYs9r4PHaos4/wQ+/FhESSFk1y08W18zYn7s86
R52iyR9JTeaIvSRhkK+xSt3q7Fv2eFJKu0qPdzHxfUeOw/lHove3qW3QLByKNATC2vaHNm+eUtip
9R05Ad0fVbRj+gNSUU9Nr1fnOGvJMAyDYmPZNgyIS1EU/eccupTDJBuEA6cuLe4NGMfXqef1W1VV
/fSloZhMgoitVV4maMd2E1g5KDxpTS9jiBchtcQ7CoQNEfLJ2YBGWhwKEG7DyZ3fjWxqb06XrzIn
695ty9WP4ehrazUqisx+XTjIRKtW/X2C3u8dR0tyKnKU1Mjx7ji9p8VmEmF9FInubnBrxluZs4PD
MSBd8hi5gXn25bGCqFsAyD2BH8JLIon+Z7EoDtZCk7Ph7O2vuqFlf4ejbI33MX31uwxkFlqpPwoB
Ui90v6fAEHAbe/OzVSJDO452dGs75LNBFZHcaB45905boVc0424mmg4/ovN1YBUmNBhBbYlswm4M
a+9A7rZ7FknQbIIpN99b07lXL2Qn8T4jFxJpODbSWp+BGlRheq+eXNF817TYIxD4l71puwABe9TF
C1yf+1Hjwil1R56kK4aTeurL9NeTNzjarZ4AFafD1fyvrqijD5fWXi68Km6NYzIjbJb1cbEPkLK6
hM0G/kB3jZm+q8Z6gYtUyWrK/fxFBb88zf7CUam8U03oB5QbE32LnWrkCJJf5mqSQDsWI+HkODOj
B0TsnA1CTUCbErLZlS1cnvC732i6SbgYlcKLvQlNsZdEb1eqx3VAnkAtFXhjA0rzn0mSgrfiJ5D8
LC+j7GpUJn17E2TIkauGP2bnBe37JNXrR64S/aso/btkkiBBlppvFK+angRnVfNE9T0sFk6OqZCv
HoruaE3W88lZqjV45lVj+wPQCUbqkNaszSiQx17M8jWT8bQu0Mk7qLF4vJGWTO15r8aOOgv2NMT2
7vIeDBhGQolqghrrE+Ta9paeb1XrkIUO0MdFX69BgrMtXCQU5VC/hW66n3XT++zamrvJAT+QPBTX
L+QPPlzssHJsMu7zJ30suyffNr8ou5onmQTsnEE3P7gludeym/3PY28brLZdex8nWXB2TcfFDWHA
IdgV40aMyEo2fjw8kIU5PGhLen7LNjnrAZCz33bHdOINgUuHExo9VEPkGIhVlDCwLKao1rUAYtfp
vkSs5FbZCjtLV6yYzqY5dCngb4NT/E0TmNMhI7D5MlTzY9cO6AR1+AInT8gX1yMZEYWA07DULqYY
NpMWzllVS8lXQ8s8H25VdQrT8ibK42kbZmAQ/b53t6XK3NHjsF/VyyPi8Vu7lfFyhMHWL9k9Brje
etOlMSCcBYdrzNmuCOZjWXvaR8eS6hScyLla7yEZ5dsFIvKjK4I9ImrVK5uEuIUhdlHYxQ5H0LcJ
1RvdeHaGsoo300PcNMZtwjH71iJPxu/xkJss2itnGNunUiuDfTyl425M8+mlMMdvuP7db6nLOgJf
wqeqtvOtD/LiiDM9eYACFzoZN3O/+eWTq4/9185E4tcL3fwcGIAChAD1qnmFfQs3gliFnHtY5qiq
IswG+3ZxzAD3X4x/PAbKavVNsSU+DOfj0t45RrYOlqsmx/s1ggThCf+17W8GT082iaZ5m77ovDMK
3j13npRfS1w3e2lZHvgaGiJHABiVzkiSIov1XhmJaPmXZieOSTYJXLkaYera9AZ8J7rlzk9o5zq7
RVgKCa+pK1iNxx+Iu7TINKTzUxRw4YRk5axqagDRQ30zLldVXav7goNtv25y0T6oLiF72GGuDHdl
wQb85CxFZEK+EZVZcFBVS0b5Odb3ZDw/kHKPW799c2BfiFYkzj/pvOWPOMoy5JKS6lknd+VGL5AY
qGFlOXjhHB+4LUXnPEjQQ8L38hxHjbbih999lk3+a0aTGMg/Mwp4s3bBXOo3SIWae9vI4LRo2/Ad
IuYfrWu1DzGZBMg9Bm/KPFk67pViDnb+0qv2rJ1jJsYLt+0Z0XfT4W+NXcKPuxnBch9RphLvZbFR
/0/y0zC6Flde0um8qiYXOx//rKJuqa0IQrnrYpoRWhrs9pRqJJxup+VRLlJAqhBG46EdQp8aApRu
pYzXPhbMvTunLvR1UuJ2VMrAhjnty45AVcpvcuWA0XydvNwkDjSTBxxV0c3Qdv5b5y7foOoTwmLB
ORqSn5caoM294LS3ie2++jQ1RcfSGpaHKNSSjR+Gcqs14K7NAKWuQrJThYPc8ZWt3ktIT/rFcWuT
ArPJ6gz5T4hoH53Iy1ZIm81fepCk7GBF/mhmWU74NCJb8TdVo3pShIsXVsZLCxdtTrnh9tpPpkOx
TtzCWpdo8w19OTxMS5E3Pn70qP7RF3CAqJqyW1FCFmkzcRaFf/nSLcjb5r523lWvq7mbOOA4ZlXs
rw1NjQMr9QAwqtnU6wldGuBdrTL7Ug/Rjc3ScM7FiM5VPyVPJVietemCQp1aAAxDXDWfDaN7Q/Qy
+VFaREPNnlX3/3F2XjtyI9uafpWDfT3E0DN4MGcu0vssq6rSDSG11PTe8+nnY6R2l1S9oQamLwJh
ma3MIhmx1m9cbZu1WsER0PQPuqgxlVKs78YYGK9uOQZEcNLhSe/jYZUVpXnXIQGz0euoPrc6jBK9
N2dCZ9+t3vHyXTC0S1G4UPRImJFh6YP6LIdr+KA4w/Tfaw6I25JwMFI8eYxNXH4/tTY+Ohowrkwp
iL3HOuZvGE3ya4fNoQWP9wozT06PiLPs464OllXd5zueUsgu1pG5CuYHriyaJiqCWzu2qqxaGDVM
8n/91//+v//nj+G//e/5HaEUP8/+K2vTuzzMmvp//mWLf/1Xcevef/uff5mOxm6T/LBrqK7uWJqp
Mv7Hl4cQ0OH//Ev7X4Kdce/haPs10djdDBnPJ1lYAmlFXan3fl4NZ8UyzH6l5dpw1vLoUrtZs3+f
K/vVQn/mD5XYvfD4XaxShXg2OE94oiQ7EsjJSjZbzdKPFeY7fOWMgkzwroYXnWSrrz3nCdo7eKPb
qMHOEsnLqxzI9QFqVZmjayYQ6jK7ZN02RvHqi1DsxZQ0K9lEazBbViKNToNZFK/tCkR1+hobJIOS
SUuWcpIad93KJRS6N7PwORPZZWqG6k4zvWLn+nm30Iwc+rjszEoBXS3wTrJFSLW6qzRlXGe1G69E
mVZ3udN9+f3vIr/3j7+LQOZTCFPThePov/4uY4EaCqHZ5muDcg6Yuvy+GKvuvlfyZ2kKb2RgirLJ
sjfSYj7q1E9yFqeJhMM0JwJfy74XM2dGFlantXj6xN+B5lX3/OT0R3F7+GuWNUdK/upSfdtElVdt
l4UfDZ8SdCsmj3SBbIENhowSfgqapH3IJgGZlzm+4tWXyDKJitz9w5dhfPwjNQxd1UxXUw1Tg4dn
/vplDJWXNn7vWF8Gz1sbsxq2Nhecn1o2b9QsJIo8EAb/7izFEKwqkhw/9cnZLTn+Y5wrJpzxebVs
y1owIA6sTikhxMlAIKppN8QwEjYCdnypgiS5Fd2QRaieyw7IsaqKnAKzZNuvXLDhfneUa2T/bQqJ
4GdUSXx0EWpNXeRWBivBwK7099+T7Xz8njirCV13DaHpmjDU+Wb/6WbWAYdOHUfqr1NVNxvNbNON
yR56T7g3eY76/CrMSP2SiZREVGuFxP2D6Bq4ibKQA4Uwn9Eg9h6hZUeHLnXHdTyU2BFWzSMmrVh7
Tknw0DVRsr81gznFIvMsKoHrbatEGPQESQtX9a8RmYsZ0b2Peyzd3jMzsqYrhnN+XytXvV/0p8ms
l58rZ7z3ewOwXyQWeS4AeTkW2egfHRj5+a0dGNh98m1t5ag9T3mfh5BgcFvhyhXvw0mUZvayN3T/
H562uj4/Tn+9rV3D0QxLd+YggzDsX3+hWtVqdN8hwXdKWG76VHVxWUInSbgQTwnHcH7HQu4SeVV3
KhoXMYMub16dWg+PRtJl96EVZfdagktq0rvmXvbdig6GjB8UGLfO82QfIsApMZ6u3cpmO9rZfV/o
gmBz0mxG+eGeV5D8zstuDXXGQy4EOndsGlmzGCoF/WojplrCPCCULOpl7GjFyU0K+EI/VRuEmXfR
5N15ag0rIMr4xvvE2vEMs0/TUMbboTfCax4l+hp4bX8f8eRYYVgZP/kdoTyiGd4npeih4g2T8pYE
wVdFBaSv6OKELvf0BGftoTK1ZjcBICMc3MZ3OjHhO1mDU/SNC6Bg+VdX3iAGGTXpJ9OdBnFbUJQ+
DNYU/Oz7+qaDfukRrgwVnlr5LIw32XkZfyH8BIHbQYzKV0tnaVo9fsi6BT16rsXOhKS9rNZT6N46
ZRNAvnlo/rRicuT+Ekx7PIdNk7XbBEC9ZeHHO1OMyp4kcIzSt1IbS00EWCUgNnDCKsA7JUrTHYnL
IxRAS/bbfsVZ46cq4O81qvXT4X1O7rK5Xcm2rdtfI9Ovt17e7EO1CJ4DtS1WFjmKUz6Z4uKSR18a
c1KgTWfjzcR65VWcb8iymnuMy8kjey153coeb3QGyWAYPB8rQwHldSY8jJ1LPLoGliUHASlH175C
F8HypmJpVum4GNUIm7B5stG4pKOz8LNjOM1pcnv1Aqr0R5FlGPUQE3C2nOcnfVF3qXqJNOCLyNtv
5Dxb+66OTXB1mlicxwwL+8Gzg89uDzsmHi2OZV1t3TkDenduboSfqy6HoOWJBByRqTySjruYnec9
E7vqFm50IJc2XhSvUv11h8cm6V/gdm5ZXA0FfgXSvViMp1N5lH0ZmFc0QbXiSkTnuS/Q2Kg4qftr
jsIEwMDA7kbEnP11YbG5VTLwI3KdXCJrbhBBOEr417xfaxII5yfcLOskSPhiIzB4a3PygpXDsWKt
NTo7HNT1L7BB8qPlVfa1dnT7OkagDn//5pDbiV+eS4btGK6wbOFquinkNvGnN4dVRrgbK3bxRTGj
bOkQFdrmZYG3KECmt85CwQ5du0+5EO2ReDL6BXO/iFBKVAtruiaT4t35lvmtL+wRn1rOL2wn6oOl
D+pLVBYL2R94RrgjGlpsZFPLsAgFwfFE1M44mcFQ3S5bagUb8kZNL5MVpJtE13qMF5Jwowtf8EyJ
nZceeaN4BsV+6E/9pVm0+Wd/jMW6xxhon6C7+BKq+Q1gHKFVeuvHzbx9SYgnS6Dvh/kZ/RIw7IZK
hI7DMaxE/jjnJVdFFpob2VTGJr/CSt3FxLsKhJd1GN5Bl++jNi8eMcgmw9LU38dR0da//7XE397z
vEMcEmEWv5elk8b49S1SlbUhyGIGX7qgxQlay18mu/buo7R0Ln1e9YvGavu3oQ3AD/iuDVtZaM9o
5GywxO7frG5ItqLVw61lps26DkC6GOBLjtpcCDJrR9mUNdkXWDq5Gsc5RHqc3fEeR9JFZcNV4oV8
h1ggdrEDN01fqsXJ08b+VGCW8dyM1jWooumKKFH+7OrWd/IdzVm2gjlI2RRBfZTNtA37ZeU6/b6a
V5Y+RzV/MpytHA3Bja+NtKo3vqunh2CGnIGBbE/dzCeyZ+34dtnUfX0CtQfUUvbIsfdZZa8jIy44
LWQ1SlNt1H/jYWbP+b1Ut8mPEdt84Plc7OKoJpiSqIQwYpWpRtzNU+vG3zke5MzaHZ2zg5TbtLDM
3DnnlXmpcmvcl/OAHJX9WmM7//DDyx/259tUJ0ZpaapjqCaHNe3jBq9HirrrXd/4POp+tcrtAkSt
pfS3IuYPHjUS91NeRfaGI0V0tkth36cTwrsOAouyRR48uVqdCRyUI/BsKtWtc88MF1kNrmbskTKT
BVpR2UU4PNP8xlTYZOE5LlCdItQyXDq2evvf/1GbHzf5umWo/DkbKkxYwzC0D1uj2LRKYWiR9tnR
vJcaUvO54SnzUzH0qPPBd9TYoEzOIkVc+gxqpF+Zmefelameb2KO9xgpoUFqZbl3KEVoH1QgNLsu
maaz1w3VpsCa+Q76Wb/ojbE5FqFGLN4s6h2ga1BCybQWXurtTfB7B1kr1Ki71bK/av9p9L3vfR6J
tfgfHtV/u/l1y7V1oZnCsNz58P7hMMTGZOLMPlafozT9nmVXwvPeeYgi+xLOWB6Jz7H0NF6heGSt
3vtkLW6FftIw2LotKNGoWchqNM0gYqMcN/ICcrIcQMlmjn54x5Gk9fgD6t2hMFAGY4DWiujPN/i3
rKpDPUs1jcm6JwYK7gDCqA6gB26YXl8dqWMy9zlhq51vU0B93ZrGPMVHc2WB1uyIDGyd3VV1+qQL
yzxIsyGciLM7X7WanYWILgQsmrKQc/M0vs1NwfuLhVUG7c5Xhk0f6TV0X9Fqi3YozyDlxedATbCn
F4DxiJA4HGKtV7Px3c927zRLmAuoi2i9uKsSxFj1eQCxIcLBeZBdQdb412LyEN2cB7KRvUvjjZiB
W0F+bgd1Dg8xEE3Fiwkg8ve3iSPvg1+eATanYRdgq+MIQIjGx8gAkpWJhpbtZ3sAOV7WIcEv3AXW
kdI7n0rT61dWXdu7YG4qPRhu1Wiysxzl1Y17L1HhsbCsp4ytk+webbBTvNy+ogbqfGo18B8iN9Wl
HHR1bFg8bhWKeVTk90HfP+FOVF6s0nLOlh/qyxZl5a/A3GFUGePrVBeg/nBN2WehXzxVSvUiJ3RK
Vi/sdmzukXuMj4E/JevEG5QvTbiQE3I9c1eFG4xHr8hcfOI9Xv3zpfHTe2J/az+xizF2g6HgRiaJ
lyK1Cfv5Pb8vMkdbVYvq+3EuoP/86Ksys7qXBVIpP/fJye9rlairb/Pe+/QIpST2FL9c6+P1SwdU
EMcknez5o+OolwBOyFtiYC8Ul0O2z2vFee0jdONr561r4NAlnVqh1uTZb06JHTiURTamHbgSDEYQ
OaMfeiXUhDqz77psQPM6gRrquuW+K0j8IRSScJsYPnbR0P0j6HPV2B/ZePTBJzdvHoUO9kXP608u
BIHzZDbiETibse5dxN1C3IgfR7/qsLnD9yhCumLJxgWE+dBe5dxhwsErqRQP1ipzfY1kWJVPyUKO
3oq8WZpuNN0nHIhO1qAZW/0voRSpd/JB/uRdZAUj7WmLFfPde5dc8GH9h+aHy7Uw+lalpdsLuVbK
rLxfL8Vy7KAWWBrlTrPu+ty4swqtIcHBxxpzbZj75KhauPqt9vt5OZrhG1clx+bNGHdbwt1l1c+9
Z6O1zdsAsWnt5EqEvBwV82xZKwYfcArzYnJEkwEJYmIvBopaje5lkXsNYgZemC5nNM2tr7HMae9k
M1x4ntfOhdq08Fti/fq+NHJa5aJP7bKPRn2NutGzKdzx3lGneqn1Xb2VTVkMmdYu+k6k+64ppnvZ
p6XAgxVIT7Il+4vR3eeiGM/vXa0VoZ/fRneZYTV3Vvbd00gV1wmORoRax1dsvb6Tb/TvXEUzHwYt
uDSjM7xapW2ApkG9CYeUn2f1MU8aqJWXMS3A5cMYXEajkZbLxL94SJs9uKoyPNZ+xCmalOHW76bh
US9H4zTzD4XbZSXxSTygwLmAFGRulysCMgovJy1+1HlHoMs/3nMMLB7VIW3Xttbra9kc3Ti8z8Zy
KVu3GWOpLU1fV7Ywlgmd+ZyREfZyqo3hmcYx1Dt2f322wybS2Vmm3dd7OSCLpAf2uXEtY9ay6quF
nC1HGkc9B0lRPmgu4tllY/Xn2BHaxWsBJAEiLb8mCJClyDq+5GmabTP0FHeWmhfPWH/dywmfQ913
DoFTKyFqdPA63MY8D0IMxFTG4QoFNr1ABljcZmjsZI5KbJ7eZ8hpfpHhomY3IJNNVbBZrgSn4wBr
8sEa5u8sqY6aj4h8kNJM7MbbZ1lvrFFrKFHWJFDhDF761UBAp4zt4RtGRQCLsdR86CYfeZy0sXde
pI48e4Vzm5Jwz7m284dNUlmyK+6yLB33vI9TFCteWphemPQNCADW+Y/CnZvvfUVq8jPORMsNCDd3
EZDLfcWqbymVA9LKQXdPBYgZlblzDVRey1IxYBqTByct9VPR8y1PRY/iM6qNnycxU5Y0ZbikKqEq
EzMR3eSQCvJ7WTRa+RneEOijwM3h0rTtG9RcO8nKzxMg/61XT8VWNhP9UAwe8LBhLHfTaNYbuRhJ
yGUOz+2lVxTknbx4XMv+oA53TaRZz8WkdoekN62VvIxWORc1IQzmZT3SAS26k4llm7AFveHNxMZ4
UTrSoGga7zFy/yz7NR/sNvhuaWwwvMbDMZin642i7lwM+9ZyVqFaV7O2SfmCgD4bdqGg2NkPb6PV
IAFQLmL81pZ9LKxnW22dxdDU02vj1zFuT+H4xYp8eOuV/s2Ish1pEh8QpvJnDjcyIlBxLTmxBwvS
3Js+T6vvsZ/eK0Nn3E9+mMGYtoa7DNj8EsKEt4ljfdb2VVpvN+pNzl5vCOq1FyWLCv3Eq2spmbcw
NBiCFV/pJs58VPKjNz1QXU5YZaWcvV5TzoODDlisl0fZ9d4va2rv9fyj2HB+GDADQ1lPfNi2Gmwc
uqb4KpIQ2R5T8Z7HzEhANLvKnZsX/j0nHLEwoHCQiaXP9vvsYunBPSnKU6Qa/dEYNPOqNr51xS8k
nmXZ1rJLFilAG2xahvZAKpLIbMuWwVW14LmPAdwCfYlBkbThM0odzjXuSp5XDNpePDz6xve8DMPn
QtWrlRhTPI/coTkPc1HoEfIOWbVTvaw5q8KhmGtyUE4rTaNYWpD41rLvw7wyGbC9tJ8g7WinSlen
Y++mJQY6dfQ0DaTBfcAX30N8MxrT+95ZQbjwkJ4i3+pPax/E2G0RBL5yEyXawgIqfXR0hGM1GGkd
gpVGt1PM5u7WRFXePI016jALZ23Ct3tuMgwMqoLbJLLS6rmEKLjGGCzYCt8unzMDOUue6g5uMTT1
0sRIVOSIXs7N0HGcXYCW9FI2RduVBzaY0a2JoqJ7hJcI/mienE62etYL/1uiP3nxpH4BCv5HBETz
bahLb+FXlvOUVHq9yoUd3MP+yzdRP6jnQSkHgtejekhGfqTELpBYwc9naat6ewfDNt6p/Le3tbG5
QMqzVn41ahyyu2+aFvR/cmsoVZL8GbGzW8RYI3wqwzFYVwUQ4T9Fpqer2E64A9TIdk99qe+wWeQG
KEz7U1ZmxqHwxvFubpVNwTflB9kzKOBkoWjGhIipmj47vgkk2leqgxx1tQzNRXTtgcQzqndDj8qd
O21kk6xxtO0J6K2nMUuf0aMyF2mrxCc3r4Orrmt/8jDsXsIgzXcFPJu1jTDli5+7GmG/QkWVhVG3
C0560OQPTcYTxPIRtpm7ndKsjrCZ5QO1e2nQu10XQ61u5Sh/LKjcJ1UCPotL9v2qAqb0yURG7+r0
5k+fCykwXcs1RjtsdOwZbbWrH3Acy4Eml1h2xXZ48ZFaXIkqrV+QS3+BmcTfZ9QvyXi7X8XkAdSa
F1lwT7ZDYGEVPi8KBEgtA1vjlylIbots0S9FVYivfp8iUOFE9YM/f1KqBz9/EiC4+iWr/Bdb8ZXv
adn99EmweneTYi94llqgROdkvEzRy6JKm80/HPLmWEcuk/W3rDzpId1UbQJnAJD+HudpM68IFBU+
hRMFBsKfbXzUq0z/lOrR2+RH9RXhP/1TYMQgWOvqaSjZ+vSjt5KT4GJjawzU+rYkaMZDZIIqks0Z
MLlFhc7gh+MSYlD6Fdokxk5eEYlIUBZFTPJpHh3D6BpjQXOncSo/EP0JL3nuZbsgwWeB3RrCH9YU
nnw3yRdBxJEyDwfYpemAM1ZiP8kZ/vCC5lv3KMcDbEf47OYiW6HGqygd1eQwusEnUbs2gikGp3HV
3nqVocxAQnGCWwo9aG7WShbt4jiKwBvRdJNyQF7TdXayaTY2zNCi0Y+BGB95EH/ShZ09OHGXPcQc
OUBiEqHvCu6FpR9x84ZZepSjIEba8+9/Qc34WziLDJ/rqhaxGhuWkPUhnBU5PE3KWvSc8IZxS4Bw
MshKTjwYvRRxrAYz7ejcWqp5tKuMPyr+rRDtPBKo9mjdedlXXRXRQ1Hl8UOJifVexFZDeiyCWO6i
JaoiTLyt1VBZj3nRvaodL+Y2NZqrXwvUVoppnyh69zp1/bSbLGCcAeJwr6WB8sZECOximzjkgA+/
LYce0uxFza3Tz1crWhiyrrDLc489yacReLZcXhdTfijIDmPAxbRyhlNkZlqdUtCnL+LHZ7puHR+F
m5lLOcu3EPTTeDoe5TXQRCJZN64UEQ3LgUjgnY7C3F2B+YLP4+3y3uVaYGKMAdE22ScLDyuejYm6
7m0pcs7aySztFxUT3ZOPv+IuN1L03ubae99/qv1+nhO5P67n/lX7cJU4dK0t0GlyiOp93SneNgrC
cMkBbZpPadO9lgbJxmq7fPXe52vttOpazVjLZXKgM/VyaaZOt33vcyyBYNqolxurn76BA0ces9Ys
7jxf3VsGYazJ6lGqrkPxgP57vrSzoH3TO+sJ/FgACEdZ0wGBSRXlxSi7+vPv/77/lsg2DM4IADJs
WOiEbeX4TwmjzOaQE+pN8IZQTRgfbGdXG9kTBK/muy3arTXW2mfVF9Yy0B3jWqKpv6+Cyd5C9s9P
Oer3ixzg4AKEFX/kc6Eg67+yY5CgsqnXzeX3/8vGx6yJ4biWYxDctA1hCtP6EDizNdUPA7JSn6dx
WEXuVAN9oDCTAs9nx2l2HJPjRa96P/rUwcHiGz+7hZ6a3ZuT1UeofcDNNShWpBEgT6Vp/+aD11+k
VqqeezTDHpUxvdqp2r8VFT+QjqXMLg1W0KYLP9PPY1MR2hxM/LXzhJe87QoN20RGZE0WciIZ+B7f
qjD/BwiCIT48mPiHC8dGRNl2TPA0IFR+TR7BogdhkM32AzYPTCsp8xP5GX828qbqzEWq+/nJK+Cc
E8Def+iXTTnjfa7sS6wcrdbExOtvvsiHee/N97W5C3EHVlOEJqzZPxiImx8Dy32DOEAMpDZHDBoc
39oIs2Z0ngITdDnAnL+TXaC1hj1P0gltWgblRXoVG6dahOYOObrhQS3KHjGNOyvKuaTS8bfpVy2q
LfMCeRHFK4MFsAD/KC8Cw2y8xFjHyUGrbuO1V/SmTJQcE2KEbDlJz8dzIWtNbeYLZJbb9YeBLEWr
fSEn2twqS11DSLZqCwc5vXhaBkbYPTmJPV74Qh7atEPday7K4Q3GVPx4G7cJjbJJrk9yDHCGnmXN
KU/wvLHLBi1XP9DwbDDUU6KVP2qyTxbxPPphsuyTo3VjOnvLR52mn/ziqLotwYcxube0oiAu/u9C
Dk4CwftNbo7FUbbfh9UISWOSBgNJWhe/XWVSNsb85tXmQgWXEWltehHzexh4SHyemuza317DgOQ3
mLW25N/n0dnNBwnOjEwiaAF5ka5M1Xur3cgxOStMp2qP6urIRmV+l/+nT9W6cR965o9PjdJBXYrB
AoqQThMKuhg0JkjuvdUgWWClFe4V4qa4ymavj8qb3hPFNxBgOHWDnl3TrPmCv7BxQVXevMia7Zmc
AHHJsMvC5Jg4AS6RAxHnfGwk6nItm++FXFGh6/repZJ8WLRajExK0ytnAC6IsemZ2ASqrZxl33sR
2H6w9IswORA9jo9oeOEAONdkUSvemC9klaxVskEb9Rq1QXKK/AwFLFFka8HPsKqiolqnyGygKoEe
NEGuAeJb+6df5uhn9F32WDfErftRV9e3Zt229y62QbphevnSyipCL2XR4UfH5MDt20sWTSeCP8nZ
J4eH7KklFl5jGi/DoNvr1qqnrWzmmAMuzGmMr2VQ+58qdiyam5gvyTR2EJZ/WWV3dykkGbabTURc
QK+/cjcfRkBrL56dV9u85/iT50GBomX4ICeg9DYunMCz74bQ7Y5WkSMhPLjFV9Cg8wVEoYhVBiDo
iLCQfteO5rSQA0Cg7omUNM+d5xeoyyAoG2eg10OhH+QEq0STWiHo0gn8VItlnHpm99S7HFo9NNo4
OVebmYTzZVghnAh4KIbAxpbZ2Hmhbn4yayBH83AkYtDcNueVtK/stQis4TCDi+F9IT2nBMqxlIpz
g7rKHMSzJDHDL+J9UBcpvFy3OQ65/4OwoQ/dN/IJxT0eaOOlKkvSU0Aw32pzWmtho1zRWxgfRpe4
UgGGdBdn+vCgo7J435onOSZ7Ks0pQN0E9lI2iV3cm6ZpH/BUDPZ1aBibWNXy1zGrN/K7sIe2WwbN
VF/SpCSFN1rW7etFiHmVZXn2phnc1LjyqPshGMpHC8MnuTLTYiTQCgtOQg0ARzF9d+0OY/AZrsbt
h9A9RPZ6gUangVfHVU3KbGlXCCMoHZKXmYm2aV3Ck4PcWrq3yigrOAndKn8Njer/z5y/fwTXyeq2
mrcF7x+h+Lr1D69l/e9vZZypDBXwpukYtvvxrWxZfuOmdjs8m+YkrnHSXrHvKN+0Fn/MDo2WrWxm
yHbYlU7ArCIzuOxbQpBjv/JyX+livh6nWGYI4kESVCIg8f+uKabjsssYo62s3UZL+x9Sk8iU/Hps
nXdWpCVtB4NcIETGxzMPZ4e6LMBQP5lVj/AmqrtqZWg7x0SMU9be+9z/0CfnufkV19DFqKRkpdCM
SfYhwelDN5VEHhPXO3R6sR+zKTK22uA5m7HlzXNr406zQc8YTZQheevaJlkZdeUcShdBUat+jBwl
YVdmZ/swCFMezzSjsfuG+6J2B5XJgPQXfpOziACka0PgZCablffkAGl5KYALbrpaVPYlGbISrbmw
eNFb9h910OD/ODfDIl/5hlc9+elk3nP/seebATqjg/NS7uK4GXDSE7GXbAOUnK49Wd6T4w0b2Rrj
1r3KWtUKFZUx/PRiB/nphexU7PQNBS1v/z5ZridKtVHnpbe5cm3S8jaWnd2A63joG7BkDc3b+qFa
slfpixdCwA5IgCI5yH9J5LoPZC5Ngrdh99w1GRFe/kU2fgVLOOUDiluZY70VafgliKb0j3CK3swq
N9n2Dx5/oAJkI+aQT/OEkPfEc2iVPOp6F7D1vF26VeUeSh9jflltbOulafA/8b6xqrS28JbvWykU
SvFcgB23nVoz3YhwKvfsx8UTaeJ7wwiNL4XlxSgm+sbFMILi4pc1L6F5oA2mS8GN9eyqmb93wqrb
lD0PnDr6Q46Teg7WU4IlvdmoszeD168Ntv+XJGFf0Wtu8UV3oxdYXh2yfrp1IJGrrGQ/3/oywh74
ddZS3fatU2+dwlVeA8Rr5IQE/6i13hvVAX316CkLCdDMF1R9s1qKcRJn2MPGtS46UjLzQOuR8EXJ
SrnXvdo7TmlaruzUcu+iHoYLuqSf6iqvkS8r/GeLs0Hha+NL5zjFaaxM9JPGbHyB5hFumtDIQOQz
GhYIqypYP13kaAXnyTGzF1SWhkuFbQJHEmbF4TRtR19BDKkNp5cmauOliv3NUS5yXH/dIt32pNS9
cudkOMnKD4b3snfcoFvJRZguJqvGE/YeSbP6XEVos0zjBLCjnk9NYWQ8vzfxifrRLAuvOhJa+rkp
R8OKkINc28zuSmHpE9JNyT26Jol/K/AOod9ZP6q8+rrZn7r0Dho0bmX9tzG5QvGstRHbKpiQfZx5
nvVaDnWFZAeCcwAwCdnHJGg63d4n+SxN5xUqvlJOdCxGz3qMJ/Fw609cm6gbCFnRDN49u+nvsr9m
S7JMawQBIC0ld2lTNItghpooI3YtaSDMqz2V/QX8J34QEbK6XQuwBnHetZM1zuFWxa/GOci2RzJm
i+0mGjm8ZBHDMc/ZiIxlXWLVc+srS/scqpNy+AlcM/f52v0IVNvjYcH2FZRbF4Vfq95/cCIv/N71
5Ran4jxYFOnXFIPwaFG0V07GVrDI4whFC3/6Xo/e1a5E/xX3nW9TlWtv+mQOqIIhcDcQ9l6gEo/M
ruc4SAomnCAgsLm8h1QPPc1OEOSaq3KSrNVGg1eUEOlS9ikVlJmFEnCNVF6DDEK4Rb/zTzn8vk70
WI8FwZSvOy8dFi4y53BNY3+t2KV54YyrwmbVtH3mRu0Z3BYycVZQPyoBe2UxVd1nlOKung9acaGs
/KzrbuymcCY1SWaTZDH5fqodgwnkz8x/akasKWwjzRddNTgA0CgI9kF/KPCsc/2IjQhkVp3L36Gg
1h38oH7VZn82Wbgzk7j10zMG8cpRdsmpdoAopIfO6ep9rhPgPKhZwS6JKmul66N/1dNmwr3KHnGm
S8xzE6ndWnfz7AlfLB3ureF/NQYgMDV76EUXF6sYWZ8/8iGeFfg089kNET+UV6p87ceV8tmg1bAV
fWsrlXUmtJVbYXAWcyNhG3pO+ylB2K0vw03tKLMvAiNOYkbwEPHnXIKEJGoSNTsq6WmYa5FWpie/
qJpdjgPhrRb81fdhNPfrfq1C5QcdoB5cYqOwSuZqYKvqQbEoZFMWliEye32bhLKhpWO0wVQR29oy
14rwrkN6MxFG8gLkRz8Is61Xug3VGb0MlMECogPQ1dI7kRj4sM4D6KEVq95txaH0A/dTlbTLxDYH
PFKA/md9N25kE9zXHic56wlvn4h0MQSwBPXtFj9Xvmp233lYe58xbQ+XaT4LlClGtcmSMDshywuW
GdndbTn53b3mTuMyCGCvqwnJB2OOMPlzrKnpQ3MvsurlvUvWRNmbq3B2M1Qx/NHiVJxwJBcc+uHN
oTRnLfW5KftkMRXsXBZwDrGIFIjzoRh0XxEAW2rkwxDSLZBSkO1pbg+1D4pJtnmL/7vtp9WLqWZo
fmXqqwp+OK3U7E8OiIh2ZhbnJYAGQWzaD2CF7U0givBoO6l/bsWccFKa6rnNM9QvUPb93n5Nkjj/
M9PBkFaVLp4VHnsAB5Lm7PeVfsidNN4mZVs+cOpE4iMtk68dhptyldYVV3/kaQVwz1vyaN3+PvKn
W7/SbsgSmq6jq4SFXcsyVP6cfo15EaP8f4ydV2/cWJr3v8qi7znLHIB39oJk5SqpZMmyrRvCliXm
zMND8tO/P1b3TE+rF90LGAWrIsMJT/iHZHTVJnq16lX+YDHiU0mtD27Hu97H/Y8yXzZfLYHMdYbB
epCnl1nHGk/roRUrlpbeC3064ISE5V8bGURk9V2adf1BeKHhNOmubOrkU1J9KvLhvjZi86gqlnGk
WoChS90UQToKEDAmZAOyJjOs1RnVr6lQWTr4Ohi0aHxuxRfNVMxwmNFvo2437KBVUE42OqgiQ4Kt
hXa0V/CNo8IKQlD6q64hrlUZX7M3kLPGdak/Y0bngfRBwVinv4lzlFudVS3SdmUnPiveglFRTAMT
rr21p5taBhArlZOTPVL0QNVbl/29NePEFY3QbFJUpE+K6tByRyHVr/Bp3ZYgU0MZ4U/lJkUQWVq9
hcKlbmVUGNvFehWmXh1GSi0bh/p4YCFkuqUCPgVO1xB7W+IQLWmxh4sLVmYBN5RbtY9EL4ROPNSU
lEPua3o8uYWGc9n6k5oujxLR6EzBvXFO2POh96IpoufOBhyTsgF412xnw9X9PJG07vOhDVUE2XB+
QEtGkfr3vEayb7SrdlPFUeUrSluGZaw3nzLQgEAK9Asi1vplgOOUa6nAkSEJULiZjgCOvRMOhgif
9xCk6BkmjzmkyaCYdEqO+LoBQmy7Azp8IXqYNPOz4bCgY49YQ+PbExWDbBGvpdoaZ+AzP+LE2DkJ
MZPd1lnlR+PcHqmGx0NcnkvDfJ4y2zjGg+qEuYV8L1FLHGSaN+Adaff0WJ7I6sozZP7y3LJIzwmi
rwJGRpdFzWNiNk+WNZRHK6VVHZknytf3yGLZX1l7D4mLuTu+425SXWrDzr50SrHTHCkxtUr7oKYd
+WACphs70y8SB/RDk2AAh4MeTNnMH8dxuAj7uACD2KxqnltMfS+icJdLUgNQURy64lCzzk2Ey6wK
I2vrTKZ1bNrsuS4jeYlmirI5mhmu1kV7MesPLvmoz5LsHpAtRRRanx61rBN3twfdQTlxaiss+JIO
0FWrGidj7oHKGc65oRt7L0GihLOdIN/vYEML2DaQ0eIP6iVuXesZ+qHvJsmppYp9VEplOsze+K2E
P34x9QlstMFtNAC4BrqBsTAZPeBG8JPh2CGQEC2uvpuIZMNSd4JUMV5V2W70VGd7mafpolbldYCT
hzs9+FpI8shjzMYQ5pXACL1MNhQsvF0RO3WIiHJoT/F3WzfGv1nWtD+m26xqlmY5FnRPqgZYwHxE
AqNEVjle51U/gR3pX+oZPBXeMc6oQMgZHIWkC9IyGlKbJsqg1o9W845vhrNL2NHwScmxT8/zY06X
XaTjDGuYuf03K+8fG9kcomNSDQCurOl0IhzzA1NFU/WiK9sme5twhkLSG89BqdYPbaHVeNbOcq87
uKg01IGChtxxW2i9b0iQVjcZ4WZBlSObERU3iq2h2f2WhgtpSzqUD7VaeRt1SfTtsq61VS7TwLML
Y2OWFh5AdfJlmNW/u+J/rNLcrjjAa80Cfg8p5E/0TWqZXp3DbPtZImh2RHPRPoHYCfGRzzBlKtDD
wqwl8iv4rj7l2gjn8wJLc92FeWi5wV9fXE/7Q7nldjT4siOR63kazeaP3P0JkL8+sqD89MhC0D0R
HQbe9dvoJitpaR7CxfRy385QanEn991Q8lcxDNNZSG851Ka7a1WHnIWy4Z7YcDpGSgLgbEidrZa0
6MovqEmKMfkKBky965fkLu8dDXDHmF5KoRc7gROHtbmVP7Cq/KLUaeTrTfaUivaRXczbxI0scTQr
rF2nGl/SAqPHzES1zbRzVOPWBkMmPMHlQoRItLa60eLxUJa9HiSWOgZzrHV4dTnQiNY/O9suNr10
TjHUL3wfSr+ccINEqPPdG9JkZ6XDN71akFZs6k+1a3pHPdaOMlUe0QbLnnNmra+53o+yRizQmIV6
Apdj7quYDaRWimxnRXp3YqZ0K65ZiHdrNu9ZD2DBdcVmlujHdlEuzro6DGBqPUwb1OY0tGK4FCV2
zHZciwC94tzPVTelTqRdMU9Q6N+kOJX28/L+1/df+1NUw0ikhWcx803dcdwPUU2NUqrTWnH1s3LU
6Tp2XoO9VmTKgL7OY5/opEUNVXV9HZ1NWycPFmvBXx+D/qcxuPZ+wagwEA1aqh/7wJri9BN01uWn
VhevuLoNZ9AbBepyZQxKFaWYW3Naz7sLQI8dGVh8SGZt2lDSBv4sa3ebWvoPjAnEZcIsF2mYWTkV
aApkc6WGUo76eZHYgv71YWsfSpW3hQmbAdNzdc1be6Ef4BlaTjoJrsn5mXYMPjW3vntC6iHGg4iE
RHF7qBwbiMwyPFvJhuL9AfF046V2pwNbN2RVfAgJQhp5p4yNT/XVO/bOXPiZizcBZgaBxj0jFHa1
p7TV1M2c1Hv0odRw6OOT5qI9EWFhaPdliH+KfZjipQ+pnLo76VLrk0OBzkqJXyjmTKvMd/ElUqZq
60jUmBN61acW+OimjSKUWOJ0PDv2TD+HNjJUXCxJRZ31fpvNPyqT3mYCIzLIlVls5nhytrXlJuSh
9Rj22djChpy9bSyMbVJb3YMhhxLufOFsJny7tpFpZkQkHtGqFUuqe8sA381ow86MhyBqCFy97DvE
wKRvfyimaV1Y2a1QUbDv1VyMQ1to6r6TpTO1sOgJqpx3kGb6Loj7YC3dYudpPiDB2+ybfgBNTNVl
R8SgHdHQTRENflUNbH0RCDG6EV+tekgO9tprM0m3cb9McZhMzEMv42kjkTBjC7CqRw9V9r03ijcL
KcWSoEbX9hqEuGvTE6neA0Aiv1PBzR6j+ezpTb5PWqn582imC9WSKrDaIpixPr8ajoKtbIuWpVS9
pPLpXCgPafW1MgEw4EShlSf8NokNKy2M5Tti4+VjX5v23hz7JRgoQauWdkXgfrU5gk1YL0P/N9vA
B0LQr0PZRPbBofzuIbv3gRAm1MhjXjrRT7tLE6KpsfJzR/G2OQikraamgqbzON7ZtjXembGGv2cW
n+oCajvBw3Yyx8dxNRyEufhUclP+eqb9eYEgAvAsD8CBZuvOnwRmDF0uSz7J/E2m4h7YsPaoecDd
OxDGQcS6Hc6iK64DamjgJMZA02cYaZqrBYNFCKMYuHr3vVa/TK4AQZs7BiDIbHx05JNXuz/meG6e
Ynr+fwcW8T7urcQqhk4nxjBcz2Tm/TFjtLW0L3ssC96UGOGbBUlFWTufhyJj40K+dGtP+uQnSlQf
4OzQHgIW+4ja8NUpvGOl2dbhlkyNqnFR+gm8XnXQJW5ZtSDf0fCn8GPQlc4g+4uhNYeMwuFOc+NV
iANiDYpp3rGTi+obUb/DGuh1Bin2zchdgCtDd8nKqNtRG86fyrGjbMbqM4jpy1/fuQ8Ittu4ck2S
N1e1dLCu3ge8zFIKFAGmPHtzS73feLkds59E0L5798FIm/xkT5q9gSv1NisYRYnpqMy9dSqnbgN7
CQFimVyMSe3OVpk06FtrXx2M66+GqxxwLByVwXyG7IsbJGSNEPRi6rd9MQYUVdD0yOL2bqmiF6EK
FrWIpAqe6+cIXs+pE2iR//W5Mn7+dL/B/7CF6i6D1NbsD5Ook6XVu3FVvRWWpYYgaeUdbGAPo+0x
dg4pQc99meYhOJnq4i3xozkk71G76EGu6ta2ML34cnuoPUq7KPcgYmCBrIRulQmRP7BURYfG7b9h
wTydFcq97lBuUqW7w1B5QoCB8ijsxjuTY7uaCA6ljK29Z8Z42heKeZ1o993l1bfUOWCpUeBmiY8D
ejiVZ/hW40J3VY3PrS02ET16Ize1E6bkYPmHUUVpF5cwAW6mgh7fOOwl1L32UZwlgcA0xO/jam1+
kGItn6yy8mfTVjA1KZEAgaBzj5xBdR5W1aO49Fos7BEEB0vDgVlCeVbmog1pUdyDX6zv9OlpGJZ0
T8oZU6e3IXWXVYPL8FgEAMH1YDE+E6AA8ezlm7DFyWs7vHxYrRED92kq5vcFQZ2/AGjdZDie+OWq
w29bHVbFbXVHBOmdXLtOTzSxan/ITWuvJdF0nN35fUqFTteh0o7R6uga6dVbIlokHKhj+pgGTOcG
l46oxZdyQNtvYincWoQpUOQoeKiI1qylUNNaK3Dj6PhYz5ymsUNULCuebbPD03J14NVdam5ghuDG
aKc+mfuLOb7ToB/uC6IHH3mMA1pvcmdGXf4M0P8YddSI6/mHWyjxmaSn3U4xqt4d0Do/m1Edojau
nqz1AYa0j0Nrc46j5gfaO28dPPC9Vlt3CDubn0whpr2DmqpEl/ZeT4FUTlb5WonuYtqo0g9ufJX4
bF0RSw16rfyEc0T97sTshfYdtX3nS6Uttj/TejhVqn43WZr+OGvJbnab/CrJeNA8m4c9yxL1bZlI
LIQSmLTg9fZ2SukfeVI246b0Nhlb+QnE+3yJBaWqxfX6a4z/2d/El86fYlzH1izDIn90PA284Yd1
eMSZklFnijcb+5ggT2bCnhJelusJ1lBChnvXbRmQ/VbHy73xsxghD1uLwwRjxp2dLq/llFq7Ikdw
PrMQHn+h6uH4yGR5hzxbK1TE8ex/ZxwiIYMghccSF1/gZvi5XUncXyLb1w1o0rGc3VCLZ+T7Szmf
1f4lL6q9AejzExIBNQaClbigXmVts1p7v6nBwBrZ4V1iHKyJHhDyZfm3sh+LEOoYu4hISMz5LVmm
1hZOjL6DPAA3NE7rk0RUK1/9Pqu+E48i07VgGZ9KOl/ork3ZRq2QBkqW6m1yQRrZ0zjs4oiGUr4O
4ahL78ZsnC+pbV2Hpel+zer/+w+qcf1NRe61RlYMMNjw4c//eapL/v2/9TP/fs8fP/E/l/SVjmT9
Pvzlu3Zv9d338q3/+KY/fDO//tvRhd+H73/4Y1MN6TA/iLdu/vTWi2L4l/rd+s7/64v/9Xb7lqe5
efvnL99/lmkVpv3Qpa/DL7+9tOLyddVc2fj/1tdbf+G3l9dT+Ocvl+8w279XP/+XD71974d//kId
7B9INziqbaumqhqeSt6BVODtJe8fJuV9/AEtNiLGyS//VdXdkPzzF8P7h7PSAByXQgGrgsnm1eNb
ur7k/MN16es4cAVMR3VU45d/nf9v6n+/3rj/XQ3wQ0XJ4vfB8qrs+J6KnL5tftgFK1VkXZngEYSm
hgzFiEqCMPvj7KhBDiIjwLElD/E0tIK29awA5gkKNpAZkeXTkBS3f3q0gjDdMnzD+btUU/vjFn07
OMSB1miE0wRr8mEpGArIzMpiz3ulF0eiYXMlaxGrDxLfW+p3ANGfZ9PZmeW400qH/qZt9H8TKKx3
4T+YGbeDcOkloDwODw+p3w8592DBBmuxvN2D7k936ghAqG3IT+lcWOhYPaGMhXyBcRd19tuPrK6a
DRLlcBwhGHKIBXx2ZO4ea2e1VhvMgEJBGTRq8VIML3i/RZgAccxKglPXfwzE3271fwo9ohPy50PX
1jAOyK6rc6c/xnNCzBR0Z3DOAHtCbINADxRgFAxjX0RxGWSTbbG0pScnydQwVmlIqi2C5su3VOUs
B6W4yklSlVmvNZ4CKoymjj4DzkX83p5Cvhsasvw8aurTtFJrUpyWgzH6xkUy9lk5nJyKnxmS9AGz
G7lvRiv1V22wWBUtFCV9DnQEO/YplAOfxiXmvxR4hI6uboaSVJ1hoFLky9ZtPummQVMQ5dkteMww
SjK5mR1loDdLm1NdoCeZgVvllylFvlotJdm2UgSAQreQI8ATztEYxlZ1MEXzGMfKVcEqGcNS3oOT
PHem6jf4dOObner7vOPkVxdznCGbF6ch6pio9yNevctKtfCHBQlly5NHWyRtaFjrlVzf3QGutrNr
45VEEovAjUUBY53TAwHYHM006tCrc4yNpmDklfS4MBkF4jR4uCUJuLciIuAY9fgdNcrsIMux9IWL
TYweiZdYml/xr8ZWaB3gke4ysFJEaxG6HAMva15kWnPtcqTwmtcCrGdoAD0MZyWGPmvd83F66qY1
Bi3KVaFTzsG0pEDtjGbZptmzKeI2TB1lH6EYD73eODvo/mB11lxbO/Fofhd4mmb2DqfWwo+8Jgv6
F/z+MCq4N03Fb9t+3g2yUX1PugG8e2T3aXH4faOziyuI3ysR30uKN0fA6m6zVBnV91U9sHf5EaYD
zIGn1lRgzDjyS29nL1aV3DUVQbKXv3QUA40WLxnSgidhUDJu6ZBiloPkKlhsTAL3M1/iw2EEJmtv
0z5DS83IvkxW/nJ7pUQqIBil3E6W+Yg7ZE8nogzEUjRBjwviJneFPybEfjENcx+l7M+m2stwzsxn
Jc43rR2BNKvGfW5WNdjliqiYa+c0TOt2Sd6dJj4ji/0ZpS3fVqwEE/MarL/rFT56ztvc9TaLruMh
SswoldnvHBaPLlWIOZL2LtIYiJV0wQXZ7eomRYewUg9UYSdf1hrLMl5KtzOIUxgedTU/mnKCruYx
UsERMDHH9Jqv930ZzXdpj3vweGcjk08SiFygaK0vkd4A7UEJrq92WsOy1Cl9/km2AdF0OCH9f6ik
FGFk0+GGy4oMUnPtW3R5qUOGEJAuY8o3zAB/0A9vN6JeB8aIXJC34kScuESgq6uLEPrKN0IR+iyq
XgVTMt4jmOf6/cT7QRbNS7vTHavZRkh2hp4y348LmhQUPo+Ap37omk5WOM/5Ni7rz10H/GKUb7Ho
mk1TKMYhk/K5mi2o23RpiYcQsoI3v8kih7MzGL2pVxHEptBQURAJ0oIPltW87xQqMyQy3FK3Lbhe
XDlM7nrM6/V8C4OAdEXWZ2COvZ+ODCVus5PEEpcKFj+EnkhTI/0+Vp4h0r8Ky2QGmu65gzSYdBAp
B4g/nkBKhZXNzQwEmtd70wATw2W+eMFhMYIAtcMDZ9f2esMrTBKZZgAO1k5UYmMMojUaYaj5oyvZ
IqjlkFYyd8TcUBMHahdm96ODKxQm965vwpH1b3dEkPH5EiL0Milv1pR86ibWiLliaccTPZjQtgxS
6HkNXcyYs6sikLX6SK5X8O2JREEen82k4h7VevZeg5xmmNqM44GL0tQluCxEBuvPi0x+mjjjYar3
giFPs7n9EFEK54lPozD0Tctg3xVq+ty77b2Rsb3chgl7g76JgSMtOpaJ1cLUQLsPLPj3TCbHuo2/
3obIIlnNCjV+73FTL4tE9dMl3roa7Ugn/ZRIjtBpqhf0p/Ot1PJ3XWUDano2D5EBqtb0nCmO6pWF
FFQwptamR4cInjvX17BLjpcmkXcfIQQc0BKsfeTnvXWvUOAhDZr+GkOdWUVm0HBn7BvIroA8phaJ
O2uPH+DEi4NARcr80hfaxK4QHW4DM5rZvNM4f1cwAwuVpKJxjK1ovfQ/hjTCUBOSdzuKx9soMjyW
FRyLvxtJft917saJ2CUwJ/P8dh3gPV50uD6X51nXxkC0Cf2ceka/jNpQ3TG2qeVBa7FrLH09Uvw4
33aj/a3i1mGXhFnyukTX3RKWpa356lwdq5aWwO21pmyOedy+Vgm4kTYDB0bRKzrS6UQ8mRtbpIFK
jS1UhvWLRtSxqvTZXn8ZXl/ui/y+NKqXhm0V6yXsf8foaVS5K1apNH7dGIDAPJZkEC0uizzz3Rvb
Lbooix/H7DtZm4UarUrNrJogxdjcjHjP2LSfe65t5Bq0MgUgytbiz0GPzzVbn5001J5xY0VoCqV2
BChvO7ZmstgJL3nLcAruLe5iUadZYJXG1oyszyNnHyJ4AqiPpVUhZwJYwDbJPfEXAIabvLqb1+5N
5EiCmOnL0LKpZLnBhO/z97wR3xrTuZaWElj1cJ7rkRIdq8uS5e/V9KSvLmNTG70o5JBYQDRr6Hym
dlajgsW89+xdGU+RLxoWMn0pD5W6woMyrgHXzFDj72Pa7W8nojRIBikzeFh2oUUlkG479xWX5HRF
Dq8r5yK5pqmu7xxWG7/pubi/hiCYBPqwZcLKYx1reobF4Hb0ImwAhti6GNGOHvQ2SZjmsWwf8dV4
9uzjxITOY/MOndcNfnOomtJvQ+cDWP/otXtM30CLUJzqML/yRaRs6qID95FfIGfMrfKTpGRkdjJV
RITrW+Hqp8b0mIPm9CUuOmbkuqxqCVts3nB1urp58WJWu9bggzotkDrHz3VhPeNa9JCMwgbeFOzA
KAsUR/pxSXxlUB2BzIHVnzMGtylLO8GPM+gmQ85cVmK+zHTmn7GrCt82WUgHUhG0XWAgDpby5q2+
sjnVk3xp3XCM1lA3UJcYbp9WTJvYVJ5rWbw7Llur5TF+6lQpCTbeyTe2VuOhJs0WPFf616HbOzP2
MaoTP4DBg0usdjP1DxbpCRkQaDBPdDxx/505yaqO94lA7wSdOl8BOh/mar0dZnPvlVxPyhncMxxJ
GWvxfW2rFVRDBkzVl6/Qbj7p7UKQljLNDYfrmln0WEN3NJY7XXzr14U9y7DocGsUaicx74R8zoVh
++34HhVMncXE39qYVn1s1qREH+4pzgE8KZJ3DBlIVMYcM1v68qoEA2uXV0rxL1lWXRvlRwH9INAj
b1WYWffR+jrEuEyAKAJTl78UgD/CqmYfUrrhWGaJgmiJqm9KYZ7m1AlUc1K3scZY7Y1S9fuaEDGv
X27Dz0MSN+zx6qzHDZjY7+UCnnNyL3QxGUZrPIfL2fUWBqX6t0JqEdIxjLBMc59uMchtEc96Nlct
Ux8iY+BjOcLaat696DG0RW4lyIzPHuIBfqUxRYwKwHiZXqeqf8kwlbH1HczOuyn5jBoUUpOEGV7M
7lyqgK0BSL/eYl/HHlALwiTLNZQT3LzSb8wWeFIjGt9Ni3e14ajWgLvo828e6Q3VYkJIWwWfLNL3
VMtfkqhjvbTLhzZCbiVboTZHbe6uCBjAkKB/Vblk2lnWNz6aaCaNxfxlWZf/Jc/3cWtXAfsR0Ybb
+ZOjfcPbm9SiG/dJb73kJRupOduPhZc/VBnXekyLF6c3pY9bpWGsubsWqNJFP9l7miqDNXKwT+hy
vtx2x0UhcdVtcVfK9NgSgpNQpAM6/VdKzC9pT1RTO/hH603orFF8UUZPeswpr+c+yeTsxTTh1rjB
gyAbxD2Tqs7eiRJJQ9j3UNdBUZITAvvAe3I4oeviItpz19t4gBL8x6n1nTqtSFkklto+VYV+xclG
yd9uY9+xZYoZJbI/t3cUaWgSKwejIIqpRP9Ytt3FQeTTb/KFoCX9usYLJPFPwENBLaWMGcNGIGi9
Nq5cLikwBx86yY96eMlbNszbbV6ShxxxbO5kvGw7K7lSQ0TTBOeRhLWnFdWL3nOsnZ7tUqOBds9s
2Db9K/08bU61lbzwvqZIITUVFjTwaqx2t3G87sOtCRV15rBKQdiel9cRwTQJRBtGD8EhIdKsizdC
zRfTtsW2H41taRXv2I4gVjFC0O/WPFcmVF/jMfFJ+Y6pMn2SQDMPcjg3apleGroxCvw2sjV329qL
sgfl9s1Irc+D6n5PPO/OKeprYTO/aq2XiJwUPysLxnnGyN3eA42QxCRP6WJDWE0kNiQHZU3+4Cux
2dS6GqCvs8hQRwkYAZvU1x24Ul4U2B4eCLegcq0BgJfUN7WFdYZJBfaWdNbxFkCUR5hHQAh49zlH
vsmp57MwmjF0AeUHuh19ttkgfc9RJvIvNskFnF5d1umuNRGeBb65Q6cTMRQa0WpEX73VFG+fxMZ9
VXjvYwQXNJcYTOQYMnqACdphB7iOeCmOttOoAiUTYHSz/By7RGL9Uhx0xH02Xrcw2S279lPsQbky
83e14yat4xxg+6EdsVBX7cbz3XJ4ZDLWR8tLm+PgNEVBwFxHYV0rdJKrEhwsQgU1CrMFqDbUYY+5
kXVHea2KpFY3I6aaW7z67mzoQcffHxoCz6NaTZjIoeWtATCvsYZZIp6UaBSVFP8x9ki2Zjt+Ntaf
vh1EBE683nfrZ29PighgWu1o6UafugZ6aHrfjrG9BWUKcYpA7OhYA0o/hiNw6Z3RmBBKWx1vDxTe
NykY8P3vT/36ForcgIf0wv3tjUqf8EFVT8mAI+Sj2uk/v+b26d/f/PuXjTNKfNP6cHvu9uftf78/
h5nkvw7p9uTv7/n9jR+e+/CtaVlRqaJS89vplbeTHK1slRX/92/fDq93nCgcBjy9bi/cHiIUSJJs
rqkaKl1/un15PmD+/p8XxftZe+l0MOp2Pmr0nhLw9GiGqSWe1RrGhAsUqZgbMsoIXy3XqI63v2PH
fhCN224jrayOXkSVXxbTrh0qcVSTFzE4w5ZrKY+RiJtg6qMpgIxiH4Vj1hUlg8E+ctzW8fbk7aFt
iyQ0YhBmULehLlFIIosDwNz3k3OMi8w93v7HckqbsVED+g7a3tL669BE5raeY/2owMgEs8FDNI8P
OtjIrWKTYfZd+5qz/zYRCcchHr2gnwTZl4NMkFZi61LAipAqPMIINnWnkoqUigTLb1f72hv30Wo7
aFe4TaVmU+Etb34uFNv7KeYNwn7HrpvbMM7wEaBZQasf9SHLLu2NmaWXsSaVP3jWAlVbjQDS66M/
R9EagyjoLoL4GJI7DNApplSAX7mQR+aqwaRPCSB6ss7Resry8aEZa8dHO/ZOcYs+qDrvLlLrjZN+
jtX4KItBCTDpzVjQ3DLs8erZ05DezkpyyW15TiHwhIVjv/ZRfm0M0wbGgmn1MC6kNAXlzjyuIARg
/7RE8T3o5AdDxNcFt59QqTEPEPqjcHPY2UUas9G51RZ8wZs+m69u5ZiB0ioOdafyp9fDqO7b4bUF
RjSN02ZqC2glVrOrU+gLmbjrG40oeNUyocWIOD4Lb0tHuRGme6BNcEEfIhwhKqAOIKdQip+FNo+f
+r43NhC1sbYsnc2q6EcR0j3ierGvI604TBBIggHwMaSd+n4qHZRHNCLAOXb2ZYcr9NBo+b4ERT7Y
PWpOrpNT20HBS++ST1Np2wQtOdhiCxW9uShTnKdwxkp6ROOl+2gNORSGcv6qJ2DLqxFhspYIFOOI
Jlg8dLtkjND0VM53Y6nAC82A9MpW27YiyxDNRdfQjb+17eihZzWePG+ogxqDz8NYdGHfSMRM9MyP
jPFFM7uICswIqeMR+ZjOl8THuhw16rYS4wzD3QyNq/pa1e4bwwUpaJNkNtHwkyMgXwFfscuN5mTl
cViN4NVaHK9JrRIX0ZWdqSagYlU3jOGScBjZhtb/AW274SlDDhfbFOc8DsDEGiL8vP5OPQ6xXBPD
CHWwDl7rhMY4RBg6NK+khvu40VEV7MUuJxKrWqluBORA0piVrdrxU226oZyabJMYFpLquncjtWsG
UOJrndpyCZG+V5GEtJfQkbW5tfqh9YWlvbgWvgFdjCgd6ohVj1OQRtfXHwz5bA/JlTICmHQXnOYK
R03aa217l1JznqKIkkjnomoOtaFX5Ay7T/1B4kpJxc5OgEi/aIlIAs8RQKYmalkaiglmMwZ1OrqQ
rZCslIh2SC+h4W4IqNH2nTN4WZDLkdnSSeDg04FM5QeloR/Jkl1GzTgpBeZ0aXVn35lJBioppk+i
yZTNuNm5fXRWCoxF7XTyq0l56Mv8uyYaCrJ9zLBFItDW7qoJePlgU66Kbbn4lSrZmsdx37XOl3ly
invdcrdrda6yl/7Q1u1b6ZWbcc15F30+oy14RgJi2kReivPtgovsgl5AZ+BP3QKBm/XkaWgwHc+m
DI+ytfboafcS1ticSXFcWLgNBOcCCt9M1CLyEdZHNilGYbDRfSGXdCMgD/SjGSA12B8SCweOXFXP
VZElF3h8hww86GEAbiWHvGHt1MSmtpPu9GCMpvWIpT1Onva4jZLoqg4exaa4KDbDbD/jEf95qgI3
Inup+3GjiCYYdPk8z96VSC6kw2/7qWXNPuYrS9p/j5aLVWZPbW3uWOqeUomczELtr46+ODT3AoDl
X4aRem9r7Qd4B95YH0t9CoxR8XyLgCRfpQZio31sSuk3tIKieY8ezZbmKR0OcsSV9pWg/aw34xOc
k3DRnasakeLkbGKuNT0UffKKRiR87BqFV3oGYvbV3ke2qwxaDQcZLQ1a5MhkS6xiitcsmahNtLUe
oGJ/Fq31w1xrGQoVRkrrdEqUcMg3dMnull6/QKx5GmztpSr1e3pbtt8Ph2gsf3h0CK11SGtxtj2P
rpKch9rYKH2E1wO2xbiODk3NbvlNi4rNBNchbTqckTAdbfOnWWHZ8Or6ko0hKkU/Ep0wWG+7faVq
zzLWHxy73SJS7lsG/IXGtlrf1AjL+yS9m/r2lGNw7jQC/N8ApVMGZVfv00X/qk3NVSvis57Kex1P
Wt+C8x0uNdQocwjTokSqtzh3MbEaGpkScF6Wt/6iVRkBOWWqlYqH0O4ng5wLGq+4FguudAkoma57
VsDulNQjKtN8Xm/N+lWpI/egRAGUodkPZMz9auZqQMYOGbsbv8HVfZ1a56kP/z9h57XktpJl0S9C
BLx5pXflWfYFoVKJsAlv8+tnJdQdM90d0fNw40olFgnCZJ6zzzZ20LMmT95rzuXopwqHUH8HaQ+/
kFcnjL8dzMQJItqE0LhTgT+kkZMqLN1TpYlTYEDAznITzGUkJc5Y2bax84HAewyftOlrmrG/Irph
lfv1NkMAaKOFAE95xpoiguwV6UTegXjaoR3hXhLtYxk8a4IJBcsSXsg5eX/mWWqF3Iyc+DlnZUu8
p9YXvwoZwcB/9AF1iMs8Omn9paWEMlix9qtlJetSkCXbF/ZGkp6+YnJ/Z2kw0e+6ybyMWsYemKL6
NurseXLmP2Bi75Qqm7qqfjfJ2U+5DQu2qzX4wXHGrAphwXkS4jDlE7hoe5ayDneuMrEKMv9pBuDw
RgJm+2489I1tbYssxcjY8B5tmMwwrRys3SpxCb06BR1xzi7wGo7AJ42HmXBTfP1RNOX31NXRZnZb
uXGS8KuGA4TD4trtWkLHjMgloFURYJzzNOuHtIK5VRadmjIRBOtP321Wf7stu35BDsoBWnPCnrpF
JC7gXBug3H48b+LSu0zteIsHXHgLw1y3DtklYVHRRjnR56hxr42ERoQx5cEUjNsRft8GnaHc6H3X
rHsvbvERro+al75aM/0R4Qt7Mdm0F3FRbbSJlkrgLW6Plnd2DZDjVHsG4X5yNctapzkbvUuwZW5m
XPl5PJH68DxTJCnkJdvAfwBQph2MvXU59+Mh1fRzOmX2ntXvt2GEb06kJfuuGj77wop24EvTqpn6
r5IBajxxSRP8vOUn2cIkoRTs6RUGM/Yo9o7Gjm3be/Jv3yFvM2FLxXsfAJxmluvsimREaQ/cxuZ6
Bw+Ve37sP2eSvns9Z6hVIiiTEB/WRaK9RrnNOcnrVw2iDeHzr0LvNp7pYUYhm2bVjf05NZ396JpY
HJoPWQhugnKPKJwy2TItS7DCGW4oO/LVxmHWtSK7+Fqj9x+F/2qDyVnZN2Y5K0Gt53oqWljQC2ci
eUqnej+G9sE2q8+hfzC6NXqV71oyeeW/GV4E9foaNjsTuHHnOsOLzvR95VcjpjTOihkvqFiNE79w
bGBYm8zUbKt+zWfvNv/xbxg5rm3K+waeMLscw2cMubhBdD4CFSg8sXGXoCHH72M/xL+aQdv881fN
uGI1giyiXhIwu5rE8nGlExzUW/RoRLMwXM8ejHTejkpe/dVU4e7Jq5SP6n2jel7hTb28mIiyfR9j
KR0aGSshRzVZxZtEwZVkV7/cNCXAHNhZUBAWxYZUxS6i2WxnEd6z/Fn9G//BjFsF3DkYO6+Wn1Ok
GnW/bVIAC/17xIFcW+Ehsfy/YrxLVwEdZ99o3IxatAr4ffWSyvB26s/qcQz4LAQ2d83QHqxyZ7dn
035gHSLTi/l9p9/UgRXdjAsP75AmMMpSE2xu2HX8BuHT8EXXgwiAcAoenD0qqJV6hfq8Kq5OcVls
1LE6bZ1vpQi/rCQ4qA+vmn5bqS+gMoNVnHf3gGBuo95OHZf6WE19HUQvy3fnPWpnH9Ftqd+Off2h
YZJtCBATXtqM4VqdHvX11Cn851cNOCpzopoDN6slzYRFBcdgrZzsLev3rkYML/hZywRs9tBV8mf1
mpJ5v+5+67QtdgmawUvb7O/Lk0jf60m4Dnm7jBxPH2s0AxwLhII01Z36UcQ/l61/UC+poIhLDKpn
vWGnzX+rt9I1sGuDowF0n5vmeyT6WL2lek1Q3ufyQb1CHVNR/onv/3lQET9UBxyVzlF9FB9xNw4p
K7XcpqRkq49Tb+eO/YG3waUN6cL8HMjDGKOK6NOtW2CO13zoJUMsvygeJxNgEafkU2cx1StwtIKL
WW8Gk0lHZCU3YpyuFk9VOmrGCgNZaNCRrrHdz4/LAL/q0hvb7RVxRwbqhy9zLK5RagZnXeiHnom5
iegfwxidewksWi+4Ff24u0vDcNpDR7hVQXuYJqbZskSVWWThysX89wBhFnpIeqmjXymAHpuN+US3
8C2GSTBw9x4WGoRdc6MOuKQp+JbUCWdt11e7bOEqCq/dNO1c0si3xbGQh9gU8dGKipdyKK4IJGHr
dAZ90zgCN+Snthye1H+QNZUnsAJDKQ9bSENm2srdsDO8lgkWm8h6jOMbOdTlLvF+awEedo0zv3dh
MzCpAaLWE5BvScXmWNANrMZ7tWT6aZEMvXbrZp3TMIwxO0T1hZX5SxZRD0kHkN01mTZZ0DNhq9LG
6UdvKpwj9kDEikElZkUBNHYrak8/0q8L3I1GjFeWibfRNo0QF03NKw01gQGwy9cNZiNmYh1mzU6I
ByqRE+Oi7lqAwrOYHwlhQPCTl3dRTmHrqpGZ3sGgaIvst91g9gBZ/ByYI8df/Cn9kmGtlX/Cn9jq
Gvxwl+H+cWyMgy4YIJmJju0KwfJd9V5URnEZyZ3fhFWywgplJw0GLZ2Pjsfu9ZcqB9NmmPYVlj1D
SIJ3VmpIUUZhcqgtep1lOEntfCg8sIMiBug24fURU4MKPeyYxOZsw7jFkPc07y2Sw3fYiaGbwwWl
asj6wJZNRUHhMKWGmcQ4XxYIPz+KksNcmFclVLGVXo3w/4ZdghPZSg/Bsg01hh4NeG95+RKFFKnL
je7jdIGVhLttjMDZ2lPY7wSdzOwNyb5oGfoRU9pSYTF37tUtj1oUu/bRSaF9X9zZsY5oDNiFBh/P
eiUS8EmCc+bxzqNaYqyCJbt3CkrtTYbT78SXxjYJ0t3y0fUE/8LNSE7A6CBeD0RlH3Xqa4fwCOgM
kEgmq7z/oRVUfaUHj5GHFZqbooMVBOfIZNy0kX8WCffFqLtvOcGV62oEOO1z7KAC6haZPIRlOe+T
md/0UmftqDQ4GGFXSzEzRtboFGeeSTMWJsO+cOqrKICakayTXj6HGDCZmHoPR4LMs03y7oSlv6pB
N9ypkbvCiIv9OP2m4iy3MwEfezgNZxz7V+FkfugGw4l4zC/0gQ4ewjLb9WPxaMXlb+bd8QrmTbBF
Hn7CLeyxb+OL4aY3P78LAkqjOm/w6VWB5OpZCHvubU1Mr3BdiP51WQOMDP7zQBNh6N0lMI4woM3t
FMPeEoWzchWl7+84VQ0UF5aUKDkeirw12ZgEKll3BvU+lqCYHo+URx0iUChkR5GyDQUx8Y1qegwl
mlEXOTNpnpx6P12rcdEyNGhy5nKUH1+kfjH8VawG9TfdLh8d6TwLGIQMexjc8AD3lXnf9dYbbp93
aYFpGiNHuNmXwa23bAc7PNiZ+Yx9tgs9JgIlVpMdqWHh46T3ALjo8qSEF4dKiWE3HzIyiS5C4z2v
yq82xwUohgekWF5sHVSPDMswswQd4gEWLrcZ5tq7UOh/1PxsIebIgXWYDz07FrwJsOK7aA6Z09Kj
2THp0cmF3gMUSfW5ZFcaUFr9c51mX6YhCKrhXiiC+BMlDdIzhtpmn3q7fPR4npFQdr2+cUI2/E4G
/aXt6ED16T2O2s9YwUBIFMNNEjsNgj44MpBQroYEIyr4hs1UTfQkGIinccSWjaR2F0TJDwQxpMqp
UWD1E+y1yOVB6OFEuM14GPtcrOw6Dy6CkJXKMYmgGZ4lo2+gQ24Qd+BLJOoi2WFBGSGabVmX7dYv
rZeKFMwTQ7ZNUvbTyjVgepSpkx8D136wSucrdc3fVY/LY8oM2ZLUAIXeYZvBJQhwt6qjNfq9v2PG
WsSnGKUupDryGOH0dNjTNCp3XPG01Jipb+ge7N7fecykBMO5JmrfsinYpw5nrvGYaXvdrUj961/y
1Nj+KqqbNj4l5bGwyYfOFS9WjfzyxL2TpnHSFa2zVUzPLPY2XWKAmyjnLh12Pu40xZea2GFvBAOH
4c0WXeJNDQVdv3przfElMwLAGvqNASspPNToKpOKYL6kecYmbaVrNoWrmp31sESqMvhA+/UxTixA
Zcrssw5QYjhGFW0GVMr/nRe8JA7/r9W8IjQbyJ1oTCx2HhUcDeH5/xg5NyYPGhzY7oDyUl3sZSjK
5Nf302LDDvoiIYceRAuMaGshoFmwXrgLac9JKjSm7ooepXcsfBMbu+Iq1TiHbMqmfNQUk9GLKIvC
wDsuf3NC/JQLOHCck5ooR3dPzoB7N1t0OHp1Il2I/m1gHBmoAV7d1yca0GeJ0Pz/IUQ7/0kn//u1
LWwU+O7BvymAoXGVgugsnIxM50AM4v0kjbvAgzyqsTWvZHOXVTdSeP0Nxr3OqvYNpFaG4lyUKQ8E
nRysAMqVEv7drGg+MUyALZOlG0XIr7pVBZgMvv16gHDi73qHs7fsogBs6wxCwZCzrZmxeBmakAcB
CnKoJTdVNsXqPs0UFXmyuB5/ufaK4FAUQEFhPT9SZX2ODSu2WuGEa9ISxZhQ6HVyUKnWf+pEPmDx
Yf8/J836V1nk37uFL2paLt5KDHf/7aT5ZJ54g2a1By2xIMBV4VUyo8SigLVMzXKn5qUzGYstZMqF
HsHUBa8B4Di1tdCwXLwyQN/naK9DoWHWZ+4WcsxCa5KSxQMtc0kbl5+zruXMudxCZPw9AZN+/mWz
2dbrgIfHTtIiKXJDNCYHbI6eumFiU42PTbnDaaVfqSfwvz8s3n/eM/hbwtpVXx+Bwb9LEKK+zkwM
tloSQVpzl+QbLUSHg+msD5YbMd8aEpjbrBW6mYIJ+sl5IelpFpcSyRwkcMUmxwzlwankxaq9LYvf
QbosdWI4thUUy6VgmOr5aYJpUKpNJbLF10yiF7BzQGgfIj7PAG6BA8H6o51DgVM9TuZ/qUNOGkOZ
o63IKzzPxNhuR688TZEPkyqdYHjkKMj0QgWeLDykdLTrk9NWR9fHUdVVe5sdGwFmCvYRHbZPtspQ
rY2cMZAFfJTQgu+DBvZn9qWHcI+i+TWDmiC9lnQMtbsyrqooyLMaPjlXnHyGDTxuADD7WMPE+itF
+hcl0r/IGvRFqf+vC5hnmYhWLN0PLNf7d4UYIkSryuexOaSlYIWkWN13fkoyhA1npxjvXelaq64j
J6qo+5Pr1uamGeIbe3LVQ2wmxPF1Vpy6SvGsSGQ5x4G48x2s3vBTpRpKivcGE72gYH71d1FqjaPt
IkseCFnRDPMXwQA/XhJ9wT3b4ch/NYP8hswTtof2As7ChtqYzFBglWWNq6/b0rtL7f5LiqraznXI
9SDvT/E4MVhOttoQJ6Q15FvhaSTBxHIlqn58CLyJ0IjurNWdvssGc+M3xEYUSmjrQHfNMksgqg7J
4bAJxhW4eQRDw08K4xhibJCI+qEFqztYU55ReGFzTBGjwyaHO7upRuDGXBdbljbEG+WX4uB7OMRO
OQueYoYtdDarg4HuWD9qxW9yaiRVpLlNfsuDaNf5rE2E1fFTxaRa/t2kkLMa7UkfolshyLRJLZx+
2p+loIxE9ehqTDAb4rxXi85CEbcaz7nKsLmovjjC5cpLm2NAwh4r5ZdqTemirfWssKE47z6w4fgI
dZybnB5K7xAiHQmaPTDkpZZUXIFGjSDLYRXJ8lMRg6j4yX4imAEO480epqdaiLOpxy5NIhz6BKO8
UQY/cxG9RU1+WJiqXfyrjPpv8jR4r5geIkAEXiCJcISYaDe17ZBxp0hMB1d6X261jE40qYtL43rX
TIPBq1hdquJs89ZUZJB8Dan84ufxkRznVaj/5bf1qu8oBh46XfT0kU19SOCQ4ghxxQ8JqIe13o4Z
O2U66GHB4ZqtkDtmT3DvsX/qDfj8dTusfdUKU8luW4iRu7a3nvyw/AjVKuRJPlzv6rekNj+WBzxu
qnjjFNNTnA4wAKoIAUyNVUI6hSf0aQZzFUXXJkrWb979aHx0LI3Fhr4HN0JMU+jJsQuklENBDYmb
tsjw9OepLp+rpHyclW6iY5Tc0R4HLZu/HubjJsEkWAM8V4YbGNOh4Fza7k4DOBkMoABJeW8o+mOp
8YvpdIyT8dJHv0D6NW25bXF3MoyG3YOZUW7558qF4Z92VnJuOMk21mugFcUHKe7b2kfIlo0MrpmM
v/ZZaZx76GmOVq7HMUse0eof59kfD6VJ3qvvCXc1yiHc6boHZNFnz2WBtjLHXW5vy/jRobc8apmL
NV+oMwD0x8s4y2+H3B18QsGSs+GCt+W1kohYOu/Vj1VQTSN0hAEgTgl8Tz3Git3DIrTqCgDZjlDx
Im7N9Whaw5YO3cdLasNoPd+7neYw/se6vQwmhZJ2dKo2g7tOEXsgaRYHr3W2CzEIx1F7xmSbK7Gd
lEsqrLKTRSjyLtOKk5SJu2kIjV1NmrwzQc338aBBZCmKo+hm8yQD7LwKO9sigXnUegNvfLuS2OVl
eNdJPN/SD3K8ajbvOtqNTnvDBo0OBNU/WgHDOkFJs06e1/7jT4wNlc3KSTP1J2m45g762qHSLXMT
u9bVDUp5Cro3PCcJspNQUca5dgQVPH/sGAb1OIKWMel2+HFqZ9NrzlAepkMdSu2MLat3auRt+Uur
frL8CUUdQ9DGhmaLBdOWfdyBAOjfScjrBxufinPYy3TvF5gR1UF2maIJJyApNgHGsYymZv0ctWT4
0v8cylHeRx7RFDmxZyhHeujmeS2IgCgwwB+SingoxznHg/kIic7ZL0e5HIXltXwNq72VIRyWsCwa
yA8JIxV/NtYhbei6HC2HmLNhb0YzfiZ5znynzi55qATJCR+no3AvdL07VDk4PZ401dYinfXcwhA8
++Kt7qHXmU50zLzGPVeqCAkNHF38qZ32iM2esGchz8Tx9widmW5QdzJomd6CVN/JZEbETrLfmGaY
E2B5ZNddc55i43cNOX0nprLHdmsiI9QX0Y44om02DQa+AwXDHFDC82ji2JxGjA1Zi1/CyH/LkiFB
ZKdDZwkRHQl33Rf0kJaVnsf5yenm+6LlcYkD49HE44J0Iam81tv0QPpdgZWWn5wkB9DLqAAYwrAQ
ktOwb438FPVzt9eFS5dc17I9OTgOgWTgdi8ZopAXajziHdedINinR5IP4R6jXAAjNLIOq5BVhsjk
5LNSs/Gk3mZ5jwgq74E83GlteuRrEAh4n8AQp1gBAqUZw7KJ0qxojdPCAM5alCglvhx5rBEm0GLT
YXlEoilyZNl17HXZcItIgVK8usuyahVKmwG9+ieP3VdbyNeluhDDXG6Yk+1Hk3Fe1LUfZOFmO59x
H0zu/MufWabk1G10pWdwSoB2krtAebYLNTqfpmQfI6ianXI3Ntn3HGHkoujZhZm7a49CmnFdw8OI
aG10tXv4UbvlKBfCtIKIZCgep3gDqfFkxMa9ofyBGKqsZR8w/mqvS53UzGwfYyT2cQrdKg+DZq31
dGfANAaANxkQ8kltnwuHHPELrP6GtZ9vkYJSPMsQ9Bd7zS9cCtjKoJ1TpjdXWYsvxYdV7HPXgoGO
sIlRIvm3SAISRJBhKQlSATUfo3nDrk8p7fJOlfL1K/NLG1JddogQrYw5XFWvszo/peCKq77nczqo
zxlGOyutr2mt+MkikiHYRF99Ldz+IaZzx3LSy8EIRDbujX68yi4ZjoXIslVixXdNPpY7vd0tmq2F
IDw1yAganV50gGe/9WqUZRApb1YVwSlpwTmFRX9bT5KYdFecjA7la1oqDWpgHsgWvG/04Bo5klml
+Uh3izbEHa8OzF2RJzdZ5zyrjKB67YpLDii2i3agmb8GH4ZKh1G7OdePtYdN2ewiNHEOSwPtKbZx
33oPsCUeRoFTE9FF6Ey95pgvaJrSAwbasQmbRz0HvxHRjCQCy+++PBG+upG59ZIrQLNS6hotBY/R
6wAvIzzOCFN1THhTdPpDi/KF/ycjWOXskTvAIBRLtjrb1SEoGqZxVmhlDGRQUUXk88UjdbG6I2Rs
gUVSRq5Ss7qniB5XC9gyhfQn3pC/e/hapklDsoRzxJ2WQU5HOoaejiiJOOj2KHroKvZE9VRE1EUu
ggGrlxKJrvjCh33X5tr78gGRE0Lo4SmwiqnD5KG9KtGOzfrAalu/q9pzwQ8wHtl0+KVtVH3e1s1L
xugakQy1rwC0SVPa+lgrL0mjkRKOSUk+W/e11t0lHg962MB0bpvgSooUpFrmt27AqQt0klWSlAQY
14cgDy7ZO9fRyYlqmd51A0zH9Dgd3cjliZzEhIfACw3Q57U+ez+AW/D5RyUCIxyAK+T+8YcAt2s3
CS6dkqJiH8aH6xaHZjOnW1pEjbcIPAych+hHi+5KNOeg1a+6Fd4qTWbwJrN9iXxnM3klNfkoH8eC
YyWkPmJ6RMK9PZQPOfNWVh+kLhORCVr0bZD9s1JVKhv21p29LznWX4dyDj51IW6GiVhAPbedET+5
vjgQEv0nC7OjoQAQAfKLrlc/ZnPzM4CcWuoYJ+rfysNfLQ1kxyEGMIcKug8hy/Akm+ooLBO6GElj
NBqHUePRCUKycTVtVP4diBv72t47MWxda0pvCyLiw3Qg56RdewCBG5uh+/JjLZ4xVDVe/Mz/5U/B
PRgU6SLhOh76rT74JHQpqGqRDpXRV0EqyVb22QCoR/QerdfftSziQo9l+hVM2S8fZ/cidmvQaNKQ
3L7YkFuHW7Kxm2M6eUjiLIctugkifydrpKi29lXZ0+AozV2rQWkcam+nRCuqH1ctiTPTGFGT8SGY
INfwZ+YSU5FFX59av5JsRjCoFB5Lf1TF7NpRXCGe6fKVNwTXRTi1KDAMdVPVs/ZamFCTkFMvANyC
W5uqavZaRCnYuKxaDBXglUZIfin8hMKZbYyo1hYPagYQeegnA5l9RkSZuhUXfY6OzhF7biB/Dxuc
peuwTX+dYJ6mHxvXoe6lsh8MzIp9OB3BfS+7vShJ/zTgnhyT1oCM5fpMcQgrIgu1YGt57W2Xi+Gc
Uzs6GrbprK3Wy3epS9ox5s0aIl3tfpDuc1cV4dpRqjKtw8mstX7PapXN6EHHrgnJM4B4Tr+Gnsyt
eIiKgz3tqhhKq5643ta2NmbHVVwUsXoysxPhE4qcdsJadG0UNPpipNtbDsFOWXFHMlTsWEefzsOt
TfZDi9PeqJb9VNAs1jaqfQ+AVm8pDrLRxnZvfjRmAwIGqoteBsXRqnRvVc4IiRBrnBaB6BjhltfT
GnUbpJ5a8bAMOJcm1xzQ7eFjq8KrggD0vRHlp9Vpu6iU9y3xbPCE1ILjMa906qnfWd99MF0DjMQ2
nY1ALZkK+5jqJJln7g9pf9auE96lIkWAgRpAfjXr1rEMv+0yBnvQTZS+4WGx6Zh7bb4jkiiPHH0t
xgFhiUJ8HIKbuGUwiwabPnkB2oOJJbSZx1uZafA/PXzm8SFY5/kjXn64zFA1lUpiuGiWF+VJTC4H
K9o1sOvPZeQ2z+x1fjd/ysAgP1k+DULiQ+lTcbRBplgKxaZWQc9q3opSlH017r+9UD5M8LbH0rt2
9fRm43PoZe51DIe7pnT2vupfe6AKWGNotpSeM4w0rMaVykuNm11s6dX6v/STmo5fw6hFuLmXGZBP
UkI4J06kZb9bdr60ah7J9wHEFngao0Bcnq7Mmnd23Z5J74W6lL3aEV+lTOtj0MOhC7tVrsq7umN5
Xh45oSYyy1BDDYr64RtTI6x/Ie/u8/ktt+ndO24uK31MHP2n6HkuNS3eDS4rZyBwO1DIse/BddUD
aB9qS/az6FtLS6jKnOW/I2mjGQl4X7tKE9VL7RJqzssy6V2uIVQLZvUpoHPDML+p8IL1mE203pVB
EzuLqpFKnZWp95HLwb8+TmSEYZcf3zRd+zPYw0cXjk/AYQwcsijdxIfE5fEgxhhYlxNKkEi1XZ6L
BUPQGLAw8uENwSf3s46nFzUzpE3MldXkYhlgYVEW+t3LoiUKkDavNEiNjkwJkfCjGSBRvuGQCqWB
2Ed8WBX2yLHagIarPHfWjBp5+wwIqsaplac+RD3AyQFIRMar4IxJXiJ1Q1ZE+lE2Mvm08FOgBz1q
TfGI+yfPCAuvkbP4ttRMSaTBeIDtTSE0HSy14/lQPpFyE9lBPWaV00ZgXaP0gnhDKOxLVVoGpedy
ltPYfh+pO/0JwGeReBmvnsRvnWAE5pKtxi6GrzzVjhH259mObmrWl8TwU2R9Xw3pfnkvR011ZcUk
NW3qK43/rdCQRE8Yw/lc+fUiLBZqHWfVB7bb5/gDLhjQBOtkwZuxL4NwykxCTV3gn7lrnWqPCW61
S9Ee1mNHIDQbMVQzZl4+l0U0j8ibP1qaW1kHr0gfGFyAZcCoN++Ig/9YnqHaMMadNzUIVrxyG5Xz
1u9QmCiPGiWJc6eS2x+fsUVIS6zcXzWvp/3kgBSomII92hLKDPVk+kP+BXCkS/rgZaXoGWgb87TN
KJSm1FQn420ZcUiBKUHlvszxK66dc+mSkcneE3r36HK+ClrqVQB0gT8D46Uiv1le8ZWI8TEJZuSW
kbHMv238Ri24x4t+UvNZVsyKnVO0xWVWZgLCy4pdNe1t9AClTd+gbtY5obbvFDqlyhZmZDhStt1u
URWqei5RVgiEgTx2SqO40EYcS+D4lwIZ1wy1oU+h1tQOlkcKK6qgbZGEwMYpd616sBj7nJzJfjIj
5mW6No87G7HzWNkHKypvC2EAij0z06LbEO7Rbb6aRjNglIvHRPYUKJH7hRbmoE4ZK92HHsw71c4k
Sltrt+Ix9qiO1fBbrXpp1W9h+xc0R5G1Gqf8R2GQY08NuSi42T/eIrx0cHLgvvYzpMHktCxldAX0
26MTJeL6OLo+iXfqK8TDBOxdyBX+wS688JdlglGoe3Pyw+via5Ehs2aPhP3bReTvFl9ZpeOE7Jhf
wUy7lPNcJSV4uh/J50ljcFbjXsS/4y1AG1KZ6FWjVnMhA6NpsVGb00LUBNPXz0Sb1HS8NH89lyWo
0Mdi+zZoCIm5LZZiBSXUY1H46Gjjmzqj6tNiq6EjU4qO1tT/YtLCNomnk9XKcbJLAYIsnSLfLTC/
TmNqbApcvfs8uVOVk8TFGYpitsvTBFVxwb3DWOVNN4BhCJOBVzKO2Cq/1z0CXA+gw1WFhGPaBv4d
8rysGa3SpacphKYM/eQKHcs5bKYdsPiWw6XRY5j+VxZPZTORl8e4CCzXwGGpcYFJy4kMEaqNDEkF
3W4kNsr5ApiI8Y5SOIim+6Mz8NCwMVmbAwuJuEEdBdwNvWNvBOApdGC2Etw6HTFNJkxyF2sv2BjD
b8zz9+p2X9bELE34uD7dLfMQV0f1n3uMlCjBljJTj32o/M5vv0QC0YtLaseE6/hFeGKmuR5rzd0o
DHyxLCB9fUcfdb9YFRhKFI/bM8NgB7EU2RHUvKiMY8tDwAHMuxK5sLaNjC6q9rI95qFVJO+xnQzX
bdLA4vNe57qtoHG/LmDCgmNo7RzBBDJfFnOMJp9h22YtbE/0QEPGMuoHMT20hStxXj5ZMXeOZLMh
qDvatVdM85nDZCizhN8j17jNNgZImYb0tHacl5gJ+KrQ5GHquAeKgo1dDwZjV2aHXtm8CK+803oM
JRlT/vLHP4tKHXNG6CUB57wHq/FpUp0qucQodX1/YCuQ6LqCkZRnRQzo6IiA4at1PvAQlSEwZMw6
ZGFMuQ4TYnjFKTZ65mjFRk3fdQ/0cVBb3Vi9dSzJClkRJXiMUR1qOiMvgPQHefi2NNAkM75YVv82
jJO9Nrk+WZYn+8VjiTCWD42p7djjYjlOMe055NuRBsNzsz9ZVR7nXKcEdOXK9hTVVwH1sMs+50T8
MmNaeVyGB7JiddY6KFumBzlDQ6ST1Fu7gsg15u45CfUZSp39JBTjIx+H+7oxJfOa5N724WA1Eh6c
UOSpKqJ4d3gqAWe3A1sLETCET0jQtxqUdKMH4WahXHSuT+fpRBeXImVdB6zHofzjUdjCzUH1UnhF
gUMXdZIuxYeoUWM4DS5Ajcf7Tamz4QmF2JW524U8FLtw6eaI9rQNWZTsPP+YHCKPmGm1xvArxaC5
Tzhkr/myTAayDpTctdrJ1Uxscd5JXAYgtcObarZ202x9uwAoXOqaquR9MVdJsvpOK4cXtW/WcNAB
7vszDlXIyFULnzId8gwe8zbKf5f9+7KELutZkX4lLk2BVcGltN/zINmHCfiAO0zEoTTNncfsdUeb
/6XFztYQ1VNcY/nf/6pq5up+yjXLTUq2BFYdIekIMK3s0tqKnMRCs1iFUIxXK9z8wF+/VHdXRMHB
T8bVAFHHKlxAnogco4s5xMoegLB6D/7yzq6Cs0bKuTCy78WUQ2iscEJB02gIVo0ifUShfw06KrDQ
ogLzWc4V+oVh8m3hdIwyPo1+8gHjEHBvWi0wZ8WoZ42ecB8MXnJYjKEWptdYr6yIfWAhDqjhX+ZC
ovWj7A+UJyqjsA9Xdp39WYyFHJcdJcBMmB34vU/tP2mbvyoDI7Vt6mWKSKNsfvyyvYNE+bOM62D7
7ee2epc+dRCuOxXeLsq3AZRTcYaGDrZly2Q3Vg9f05VXJJrHZQBseEzsAGhWdhA84gX4EEL32yLK
YKmN4Lx34YsqmKeJ8h4bR/ipSm42eMrBiupQKIpfb4s7NwtwxC20Pws4bLpKTjwNwFP9mgkJRFaH
6260MOGLxodjrcx1hgieDPM5REX9boD8tl5uUgajw9oZXBLojFIN4p/7GPasOvvc3PB6GECKrroA
E14UVwn1wmGp/ZberdTuExFuST3JuEsSB82Ih/6rgfgIMdvCoAmKbrKfyLfqUvfdMFmSYZt+x4pS
GxvNNmhNRqTUIVbjP/v0tKdkqN47w683jHcwZe/u4ZpBhFdWYqpLm5QlEno/e2UnnwrzHUSOdYAG
+Kng9bK9tjac66W96ZTT2DJG7Xvzx7GLYtM7P7kzoShUdhKqs1HoaMIOWLT4MViThyyRli3nnz0l
n1VUEBtqSDr4DwQ/EFojoQpY9GckFp9w62QZLbxf6oFIBdQ0E12NqqIXAlzWUml5MvmsH9KGhkKo
LxqrCgD3WaIzsDjehpOPS4jRPi3+XZlku078Hbx5nw7QxLuPcevWhRrellbMsxxqu2JGOG0yslpX
PcJN070qdFyW3k+hNb+Uo5XqGRl8vKJpOdR5/ag8RcrEuUhAD0BkasbJZnoavGBb+oGKEB0mKznL
HevKo5D6dfE+zNXhB9pl0jV9W2doiFvlRoeTiNiHFjTd9gyI+WtBWYyJlSPGub7Vm9cSnB/haQIN
EN9jdQpnmVUc8vDsKzJPWZJdZXqQYGi1rLx4y/Vlqr5QKFXjuTy5UrnrqR5swZ5U0qFF9ZLb4rel
8FN1lv1K3mH1f/IqxnXS/S3GGpkMFF1d3GbleeTZP2YyPanLQ+hstosZb7LcMwzALlldDQ2QiZlN
7VEfck3t+hkJHxs6Yzz1zyYl2oRKY1Wrykqd5qUiVnD60l9PHg/94lakXj3jDgdbnJJ56QA77BVQ
HmfnWS0UagdHc5R1OO/1UwpJokoxZdOUbhNk29K2jqAfpmv4Qpf86bQsvFpD4muFTw1nQipI3Ffw
PV6XD//D3nnsNq9lbfqKWBAzNWWmcrCCNREcGcUcRF39/9CngKr+gR70vHEAHX2yrURy77XWm7Qn
erWJ5fnqYFzXlXH420l6WD7YHc0o5cH3E3zDwQWSdw3DwsfrsVDuIZ5tLFHdmsSh92mt+dv71ftr
I0M8cuCJKqM7WbF10HFMKYx/7/hgmOosXool3oZxXl7b4jjK6tufg9RU9Gry65blc3IQaRjzgaQe
XO8v7WbWRO+lIH+Xe8VNlUK165IDOlUVf5uNQBDqfRxdKJHGfSpVp+mFtGkwSzCVvg+SfAiQSW2h
6J+bAUN11PVv+XCIiEyZJBFvlSTJAIkJS1d6+6tvhVwRsNg240Y9FXU1/DONw1o5o3pH2SiF8j8s
yH97Bv8fTrhf/9/R+B+z48nRWFR0Uf4vDpz9vx2Ng++PqPhvO+N//8W/7YxFUcTPWOY/UZFZJidn
4n/bGWNX/C9JlkVVmdKg9f+4GSvzf81mGAzr+OgCb0giHMN/uxkr4r/mZEXgUiur6pwh7/+TmzGs
t4m8+l/csNn0FDPeF6a3qAZl43+59aYiRTVCW20jjgktNKr3IYrDoJNenEtMp6eqCHwSdw1uiJXq
XVKbDtoEMaOGhUbyd/fvJmlkrPKTKQ+yUuvF381LiJoFZpkA0tNjxTMBI8HxBYq2FPsQn6rF301H
1OgilqV///Ofx4T8gWc3rIY0ZDnGoL+i+ODm757UPHlQqQ18AnRMMMTJ2KVMdHxn/u7eK4nha69j
/EW2dKXB6BLqh1PBWVrqquFrRbS7KyQLoK/ZwKCNPXil+NgYIPfNn32NMtnJaHPqldZ4rCMM3/Mn
k3Vx/khceWKWo9Zg+gdvtxnTz3mOFiDLq57ETqVbjEPUI1wVsW6Qmp2g8lA9OZoobMhM7KoSdS8S
N0HnPYWJcerGeaATLxdXsyKQJZxu0kaNbaz2y8XzxQiUC5u7Td1wV8ogAkN3IH1XqP2/9ykQFLH4
uxfHhR7cW4JlUF393YivKvJmQ7x9YofhQ8X3wwTWCTBTlT5DEj9RxeBI5WQlwnpRC4z2I4nTZYRw
d9Y2ekCID84QQxmEIW4Civ4MlFA5Ph5xZafE6bV/VjlNnC/EQcbB4zkwDppccf5zE5LD+V//HCfH
GTsfkv3TEEm6CaUCn0VuZnk+OS5yT58sfv7ukUeh+ZlyN6Gg5Iu/d/53o//ZxUw3WF5jHf+A2UKK
QgfIhnVPmyS9G6aeJPjZkeAC5FApRGvg88Sq9vIKN17YCNVJUo8kfD2/6xnsFnOcW0Xr5jOkh8xQ
XNFG7wIRzkPXZD2APMcPSCMVnEWQnK47cG/eeXPZepwBYl6S3WjuONu2dLRD48IDafRlKpL4Y+ZX
5u32y6wvxRryYkLQsmw1aQDiXqAjbV5b+XlUyu9CdckIr6dgpLSzR/TzkS22i4jpoEXWwkDZQZqe
CTbgj33w+pydaE4RZiig84cZajzKeILQKdBhooA1YlCpuXOJAsR+pStdWQEp9JyFuaP9JLs5k80K
LptZKWYbmWDD+TE/yomrnbUOVeP0tVUvMmUmu+juCSeNfhWJO5+1daK5X7FXpeDDjNHMSrfqcFPO
P8tv/CT4+ra4Ze21s4CWKnTaVXsEAOeb0O2QPb7zFHxr5k4qrUcDuZQJD3hfplZz4PHyHSmx85EG
gCFLYQODEFy3fIc3KBe4yEIANA3oYsDg2INDxbJCFoIF9Npn743xrsTTJjJH0jPMof6i/tYx0qU+
SANMKF9fM8NK2wN+Sny7iMz4s8fcmn2geJ2jryQ/Dc87D8nPUzLxAQJC6Q7yc5nvpJN8edSWqLKG
wCElR8Fu9gwLQiJDjoC1QV+jPnRkBn2hq3FtHkgdAVyh+mF6BByDrUl21Fa04u0l/9RP+XnuZNsE
K7rB0Qn6qN+BzHUfRaHAUUQKePeKl9nptsGK1H+RDTJPT+SerLPRmu3wCXrgsDK3jTd5JVDcWnwY
TlvlQ/l5vtGhhEsMCII2MLAYhzMrobm0s29iIEIuh7uXfBEeCuAZJ/ZjLcmsFL5yxpaHdpK6bZ8W
x35VnZ876QaSXV9rYgnnSDrMfmXAVsBuDrBooTAEKACLHE4oNcO5E+CJM2HZQv1nWnmrl04czDSn
eNNi6N2WzkiUKEWojI7otHslsl+/8wVcTxiVrtE4upUutN/5F6qwZfOjfMsL9SP+nu9Zd8bG0Y6h
UzKflIDHT/fMf/amBCGiWDKXkL0nItnL3c4qa75QR2dAykj/uc39e9BvCcUo2Q5I9niZzYf08Siw
6fQNzoeHW0Im/q6AbpHS2t/9muFPvy6fjnZRcO+wqofbr+e25ki4IZGPbjOwvV/BRxInWw94Gepm
tWzt+q1at69lPGfNsNBxG7/0BuN59nLy1pHbayO/s3bccabFCE37Vh70XgeS07hTr2ZJIH2ML6tY
UBOyg2U8HVzy8eXU74DymMN/t6EHJhubqV8cxMjmO28+Xm+JK34WPyRZARwZ/qi5w5PX92GcJtfx
pK4Yk7AsDh7hlgFe3nx+muBT/A77ZnALj9VyuPWJ+wrKHYnVIlHld49jCV/9ft/MZkH5RmT83ctb
P9sJX1U1Hd9BcDj0XHv5G0QpXpC0Z17nuerO91eAYwzzrRF5iuAafA567ZpptSk8lyri+dTP2ehY
d8RF9pZwUtZwFZzww0hRh0ADd6LClKGzJX56d7Q9l/f+sU4+I0bsX+GhBSnYTi7mL/mHVtyViH0n
TfJ5LfpTUq1T0ZsfBUgdgsvT3EvYESj3Vrpwa0ag9yd65lX9JR7b6309F0193KU484Z2eB5mwPNn
OidU4z6E6xQbMFINxTPZm7PZvnlu9dlv1PHxsTzCmIiTmYQ44hGdR/bzSPxZb8uiKe2fV/SoBknS
hakfX8d7jzHiD4k6JldvNTIQdGUuodLMiAhKaKEZOPEcCojiDMync1ksplgG0LIWB3ITlK+Zc2Ts
7H6L+ovSY9S4uD9NhvgB//Xm071PrhUu6//MozZbRF8hzvnmm+Ao+zC7pspa2pDGF7fWaz0E1v1a
L5C5xmx9y1nlZgwScv8ZfvXaKpkENQEYC3FoaK2lh/+auVLhiNGuqJcMJsV23Q9gbLDRrQad2gNi
yxrSzmvLmxW7oLXxXArNU5UHz4KIF0sAqtjrKU7T5RL3z4W8SA7acvTx0t2+tveTseCMZsa/FK56
61QsMan4MmdWeeUtwBCtmy2yy0jEX31TEvOd4SN39/t4k0tHCdGEuiDc4n7InOGtYJIgu7jqZoGY
u8CwGDHH7YYkqUHBmsgal7mTumeMYziC6rcYfSmRe5/oZ1AwzaLANdMySNWKJ9PcydR6qR3mA/3V
kkFW9dmCjwMZ4docCf4TZKbwwQcq0qVDtk9vSN5ehdupa7H3eygf2VrDfAtpeokFwJ5QsxAqiWCh
li8PLESn6akG87GNEB5S3ZrzoPwpiAw8CTul8kRtmvwlmsVRujPh+YnTPZkM3IXJlxMckDolXl4w
ACpHxVBE86CZ4DBfVU4iL+fpGV8bSbIwxwP1i7+US7mevz+YAO15dKy9+zJaPoWNQaVhGZeqtHlL
B2nZv8xx9fSMT+VS2LNVdsB6bJyW0/ZX0O16E84Dza29trNh5dpzD/+WW7sXvH7/ckKEbIsuaLbD
Un6v/D0uVvlPfXtuWkxytjAR+X+0hKLnaYUddcRhrR92ep358f2tLqyZaBlLvqOKaC08QMjlPfaM
Fu+2RLk6p1cIcqzD0rO8q1rMBCw4YzkIIf403uwT8tWlay794NSnPrX7PdAjPLTjuKRW4l141Owq
zr+aN4vMbJGtc81K9soy24+X4VKf+P55sbhblntBM+sNGwduc1YRNG/DmwZytRxhA5ZuC2yabfKF
fhZPrx98hWREf/n6daoXtAED7jKT+aMTfuEI9qG4NXom8CSJc8hmDg8Coad+dOiC8Ci86d+cOLUn
nmbtBYquehZlDy8GBJ00EdrsYryOLUUJ7+QDFpN4zngyQMHWr3tsTT218GAHVUtddtFNpmh1e3NV
Y4hkzrAEhFGd35J9i3XJHWmDk/ndDFM6Z5YeYs3pek/DWO/hDg+31Vz5A4O0AhLMh9NU2+KbfXqO
Q/fDlc94+UVe8f1yBK/ddG2A16GEyARnqm17mn0+7Nf8SjgpWpvcFSk9cSZt1vCI7sB/eOg1u/5Q
H2ppjWlSf5ALb54G6TtD9C7irK92o2RBqa2O6RcfvpKdYcsLjBpXjDXHbHfHBLt9OtjgCvy9vpEg
fk26Z7PZoqLhVwvSR0U/PyhtgJI6z8iUsznhk9vYWPdNusXFCwHvOHAxw4/c9oXX52QDurRN81+V
8lxY8FlKZQ/PtY6Pevn5xM7yu8oBj69YeKey3QUjot+FisNZwHf+AGZbDS+5scnvoeaMjBxpjvxS
YD02xkLt8BGU4egvyg6etWjAcuVGJypgQS45rWV9u8sYn/bRfMIJJ+vR6d7fY383ocJP5zOFCsOA
mJ21TB7LTrPk9p7gNSENqB3TimqfdnkRTUapf/cGbIv+ufcQBN5XMv0kU5rEwwhg+ZzP4pnz94sM
ulvYYP+3v1bKkhhTDXOBFsViAhaZCtcKxy0i5KkUVWjIeDjSZ3bTC0oG7XEs81XP4wbMY1zkfdb6
OPIQQp7DU8wJKwRB4q5c0udjhkjGxU5juW3ttrgQyPQTS8uUy39Ni9awPBIKAA3IU2vc4FEQELFi
dswYedVJ2Dl1KcMP5nrL2peVoIcJUpr5J679BpG6kGdNYTOjk4AG8w7ugxJEXxWIJxMbaR/N5LoH
ZH4C2rvYzfOkirbp1r2pW9JRO8rrEQgzWaLbVpmRMqDTncdPfhl3ZKdTi6J64TWoPy9GZN5XkFfX
3bv0ToP0WvLpN4kN4iVYra+Z8/0Y2Z2rvHfr6kbXGQ6OodjRy8ZF6WE41GNwsPsL5v7ae7iY7cSb
dmw/hdEOf3B44YtW3gtPH9yJVqMBQZqZ6gA7SD/9d7KjSS2zg/qJCfv+SaP1Qs16UIn9M5+fsAiR
duI+ZpWrdkWEzYur8FdA/X5N/fEncsUbhlvDu75XbGyMMcUYN8k3RTGd3qBZ9/fmB11bCOqFSsiK
dI/0vsSufiguI/4sZPYBqoTG/lwf+7uNaVFU2liIqStySNj/9o3HEYFjV60fDixl5AwuhxsNz7gb
MX7x1T0qhDW4AM74qKbwldFNGBQ5SOr3wJA4QS5Hyd4ieiDCGs4AS54N13eEbkibJJuvA/jA9e4S
A0WKcCtB6C6tArBwNAeXRJmCCZCVf6IspafqL9HEq+erFpyvp/VkHYtX+BZbsZUGWvDCV2F9d+vR
adx4IfuAAzJdvdd+Mm1VvnnWCg7EaOU+HiWNNf/MRVM4thFmBlbq88BBOCAITddKidiB/f1A/ywv
maOIS5GF5ZhsQwWploUpWDE4CfqS90Y29cNssDhXdJwCvks/u9R3OnxqKsIVkWK4GRv5CdRHtJVF
uMRDaJ9jogw51asOEaVh7HIaIQ/hITLyZA8iB4vtfD0LcP58+t0p2apYMFyqhbg0nl62hQVyhFMm
k7r8rVvy/t6TdmCFJ/w3w8HiuMyd/hMDNTyJogsxNLOdhk3yNwB+SUclWHT4fI56YgSZ96MU1P7z
wtGovLlbbonFMd4lAhJOpeg81nQv3VQE+vFNwZKWRiBlDS5ccjrEA8X5Hj/bBkNRHQ2/DYexUq27
D5ytqtiE+orIvMtsG/eJWYxy6Bg/sXFC8aR7EPcd4P+xiBzSlNe0Aw/jF/xeFtYqejd69y+KP9pT
zYMzzbBMNFXyNyMHvzkw52liwIwgtmjIfg0MZVf0kbPQGm6v1b3/iBCFKlbMPtHwJjxtsj3hXKfn
dLsP9fPh6w9QSJCJBbMRHcP78Jhnb+rFnZ2fQbmNGTPheCf6aKUINIEbmkM64xpnDnbJ32WcdV5e
h05jBlnAeX6KpS3CfPubtzQkQ01n0c34YYoA/nfkxEBrwWXIAIgD3u2ZCgioOC31k5MkusITfwpW
dZMRpH424/6RbaIEHo6ZXLsfljiwCJLWAZ8yarVlv2s2gkRNZfeXUvJxFIFEzIl2QM+8H8j8ENxk
N9zmYIIwbkKLOdaoXtKSySRwkTP7yWqnuY2l2/GlDViGoFsAYgbctYzfhvlX5uqx+bgZeDVjx+0J
jH2g/w9r6KO2bjefd8OFOayskZs/zi+785It3JakM18X0kYOo7p5pA45Sqgcs2yfpW8EwOSXsLCi
1OqJ7h3WzXMas7CEasnmeWfvZTgUwu10pSOMwioxDwWLHo0DQwfmBBUz1NXr0u+KBXbLR6JqOJyI
XveMtaxn63B06+90z0USykddZeNcv2RfNtwHFiXRYh67rNCy3ZyQemI5aT78CuXO6bHHIalal8OZ
qRc70V3dRXNKBYctp/7UHZ00XKZY8oVrF/rouC632m7cIVnQInzzLaStFAuFqS1kV7Y5m6an28fl
geNYIa48TStFYkVHjjyXnHDp1pmxJ/WFECrgMLP8ZNdoRi9JWG4IButYeZfFKV0PO/2mEO0Ch9me
/TwV+OpWh9n9Z6faqezOIn+MFo/SNZiExi7Ab0EZMd/dqWJ0k7WLOWIh/Px93xwYxZntexYB492e
zawI1rpZqEv67LtXbhuCauHaIM+DIUxEKEVI4T8wykXRSvNJ/CnW37PRY4Rl/LDVGoMVj56QXbHM
ZYdiFeXEioc1hB3CRtq34SD9tBzmI5ebBjI/OIzEmd0lWOVJIKW2NDi8oKLAszfR70MNSDGLIZtt
UwREWcG3a0hER4z2ARSOE+792nAyXsfbsOZKY8GeMmvh+/VmLK6z5DRTl/g6ZUEdyHYJRwqn87wI
6FD5rgQZOoQ76M7L56oVSFT3FOHQTwu9PNkGU2cvC+XYDD7XhVasMqSpS/mmPh3Mn7OHU75IFrdS
w6uervHYdpyN37FDe+ziuS+GMDpxCH9DK6jXEAvY95A0WTMorUF5nD4zK0sFWcTidISaZ0b8w1c/
M+oUYhyRRfbrqPRDfZfGi7HlVKCrZNtOp8JIuONaayk4EKOG0azpRFEYpxAltIer06At7oY120Zd
OTF9MqEEuTvfsPyag6OdYQPhFmZIy4yYe/CfH7E5zg0XC12128xObIoMBYkW77+LPU7DhZe48RSA
YcsX5RTuw5PyjXOnvumXfcto82lCD2rM0J9vxWn2a4tfyS5cNk+rL4IHVkQEPLLBwo/wmIuQHTs7
FVyYCaM4/nr4ofYC92wBh7Dh5stXQqveip8jJqCh+fp88lVQzu3bN3LCjfPoYD4FVeG+b1hIpnF0
SrdYBElpu8OhOWmLx0d6QK1zq4hRjlyae4i7DPS7IRAvqjv8zms/fFmiG1nAOjmWrF9l4Tde6BML
ETE9sx4nNsmX4mIrRjJMN127zQ+1eJ9YqHDrEmRgLXywpaeLxlIWxrq8knIc/mo63bb7Mk5ti7RL
xrTdY2JDZgmxfAsc3HIeUqbB6oyRZcdM57Gh54dgC+JGtSd14Mhka9jDaXDC84MrgAIPv1xWqtwX
CZxa5nik/aLUpybLeBrVZEZKpYbFH7Zsi+dK+mXVBU2PX5awDZecZe0x/1YcVGo5EWWcCWa5Gvet
7tx/sK1lBdfwAGcOlCxegB/DD9Hji2RXHUKfs/WLN3mvXAgvDEvLcstBJro5UCjdPDVdI1uNb8a5
2ijOc4n6x80RugHeS5yeDHW6X7ZlcPPsTTpReqnLlKZkka3ErfrajSOuX/wSZvXu/MAaVcu+JLoY
GRLn81SnMgMrjdBYTX6PsdtO+l8Yy2b/Of/k4hQeFHmcLNK3hMOobprNejjfF/mWq7c5PS9jYnNB
2Xx937fs7bWqj82JRTFhfsL85i2mTHCkQHl/fc4vr8bDsCO0Hjf2JVXZZt0mGr/YaCj/7yv5dq8Q
Zy+JtOsJIcX+zKuTIDogg4nf1H3JQOeYSrxlM+N0W0lvOufkpfe7n4y+Z5Ftidzcz644ThVBhm/F
Kl8qOkEvYCdEhptwsdsavMWUAmjT63BXUdT4T0fZFtjH09UkZ8mVHa6dVezIPorU3Xz59Mk6uYqe
sapZkmiWNmM7VQ7YXVLFI+xwORrw3iUKKYfqAk8z8VOlPDmyRjbTumFmn2JtjT0EcxNu0WyaORsY
DNONsfJNhl5OXXmc4UpuxSvVmxMbbQ5vs9immZ7hu4+toEEqh2sw4e0Qey1HtxacdO49jKCARHzE
Aj9fGjJuaBYvQDqZ3tvZ3Ja2L8vwO30xyqeShRUHkmnasMB9W5B8iMAUiEgqvsRFvWhvw1vfuLBz
pOvT0jBhmyrmDt8QmsMtXR+F6aGQLfGmOlpQnOj4lgACAY2FfsI+Yb7ONmUUZDPYw3gXTa1G8z5j
0sqiDymbJre1hY+7P1yfv7hHDIUprKur0LrdV3uG4DIf/Gxftei2IeuY6tlYzj4ZXKm9o1yERS16
2P+fh9pRW5fRRfGdUCHxrpjmI40oZ34rLzSoKhhDYCbNoAlldOxAzyHkGsJ3A4yXkwtoSat2RoPP
OOVGLOZsxdxnPI5Y4Ti6Zxyra8hECQiKYlwfnQfDGMYkByW99XwiNN3XeDiqigvpf+TUYTa/YpL+
5TeET+3bA4etuptWnzF4I44MPpY9MiJnGfFRHgnfrYVu9wzocQ8hcXkqEJvoxzsZTnRmYweODUeH
Ifmp6byycV+c+bTB5MYmyPB5P2zQtuAp/oBRI4TT3MbUlYniF4ZVVnjNmI9h+85kmhD62oyneEHz
eRCxW0aFSFV7p+2kxRu32aaFtsQFszO+sK3hl+kLiI3RMydds2pndDv0e99okLiowRZ31SZcwjfC
lMwtFw8uHkplNpJwrTqlW3x0Z/WzXSW9+UAV9TFjlIwmEK9g3KvMx2/7bjynjQqsT/OaRbOM1mCs
4a/8lniISxb4wtPwjzfllzwiwI5XPGGjbCGRjxE4V1ofpIe7sHvR9hNGgLT3TvLH7vXa8IxRt3he
7/nyif09WRkcNib/HfEgCyNdFPCglRWkaUA66ETYNooQykYznvask/g5I3rS8DEbArSUQ++u2wOZ
a9jXN3iVB9UL0M0CJiL5qvPy0MO98Q8TNSwChjC2rg4KRTnBkWB0V7wwQE0nvwIE5YLDtoBazvig
OL5vNGyMexNVw4KCALyQxs8msF34yt8fzNYEm9Uyn+9V1Yuzs+rXR3HujgYFjJl8wSubtiybUIwP
XN9DnMxndgoanG0BOIY5Q2nQT5/GpXLuXIubxK1pvtbhTWIdo7rHSA6Ei6NHBZzuSRd5idM7eKGZ
3UsOXw7c2ejhsp053TraJuq66QMd8jI1qNUzifFYsjd8XCrj5Eq1/ChX+ROMqPCp0eYf+onM+vyc
foeaw6n+WCEqdIz3KcHIHFmMboyZHntiRDbApwRY4A5DWsDc69/o4QEU5+/15HrNk1+qdMMljQKe
lFThZ/gy3tnkJNWeNqTeJyzwcXvdp+2bHe6hQWWkth02yg/hZpQ4gf6FbGdyeSdHIbjfV/iMap56
lW3OCRKVa64kqHugOqMb5w42JvmI5M6c1moOPmXvm13VmGqZ4GU6Hldm+8UGilHp93gqDJyWKPz5
Sh94rp0H57kVWI4kkCl03kk1mHPZSQRTl+2CPowrjfMac5NT7DbHFBsC0UknQZ8f3Uhoq3bliWQO
Mo4BF0AcxISZnTvvAzHZjQM2Gc69oHZmoaDY4K243WfKnMfTGO/YwIKc64rTrMd1Hqim4DM64lyg
sivt/sRcdoztkoLpqO9U1tKttGB7VM6yi1vNBZPoUvCLxupPEuRNdBj5KmZoDPk36R3MMV/H8Pw6
Iuzq5Bsc0pY3CAwBlOVDAwSYQ76NwWhMNjJIla4FYeS+ameAkBLdtI3mNIuUb4qU6ysBfmVyqqb3
Gn88EUpa2Gzf8bNVvH7cAZhPSQOdq+k2I0vKDQXQV1lN1gVnJhcOMNa1A6Y8iTsheGyrt+zApo6/
hLYU7MSTvwGMEvrR2pQDAAe8OPz0OFO2yWLYaq3Ja2U/98vsgusJsalDUL3nXrKQ7Bemvqb8wbC7
vTH/LxeFYHWiJS3rG0RaRwjaU3zk45DsLTqgHHIQBTEEA5ZryKlrlCTr3INTC56STAhdHOHMwhlM
8VW/cWk+3zjJWPCkylWP8tVg4d7iZiIG8xayNLmc7+QgyGeNYUzrDUTv5C7BHljC6q0N3F3+5PKy
Th2DmRBYGVs03z3lzsNvRj+iv2rBXNzx7qgsL8RnE+2aLsgB0cs1oWcEJ3e4PKOEVLzXEywDgyLn
QVBAytlv3v/wh6fkGcTvEkCW4ixKKaMve2EjrtlY6nEB9MW3p//hcYgXcHFLdfBoU36vf+Lj45MU
kPwHQHjP03PGTAdh0USmPrDUWfGlWdY/NXE0Klu6qa+SE6IpONmT9xCxNH/IEqOtygQCRE+Eh6Xw
xtHhMzb0H5RhF2nZ2fpa20ITsmZL4wB2+Kwd/VtNHBtJ1YxY1skYiOyTpbbsP0YCo7gGTWwPvSpo
N/XTbBEqJN4wnMNuI8qQWM0odfJ9eO0xKWayq691bwY2MpsEFACdONZg7UCygfUAs2vpZs3xM77Q
VNwfXh3ZMCHQOI1Ot1C5TqH0fOL2FFrRvjwhoopdIWB1mLly4tVkNhfui+QLbE0cLgP45zI1sLIL
f8TDCN78hUKqtaBFnLIfYqRKpAeJLV14vd7ls8MRWjcXBC4nIEXBLo7Cu3Z4voeE3QS4+beW9NVQ
onx3NjsFg7iTEAbkzntgiyd99FgymmO9iKC+XsIji4I2m4hoquKQt0yTssH+yQdnKOHEJybXf+XG
O9EbvtJdC/gm7Dro8bDuTvK7AsgTHzPFLk/G54gsiOHPsnsDPHlV0/dZewaZAG88R7uv97NPZZlu
MXTGF7UB4PzjozzPr1vtyeEEtTYMGpiLHgGZofffHdhv0lWyH8foxmkXHmcMmy1jC+RTjvZj9fFB
W50yYfCfHi4J7Y9OlMKpYihkRbwQ7zE+Kix4x+T0OsINyKlqWcEL/M8DAQo1V+fnnL+Zr34zvtD5
KvNCJE12B3cBbPSITRCwMsAtvCkn+xmPmhvtyU2jQn6y8UIEMKGQnBhYLtvNY6ttBJtDmtyIgemW
sVsfyv08UHewqHfoOT9RupHVCy1kKfnqjnj19hpfuHSjRWzn+2wzibX98bmcxQ68F8bylJ17Wwxy
L4Yd7iJYGXUfHh5jFgbzB5IfpHL6EN2lvfUbjU8LfPs9jWxDDjUoJWmTS3y5MNuKadcjMz8pfnbQ
Qmel/lYYcDK+9omij6uA4/zNLCYi4rTxOhXJJkoui9MX4g1TB0BEffHay1KgbSkx0+ptvpgtHyyf
bD3VivOSQL8TqYD6h/bJYx0WwT8sEZwo4nsCnYbK/lKvJVukYoupiGy824bWSUBq0I3AsHpYLNl8
QiX0ZDrbCm9KVN/TKTJ7q/fwPgUgtyl4lmn5B9V7Kb/1FEkvB5NJmd5dNbF1wooZ1iMiKQtlZ30e
jiR88DxxPiHBxlJZ3vGQ++jeHm/JkvMT8BqFmsBkGyLmsV0Li/StC2BRaX8oP13jQVqRRDIEVOol
Sx9vkR2TBjHyjQsQNrqWfC2+M9f9IYoJNeIZvRQUsRCLq9t9DObb6iMKuLRezFOvcELAbUpyQc1s
JbDdQ59zSsK9YcTChzvX14YWHG1pZrNuP6+kJL+YTi3CM4wOYaXtmQq0DOBv7HRvabow9hDL9tBc
9+07BjJ2TR2dueUHKzZu3fh6YJy+l7fsIOw0ZPUxfK+goTEItyg0xWodIvXbU2XrO3HEFtcqKI/r
/fjWHNXdsKy9LA1iPASpbM+1xwKz7RRXWBJbGgbaZgaBhJ2Z8cfri7SK0IYUQ/6JxconuHAeGbNQ
9Y6RJRseGnqbleBa6/bzPIWBnZPz/ERT2uLXwWZzCmmDKL+c0O4W1+y+ziNbp66dbBIxKkHQi+7B
HH9jXH2vyRsNQ8uBDL0p0cepdvUGlTPvlJrgjp+9RKXsPL7bDzrVmPDQzfx2P9aU2ggkamKtbAKC
K5rL2LwPy7zcJDNf+9K+UgnjWzPiS1zpuq2mPjB6fKWn6q7IFJ6jowFczbY6xS5pIbvhG+Oz4pj4
+UbmwuwshDk7drqHvH0QDweHRebkUuinBoJVV+TtzPNDnO0HmfxBtwJqpTD9qcD/LtQQMfvrTcRI
gWkTs5VT+PVMHYmIe3gStDlcQYbzKPwBWa1oPVOvqy9EA9GrszVVjNNE2LI+Zxmusk8yqO4Mr8Ca
QkzZTGmNCbtnZTeea6Ss4nGWFjKNtYX+/hCd0hs+4zxoGqYA2lLF/+Q5NdRyDpQwLcgvYapowofz
YLOOpg04PJKx9fP0pCVBYAVBF7h4vzUX8hRfBEkXKwNrFKYfil3IfpGtESdDo2LlE4D1IfHpNG2W
+DUuItxALCzn2I/obphbhlZTORF7Fe59+4Sh+XB+tls9MIBNe1+WoaGu2KeBpd2QBSfEHe0Qvmz5
uaggQWgLqUMRP73hR3YV71BGERAKFKJ90BW2yKYCGEFtLU1fP0qndFui+sDi+Llvi0OcbqUHCh8C
UiCy43Brv4SzMARDv8vHhQHaBQZJdoq2ePZrOfsctYViQBY7jwbjGtwK8omGSC1EkYD9WM0whJKd
sltyjJjEbZPD8Urg6q3mgneHVEc2xeijBtY0LOfM7Koc5jvoSV0LN9ZqAawL8nHJcjbz0hWLj1AJ
mudKfcLhOLMw40fYn7TPfvcH7HcTxP8fnP/vn6LMqq49ROEfLsDf70VGOE1Havhw/METR3UcVur7
4KlSFPw9Nt41xdVbfdffH3NcI2fOo2MwljRcCSQegzqRzbCIQ5Lm/u7pJYz6YRQJK6lXBu5PDCGm
h/5+KL1yCJsto+2/x0T89BhATj/++/e8VlyjqohxVODVPxKpcYgb/haHiWv/91g9/aBKodr/3YxI
7v+5958f/P3eP39iKB0Rt0Lct3avAG/9/dKDlGVWvOmJ/n61xRHRitE2LXo1q/+HvfNaclzJsuyv
tNVzowcOjbGpeQgC1MFQmSHyBRYiE1o75NfPAuLWjaxb1dY/MA8JI6iCSQIO93P2Xvsm7A9Q5r3W
mBCqdORs8mGFFTu7ZmjLLY5LqCH5Rkuk3IyDNXkWIK3vMOKvmxD6cdBK3HP8amWumzdWEd9kWfTq
6vm9biiv5CHKrZEZxsalvQE46RAT9tNwvnbBzViM+i4qBaar7DlQXNx7STZuM/R0adgDSJRtuM2T
kkUeFQTgBrBvkcVOeqJ6tiJY0jg2y+QOnWimJ8DL0ue8L4dDHzM/xXHCpc/iuml1MY2rlvwxANzb
LB5eS7XUQIwii2rD/eQYPr8KBii+I1MlAEc4JscgpdHhNpeaOLkm3QccEx+OSi8eVl9l059MW9C+
0w9cIfgWZyYcXW+RsIokTQmZGGUxLcsYfaeJ2gIEcehPHbLGduBCmLYUmwd1PGRl9NwnZMuhTl2M
JAHtgc6tqr1qwuGKCV/kCykwvJJmKswa4aVbd1dmjMhrNhLEdH1/HVraz1ZFzmxFKPxbsZ1n+uVV
NJAoO9sfQEZfC6KzvCw2SevBD2jaKBNGB+0LaQCHBDWFYdPa63UhPKFgkN+A41miyoaCFetNHiG2
QxA4FR/OWCT+0NJ7i+8r1g8tajFQ2sidptAbDYKnTXjqGwWUySmOHsmvK+6DEkJqEml3QuXCYerm
dLYJS9qBpqAS12b5sTXfRqIAC+U4K4yBUC9gVJq6345I3AGMzz5IbuDBUXWo8l9kZFEYbBCs22M2
EL9uQic91z2mh5iUJK+RUN4SmfudXMaarHiNa9wW4pJUNSKF0kG0QBjExk7tH5Fty50WWG+ACK5h
2FCUcgTKY9XcTsBBYDwSXGBQ29Qia7yQ+4OqpQz2ZuQw6eVUO9g6uZD9OO7lNKPmjlzqwfQU8U0/
1hyJvhjATw31AUcU4kjgBVeJAzl5iJpT5Uw3cNQhNMQTA3TB+REMkYpOw6DJkzF3tX8wBFa/jDz8
SKyG0lrGtS0VlKg0DllJDU0D03Am4gefis5ZkjAbAHfyQugK4lMqaLWkQdQYluJrHdCXRstezTqn
1NUkzzbeeYJm0Drb1YNKYAZWk4K6ck9XVaVuGCZLxqXuPnRGSNmvSjEUMpQlVW7eCFb/2nAL+Sry
AoKZDC10COQLUedmqL+LX8B1urNIGbkNTffcrmZGHufxznJpdYPiQvofjrtgLtNNjei21Ax0hmqB
ej5Td/MGnzYN3z4rt5Npncgc/+hrqod5x2HWg628AkRo7B0Nif/cJOcuZqICPcZ3iyq9G8LXuB2P
YFfo5SAyYIhdGF8ObADaEHE6fOQZUU9pHD5HJS3l0s4ETuJ0N+kkH8VNOu+wZRbb1pk4TVCqhn1B
8b+ZjZgFcPrUzPOjkd6OFa0pSQ9xTAHliI4jOGqcq0yhiFXS+IxdhRT5Sb2zjVze4FTexen4rtrq
yzjyWxOyNvnKBI8iqN/akrX9MYjg8RBnd+MYlBwV47GwQABFqwRoouGSqIht8wINrtncj7livCyx
gZpOr9KmFhxGPbQb5TgwidBGiwtO68hj2sc/MnJaCA/XT3pLmlY+zHStexqkY4gtIUAlEk/1nSuI
nuuS7FTqtImTmpmDFLrq9XXZbAtlutHk5GuWHXqpA1kraPSHrMsIJDKpGdpjaTNliEEZzQ32Gzu6
KUSoXVSte260Dnco50k3l74cVZbxwMNYaLUkflUsQE2a9rNJtIyaUmxnNWcPVcX7Mr5pSnCvQH+g
Z6ykR7SIEKVOkcn8InFpkrvngCGydJ7VlDJlkEPat3AoiGSSAAoGX7Gy7+642BWs7od0ouCg2kyH
B+sNxsLPSVrw88cBZqVKDT73I+I3vDRAWqIRouVhfxM3hCojGRAlEB6D9RKUqJ2mkYYxhx2yiTby
3ch9NEoVdlNGnYLTDKUc9HPHcGYwC+Gi9IMNhL+HjvNQJNYhc7Z9iN6wUNtiw9XoUe3up6F9bMv7
5SMeAzvioIosZadPJFEkuslxkj3Grk7ycGGKoxbTo2mwpdPGQeNBUBPaQsmpmJWT3Lodk+mCxkdv
KR0SaDj2YlI2QM+Dbd+bBBwyG7VNo/ShegGgwQwNDPAuz/NpX9DmGZx2ZxsaEZLRjLBhHmCp5BMB
NXlGjdGezG2ethhEeJORFQ7QSAJkboqQQ95O2t6bljJ1y0TcgKEGdlPm2BLQriiVuLIaisvVTDiU
MlH70gKVJoQ0nzKVokHunGepzL5Ro54oh1aiXJr3VdUnGDarY2CGmV8WTCHdHGtfsmS7VmbQEUEJ
LyZgFUZ0VEwHjSUMwpMByQJhCuijpybd2s2dLirFj0zSovWRhX1iUPVowXVf9VxhwQZQ/LLdCQdi
Rg9TQYu9+NKnvseL3la7cIkwti3zMo3UjMsjZB96sR39/Zi4cI2hfxs1GGVSpWy90DaTfUyjHYP/
Ng4QyDeR9iQcqssKx7cvKaiBA45ZJCrf3ax1vMDBJS9BcNXSyB+0InlU6nAvRgbksGtBVRQsRtRC
87oQ00vRJviWuJjkjf0EXEd7zI3LpDdghOxqDxAcV5ma4tiS5QffOEt2x32yHHN4njrnPcjyh1GT
8yXv+vY0hAfyIhBfWvFwMrUQpbnLor4nAgligXN2i/zVDMAL9ypd/DKBSuyABpi77xNHIAcr0xpm
d9XQ7nC2Unql05gE8Nhz5l7ouGa8N/Sfcst4znMaWQoitsQOWPjG1LB0NSMRrxYfemo+YiEX3lip
/jhM5zhA9NmzfvHMntS8Shi7IkW6ELX3s20fYqv2RIyoQRP1zqlDSoUhnh8dCJfeDjWrL+ln8UgR
SykuWN059GYMYzQPqlzbukTc3HR8fk+aYXMpp+ZCANcLGTLR3hqoxnhTkht3hlT34UQ1KdfceVfb
vd836H/Uls62oWa7cWyTQxDPR6MdbiHfEZGmR7sopnolIlT8kAixIcUdZsVlCQR834+YC7Q9l+nY
vYSDmA52R/WlSUovBSi6VSua9FmUeIVxbSl5srFC2qumhZFRFb/MQb47quRp4S0y6OnE/I4vrPoe
5LNzqM/uKI2HWbPw3YqrKseSRqIC0+jHKIFbjwN83rsC+zTNHHJ8oS3M5nmITJopAIaEjVbI1ppD
DNn8amyhIFnzbRXmGG4nrKQtiA4okWhrc9JVZxvd1XA9ulwlBno/bW2JjTuhhhy6Rx2eOHzj/BYh
wqg1GC4R1NeCnzqWow5crfEL3L6QVmr7MNn1CT5GeF8lcGk0UrkbpIqObligHeUP260GkBTuaXJZ
rrhmtetHsLDXGuCmFquwr9gkixYTYdex/RQJ80FmI6mqfFa+pgQ1YR6kTCBJjA6dt9jszb0+6e62
LeS9kH14zg2GsmJKX8xU+QkuAtUEdVLX7A+RWb00NRJjJW+fcw18YaKWlzioiVNjwT1w5nq5RRSl
lHwLMZkptpJhadIfCIUEvdrfhBW1PRjpoaNunRLSs2TmVBfzmQDiD3sAnQDON0ip7ATpZPpMxraF
rKaLbotLHinGlQLTVN8aokJyXFFU61j1Mvi79Z3q0lEh5rvdVYuyN6m7g2vXyibU0X9h2DTnniJG
yNyzxSFSm9OjMeaYFZ0YZgYhmr5r1qd6SRJpnZdS4zoMuGuXCmpHZZGiFGopvk2TcttgLfim0jQb
4vYlH5N2E+kDuklAyTsTYX56snqNJbTWnyyd64eMSNSziQm8koRo0RbRG8+O0aeZeuPHMVKNBgLR
pn9X5zmBHVvwP72TNR7oAUtZJKbQt0zMoUMfI1OcyAYPApZ6s54+BJEVe1lHr5Zfg8x1M/X7TG19
kdMxYhVNPR9kVMyy4wDW+FbYNfWudpuq01FBNzHmtIccmhQ6q1QkzAROcNGCMzCA2Gzd+7Y6N9n2
EyzmohXk5EHjVJE6EA0HvdR2UdDQVp4ieUdN4bsC/78ycoCCAT+gIhpqIIQbpx3UXstwfGbzyqaV
6jmY6NaqZo4KciGLIZY2rTuL1dBRmHcEFWIQnB6TsNu7aULpIBLZNg8VvjBOds3xk+HJBOG7iQKB
rNZd/LLtI+bu8aRV6K1u4Oy4J7OcQc8YHYpYM9rp1njX94KVd8NkJgB8DkvTuegWtdcQEPUcLJNl
wcHJvBRBTnvNcZ57TujS33XfnKZrqEYlJ6H0t0moXfMfJ0e1ZcGmDC0e9r6+2GryI9XTdNeafENd
zuBXEilt2Om9NqIe73WJtGTi+1WX3z1AT6qL4KQFbvakWgFlRkWeErn4FPOeDuSUFVd5rewySRbz
qNJ3GeH7dPyUhqSxYaZNdj0udb62Ui5N9NaN5rGBpnJynZajwzFo6zQhLh8krQ7LinDSaVrPuG0H
3T5EyX2ZIWMII/keqWgqGooDtWTR49JXH0l2V228/cXAt1tRnNmGHYIdkPPhTilZXFg1rq1pGps9
VwEM0I2OThc9olVbA5Aie1u55rCUMvB4a4jiYi3ofGsk1iKYteLQNejrOmMuWG0bm0FHTa4GlUNY
ckwhmtZzaViYqppfE0Ov6UbTOe+ymcOiIaChRX1Eek7gGUEwXNo02vf9fD2rWnoqHHR/41yd3E62
XtUEaAeD2DeT4I4EI0qjs3bSl/YORDyE/3n7aGU2LTjVs4YnqDHqESDIY2/oiLn6NRkUJRC/Z7Q3
FBj/5NXSDzTzk150GKUk2ulp4rjOla1u4muYHvWMtIhQnWHNVyirINYDB4Y1OJfqdizAwLIKfkKa
UamN9j7XD5EWC38Z9W1+UAym0AMvWhzjDdbjO2I6dpWGwrCa6n2bZl4tlOBBbXCIzPSF+Y8BrH/K
LCD680Fv8VYohMgwLbyjYjIjthh2har9YqD8AHJcL9E/CPq7QXAG5F7QGgp4MJ32mgYsriAkADQY
C1qHsK7J5CS0OFBtmoUDa/gbjcEGc5b9Pi8xMD3C965VWe1YwwsOKsmP2CzRR/xnIxTVdVWMW6VO
6HMoMrqbrDcnvMfiUFGTugrdzvXtQfuhSpopw9I9mp7tgZVLZrU/NJVlXbVtA+M5KPGWYsE6qhKd
R9ZFr1KlKJTADCDLzou1gWlVQpOyretnTjkKTIHAL6IaL43ewS/UEZ6qVqEhc1ffdGt4mBt6GtK6
pE2JFKB1kPMJBGRD+hHZcXE7I9XXSlpl5bKONVnCCeZw1RCeiSnaOgMlEHDc52COnQezoSEy0Lwi
XuAq1GNxsUvhlSY2qrZHqplWY/Ew6+qbU4nojbXNhxlwSgsgQsDMfVVvP7i+veQWtRdThsyybsq6
a/aUM03yXbZhHb8YKnxK49ANXFBjAzNv21FWY2g4E8J6NRX49iURWXpe78yQSYwNq6HR4Q5lCq0J
A17HkEEYFf1boCUVqUuorgJmJ1PQBLiu+31kZGI7OgxvxSReScz4XswJ/pVsHaxoPgXjJR6zFwhh
w2628vZcj4ZDv0sRnhWrJYKc+rUfDKj9nOVlY84+MMT55LrkMifMW8q5Kba9CK4Z6JKTo7mkWFcF
xQ1HfKvcmrVhPipIPTHFmd0zF6/4Lh3lRDK8++DYoesHc4Dqv26/E1vtWVNteGNZY0sF+WdIxr9C
GI2XhdXOBlq7Q6OqVdifAifLuc5R4xkZ+8gQaKCO9NaWvM9jUxbW3kZ5oGd2twP360cOTk49KBiF
chU/ArMkNS7xybPU6yNGFEcaB7jRoGXDapMWiQtIslaOYWm8x7ni3sRJdTurmDqJQRq3bs5qb3Zw
vOQFE3nD8q3E3Aa1uu0nSc/SLeRFfxsQnuQM/PD3czJBmOzldkvXIXgi1wgWp45Iv6efESWvTVXa
tw7laFYN05XV248u4juwpDGeF2PyzUr5Rf7nbrAci5WbcmN3zUdI4c0vG7QSQ6XPOxclxlxRrK8D
pt1L1b5UcwIHbT29GqLQ3g/BdHHGUYddTI/UDCYmcjWTA1tBURwoaBAmkulQfeleODdkIQHA3thd
90II52NS2qYHPpb2clU8a9Oc7zUzPQVBq26mAfshCRjL6lx6+YSPXxkYSEtBsVlvbxt4i74eEnRj
h5G5bX90SkcU1kQ3aR4wdZDThsuya7lYKa3XC7w8KnGSnrlkc8iZcsTIFW6TCDfbJ5A+/XqJ2lVG
9d3qzHu9zc0XV0Fj5SQVca3jqyqVi9ZYZ661twO/7GMVmEfSpYhrLFoUKy3nYJ4Z26R4HlkV74MG
joyCmqE4pwNGfoIA6Mky+EtsWVxIxivWI1yfrfo9CwsmpMJBXlwu5J1/fzOamrtBLoYqE2bq6Jpl
crM+PaxtZ6JRvSwi+mHyWPgXx88nLc/82s1rCybCuv95c335v3386+Vz3/C5vvZthw7jsBPK8Is/
GeGR0PnEy2a9tW4ggRbHpsfX+rW73lrvWx/9evJf7vvL7vq8ANoMGF/RBP6UYhV28zE/BikkOfxN
/Bc/b673rvuzPvKQkkP70NzygfVJeVw3HF04br/2lTn4x76x+Gzx0cTPdj6b+3RWSJRRySgzKGWS
+i1n/peKPBhBfpVVk7MPRh1ajkP3NO9r80hopwmEOHA812FKs+7Kev7jgXR5CoBWOg+Kvv96wfq0
dVehKLSzhui03hWbhnEcNQcnW6emBv5luD3r89ZH1k2ZN/xxFp33Cemk29QqMHQly8dYH5aaaR5K
7X0ifQLBMFTfq9lCKxBDETsxcYCytdCK7JpmfpBxLa4rur9GIh9kQoOmJxZpY5WWPK4bbZQIIqKy
mdE3zihEoM7YpfwYFbQWhQNRNk5EfEq5gBsNHbOobWkXKgB5gY3t44XilCygKIiVHC7L7rrJ8wHp
dmc3ZDcCAy9Fj71hfaQPCzH7QVX8zAaq8l+vy9qIC+rUWccAONouXd9hfe8qVBbyiNKf+O8QPvrn
3/v8K+vbfj5nfWiUdFLEUOAK/fNDpX9+svXZ6wO/vfd/+/DXO1RO0u7crj18Pfe3v1nGzj5Om1Mm
mADDzGL4c3JACqZLAkHoPgwGwkVN4LOzJ3lOKT2Dk4Ke0TsFzTAlpnT5mhqi3tt1QFegjA52OhUH
K0qas9INdJVS+vhwyfsIRrbMDiQikpFQgvICseIFAIz7Rv1lQRs99jWN+CZjqt8wc2HFabLKhlSg
WBY1MXqWWsDK0y30EQIMDKLebXcBvQ/FohTQyobCG7DbISkv6cCQ5tYq0llV9UOZBl4V9kQ6tjTr
+6JB+OmwFjFGoAYtDI8i/wnYVfGbCg0UcwGvS6fbjhKdh10edZFVfiO8iVpRBBlEoKToqZJ5TLrp
d0v8inFGqko9igfNLm6Y3rabMVMRIsTE13EJ3veWAJJdwOARrMvUIEZO5eDnKrvbTJRczOKgu4yC
xlJHB1PotOm6RQ2ehe6xL8fJC1JMW4mClticq5lTCyiOjVYZ7seEUNKplOa2pLcYJDdRMGdkBrpI
aIT8MMPU8eektsHailMZDR3y0wAxehscQwcDiGq7TymySkkfxAvDGAdRh6KnaCneK69dl2bbpiAY
3N4Syy1pNJp09NP0tq1ZbCdmhYY6wq8boAbVaK6dDPMHHPFXLe0wz7YU04xJ7E0L7TgRIET13PQp
ckM7q59wGeRXrgPnpJFheFU71ElFGpM2KdoZIAfjg2KU46G2WTuE9GBTGTcne1Au9AmaXn6rVebF
gpWpLGCYTG28oRl8GVJxHnQHZjQRvb504IVLvd4OZnCjaMZbUS91Wz6OwiFMcURTiN/qQAYWGGPS
oPhlZ/EpCwaM42GtkMdIDY3LGUyhWOE7ybRLCGVEV/tm07SUA2okMFMVapsiFc+q1H9aqbIvQswV
vPSacgAnTDTf5or10FvNeEvtUQuZrKXAQKFq2+7ehkdTUww5QrKecE2lZDo5rIIKVznZwUNq9Oad
zLRfpoaLP86+h0xQcNQX6HaNl75VwaXI+SnaK6FgmTBryd5IF12vJd9pBi4Lv0HxnZq1niwx8eld
5lcJo5qei5nmCnNWvaCljQS2LWzVo40FCTi138O+iR5LyltBQGJZNMTbegDcFlDX3QZ5cFTT+EAx
87tWG8Gh5htSXF2h1Fma30Upz1kOD9t1GEQNeONQ2Mx9r0fOXlbBdRvFzdEwCsaRMj9SErhWMWGN
bf9SZ80PteIT5BUi2Dy4q0px20YjSz++756oV5OpoN5NHwIe9XUT4xPQWkp4SiRQ06DDSmNk4IkZ
PEcxouq5UGHqRCDmczzAMgquyxnAusr5AT1CeWe5hqJCPRQweK/C7mSgsBsw9rQNSCWG860+QOOr
lDxEU5vXb7lF2aCFkOjpFvA9A32boLSH+AUEvj0bw0MuG1SGCUIZvlsEzDJSLszpAfgJRLdTcZJk
Fd/aHdfkkLaQYcThdtTFDydxVdQwBfpLLf0+GXG3a5eMUxHZ5qWPgndJCa0TJkgMDXnXSKLAVd0R
aSMr8IGzjns26Di7x75HFjNduT2VKTNENNUPwdacwVFXthy+deVA23L4VretirY0+qnpnU7Mkk6M
kYnmdxSaYA7Pm9IlRuPSLU7EwXU3DZ7prM0lvJNEIyb5ho+oeVobSBSjlD6Msa13BYxK2vgoYcep
PBXhIEHnoSZFyLGbFcX0hwRTBTSgnBCjK6s184OmAxYylegGsuiARmshIdC92waJIw8yVG/qGV0Y
zarvHcmSVDTuhhZEsuZQ+5gqgb1QDQ245t17AimVQlvxMSYgCcnKKZilqY+KSpaQtBs8SCakzFpO
J9V0MLZ19rYngRM9kk6BR7cXDGiB2aIeH0g6QA9uxFSLFW/WqvkkEddkZphfLyIzjlybENJzWs25
3xD+QZ30hlzcRYBO8lmZkHI01Xaz6yT6/2Gc0+PU8EO7c3sxwhg4TdUHlBHGFztFA0Ky5E1K3f44
VDRWcgcb15jomIZL96CO6cuA4NUex5fMopmuWsk1+UPooyesFhYBZLPa6JuQlKjt1E/nrkmyY70F
b32XVYIxtXBfq6KlmC+x+FrNY+qoMZqZ6sGiqVXMMRRRiytzrtgf1nKqWhotnDQ/NwMnEDU7Znvz
+Bao9WVQpwpoDv/7BMe7ULFkE9y2Nevom3BbUyDVdesDupy8RogABZS3y4+DBdyONjM2qOW+9YHZ
gY1X28a3spXhyY3M5ziDbJg0anfsFm7NsGzEkGKmCIvvkRJFxyhv3ONkjM+RAqiiLfTpKJjtIS9h
0xCy5ps5coIEHdQprQnert2Z3F+qh0Gr7cZlDaDarAtq1pFOW4qduvA91w1pSX/cWnc/P+LygjYm
Q40IrOWD91JjOjcun9wZxDclzYD82IPqOXjL0UU+5aM8VcVU7Jg+wkwfJiJQHc3hJo308qq0Ct0T
rgKApHF3BUzEvHnRQ7T/wkXnuU7p143hcChoy2bdjRSHCjoLNs+QTXdMgx+h0Y3z54fSWyD5vpza
u2g5wlOD64FMiEG2OFtYXLKIqDXQJeWyWW/95b7ecbluWhiMGi2hOLmsnBSlYkob6h3qy9S8hF3H
gq5YfsuvTbvMUbvYJEaCjvPGqGl27sVCZl0RqWEasmYp1N3YSlgJyyaxTaRM6368UFjnmmqMm+l7
S+lTdPV2X32SWfPmvpeOOFg2xCJn2cwZQl5F1tlmUIeFVAUs9thVuM6a0ryO7JIBwtK040T423G9
1aiKdqwGq6SYQSk2XBixta4vczGitJe99TOstyyWup5lIOGK4nNl1uIoW4dQXNfvIys4mDU0Ey1F
9BtWESb4TBjTIdLvaYuUx0I4ROQkDlC29mUemOex1iMybIEPa06peoQGYdmxSWWuNEKaWz1pvI5r
KGGTqA9sjaFyQSfDunTtAloAxJssgKZQISit6NZNraFt9J61DH3M2yoI4p0gBYUSN0teX8bKL8Kv
C4SKbLplI4YAMf2sUxj6BybXLmLHazIKIk3jFKeC7ED8d1zQoHqRwZmMSYzCmQ311UMpZ7Eb6Y8e
52Wzfv/rrk5JMcsp5vB1hwD0lt+AmdsfG3eEoeKgFSB5VUGBm7Eg0iIdUemwKzsULzUTXncBCX8d
gOvulOApL6c5IFHVITxleKkqPHX9vGglkzlpt5E6vunY4xn37cMwVqf/zI2+jQypjBcNGOHsHiju
AN8kzN2gZg18kgBOcrR9G3eY+oMQCRYQCWVCH3k1PEff/Va/Kd/KE60pFZEqSu1lLghzOWFCvMHR
ZJ+j7/MLeLGP8YaORfA9IgrgijznCcLpJv8FRHE5KccdZU86iBW+JFoB05Vu+DRBoFsngCPphj8X
C3AMBMmWQX1+gCfdDIBet526g+oY9Xv1fr6R7yW7E7LBKwMxBIgjeoAvGqev8BDmyGf+lEUvDvlX
c6XeY0ajSZjjBkd4Y53jN8EqBnsqKXMcgZSf9qVywjslE5+ZczPucIRoxjYy3xHDAKupAI1+Ey93
AKz8+LajHXeFzRihxTeyNJdkBHxiC2jKOU/v4a12Rp0GuMDHH7vkgtN6/ai4nJHI9mB9mBftQfmh
H4MH6vHM9VrsWKQS8I1FZ+YMDCvaS/I03QQfI97wpwEGttyFZxEfDAz8HaFxmBJYSG6N2iP2NURO
ThwWRDwW3VflM8cBDviZ7gRdo3N2St5wXFabIvCFsQ0bHAU4YtFbYOwF8NApV3VMC2uDPA5Q1HDL
TIxxA0m8e3dGbbEb30Ly7+5/unIrJ6Ty5wmft1NzMdwb9d61H5Tsk2z/Pv5vCGK3n6zz/yi6/LaM
C9n+/W+aA8+deeEUlsVCeEd4opoq0wnTdpCmCtO0ePz99T5GOgMA/j+rehySTBcYNdVjpSBZ8cny
O5X79K07hvdQTjN0C1s1uI1tb8p3lBXtM5Hp7xwhzGvR6JG+RQ3T8sSW+M2cn2IJYEQos4ucQ1Dc
wuwcKhiqnq7sFFejx868Yach+XuGaIIy8HH+Bd1vS7L4CxSOazyg++qxv0vu82/Vo6TisNG85mdy
hFj7nL2SoaXv+kt25NqPDlPlgMVYv9d3Ex2JnX3HYIbWYI9sBjs18ml8+zrGpmmnDRvD4+wgTsND
WTobuKPko30Nhnmkmk16kO92259N/2F9y8/geKNfGBMwNNi/cECZ88Y6sUrzAKa9JG+IIdUP6tbI
X4cHGgvfan50rDawinmEsxpeg4KsHynZAcNscDbvOGQl7cd7xGb1ExIL51JuLxgl8OpSG874/o5I
ol4IoBZYd9/Q6m+VO/0RCubW9cOf85uFsVvfxd+yhdOoPTu6H5+7g7qPdsYFX6jxo6022Kd8rPfy
Dgwgguf8iSi3GdcLyiYfuTPmSM5TGzfAW+Jv4kNhgmsl6vBqulkQAN90dfMTMFls+8wOPAIjvT0w
S2CfdLAjDISnbjFenPApgFP3xT3NShEx0zlTIocuvtAbOGyR8V0mj1mGp9R7iAwH/ovhVr8VH3l+
qPfjK0twPioX8J15rF+mk/vCunLHzG3L3Hyv4BjyFtDC5cX8gZIQhah/THaO/1tQwb878he4/78c
+JamCsOyLdfVjH8+8AHZtyi6tOGiOf0FzxJpwYwxHF7fbfdZWxSmVzG0rh/YZlA2YTT6jiOpXYjf
i1b5f/gwBCH8y4cRhoHiWTXIPvjrWWgmcrQatx8usUatkH9SPUSFP/EVgWjDYcP1w8Nnl0DHoA92
U8mbkAYuNsvv+Efim/Xj/P+8i29T9fPvf3v9yOPCi5eS27v8Pb3CtnSGv//1f//P5/j5L3EX0PTK
5vXjnxIvPl/zj8ALVfsv1dAdYip0S+jMgf/2Z+CFSrCFpTKDd0zN1F2Vv1SUjYz+/jdD/JcqdMvi
lQRfOBq5Fv/xR+SFbhF5ITTXsWzTRH+jun/7x6f74xhv/7L/+2jPx/jrcWY7ju26ru1oumm4hvPP
B72aR5UaKLNCxZcEYzvs6uOwWDvMP2993lcttgC0gnhPhvX2+qx/eWwMJAvCCezYb48v77furptS
aMtMkyCJcHBvZYoewW+H7C7qbcIGlilguhao2xZIUh4SLLneGS9TxXVTTeSV439fqthNwdKBCQ2P
rc/Kltd/PfW3t/t6ztfD661RgR7SdMNL3y267D//zF/+6mAkjFBfD6+3/vKcz0/WKja8AxeB5tdz
CoFLOOldX8nkobKbfrdafIp5aI6qYeH9IcMQO+N677qxrfaf9tOSxJD1kZkqjWD1eFhfvd6V9Sx1
xLf19tcT19118/XMz6cvf/a3P/DvHv7LfWFROlvqO9fIVlAXq9WnRylb3ml9T/Qd17Za48tdVhmf
ZNb15rpZIaxfu9q4tI2MP9Grna5CoXFbprLL9//1K/7lR113i/X3d0K6npNl07OzFo/BaitaXUmJ
wTWsHG2CJaIlKmU9SMu8gkMuKng3i/9ovW+99fm69ZCmzQNCWIrLepxO633rw5TiTrUepQQh8NqM
fi/eWaAsv712vakNxq3VAStd9z5PjuXgX3c/33TZpT8/CuUyGCyODSqenFLLzXUTDwKPXPZaYLo5
TiFWCToJ9JDSZVPQRDquu1w3JDB3DHKx0NujXWZRs19vSqwrZViHBxHlhSedYrz6ahWiWQOBxW/m
ETcc76kT++uDX+1HNQ0ApzTqrlnW38Gy/ElWPdjXvt6UxIBZxYs2EjKzbiyT72W9pS9hLGLZrLvZ
PD0Rreb4zvIMBwNM5RYG0PDlZAooM0Lzi6OeZGcbrxGdyH5ZpYe2pHDx201UOaM5cXpMIykrZbZ0
qZbQlny96SzFkIGm+cHMb63QNbe1qV6v/7GCtR1jxVIjcMwOfRwRvcxb3AAEoWZr+Y1ihxs7Sax9
YkwuAVp/fnxbJPQgKNlfWcsBXS1fx9r3XHfXzdrxXG+leX3ttJGzNd3/x955bMeNdFn3iVALJoAA
pkxvmDQiRVITLFEG3ns8fW8EqypVWvV1//2PeyAIQBqmQQIR956zD/7rVgXmmLOgSKAvnxG58O12
puShPoW44xhQa+qv6WSs70chaSPU43EiB+sYzzkO8HyqkCDLCF5kNw7HIKpYte0WdGbCQC1NTJi/
M0kjZURJZoobRA4fr8uY0W+F8YINMqHCqBelvhOh1auO4tJe7VLf0PW78kmYpoKU+jMn+STNPpdN
Hmw/NrFYwCyOIW/UmOBgDkCOifzgECxHn494y8MktR3EfIiroqdy2jVHdZtaE4a5MQnO3PON10eN
+stRrXlj2SNZrJr6WCEy2BhW950QSBzCbSj5ndABRJS8rKptNDKfDBdoot2L8qj1FhZDterHIVes
Zafb4O7x6uBMrl4BEH8J0GmDkQ9mSdBxl0VANiOwWCSOthe86ksa07Qs1Np10529ciPm8Kfa1XXB
m9uPDoEMHYeE1GRzROvib61gvkXo3h7VrjBozV3kFPsxcV9KkXK+//vNukhFeLN/b496xDxj1Mr1
9R1+vE0rxDLkNAs6uzXMg56dg4Q3eH2XalO931KU1VH0PWIisiqipeqkiz6ibcc7V29XqlqVrZZq
R8HUxEEGtkdRCbx6ZOrSmTEe5+vxqo6OImk8mgZTApxxufh//IKXn7HXabBBLfwJ6ke9LITILlXI
L89c6kixxSX+uggog6+kTQtHfSuFS0RbpSPpXKpaGCzAdS+XbbWJtJmam9q2DQEGbsbX5alrfbe0
ltVCd5H1alWF0Siii+b0lrcuzRbE6nLMO6M/HMnuRpuSAe+s0cQd1T4/n77Qco+3ZgeMRC2clMpj
W+h4qMIMhuNMT7IzuKaNSwSXWpNuwEGaJ/V4qOUnY5jIF8zJcymquTmWWTZyOFCwh1TOAg8exhAd
FnWgG1y/EzPmgF8O8I9tsZTmci9cAA9Iucqan5r6+uvli1SLeXLZWU2YS8zKw+89S4PuwVJsRKHE
2UXTqTMVkIrbAvjl8vGpg1utXTfb2jE2hT50GxfjkZxm46gWQQAyrAdjgaz430vI14pyMeeIC1Qt
We1UD7luqn1WHIQ7c3JOaktwhcYTujz1x6ra+8vzfKy6xrByWs57zgRyt26qs5lnRKNNnBnMZrQP
evNQmA4x1J2kimxAn+81ooVwqyEAz7FXmgtEPV2Gkq0yXBs5Zw2x7CSvnlV1OycVmA5YavQUyp2S
GAzLRaZWOge1qnaqRblcedSapi9KIiU/uD5GbfYPVmfD812eRN2k9qrNyVmuWYk5L/Uqp2Rosmwr
EcT1mUI/BkcT2SioGKBANVgO6UKNZ9RqqEafy06lmVCbv+gz/vPNWKsZNyslh7rTh8bj+pzq6a6b
Hzf/9nSx+pWpO6GmKOAlg5f8+wX98io/7vjxHLKiyEOMrwmwnot+QeYrl+mBi57a9k1SWgIfWaPa
pxbdcut1c3a5ZKo7q7XrY9UmlefwmNro+riXCJZAO7Wq2w6x2erOaETZq1Y/9l6f5/qnuCKC68MS
jnH6r7+nHvJvd/7lGa83//YS1YN/ef7lWdW+MeJM4UZ7c/mxolL5c6G6Bf+2aU0kbnGBp/S33Nlc
LmOq73FdCDurKdNO39UuPNZc3lUp+nqX3zbVDf9xX1GE+BO6BCDPMqyx1Hjht+f6+Cv/envX4+Cu
HLDPH6/47zeqXrva16iT1PXtqg9D3VyTUQrE7u+3er2PbQT2oaesWULmGICRfTxoeXb14Q1ay1cu
DaI6tMT5hD6e5Iu06wG4LYO8DA96GGRy2yxqNVWzl2rIp7avi4+ddW74+Fcq9Fu/3Ul1ST6eUj2J
2lYP/9iptvUppd4F5GZwJdQ4VwPRM+iY1gdafm0KbVLXbJXiA5a3jgmcsvGvbKpySWC0NLRA6rK3
eNU/GWOzllPVEJaDKbUzoBLoyzBU5Rd2aiw5q5F2GPL+3UXDPxk6PuvOE0ekZOKo1kLUSB9rIurl
jqk+fA2uPnhtK6zpy6gqzjF5eBbMpykNIn2lnQyToXOmRnxjxNw/zFOGXCp6Mlgu4mqnowHM7E1M
KoU0Hs3Qq7epHow6fQdA58iGd33nouVcFp0oygOJ1pRayxZRJ7MWtZb1zSGOGTPUeq4f22UxYL89
NrVlUCq030VHJ7Vf5kHXhdrnMEJYWwZoFyyhwN/nasAsZNHKbHCto7i2V0YVv861C5hFXY7d5Uqs
FuTBw/MuXnROwZwilk/CXsZV6oNRa2qhbkhRXKFs9OmPZM5w/FiYabhvZnfrq3OjahTG81J+UO2r
j1W1V8+jyyRwA6uoS89BFUuVlfcbEDD5+52vXUd1i3oCyDqlxZdBhaj9ZZH9c1PdqvZFixNd80Z7
vUgYjj5O0KMTg6TFnztA4mXf9Qa1Ni4fFdoVD9UAo3n1/aq166JfjgH1nat9arM1lqLPdftjbe4e
QtptW2zKf92qblAPVo+LAgm4VMCBWK6W3XJ1ZWyYH6+bmrpEhmqyp7qzlZLwXu8aRrm48fUJiNj1
TqkV7aKIxMWeqao3F36zV90+1ffzTOkyODKgQqA5a3Alot4YpCzwcJbdWS26agBu17l7qY/opAOD
QYdadBl1qBsh3HWvd+XHCbzqFyfpx+lqORNlBtFkZU+dv8sBHqRWtUZdORytZYpmLIvrZjcvmeTX
bbWm7qPurTZLX0/3/1eszduonf6nYq30qF7+d8XaPP/xrY2+df+s8aqH/VmvlcYf5AzrBg57y1nK
tSQE/xlQLK0/pIm0V7ekKwzpOeQQ/1Wvpchr24ZF6VeYUlqC1sGf9Vqh/+G5HvUPEoqlYbqe8b+p
12J7+me9VrjSsjxTN5FUSPp05m8JxTYjbc8pon5fp3R6WpK9u6A6i0hGq5DR+mI4fm21nzjDYDii
PCuBjGzybiQYK3bQCLrkhiMMdFeoCV/KQtzprfvk9tB3g7z0T331c+zSc+8KIDiac4mKpacWwYkm
sVxSwCRqQSx4YPrPsqcbnRYYoqelSOv4NY7l58gjuGYy5osRag+lR1xVacmvzZjQRTEfUlAOQPGG
WyoRSJLu9Y3tDy2jeXoqlRzJaONFLvqkYdj6lvE1NnLAeugO9PHZdzFqmpF48KbHPvWeavSX2pw/
4S38GdbOxbHj927w7honvB1q/zy2DIn1+kKMHur3NoNtR+EShVX9OoflU+gXj71fvTVpDViIbC2d
LmDmy8/CCu87mfzsa168Y5evOKp/FkGLRKzgY5aO+eCU9qm2DWYtfE5JwGsOZP0Ky6CMwq2VmTsc
GBgm80vrEYOKZ9y1xaX34te093eBMZgolBoCuvCpVGCIavcQ6XxsfsO0zuIhsW8TjOj5SIEzFGJp
smEifmsmGn11h29VJHtXkDMTYmHRK15D2pdwheN0r4sc9zIyqNBxN6XuHsTofPFl+81fLClRj0Um
jbVVMWQgwzKIhz68YUcdKRoGRmf+YjjzOhZ1uU1CeudEIh9wFxI6loiHWeIGLC1zvzxxLIi3V9+2
32jfRfkSTHwOZWox7Bndl7iD3NzEwNCpwZKUwJWXCh2+MXhZA7DbMrcP9sDZcyGACBTaUTNcutyr
bqw533RV3aytJelen4NnKhFQaWSHNaDIfzbWTFRsnO+LKLhEkkOHf7vWbQAuSDpxbSFf6tbtT14a
QBnQUK7U3lMsa1pAwW2A47JJx5UMcao1OpbUMIvnrcCJwGmegKve+GYSiwkT4RGt4NpIQa0FXamv
LViJHlGGNiLIWU+2tZTR3sOA7dJxxgdIBp8tD72PzbOH67P8WHzPGxHW9hv0M/Ts9J+l7PW1MVkP
Wc9vptbRdYzBS0SUXhLx/cJAynT7oY9Qc5pGAGA9RyQ++Sma1AanQs7bLLcoqwBw++V4MNNvI65V
hsLAy3Lz0WtpuQZkKoEu0z15MQuqnS5Dny71fqB7DKPssTQtRq7TLhXI2H1nvJnN5YdXJYc0pHiR
2fZlnJKfo0dj2jT5VGqzeLGHfYjawxcASgL9xVjKwj44A4Q5OWmRZzFwiMi+IP6BzsdNkJPtMg/B
q4GtG2yw03OYNkgym/p1iGHCAAgOkDP3KT8xjR/dEgdRldnZtzgcIutJemjD+hJxN6KyOXlPqC4m
LvSvis+641UgXfwpamPdDVsxR0/RPJK6Z9y7Ib4xV/KjqXvGACjwbpKCJrMYGaVn/qm1ZLJJQ253
3PjdMmSDcN0jsrnyX/M6nPYdX6EU8smsLfr1AmtZhX2w9CIPOOcIvcrhfGrlPnr2EEWsPaQbTzav
MuHvOhJ4LOfaXdhMANiwOzpkSw3lfQ5rZJUh0dpWGdqhMsneNU5kAN6rQ1ZyYsklc8CC0azZgGgP
8NfRE8StivezTo3HzsUlFQdVt8+axU9Y0mcf6gkHsLn8ZjvwoVMkLyMZqpgB669m4f3E/UxuDjmh
TViNa7/CY52UZCgLDX+shg4osO6TcD7WoWVurIo35IWfm4bTUSILkjEH6xwN+GHyDtFl1UCc9lpy
HKExcTFIwO6hSgYpdhv4UFIha3iR9UkTpB+0eMRd1BRUbQDLxslPq8gg2mt5se1D+zJofIO9sIml
DvAJ9jm5O+HkPuudvS9cqKRwU6pbPaspkXRwJ/UMV4Mn4d/rGXNkmiqbIERVOvgtqdQJLAwjhw6U
YEUbhHdPD3YrrDusS0BO/Pxslj48Sckoz0gwycXf4dJ9sga+rcR+RS+aIeNL5m1RonCsJmKFEpA1
eWM/9Vx8V44V8tNLXZDQJsZxweGynEuCxnwA5xKvA699lGmIObj7Pnbjc43eHsFQy8nCQTOdfFdH
+ejt2wQwfgzss3V2g8C+mjWwYEtZ3EVWREDOwOk2F/WhspBOqQuWHfKVzBovtNAaf9XjXwDqZvWQ
mqN3qy/vxqn9Krv8Z0jOVDx3b9R14YIZ6Xdd47eYWRhRAjPbZbiXNlEvDngCgdR5zD1TPTxVsUeC
euMDHrJ3FWf7yYfEGyAN803nMg8ScrlO6o/OGdjv0ZaH/gbx5IbBEdepWf+hO+1ndw5A+qfTw2xl
5Ovl1VvUQeQoAy5GmrHErI2wAqTDbxkXXM3FKb1oDRGfcw6bXMbZV31IXupSP8IjvIlGrpMYskpd
/2HDyFq5/vil9YFRJSKFdhh8RS/Rr/rybA9vYVtgT6xtPJIGoez12NJCdTjZeIlz8OjkMsRvSeJs
8n2QRSBZwcVpTHppcRvtpisXL4XUnpoe3WHtBtgvO/Oh7+pV1Y3jdl5OkM5IVlUPV+BGhw8DRvVU
jT5RZIRW+D1vYugMzsnhgG9ZyJvUAJfB95rq7TaTIHbU5ZAfDywpRhzpMvqiC0pambHrI06IWqA9
zVP7OiaIrceiI0Eabldtiwe6YuvI0EMYSlwpQ+vWbotl/MawQbPLT9rAewm9W6uhhEEzTF+HlU6g
1jKP1sLLMnSJSvNWYiADpGJcpll/VUeOZxVEUXlk+6I/DnPNgZeFrrLjErcVuYP+cBakcmnN3dD7
L4ii96mANRdcPNyqHEhMLu1RtgDt/Xs8oiG6Xcn3rxP+bZThpmjJTYjyH2iNKxx0TkmR3//adra9
6ftwE3ZL3gFJffJzVjBUSjSGWU5CywxOB1X5GwfEEmE24pGPPN+bjtOeWhOFslpUU9Hi++4bFEV1
zpBp44w9IcoGKYstyaeMwN/CyuEqsYj6mkwNjodjXXvGZiiw6+vjmhbT8mzkjMuvCxtp65alCSqx
pjYeNCw+tvUGIXLeo89CRu8T6pXexbEY1zSpP7kuja1youllLAVriAvYqRBIdeTjqf6tvZQxQNv8
2c5V+7qlquFvp6ABxineh7/bRU7VFitnGgiKj0w42Zl7JxzIVqrZ67m1B5GH/GPNak6eWbtb4lcc
l87NTG97bMTFyEJE4ZGDjCwBqCxEFRurOOm8XQbnrRGL41A1klXjGO7Ks10TUVepGyqUFyscSqi5
4RYd59YIkCNvIkgzfJ9BwC+JAPOIaG586skpzC/Iw/VNbpK54kxGcJZOey67EL5zSnRVnTXE0LXw
lAtT31mLkNZdJLWesACaiRHRNPq7PP/k2z+cMfc/NTPetsbrvxW4pc+h1EEIPqShcykr9G9oge0j
f+XZCb+UbkBOHDLViE7MIW3jdFPVHDBuo4/0ZH2SHtRqIk2GOE76U21RtcAY2cmZNLz4U7zUdFSH
Va2lGNNySUoKAoJTXOBoGk35lmtYvSoOVjRyzqvUnWZbLBroIUyIq9Gxl9BQ/WvbHANzg0/se9ZO
5pFmHmFCH6sCv+kk8fAZPn9Hq0sT3b+PISwNvVM2NNGaYQ69AZT5uyIzz3RMtVMdU/cN7Hyltswh
YjrlBSQEjW5PTISbQsddFs1y54/NofxsRT5ZAUUrN0xUEPVl7XBqwftszIGyjC6dHmEt/UAqX+M6
yaPh7PghfhATpRickks2EwJnuJ59qrLc+VjzBa4ktMroEpd96i5dRYBUMx8NSkwbtQfNk31ycsKz
ZE1QD1SKW8Oyb338Mj9KXmeJ+f8tqf187dq6cxl8bL+91/WnAVfW7aRp5xhch3IgRW2jXdrMPuWD
ifHcGtJTJTsMC03uEXrtBDCv2LTn8GKhV4JhwdiMcqv5lOKZPTfzGN4MUBpXk0GyX4qHC7+gNXwp
52AnR5k8gCYD0JCMb1knaWt3nr1JcwYItNEZnjuQsTs+7VA6T7/UF/6UW/0qrzJ+kxQus3XhWC5S
Lg4Wl8rqP9VVqafRVQU6uG/BQkL43CxzVeizwN9y96lDSAE1g2lJT8FYRFy9/n/+vjBc3XRchGb6
b9UCD+vy5LVlt2/k+GzP1aWWDCYXQ1qUfGewbzYNQbNOePSN+X8QEi/CsV/UlB9vXTqGYwrD0z33
tz/N4F8T0Zx3+3RinrhMGJvOQzw8IbsGqTALfa+HZGr9X+3r/6X2ZcIv5RP+z8WvuzD6h0rxzwf8
WfZy9T/opntLPUnagBqtq0zRFX9QajK5lUsos46lIvZX2cv4A06q6XjMkxz+s3+RKbp/IPjSDVdY
pmNIw3X/N2UvwRP942BCoWi45lJBsyjJCZf62q+adH/Qgh7mpH3IGY9TnkOf7yEi7hn+ZVlgv+Ov
xAj07vbGY+kV+ir1RLLuG/e18tx8CwqAyv4Q8PMT/aEKsD9AHF57FvP+xO3v04JCiDGMPtdzOe9z
t1rbXv1QMsu9KRfXLS0ncwXvNVmDfNkEUegd5vhStJxVppRBoK2/JYmOMjxnutw85cUuneZwnxlM
GuaGs3+Dae+Xb+9fTi3mv3wkps5nzqdCqdJZvpZfPxKvQ/ABa1scZg1PbmBGOOpS7ZKWZIwWmraj
HEBQVFOSXzBbFz0I9+acfNEM3ESwc9Fo8k7b0ktWnZfzboKzVzI/aGKCESBEbN0eHmDgOa+TdMrD
f//aKZZSK/3HF+palu0itLYxFLsOAtl/vnoQszDzOuIu/MB/zSrfoqyUPWQj0RlZ6xU75Ap3+fCS
R9iRp7LycJhUw0HULgJ2DXhGzYh9xFgMViuFsFRwJR6YvIM3cUZSyHFuYfSMcG1W731ZyrVlatVN
gfO9CELqTXZ6slJcgVR+doY5P0RGRW1Uq39kdkINy29PVRphO16y+/rgBQzpbTKIHv+M+2r2wbMs
mXwWkXHQZ/J4eudgJJiRHPc+CAtyJ8uu20Ze8jyfqffNe603MSv63jpyZ0ZzzYYWLxh+jysyzh19
Fu81oCjyW/tvEwqXyhWQKvx5NYR3Ljw3MqIXE4PTk4/VfjfDkEhcpAVuTK5FkAYYE8xlpO68VMPI
/ZoKPmbCcFr7XFatQ+NO+9Z2CfUP2dp3YdrtpSmRCfWMZlqfBkXQ6edq4GgZQgJ3bB0WooCWBJpz
VY9ZCRCUF42kEOQfLMos/xb4CGXNod/JeHELQTBKpqeRAiHVQvHVDbGDI3H0q/Y+ssn60MEvz3DW
sWhCK8AUFKTx2zxDIfHJBitqCpkw3yeyqprbSsxLSK+F0G02dzLPv85cLanCZjqwRzgHTKVKu+a7
HCJiuZirbarCJN2BKlMdnjKPDmnWgiyyY3IGI4DzELSIoTNMjOrGOZiq7iHRPrmWm+xTgnq9mFy1
2TApoI5ohtp3vyY6hz4rhBscSFEOrIEUWoZVcu3rPSDyYn6gcgU/o5zesv657qdqlVb553ISX+q2
eYcUsIlF9yrd0b3p2/x7E0cPZkjImxFFdzVDaD7H/sWpyjcCZzSB87mVmJNmkLOB261t4Z/KmSLE
qAs8qQz0C/O20ud6VcRoyyaqUUlN9mtpMLgpDdhJwKCJdKZGUWHz08NqC2P3Jmn7u6nvdqHZnoGO
7Frwv+44HJqk/ibNB8vrj52XPTOFTJEqjV81gxjFDrOmFW+gdfFbGRaK1IQpDAtkAIzbnQCVTzJd
a2GH0JI0O2QEK1BZL24in1KCeIG1neMy1DchTr11GAf6PheQ47LpDojiIzPgr4XZvIVpvxNBurX5
Jd3k4UJE3ls5YKhCOuC43H1jQBNLPN+giR5DS/E5sTpPdPrQIqXvjev+9HktdTodc2F91RpqJGbL
CV02gNwIc456+zXm+zTicMEM462Nd21dPY90fqueuoxtf/Nt3kAuvoppqHeS2pCf+4+gim5jTytW
EDtprtqPqag3rcAOjiKfKrDPUHHO+l0WGD9yfnmYZfDa9SJ9hr+xdXSTFrsjfX5DEbaMGWuURcUg
anRKzrJ4lG1KkTLhOVoCyntnIj4otQgzddYFVjCe+WGS7n00JpiDpgt0gn0p4XeUtDQnVAo42sB7
ed6mGJrLFFGfdUBhrUBCIsbuDnEd0gjw3007O2t5+MmbWgA00/hcAmBYz9C6Ibvr9x9/FxzP2neK
LZJWAn/jrymc3uX3PS0tiJqfUp1FBx/UshXrGwMo1SyCNxjclHn68Uea4Uur/J4PySo3rXHvl8bD
ckPsydeEooUzeu9m6z+CCSZqgIofHN2V5bpf3NE6B+7JTw6y8eAlV/3rfJh0CNOVQe1/qVCm87iJ
POK2q64BgkcoqV46u8L0KRk5dYbqwK62DFqf/ME29nHUHShTw6UEow1jOtgaYrhDZXnIW+MFaLWI
AVklUl4cSdSAV59Adry2wG2JmcTE53zVcZuS9TKe5wg7ZU77JYdvGsahu5Z5U96UHaz+rpVPDTXl
G5sSJV37+DDg0VhJLm/EIkTU4C0mY+E+TaGijLk5bPH236Vl/dkPx3tH9pQgc/nZIAkrTprvYSQJ
De+s7xa5WUWLkDVnpfYjJklZz8yPmyaveiyFd849mPEl9AE0l1+YdcITI0w0rvHue6BTNIH4BKZo
j6GUMCq4S3Rx+p+j1T0AFlyNQfbu6KN+HGvybyLHOXsD8qEgGmucjz2A88m+C1poaRNurCLtnqgJ
DTeBjtUI718zGbznxPiWVVQvLWIOZQLMXlr2WzI2JBT75tdS81/qsLu10KHc5FaRb8eAEoAgX9XX
bzMJQNVEW38DEYnkvgluLBOT29JMdogpP8X2uNZc+Zot0JIu88L1l7iMvk5gUTsHMovNQCRuQyJ0
TXgxYuzQO7f5JqnlRbiUb2ZI51XZOvezuwT8gF7GtcuZZUj2EDXqewHWMQT2tugYB8gzVnsXmnq+
cjOvvIXAqp+I9/g+uzqtGDgPvIcREyawtKYhug7KaAdvT7e9dI05+0ekAxOGgaPfUATaZFNMO8+D
+lDx9bSWj879qQ2i4Nz7B8UlrzOanIJOgSeG73NEPHNl4j2czOewZkooyOjg5FIBCpZPg8MVNHCP
ZttfRjj0YQk6yqY0qfFqOW/5c/s1dZx5Z3NI3G7tNL4d/O4F6ChltQK7r2aeB9DLKaIQ2Sbt2/LR
tX4MCoTvA5XiKy2E7zPsbw4l/XVYgJwaUkRHyJfAyD5lkoJnR/EA1sCrrM1yKwUpzCL93ue0rUpG
221EzvhI6dhLtfuh678ILohM5qybwc+fnXwi15x4iJuqKj67BAINVnoJHRALk/NIVMNdXEJwjZIn
hp9HrRuf/BAuki06Tk2zdzAI3ONRN3NgP6t3x+VxJZgbZ3BZD8uftYjEMRMYhbGDMRFM3jTKz6WM
HnreoSOaDQyMvbtEuFZ3mlfzwsWwDtMVpG/cxjXxP+hf0vuuf597NMRB0jW7GtyU7lgbp4RraTfD
oc0mecB/h6cbJoVV0OziVG9MJszk8nlop7eZgsQRoud+1PBvW+lk3pj2BEt/iOQKlxn1XCKwBBkz
e81h5OORmFE6osZUHW1ESX5R4Q33qTThkhQx0bS5CTfVtI5GHUabOsNJ3VHnpu79ZNDJ3MYmM5hE
WN/g6xunIQMoVc2QISNoNhog5lGLUmKe3Kc4CRG6Yg7sWlqAfqJ/MjrEQOSn+na864qAn78xHBiX
gPnNvR9RABIuJzVm5cZ88HCoovNkzsQPNDRg+B3mq8yvaQh2+mOej1wIg+ihyhIQzR7g9zInjKCn
Q7Mq8XSnzWEMKGJoKUHjBDOsS9eBpA4nZKPjP8/SQQeOhNVMEEqF8HcGWSSgUvnZrcyAsoaS2JQ5
JTIoDE8dpCOgvvw8tCojNW12ilXqh+m+jUy0+9ZExGfRQNxC2VYe+2WhLxrM66ZaM1Am184QkRnM
jeSBDIRf5RX5pX8/wLpP63lkZITm7voUam3S534re+2+6qjOFYPuradK59pu7cJgdg5at2iz+yhE
UlZiraVLBPZhOWDUAlLkn0+pNsvRvM/juN9+EAP7hQuoVhPdZ37hYyd33TdFCsxDC524TcqYjE3t
AInhkNUa7Ewpq100EhMka5ieTOCCI5ePTxKpfBdP/pOwSz4WtFbqaa58wkBJq9TOdFFhIXEhaolM
gJtAS6psT+8+ujEyhPBjNZyjJqCTLaGEZCQYl6gwDl6t6yffIwAvDd35QvuIGZMFB93Smj3R3vOJ
Qya8qzUjvINfbxCSKAEDVBCe05KotMBo4ksIonozDmYN3gy3PQLAT8PIRQHboPkog4CWzsK2YgTD
aC6t+k0wTPZaOERggp62H2zTiI5mRoJoIJBuTqhIVzIjM5Ty+U1WTNpt4bsV4/YhXzVJrN8lobZx
+uIL45HiIAIvOkdh/bnNtJFRYr6pUnNL0ZB+Y2vN90CTtgY0uQ3KNm+rGSWVeIO/3wCGPQ+9jQPE
+DbXcwJhlFFqU/vYEbYp+HfyZmkTCa0Uj6ERk8rQkY5kz9HZaTg/5CWXijYrGQWGdvpl5oLkxhYZ
LUhRTtVynhVub22qoH6gyVKfTKOWG0wIn/DNjLfDzGRKz6Zm23a5cXIodYROHdwRc8JcHRUFc3wC
yXqfSHMP+0PAT4ahRv7et+c50bxjIbiANVoGR8NgJBZXQfMcTPDXQ81jdCnJZfPDPn2VMngofAuU
axKPWzRGwdMw5z8tlL6HAS+5MdbtwRt86wiH/61KsnEnBznfcogQd28ClhiGINg7Zs8YU7qnwdHk
idwKckEep7akeJLmr1RhmO7Bo6fT0d8nSeztki54B987HZAjvaejpBHi98lmdJpqXS4pSq3fRhfN
GtACLuEKnekcp7manjQHHG6S95wtU7o6nuc+BdSMCRQlxLKgb8is3rknOsda4RpCmN/HjFjz2DXP
5bLodUH8ld3TTDOSjT235nMknfukHLJ91I23zaSV957nX4bYADYASfwUjMNzKgnJYVzukz5w7yK/
7OLH2rC8c5Q6+zAAysLU5HGa0C7GiISgHYjXyMGAoGcJobG25R4QWrQg0WggLFDiG716JeKNKn+g
W4fGjr1D2hcbkdUlzRBI0EQviYODaCWyrftgSHQ88TTkEy9t92kDMm14MhoKD7Nwbp0iDO5Mk051
kJrFbuyDYwSanQQK/3vbJ+WjMerrOEchPIUCq4Zh84EZ81tfj8k+ancAXIsD7PiT1RPcYHPk1kRa
abr1nEX9MQxt6yCHEXZYmL/4s5E8SsCKhl8T4VEyBdWzaI2/FQnlbGkM54JTQFVGAn+BqtDm/nCx
R+olrjM+RBO56YU9kwAoEnsPCY6hkF2SH96YSE+0UDv54tT2mBS7mpw9qD4/4rQN77rRffMz63Pv
MZIZ53pXDqBda47csArwwQYFcZ2zhQOS/NKeBlU2zQyOhE9CZh19saKif6wCAlbb5FhnefAQT+UF
Nne/gZmRMwHJ0NKllOjpYrgT787KyJaaP886jVIvBjcZQayiWkrppZUjBYWbgMibkxiS7kRcWl4/
2FF2HzGkgSPninHnTE1FQJxF0vOY66eQGCPG0/G2qHOYGNpupmd3p5O6wbU61TaBnC5+MpvHOiX5
USf2Yxe1nnOxHZA/gsidna4jQuqc/NnWhte2N/Tb+qVCr/bUjd06ocpx74ct7jIGjAiKHkk/IAE+
SMUmFwagXjQGktF5W8Pu7pwBBrJF7PRo+/DTRheGcTbt5qFDIZAC8rLnrVm2NoFL/bYMXEprjnie
vKzd9zZuF8TE4COBM5d616/qNj/XyTNsplsEggEKtsHH1biiS3vKCkxOc9qczKLRH6hZ0sLj4AS0
PpBs51Wed5TLQq1FoI0qLslapUH6rpfVsT4zBaYTFYZQoPsYYXWf7WOvhLeiU0vSaqi+SMLzjnzN
jrKNVmrHNKx+5poBNWEhLMXUi29w1dPoRFeV3QCwtI4fq1E5WlQUqvSYVQc3H3T/zkxTa02wGeQ3
xiXUF+Mt4DyCVjwm8C05T5vUlvTSG7EOJQI+ZhjwT5ZdajE13ucR1+k2gWSIjZOos2Mvzf7P1aSo
ooPeA0HMbP04LQu1ZtojcJi+Hf7cbqc0QkmTEoS82HwEBsajWsuZhy/xjNjonDGwmO+QWLjcpYsC
l+AgWtj1MnCpnMVYEjveWi9ISFT7fDV0ud7scO3fBE3yhdO8Q86BB4nn78eqJ1CL3/ZdN3UC8TAy
1zFOoIA56PUh8DCB8+c6Ko1/PiF9Kx6i7vixapSUbG1MHOvro3+5k9qJroq86Aay1u/vQN3825/w
XAOOeBD+F3tnshw30l7RV/ELwIEhASS2hZpQA4ssjuIGIVES5nlK4Ol9wN/Dv7Aj7L0XzWh1ixKr
CkBm3u/ec4Ffrn933IRQV0zlEl/hLfnvvuO/+2//9Ycaijs36fU9PiFS5BOncSFUTjNkQrUlBvt4
01Vxuvv+382aFje/KzTT9o4fXg/+iwfshslwQjwl0f39H+VKCsaQg3QX5hhJ6TwhBFoUGPtGqn+a
WXvOmRk6XlH55noFcF99eUg+O7uaK+bymlERIORS6KOWA37YKlDqZv4MbJOEh2oOGsPT+Zx3LaIA
gwUkAHLNqdA/VbkE7Tj9jotq2tN840ThdTDrU4mPZcPGggVytkGhuBaIV64pyHfb1h5fRVYkVKvW
z0ni/o2r+kaXyzayvMfKiH4CC6s2xpg9oMT+paG7G5PHRg36Rg2Ag2onCTh2f4wJjS+MCnyjsH45
+NJWwaff6C0oV4PXvxDPTpf6qDXqKyuw7S21Wo0cWBdc0BCbtp+vVqX9pSqV3KXxXE7iNc2mlxgv
124w5eP3BAG7HgpvPn1ZWIajipORY9bvrfhDkST4MjneGJIfzSIY9RWo1U6whOP+jyhpVbDU2Y2z
c6FFBxyZn+b6mjXGFfAJTUPCgU5DNohMpQcAOez/0kHt1QB7MYrKZy0rzxPe6x7KegYkq7TFzbSH
twQxLEZMz5u3cbbvdtVBLhfiAB3tdyeFvvW65GaCdYSp95pRnnQ0BAjY1qsufdsda6095ezdsizM
yAiH0bHAE11Hzvgwhn/damZb1ND8HE8ckMOO8J1jXZvIoviIyAXvhEVJGhPvlnzzZjI4DXj5q7Ik
UNtp2ctzy2bLrzPpbT10CK8Biu/yTKKygu1/pDX3vnmds3n6a3I0ZZBGvv5z1gj1qjAwhvChwS7q
jd61Lxsek7R6JOaDLtOXdVKM18d7dtU2na+NjeepH6+NtI9OMm89ytOnDhrlBOfUay4QdcGiRZDi
07faTN9VGONuDQeL8qf0TMS82HnTRA9hnNylSUezdOpflQVJzOtA4fEgOYDqdLGs47GbGscm4K5o
vzMbZtAEZrYhw6R15AXdkiFEYVHMLmpbHS2Du1Bi1xQVG/loPcg4VUWLSPG71SblLya9bN3RyoXH
Jpq+VqroQiqFeQPriTZyb+YsyEn9JFfD/B0TPLbzRf52h/wmXNHTixhmfkizUVSFT2Yb1puipBoA
SfEFM8G8c+3wNalcekS6Nw5lAWcJh4Abn53QvYoBuv1IRgtINCCF1b8EKDn/U2EVjrPnKvf+ykmn
+qYiqp2BerIWMpmhZ352uuVQKK+2S0bniUBR9c2cmmYX+meqY3Fy0e/N9ypvESULFyEoT5hIUE8H
x6Ch05pWh2NWU3vP/EmJgbn+0pwnl/fNi7IPAAoBGGgfoYgiBt6CutTsrYKYxCK3N9d7rXYKDi2n
GvTm+k8IUQZGK3fLXFu7rGd91ez2hQueJ41DSNFr+5HsETDACsmuyVEZ6L3EhgPMWbQ0pVMgENMh
TBw7XjAv59U2mWo6AhZH+a2JwYVRAauZ+01dveA4Ij9RbvVZA4sYsXLnU4lQ/KND7sFak8V7enVn
Xm2rtmsAnvHttGtl9kGGb9lZBd12Vts84+spAYnkNxp0kZu0j0JBcVsm7ivHRbBzPrHgkpFc30gj
HZl/2cUDpxWmWuHzKObPzva+WvQQPg3jUxISg3YLoxh8oPrTM4dss+yeeBVWl1L6oRO9rgNppl3N
hg7n/iCd/NBOTbJzCpDYEMxHf2qkgnzMlt6AfkqzIk77eUoDS8bJtoRAgX93ffnQfLcSNzBGahsl
zz3ksLD3seA8qCwcgZxP/M7WH+n1m3aj03yZTdwdUhOYb6MHHYO0NgeYE5mCmZ/4S3IkKBr7bI/a
Ta2Cfb/ekeUQlHkVbc0hcYDfwdL2tC8zTi9ZXn21q55ujinhFKTC81V6kW8TdiD/Rn296+Cp7+sg
NOcvwJbEHUe8pMbbmCDd9HPyI1R/lTavfSAUlFTtw2Qw3tWQvjMuOh3pVHf+Uv6B4FYzOlh9u31O
fam9lEdOTq1PelQn9CorTChxke0FGizcNvtHQuJmm2ZfVm7mOztfUATT2vW9aHoiXPiV8QytNfvV
zQw8UdwNpmHiMx7VbjDEz74jEsb93fp9x89EZGRbalbih6VzS7OCQqxyddKpfsvdzrvvYP9nB5E2
3x+FeGGwVhMXaAseVDMXREh1ClUHhHiI2+ARJ9Ywjlz29Dory8u2PcRN7U9LWhPdgMnOYGuKRRQu
eaGatyy/5RUw2XmZTJKYvmVhCB0GmOyqdnfZ8EDJbbOrh3lXWsPV02mYFSmbpGZhcwDF/f8TaX/+
V64cmF84af5nV84Dec34X/yfbUVLwM9/Jo/h6Vi/9T9iafa/Cow2rpCOjSiMbeI/Y2n4cyzTcISu
G4I6t28rxb/7c2CF2axS8MWkbpl8G9/1Hxgx61/5rRj7TMuz9dXx83/x52ACWu0m/2z38gwcSFh+
bIfQnG65q13ln6iRbqaaos07+kZ1W2Cdrl9tOYcHmFe7sjaHJ9bh+ClKJzaVRn7Qe+gXVq1bd1CV
NcaAZTjZWA0yVs97rTXeDttMuU8WrbxMMxaLaWHJw5gqo3oEsRTt2V2lz5W2Nh0nU3Hphrp+t9or
MgONyvryGQ6YAEpvah4QpuozZF/wgmmHXMxt/gRomYWZ4+6zm3FejpwI72BosYvQ5j1dniZFdol3
dsZ+2BuNE27NuLH3tWISXM2d+uo9SPvSgGtaOPkZ73R+XFRYHEZjnj70lg7gLlE/ErlSSnoSHW3e
H/CdVu/zvDocY5dmQEQkVUQDU2mQiigC9ZWm8P61KyT+jfW4XcsamIluxK8lwmhh58Bsl+IMjAVL
99McxiIYZfPTc1nQUhrwjAY0Z5HY8pI6S3xo0SanCQ8LQCvLSt69OoaJ6hBiYtB88QpCftl87kJz
G/Jmvek0F+PJsYLUW14qp7B2mj22W8cRf7RJ7pj1C6gc9P9kDD/AA7GRoge+jOv4CCrsPmTAzVzz
eXJNP4lEsS91o9troqtorrukeP/e9HP6pHt2+RgN6iOcimkPO2Vk7Ejz1dwO1REpcIrovZ8YhXoA
eJUajUehxnvZjhRRDinptyKPDx4vwXQumoQLUWfNrq8YkPWtjordS/PUuQijeK7Tt5CNw2pCfNQk
lgZBYvpYi9/cR80xSwtxdGdHvyXYUNgJWi9dpoU0r3U75OvuxmhxZQOEdcA0ESO2bSpa4Xq1t/lw
9r0HZVOfaYz29DbI1dp4maIDlcWMQYIWTBIf7Iq02o7PxqT9Re/4VWv6fJyjxsLgj3oRIlCZpXex
6R0KFH8o443E2vW6E50sFk7AWE1ObDnR9lqITNo7svQJlVmPoIXlisuH2G/ln62lZ5d6/eIuPYP1
MTnG5VCf9Sznusdf5HUgpkMOhq53X5g5XWWiqGazbMSeHNtEItLnLKn3CVfWSYaYU6d0ZkAQwurH
aOs00nlSFgYdg8yAjypLcK1ooavWJeEnPSGl2HTTphazoqWxKKDjukz3Rp2Pn4VPqzjvxXCgyIHN
b+VsalsWe0ZyydIcUiKkMNwH8MNYsUy24Ex2HGYuQ70zampwXiZVDmdF06KFuTxoG/oAbQemv0zz
baW3kngb+tnafzMv9ynBuQVk4dHVCyZXxvryZ0YDDKVbZnXNsu0FPF+aHL0dLq+EjlEqhTqjznYz
EaJzQhxFj0X76FXmsxNlpyS0rKsZybdYC6tzTuYBlD9oMowXHwVEdpchrl/yBL5y77zTJ5fw5DLc
vZEvTzQYzAF+Sy7uJD2XYU00VLMIQpREV+whdA4oo1Q/pBiyB53RM1AJKpjzjBtN8Jhoq9rZTrky
H6wkaa4pnb5pW37i8m+2lazSk05BjHrVPDjHIhmulYnzbW4JkxLBBTxl9adYcqyyveWtVGV9c0XF
QBt7ZDep8USlxIf0qPlZSJ/RjFL8MMJwWzki3DdSq34kqUV9s7sfGqu+RpiqHhxPqXud4DnK3Tq+
uKuq2si499ewMhscm4YarRhuVBeYTyLTOcH25U1O7tPCIMJvK3boWPnHh4bNXiEb99dELqSp7CDi
hBdN7LABO8ldua3YHQZzh+UftlbCJMrttl3hEvtsE9L/MQDsxGS4mtbaLzutpmdsCNQx2HsRs59x
8E36KXtLzIB1dXFa66mch3d95slv/KHw1LzVXP27WE/0h47xBKYjKB6Rwi8VeYuJ0rxmRUcRntq1
v6ohLpKE3psVzuEDoUNoNdYEWiCcjkNKqmFKC3VxCo1ZEj4BemhSEkC6elxiWX2m9iRurqW9zrp1
LlqHEnp315khI3PDlVuT48Ge5PHflCgtO1M08AwF6WKX7DA1faH4IBPzueEIkifGM7YN8ntkPQDQ
r1P0L2oZbkNsytdU4xTiDmfcjinnOzzdmTl1GzMeiJJSZAsbw2WlXRpYwXQX0aXML6b5E6vZ5wxj
gzFuEe+HtvECUghkxyKQwRXJvqPHFb/t2Zs+eVqAq+V3VMXeWxM1NkUO0WMi2bkOmYyf0zkz8cYk
d6VnNGu0a7tGql2xrWwLZRGHqL3xLDozPiZN+RFi44F6WcDWy2JiXdQUHNSipYcxrIc9mTHz4MQm
9A27ehlyKj/KjomTY1TeTVpwyA3X3bst/lB7tPWLhwVkU2m9POCxnHauKpYAzXHa0gBmbNq5jEge
euKKt/XTNMjgjo75OlHgdSJC8LgkRcR5zrHvgmsoInzu0KQFWsoI/QEL7oGVut6aueZtp8b8a87z
z2LIjLfZOGMK9N7mfLqzMfq5lFR4NMi+O5ExZBu9GDylPnSXpdHQBOXPGL/ZqUKzr7uTxsxoiw8Q
KcGrsys++vM/FhJ3ToNYSlbFlDO4aFr92HasicMAXS4vetSdtql3ManpRy+nV30xf5qNbj9lk26Q
zmysi5kheXC4YCQiGjTKDltd26O+tUZcvVRJuuxoWZNIZEwEGZzSvWd11bk1acyusLdRXT+f9DCn
bMsoNoxtvpz8DgowXDNwuOkMUoBtkxn3LI/wmoze2WqqA1N479TZ4NNc6xYNQr/3/YPq6ugsmNtS
klUFddYT4IX3Pqpw2Ruxg3u6q7unzgvPHg+gCxPIwY+zgkZfBk+XsYxPTqP3PqZlur7z/E9DlvpR
YHDzhwkrAld2HXXqHunDc99p9ktr9Ju8J+hfGlQ/yp7qXOJllyL9zMlaBLKff7e6TSGatwaiOVjF
iUyvaklQDbq25ueh4QQiQEU4Vebhgc95M9If8DkJR+5N2nvrCXXdyUz9Icm59smOcr6clb7nk7Z2
ElKgF3U8GqsBcH2vRcG0kMtakNPGSg630RnYPKYThcyNcQwnJN+utcGcyYb832jGF8eu/gytoitU
GXsnXjmwhO+CjqT5o6Vp71MVt2fRPPeuBn4bBzPbiEyvHH8x7oynjL3eNKTRKYf5GJvdQB5bacuj
YWdfbsq2Q2A2aUTtXnFpM62L6vaA/zjeuN6P0r5rMf45etl/ksEcDsVy1GXT+bqRdk8Go0bV9+6Z
is59wwnmAgwWf1B5zsf5r2Vb8QUxEpkzWlgUXCzpXgKCPwXYdu6NejskISdOsoLs1tL+sWCrpQRE
/SgdHtmz0krDu0iMWi2o6lF+jCl29uEv0l9mRcY+d523gsjKRssW/VgwOgSLl6FijHp/zuzcH60q
8QXCw3GW86vgSH5AJXtxtTY59o2eHOx0usXs3TZluwRlPYRYMbnne34ix9ReSO2ZoWw/3KbmT9iS
R2xutShpyZyePBO3egbMi1DykUbBcOsZs36yzVO17rCbFKsLGxnoxwAHUYBGdS9E/RYjEWaDXQdy
JHqfUKCeGSVEjXi+VpQj0DirHisadZAojaBTwqK5wNt5jhwRNdiEt1OFXxxvyj7Oy99lyZIboitc
snKG0zTjKWAECe9djmvRM94wTl3Ic5qFKS7WgGHJBQ7iuqJ02UiRQyqC780QPy9sECV3Y18/d8lA
dysJ2NtC0Wo4Ld7FxQoENaBOAMHW6LWARhIjSfdNnD9lhUjxq0yn3JFADImgAm83MWbaS4tvYSTP
LnBFf2/KMJmpy8rh5S0x8Xf2qXfWp+IzrXDktVqZX+iEaoKxJAbl0lJMtrfclZyJiNUj4UunmXce
nSPHQSEYOfgC8C/wV6ncfm4tkhpONXs71Ix6Z8/hzqSTcbpbeNKJOnF6Wv9nMsqYHwt1qKjnQxlq
O6aExT3yNO5dHsexo/dBFXnkx0akw4bN9n6wYXslJpU3M740jVGwPyTsqQmv+zIpAHwyS9k0RJwO
5OePbi+vGEfxYTLO3xpU6clZlrtq+BxNdlg254CNY+sYw9VfV9Zy23msqXmffQkiN4Gwagpfa0IB
+Lc0H9M0ratgLrYT8+oDvoaWyR/t441WoPuPAS4jMBpdbz5UtUEcuSKdfbQ0k0sgNhtqedOPNJPR
LuwkBTTrY4CPDjH3LXWa5dYtJjP2RbZB32RoYORXGU9OR6c1xNZEM/Wmsnwx6vLDa9kBVyPxEjaM
W4gC0TacVXwWSj0XujMeql6Xh5w0I4crVjrFgUXPa/dYDMnL0mWzn9D4vLdXfRlbJX7a59qhRINc
LU/RbChYwJ2W3XSIB1vTxkOezu9e2iAM9y6Ja/xJW2+9LEFQEMKhPafIsms91+9EcBwuP9qYZUn5
NiVGP7pixIqFW5A8Z0iApcOtNi0hH2iSfQwemuPoOck2GxZqBaRzpZ6uPNkTzvYmJMebO2l0Eooy
c1M0gdHYvw3ZjjuFL5zQiAMUIMlpZovCiXUV4+s8ru3u3fb7wJ3IGT2/L57nOeMdH42/FfuX3Zgy
Coyj8Ytebz5uLIg2M8FLz+HTZ2bMiysaeRyw6V70iVstKfQBspgW7duGZjswvxQkYbfdVhAr9rMp
yX23q/OIfDSzlHib4D9GkDfZ2BnONTMSygOFdXJcdisiCelng7HNSNL+SizUYb2pCIZG5mEO+/bo
HDyqgA9xxnLf89zeh6L56djzV7cEPefO44KZ/lqPDJKqsvSuTYgRjdq4Y7t2fQ2upe74kxw+w3k6
zzW0WLSOnMkYZmZzCa8qHD85ufIb1pn9Ivt36WL9qE27f2wrJnPTgVW8v4WsRxhh8YxAAPFjRKvD
YIFizb3LMuGb7h3uRdvGPK+3OL8gz5Gk6ZY/Ml1Wt5pK2YpzCEtnecEzaLw4kQO7gharA3AYKp45
m7J6lPc4bAPLNvsbeHE6JHq4pY5kxCCLLmjLB3IW4mJObh4kZYhdwy0ZwAIIIdE1L7CJPRa/asUL
F2GaHLS1gDijMAJnfmk86H29B8a27Ys4fIsJpQ96nQFq8Vb3CLudCqSE7y0XOoIOSVZnD5wI+sPg
gYuo80jfyYQGmX6WGPYtU/eNdQlUralfqO9+ddpeXWqDdW7OjsvcPs7kjM/YKf0lDbsXBztvZ/UQ
bTz7yrnjkPalfOyVfieHu+o5b1R7g89wpBMMUchUGIPrzouNfOulWfNeobwbDHlZLmkMDe1hV3Vo
+DBoRpqT0lNRxlOgLfLJKDrjsZKfYzdwYJ2qR+InEBZ6AglLAYuJ5SAwLBpwBnEWS6kdKR2d/MJ0
1D4D+711heZxGyfBbFwHjsNXJP2PvNe6t0YuCAblL4YOybPIk48wHYszOaPP7xUL6wNspBJTnNHQ
VbJoryNCzGI47XOc8XyxWusKeVXfxEM/0gXUmAGPFbbsT1bU52+xBbpndjEjY/uoWrxomwgwRjKa
twlvtl8xdT9UXOT9fiI/wzweR6NnGOAZMNS3qX70AKmsa/WDub5apVk6p2bK9rx06sm6u01A6s5V
7PeiyYD3F9LsIiK2c01qojXBqmGSPT/mGMR0/JJ3xRbQnO+FPdQ/Uq3aYutFO7IolJMqR5sSOK/K
9C8YJv1qx/bOLuJmI5B4A6yYTHKUiYjR6fGDsxMkAalyhbXkkH4JG8jMkxaQfcvOibJKP8ooD4pU
417LqtKOjRye8R7z88MzDcaiPRIvLA9j7IWIiGm1FXOcXPPJNg/k58kJzGoGGijErwFPfSOC2p66
D4NZhjBQNRkALjdRKIIPacgWv3O3stKox6x+M+s4MLCa/bbr5TbWvR8x/eMHiT7js9ljkMzq9tgV
xl1fKESyGOc+srOZHptPiat8PzFo27aA20UYVpeiII4Tx/E27fT3eOytz0j7CEMqyxPLPnkGtWeO
SaA/lfmJFzPdcF4GCLntQaRSP+YJz3lWcW2raRpiTKE/aSlmjTpxRyZIY5DmE2ousbDncmjACpaY
Ne1a7aAL0OS0irXW1N3tpEXMlPCg0zJ26ak1S78SJQ8LvXzrsiflUOqV2s6XCYTxNGJcuglRoUZO
L0mUuTcxBREa+sVjXTbpPTvanSr8zqGi0fUwQi30k3IQVzT1SBmiNw6oWHg5yX7lw0mFJD2w/ykf
FrJ2TDT21uUwR/syC6VfU5u5MTFV7O2aKtpvxWJcMIcXk1sctKQC35nP/W6MNJoM2zbb10nlYeGk
EahCK3eL+LHS5ntlcRrPHfGAlWx8g8i8BKzPtBXIr9Fmdp/R+P5MLsWPFNqEFI/4PGffMDRvlZzT
fVesvmgc5ZoMMXUD1NbY3F2nKHvvco69PC7B06AzPKGPYFKi92xaVBEo9nrI+hFRhtk6ltlEv5aO
19SYKW3CurJJmuIA/eKHiWq+SQdnN+R98g7A4Siz9q2xv8aRNjEUjpXfCNsq89Y2IuQPCWetjJUX
uE7WnPCgPTirIxzpLn9KVfUM0sk9sPtSQT6LB7Y6cO31LD56MSGheKy6CxQxzc8JrzG0N51g1Ew8
A4NxsqGEowW3OFPHtCXouWmlW7I/Yq1ITWYRHVXEY80QdKohrYyz8agKizpGrfwpNfK5SxYdEjDs
rDgz22Eeyebq3+qVO6/5RNxcrEcOFIgmcqdDGrm0ha2Y8dbHSmPBV0M2zvK7BsXGymCRGesX/beC
ntsV2Xz8xoYT2njWkVD2fRh+4qTRdgJGfzoAEGVzDxu/RXHV+E1ameonOcTHuZAUZTRgproRE/Uo
rf03ycTt6DqXAy0CXadVR3todg6Np4jm2FFpezc3CcZwf3GG2xCxq1ZrJULqzchGBBktOJnD2r+n
4EVJ3ja0W+xobhs/cqzYto2tHaxCEFYGJK+nzkMHH+YwLc0T1k0OvDkUejza1e7758xGBx5FZnPG
zvvc1y3ef696dYfqmorI8FXjbPOR2lS21DxcK5OMN+mVLR7b2P/6Ju07KwsWNPZ0KOYsaFag+/eX
iO16VmHXmhvEwWnKSPpEuxGnzd4es/eqzX/XFRPeFOTJdx3HN2TFsnO8NwOxJYq4ORbT0Zi19JzF
PSSkbHYPk2q+lM1izeCo0rJL2no/Fnp/1yYLc3HFsRJkB9dqge8ygSgj+RLFM9HVlTyqaxIjT4G/
85uO//0FybenCnDhXln5r8KmRzAcxss3dn5WJqTcePrVr8TeyMyeXfZBPts9uqPmdS4h8MTrkmBa
MXFoGDkRGgafdJndyxmst5OUmN8TCvQGhw6LGIAX1/tpAc84k+M7sNW1iIaeSlpEOGRtlJlNu4SO
hb1Wer+iJv9dieXQ1+7LkuZ/Qp3WuGqMGN4wyGCVpG3cC76rFwwrwvQf62+h7o4nUxAgohj2044R
KamVZBeYHzqlPeJNNYK5piVZmrQjx4V2gtw4rLZwTMQQ109N+apbi9gOut5tEof2XKkewe+wBNK7
+V0e4Ii02IsuPFfTAG0srZcD+gQXTxS9jWI0XyFmGgB13KPNQyBwifrso7pa2zHmV9o/re33jGTB
e3C2yvXveqAecNYfNDlkP2TVb1ON3YftdtqJOtuXWFPmXtdc66SX85s5USIBME2jl3W1P8nokGkT
z+whEh+zQ82YoUOjDekiyFC5UaxmvEOMTzjLUDsjYo8e6KKOdoZNyQCBHigt6PQrt3dav8xd3e45
at7/cV3iAOYJatF1LZxXuNBXglcvhffb7t/aJL5rc4xvaWh+uqSCUC68YVNiWJB4hkHgAAGk4Ft4
PdXxGiYJjZjUBjpDgCysbbqup7mG1iLmOsI61qVrnjS+OTYpLxEdn7FT9u66GPs4rtkUcVFiZUdD
3DsD5/YvtikesSuv64xtoonLlIs7iqP/3TWiCe+nNOtPPaE9sizPONeNjfOsusclUp/CwxyouTUH
nGn80Mr6vfuS8UNhOMNOCy96R+ZtHNZDtfna6t2zcJ2TNiHLzOO9JmRdmJgIWRJwXMRc3cNWN4ig
NYX3mrXxLtTka8xvPbkx8CgrzY72Wuuiwno6Tgvl1eohahorYLoxnAoS1qfZKQUi3cBEaGDHu6CQ
NbSslijaDJmpOkgIkJHN4zjYGDMh+7l6kpmiyZBJUrG1zcLbcmAFfkDb4QJ7acLJhfoe3TOzQY0o
SXEVXfYgNGLFLOFz8hwhP7F9iYTvsexEFo3LsTUyOl48fZU09JNrr85qp9h1g/r9Xa5RHuu432Kp
QTLQSl59HG2BWRVBu4hj3NreIeJAZDj9dLSIpA9xJI7fTSLfvR16Kk5DUytUNFM7upggIzPfO6lX
HkeCH5uasM+Oa+13sXa5mNHCnrkwobW7SF/oA9hjUw6VnndNHPdjtXZuqYG6fZeSAGTDs6rI80Zt
pB+StVYmD+cfTCY4YqSYZew54t4I9ZQ4F1HortLX5NkkTl7dFPtl1olcCsp6CwMNjy5KOJ+gpiks
Lxq21WoNSDlKvReGN+4tOb/V67eFUceC1/DpdNoTO4QBhTm86Tx/vpe77y/fMC+RpOUuteVjAztP
mbhuzbCCVCswtHdW/tzYNo/YkHhnXcUGDe3Rjmddw1nF5FxIIXDFhHr9aaFJKp/sGLd2WdxwLTQE
7Nj0VUOEKYc/gkBXLYZb3S/Zwcm40bNq/ikJgkUJc7S+bDk0r6v0+pN//9uU/xwTog1up0xfVdoH
A0wS7GXxpp5oyPEd3ti67ijYZuNbs51BnpX0A5cd1q/Wr8FapIV7Z73C6dY3d69KxZ5D6XKy9YEh
gEF9yFK4V08ZhDvT8d10i59DhL8uWcllGiQlznim4IRs/fouQbF3EGMM3yoZqknhbTW2p9Q2GpKm
oLEM2snDe2hYh8GY3mybNYPHObjQMEOP9zJsqWvqoagbsculTH2SoNE2BwfATgejW6zBfaP5428j
7EDgLiYCYh2+120ErCHQup+Wrr2IRN3i9UqRVniOIucIgfXe4cM5uJ1LXLvPFtQypgjuON+GLleH
MN1THs5wkrS5sJq3eUwjLm8Awr06WyhCZwHjZbZacbdawLtpHfIodtSFTxIwmze9RON0Y2f7xGmN
RJQNpK7wHI0caPkX/A5qAiR7Txc22Kv8XXInNQNesHCcr5Ooj/17pg9msHQ4FssJ4qcTEVET+p9u
dfqpCtMwTzpafkbEPHhazy1HQHyqXXtDESU7zpGlk8eQKpWNl9eAaUGR5qToaPNGmLPcCjreS5Nq
JELj+InnRIisiIxhM9nGqW7UBk9GI+qCoZ3CXZeRX+pdSVNNRZ1sodMX4GiHFlboAUpKDpqVsCuK
nfBNTdsPha0Huuz29MgiFxTyB/SNLNANNjEuAAhGIuc2kagJOG6GZLr1ESaAtUqgHX6GafmLcA1b
DjnPvm2A/MS/Qah4bD5Lx/wEXgFX2D7rNaEiPf1VGlhYiNzgFpDaFCgbbCQHdpiinKzpC4x9bbxX
5kSefTZYJTepp497gWd2x/pY4liGB4szdAQgbb15k5iPxvBbNzTYE2YYWDVeGBIGpWfYj2nKm9e7
WXugxjrdRE364jKwPXbzcMzGkHyX/SesQvgqIoJoDMIXCmjve9XftgrzDw9CWt0VgdnF2SeMUaDE
fsoO8jiJUuwXy/7j1Z2zS6mK3gBQRL0Pz0lMJthZFJTupA7gPFLW6unRXncQyIQNfESWJsk9l/JR
Srg3QunwkYXzxkXgiwVBCPCPyfkIY0CUbu11Mh96xS2ZsPaZ/V0fse5obenPWcIGT0A7QHXWo58W
G9Z1nPLleBlhEX4xpe5mSSJwwb3kgRsOSI16SyAsmrjBi8Ajk8SECBJlOE8RStNzi1UWnPUy+zgZ
uochHR8jlyAW5bmFZ/xGvrcfJRw2jlLXfjFI+9Iof4BJcEiGDtE9z28GB2y7cJxtF0UHHlDpUVa1
7XOU/iiGoM7132ELqT+yVHpIPA9Pkl7VB5AehxBhiKcVuxSqNPLlClAW57M77txlPitFB4Zwgbm2
becrgWvLglttmaLaViupzpYUCfa22x9Ny/0zXpedAsoG2pDq11kIw6+clGH5slU7nQHaPkzFp9m+
WK7VBsOERyFRqVjnVzh/cH/s9M4hYYTIVVnYXLLyCXOF3LsZxHFFjCAhRZoJjeUo2yE+coKyF+gG
FbVg/0bZmS03rmRZ9lfa+h3VmBxwlFXnAwlwFAdRs15gEZIC8zzj63tBdaszb2R2ZrVZmCwUQUoi
BbgfP2fvtduOoWM7YccguBgXgXnElsdpDYVOEW1jOw2Ollq82iNZ1BbUBVZBu4LrRk0dcurAP1cY
LBqKybCpATfsgAteqcsPJkonw00ywS73zV3UVHB9Qv1T0g+u1KMixhy+bvK4eHaPE8Jso1I43/Vg
kSqFIpltzkYygxxsyXgO13GMtyMPqhunPDZpFS8YJh6PxHkX7fi0N1N0QDVsUoxqEJjx5UYzoCca
Ba4R9T/tWjzMbQ3J2O/csoz3/sWSRkbTlLERfUdIXkQa1+EGF119KDCpWZOa7HDC4r/EvBv7A9ND
vLepaRCdnPDegVe/KXXgrKHQbMtEHBiMkrrtl9vYhL3q42UWIzHR6CwTN7ChlAeN9sHo11hbpY2m
OM5oxOjjFTZ45o43Tjg1cTLzGo1JhFN3fq+iRYoL34im1/hqFafAIfHaLnGvDuRByMFWN13EfQ6U
4w3xT7bM6NB2p86RQbCyTevMkzxlk8rxVucQLQrYt8yE+CqDpZqbqiAA20TlBOTWphW0jw2lvLey
/BqnrXNgfmO5gIN+FWqIWSG3TsAY8xVHiIbCEW66HrLxJgWohAACDh5vH1jyrkOel6X9XZBLjdz3
vsIKa67LqhxcVSkYNDO3cIOZ/ZdGCkYGMsyU4K3W7zFFzk9ltp25osyB0nrQdW0TxdC+G5u9SGQq
vV4bNfuoOnfoxgyXmfgIJ1KH72wRKT91EDo7hC7jQ5DFHO4FNqOxiRbr23I1EPwZRqkOWh2l3dDC
C1Djx87SXiTjI8IT6a8gE5VaEXLPPaXoEDdINDimc30gIjOaeyOU4ZEx1WlAeLiqUivaOLp2lJb/
EjpYN+C3bOJgBNJl1gRliXC3dPHbxkIY0wXGOqb+n5XanQnGXGXTULA+hImHLutalenFt7G8ahqX
jTRrH3FfpcDyjg5gqsNzXU5v8XnsTKTj3K5TmT+VLbhmEFvvkenomxCyTRamEzI4bWlDZsd05miR
Y/Ej5rFIwUJzeCORBeNYdWwZxUc6+7LDKIx6Pnr2hRVTeCBlTwP6nKpoD0O+3IlkiC1rH4l50RLm
V2HAbI+l9SRtu92rS9fAXiIPvz/856f24qqC7+V+ZxspE9j3CT78gC0SqMLSe/r+8J1Q89dP/xv/
ltHFWLUcPGcnxQ0padz6SwxcH6v2WgUZzHLRaRtZyweVI2FS+BNqo3br1wlg1rgdDt9/I7Xyj799
f/qP/u37IX99xj96iGmOHBYige0MDDkrTaWv4gVPEAL88mDKg/0sWpR5kz+7S+4BJPTYy8P6yRzM
z6AL6ksUR4PnW1iXzUoecwlXo7TUfGMiR15bPIqYRZAiWOKoldAQlQep9zQE8Un4XUu3cOjjO668
LUusvhknapLOCcfLAIiuXbIGczGpKxSlTCppcwhGtSuzi47YqwiZR3eMjmXdzTuabf77O2x752Sm
v1gzx3Whssx1zSQ8AMJbYToDXoQfQWx0Lm4vIsoXrosWs0piiR44E9J81w6Fr79Jlo69b7n5aLyX
un+dAt/e2hzhlyG20g0/9dLSjn7UuhpoelJS6AtNw8Tbc6md2KBnCJq371EU6RbxhEtFafnKc5f9
Uhsnexi0t1abvmiuhu6s+k9QcSya6tPWaFrwGbj9Vx2ka1zYurmu5TYpO3PjD5zsh7H4nKf4RO3C
NojrCT00femZpWCS6ZlywZOciFahBr8/0robSHkQhTdURBh0dfE01NaWUzo4ag2Ph65HHw0NihX+
Iux4Di5hvZaPuRIai0FlcjXye/H29Rdjzt5kNzyMGYWDKiIqnsxJ0fSYNFuC4ChD7GbRPIuDYVTi
8B10ZRbykViJjpqXE92YjaAUEixt9jjJzVjX57TrlEPl2B0eVWtgMPxZCW7cFtP58Tu6Cmsujaz7
gA5sZbf1sRgvOrNqDFZeV3spG40bZUm4mgoHGsWY3RO19BA6smG8rvdu3UM1VrTRPnz7f+QElbIR
QEFixi0wBa/V4KTbhFWQn45e+mLnht/BguLoexk66XHCW9Qm2bAzlzMeTrGE+QHRlKAcQs8peC+0
INOPpj2/cFBczS0Y7cAZwl3p14eSXIZ8HrXd9+vX6oth2bRQRvXMtJxO5mRx8s5e7CS5itG4xgO6
t/DZ9FEBSbVUkSXQWKYpfevg1q912k/fX8gRd4bFa1KGhdthKZuWnkFPsssO3ca0Smd6sY6NNa+e
pE8Mpr7NRmfYVWHf73BRbg2hTgytdKbqxQL5Yjk7x3l8KLKO79vT059WdmADMyTBw64ULhzqYTSu
nP4TZ0OR90YCxKVbKP+ZHHAZl5RvKdyCODpJob20I3hmw/F/NKV2Z8TWtk3ttzlPX8e6R9M4Fjt7
8N8MPyTuQIu7h34Bd8xqeOjCjFMNIzPTMJE8p7i4Ov9Vqzp1Yxsxzf1oekvKcmLiTz+qJxvZ82Of
5Dg1VB8KUX2pmb2twyS+dQgZVmplreMh3cI6im55yGSrm9Nnm5z3k5JSr3N88GwmUoymZXzJknin
Kn64UQozPBGQ6uxHqFdbh1CucjDvitFRdl1UM3HE/ONjdEDjHV60TuM488PS0+Qun3/k6Iumyr6N
tHICJo4loo5NM4X36XKKwgII42tGtyCZPDB3jF0Gao8ypc+RdrG9bpapQ1E6P2PcB6i5utzTJAA/
fbn8WkGrnvBvkBWgi4g66I6hDr46SOhuqVSka586Y+vnzTkMIMZTJ77EJRkDDgEVLm4KoAJ2yy6W
TSCngEiz/mlWRmIGOuDOYuowjV6KeWUN18XhSCMCln922bAn9X0JXDaW4K7vD05JXOig0zcoo/qU
a32/1ZhESANRUFrhapvjA7AasnvU8r7XBOgvBhrfH7oSgYpQFRXdoP88JiPMCQn3keTbziPX5DNT
C4JOHKTOVTcfKZmKZNlBktY19eAxzygUcU4MAAXhxVsdIHlz+TAXPS3ClsnidzKapkfPc8ljs6Zn
V7P07qgT8j1n9aceJTnNVZ6DAoCD1bKmQSX85UjSwofIfMYyuYq4NHZOZTDz7OuTRN/0VpZM8EqE
Zrk/vtTLBLuQCcEPQ/KJXCrc97JUL32D+t3uzAMpCsozesVs9qMrIuN2DQWLlCg7MTdDYzXsmiNz
ADUu1sQsdC7tuPA4K78m+vWcJMwjqCHr4rSMtPNZq79k6eVAE/pgbQ4au4rxOnQMisFhANEZZHRJ
zOqO/nm6RZEBD93sThk/fe3kxc23xU8wdA+BGc5vSlEcHXsYvzIjOjnXAWD4W50x054VETHBKVEn
y7hxmdo96yHE4FkMmz6mgz9hGZhDhqiOXkaveue84RSvP6fmxQ7BTuXqdSHkcVoaoBHlxi/fRowa
F4EC4UXGHgEZnA1zBFsGXhRXCwOQ4pH/RZ4COmo4quGEDDAg+/Y02UhEa23GA71IwJ2ilu8Audqy
ubaAOqxqMdzWQbJvpNzIrHqiR8XgKl3cAtm8QRn3Q8RXc4zCx7zWaKNHwo0Y6nNnsLLZVfxDT+vg
KHzUlG1rwLVvaCGIAFFJUhQPBRo5Iuca9MWNynG2ug3IRk1yRUCLSfB4zHsfyxBjIpUtiPybNXXt
HXRwr5rwiceR5qMVQNg1VWQumaqGKYrfoxXa5T6Q9GD16csx0rs8iLcFyNxfuEf3skbyzeHd2kQD
bxRsQ3HppKbtWQq7rYnC4gHPF+dcPE1fIthps1LuZipc1w7m7hiEAsdMp11rgVR7gRCNNhhDvQMT
XAzVqQ9hN3VWF24TPaQFTLvtJC31HgKajny5yU+EGzFdjWmm9jXZ0SxJ2lujz9EmIhrmYC9jiu8P
GWfCQ/IyhG15yhNgoFkdWZ4s6a7+56c08rdNa05rg1plMufhKtvwNZzweGWw4FlQ9VssfeHCV13g
llHpQdtabCKOsk5CQEuKsFnvRnBDI3TOxLfafbvkB9lzcheI5T0nkwL1uGbeVYnyJDrd8egD5F4b
/oLCvWyR0zPjoJ4zKpjN3kQtLRgHk+qu8OtB5diUCSLXlGjNUPjnHj2AkRJnGU7JVT4MVoKESOQA
BUkc2evOmK6JQvWaATkm5g1KYt2kl1RimilYjHdgo6SHwzld/43P8R/wq8XvaHwMgwI/o45tULcx
D/5GgO5CP40WutPO0kmjk3Ojn/pWPUR669zzdm06elMHkHc5vuSRtA9zatjFmfzPOaYUSinE7OkU
pSha4ueebCX2+VQH5RLhjB1Elq2llZHTWRp/WKGMNNTXRQ3ANiibnTVGMRyriNo5Sa3HNnUavB+d
djQSdPiFpqs0EtTZo58EObv039LcGE6NU8V7vTMupT8Hp79+kFne7NKgewy0irmWSZ3Uo4BTJ5uU
pLlrSq9UiXECZfsv3kbz9zxA3kZpaMy7TFsavJW/kdGHEEPErLfBDkLxJ9hL7a2rY1iBBmBjTDcW
HY4+ep1fy6lB80MujUsb37ihdhTIQVJQT2Zq3Ji/NhfbhPODgGBjAXnGFaaGD9y4mHE6+1GdGmWf
OPUKfUlwHckSdHnvG6+wrI9Uq5sD4uDwnhh57Odh+J7WKZoiKDbPGrA61yxMGqdmaK+Rf/pnW+v2
cpyASI7o1HR8emZT7VvmztRnjfYsTebn//xyWwD2v/tTHUNSAsImskzb/g2Xjs3Zh8tiBrsObMKY
w3qy/AZwVMHLxdxOKSnixdrfHnsVKWsI2IJrYDsYXbSnPXz2c0e9C5lQ2FNa774NbLFoq50IhOOR
yhWsP0WZBRdJ+N08PWVjBMIzI3grQcuo+NmbAviP6B7ziIbnn782vu8/fHFw+KWFXFgzf8tayAkb
6fJ+RvZupekeeSnt081QGNF7WMJjNIOi4lbiF8H0ytwYVTOuSiVSfspKY+8qKILrtNyZsUi9XDJs
ZX7ar7BMqU+1IwbXrjNa3VxWq2YuEK8wsb0Ehp3+zd8SEZ6J1GzPU0dmmKIn7UfPEmmpU/5itT7g
yy3in/GAK1c7z0VDSGGg2m9+me0zk2lcPqrPahu/RXofPVHddFsog3Jn2p1+SxGCQ43pEWIOk4VE
XXmh62M9YJUg4CWOTK/mzAECG9pWxdxkN6XW3jJc7hztqIfXWuozsU2afGDTI2OeCcFQpeFd6Vjh
mcMsC4KPl7KOR/9IytZL31j9V8+wyzfb96KboKlYSEF1cWt7dAyJLcjZEnBWS3r52zIb4adwoHYV
WNpuViHns7veeq3G4qLVs/hiad3R/fSPlgW9ziKxZdV2MniMfTOFHSCsMzY7HBdKRqgjDfwEk2Ec
bti3682sYFEZNs1cNm/Y3hCON3vuXfy7g9Pe6TEuF7NnOxrq8jW3LYdY8OkJLZZ5iEOR7Vqjnrai
RYrZx/oCiW0NL6XMIPtSe/vnV6Hx9yuRsG1N2Es8qWoTGfFnBzgDnkgx8OTuHBqmuwWkY9DaBAL2
kvb6NbKhd5tBbXk0E/VjSjgcLb8k2CGh58Qvh9arl5ljpOo/M0Gf12R2t7VV5uTqRFx2Nk3u7GDv
0BucAt2iqp/Bodhtk4F3owfZ1NIzYB6sYdq/IWxDtEF3dG1m80ltF+iNHMQuY1b5L1727zknSAuF
iuuN6Ffb0NTfcxgUUREapNshoUyEuSWTftGniLQykg3PgeiOWQ6dPw/yx0J3kMn3avfIieaiDLDS
prrpro2JxxIqGNMfEZwUP7WWZqWBTAbPctmj/g6yHuXgIoScxx8a7r+VoeAADOL4iZuodB1mYknd
nEmrO+iF2NGOTjbpCC+7tivhpnomNpXYNsy/3Jlx1r94C3jBf7f+QCQwhWPh96D7qMEZ+JP5v1dL
HMFVuOv1sr9MaSBPXW0wL9NfLbtt7+fACg9VEH3YJtoNMypfiDdyazsYNwTn0JADfviWJhdAdg/p
lKBiznTjMbMDEzJuSt83Go8C/vSLA/4DmcK1H/qf1aiqO72a8LkppvpsxLaLIoU7rYnxq0zFZcEx
YzI7CBK8nnMGb5c5ql+UoI3WkZ/Eh0apuwfHPvh+Xj52dITcKhvLXdcV17RUh0vNCPluDKZ3qTY9
MtNs05RgiCNhPTdTLC6tbpoX1svX1CRgztIJLuzbqL2hH4JxHjdnveoER8MMe8ignDpcResZdI8X
DXNJSm0UuyRHnb61JazZ+yblyN+rxAYI6L43+Dg32ZXFsavqm2G08m5EEHXLOAyWzoziGL3kllnr
USlKPCckhW5lJ3BTzHLbzc6xVStGBYMaseTJe6F1yVaxSB8I28D0BgVBKjbFoDRRoNulvNMFcXEC
LZ43Ii3b0P/4tAH6eLipkxUWMOieXepf00y70HFItzGcZ68ENLRt8qD2Io7vngpK1R2ljfhOU5JN
pCf5VY26HZJT5HsR53J/ptkttADwZDjERzTdpM8qNM1FKH1PqzR9axLiUafPFFfUfykdPSXE+Nz8
FFpJ54vEvE0w92+qbTTbOUSEgjOS2o80biRIkBT6mHPDErME2/WKbvOkIdm6DBnNUROHqUSYs6o4
dl3rtHM8yxaGB4GWpuIEbAomLFpAG7XFFKmP+MyLe0JRifqzeGboW9Tqs3xGKbYybM59KEytu6yb
GPCUvvL0z1cWIgT+/rYiisO0NGlqpuWYv5XIoabQGOptZcs0dVwvJsJLavv+GkW3Duzd/Ow5RN/y
EgLZpDXEldhmTlaZ9t4TbQY9gcadAtryVJBCe20UPdx3DttaFjqPwpHRrgZZsOltMNaGYb20uboe
yyk7iUI0l3ZSkO5VfbMiArM9O76ydoQsOOBdxzAJr8u4756CFG+FptuAM1H9+gznparHW9m3Cw69
53lkC6xGO0/ZhYwEOCnih14MnTtglT4JM2NsXmgak+HiB2NzOtWyOHWEuKLu53qMhGaf9bSt1gZp
7psQvCDZ0li3s6l9yQbdvg5J5Bm4zRaf3iYLDxlYsA97avbkr6wRWl51/Sfti36nFEzLi3gD0Gk6
21S47CQDQHw4FN5sxe7AguwNPd8l0C3BXIrgFoMQzzaPkdxwBGM0N+3hXgj32wcvbGDktPVSv5x3
GR2bVWoNzjM22hP8TegU5n0+A12g8DYOoXCwA7Z2tcM+D6k4cAzPxIa9mqvcuCQ5pTnCpDt0mGsN
ZuUic4X9iTJmwJpEylqgbpCxL6K2RQmBuBq9i1gijSc6XzJzex8tZpwU886RSXWO0IPMYCs8M8CM
h0oyDuLsg2TMaeXE+kqrff2o23gVv6/Y//Ux/nvwVfxxqGv+8h98/lGUDC6DsP3t0788Fhl//mN5
zv99zJ+f8ZdT9FEXTfGr/aeP2n4V5x/ZV/P7g/70lfnuf/x07o/2x58+8b4BPffdVz3dvhqk4N8/
Ba9jeeR/9z//x9d/B/NDQa5y7vp/Y354LXUQ/Ynv88dz/pq/BdVPc0xb1SlLvyE+f8TOS/FvluqY
umqTLm/ZS5LWf+VvLSXYf/F81H8zOE6DbRQsr0Lq/z84H93+Pn2jhQmKfP/5v/8nI6Ml356vplqa
aTJOXnb8v8H5OHqRS7+gmENr+lXE1RKzQC+7+oXe4zAqJDF05BtFWXVH4AIk4TBay7DvDumsnSZg
hjYhL8TZNAuOKiGPC9bGSupqsBsUAowJfPb82uFKbJwQGoV2j6b8LIeG1NTCQO8qjV/1pJYuNdfX
bFUH1VKcY2z00SYNSWdEoXbGLpgw3WMSr41ajcBPyTd1WJ2NJG68NEtLbxBt5qGmCj2jk2dqkUGD
yoeaDORfDKitENdSIeylS0TsWty3Ssb8plZmTk9t1q9FHNMw9A1gzMsyleif+SgCN57RCJAtoUYD
mYL6OS/Mdw3AAF8QP1o8W5spVn+Yacjug26E7emQOdkelTlS/bgjlb2Ql75t8EZaNjyOHK/oMKxt
W2jbCLiHG4fhAyEg99gSw5V0aO+jm/pwMtUFDBt6ag+lt21M2swVDmgRixsuLn7c8gn30wDzG7fZ
PO/NoXczhmB0hieq/tLM2OMG5KIBpErAj/eKNX2ZKTmMgeUClt4m4M/1fAYvr22GGDdKmJbDnlb9
ij/6hO/XgkRI5VFl2uzyXl3VYn5mnERHHB291ZFRBHu5X1SETEWxxC3AvnVXU4bDHQJgaGCxbUcg
ZLr8zProXCfKL733gZkdCjXeolvYill8OLq/S/P8BZ0i14O1DTrxkdgIjpS2vEy8LB/jkN21L35m
copDUoJ7ER8yPasYNdy6QhVDpOf9rADjiTN5G1rzDUvKGmE5sSR3qGs+oWSQkdS9EEq7BB6YRHDL
ndWAu+Z8w4HevCNWxaT6oRk2sQFM0VebThtp02EMgfPpRvnp986WatbrK9wpxjTvCOGg806vY1ys
shNe2uPgTB6MLsclcYZTcN/smZ4i3kmbB4GiEYbQBxKwqQPDNDKm9QwmJlpgql4ClInhUxttbK09
NaVZEsvFLeMP6amE/rLRO1/bZLnQN43g4AfP7obdNAPj44enTo33ZsLQMG0wlyXVjoUlux8QF6AI
P7bR+IjLJd1RHqyNBgD8FAh/TxLvK9FE5J4vuFcED2kVQmyhvD5KQPR9b4h1pDCLwPfgzjYxrEZA
s7CIIvb9UMcd3cEy4JdZkTG6bZhVeWrH5ctQ+rGRXbgPwbK6eTe8a8TXB2S4tJVcx1Dp7BAVDSb3
91wJ8ARM2lM8GhqjCvLPjfgAlZRkKSW6Kwqu3VHD5q7181tIhJkX9vVdTkt20/jj2lKGad1SlhcJ
Vkob5wZeuW7n+5Hi+axSm85u7nsZqTvtkwkzwS1JINzFxQoBEKFkQcq1MyXWMSfF/IhC8yrzeNho
U0/wUlTtAqLqdoolt4Io1+3AQduF+SDXejgwvUgo8HPNmB8pmbiMwp8RGTLrcqweqMCTC5pshHlO
eqhtUd7bWo9UajQaAEDJcWjJx8G3XHEgegXar51F2RE2H28MJxJ3tQg+GqhFW7/Qnwea0rtiMS6H
3VLMBh1ZrgOkUYO8AGTkg9xkRrWeskKuup6+ehvIghgOjlidDd5EMbtjWrpjTcz7PH5QFUccSROk
L3XsIQLKVqPWqjtztCqPED+Gd5l9Nyyx7das8HqCpMXvf1zg/hh2N9n86dtIXSvN6j1QWYwYe5tn
65BJgfDssFiuk14NWSyt59Y0bBetyaavEF41erIZ27C+FYG2x6iIrK5MG8Z6pEaxFy7dGNACZVhd
rFrbNUH+ZDQhQcqOvWVSXBxhse3NMHpnA80AtPs3qjmkECDZ1QpNw2w4XkLP5W4wEVfOS+6CMqOL
Jh/uBz7ZUwx84qJJNhTp+B9ZrPD968SVeR2etPCnEufLMHIuPUvA/WRg8aQ38TM5HMamyaMjjo3R
a6IGh746pF6mlrCOgrVuoXGmH7N2DOTsgmxXN+xzhKdCOht9YhZNcOGmQ5K1USq1ZFr7pkCvvU6x
PIQT6i+nJ8EP03/G6W58gytenDUbb8qE6seJ7FVQF0yKYxmuhSYjt9WVm5jJcUU4fyFD6xaiJVo7
VjO8Yqyez6T53vpCkAjS8qNqIbFqhs0oD3v7jLY0mp8KRb1Kzr7HMUH+j1c023LCdIt4JuIbwclr
WGqIT8IGEYURHabymhdz6k10ygEz+w2ZFLwjOsGKyUxTVfZ5wxlxr/t5wkqaODAXinMaix8dWLN9
Jul6GW39Jqjm12EOjMcAJu/hFb5DwRZe/GA660E5e63oEfCI4id7jfWCQepp0h/Tth+PYKCgROjO
Q59DmdZl/ZLM6Udv+M4hjHzb5VrazXJG0uY6+ixpMGViW6v2J6Yd5LKW9RqHOl7kMj4PDhjO4WC1
cw/KwUGBa2LNChryHctpPpaMbgfExHkPfU5PYQ+FHEPJboxxz1cZvLTMTWEBnWVsnsKMIzdLtU4l
Mp1VUppc5DvKo8oNjdaofYuR7G7MSs23dcHYV5WTwRuL38OchXCd1Fa9gEPt2k4MkJ6YNzyi0B0k
njUigjhs2LL2tB7001gPW6tQtj5XFe4N9kDyOqMz7d9d1df7aoZvVrCd6NK2jmNEaKD1lhVEISRF
+aY6aXfWlw+TWv2QpKBq/gZSFgEUegJHg5u2zBiWIpULYY0Tr636ROtNEvBdXWS8M44OBLnMIBJq
8XtCviWWv2LZl9LF19RZ69JBp4ODqT7EloUlZ2a1VFV1y2sIX4L6uQt/Ne072cREazlNv6VR9RjY
unOL26MTGrU31na2LQDkr/RQC7w6QRgwTDD4S7BsOI63k2XLfU6AELYOo1z5lCJ4vs4dDgUagqNy
0LPipJnYG+tFYYOd7weki26thcvveGHjVfFDVKdHP0jA8GJSB6vBpWmrpUYUFH1eTml0byrTVRNJ
eCWhePjtNTbNWX+p9bz3WoMcI3g83aZtuVVM0Lh1q6/bUuzLIsLuVfW/dDNHqL3rmzx8xSetba0s
MmnrzdRYxRKQ5vcK1RcUWepKf0eOTrfSkURtOh0RepI3H7E0gp1RinKnd3T1s4kzq72itTRg0z7T
kJuOqp/J++WSKZNU3I/9bYAU4lVzUru0fJaU8rnyfH8ijB1VKiozYtn1mo25T2+dYWG7oLrd1EFw
Gm1KfejU26FENNtpNB+mpEBVJe1NOeX5tc5jF8vBvUrn9ZrpNW02WNCz1tFcnQ3o1d1jYkWLRqds
wBGhLmbsM+5owtgr4SysEhSsnmajtm352baWVdDC6Sz0LXb5sw2K5AicHv8NgReegIXgLTLMkjDb
i2O9ZwhpXYaT6Y7AqByGxvgaFOXdlOlvwmAlaAf4W3GfwDZrGQCqcJqUiU2672Yy4v3c9HDC2MhU
SQmR46XIctXtyZLsCajQSphT8xwThgd2UUNbIWqoY6TjjpQuChEgeeTciJsBbd/sldCPybLzT0qZ
I88xd1X1TIIhgmYI53m37fDqJ4P86Q/FV4gMQ0RvDuynKZp2c89x45nJSr8ufvSR2NOS3BLfQGfR
OVGbXhTV3Ps+ya1+exnHYVeHyE1sUD9topwMiojOmFeopNc1oUBTOICNl+tKabbKjBsZrkRrzc9i
pPtTxLqL3RUp6pL0M8870xA3A0rACoXoT0EHQAbtHYSuBx7IjLcPN8BE7mVmPbLTtqso+uopvBm0
Ni9+Y2zqjhl22PlEag5bvZVYFoZkMaFrp9ItRfW8PEgvkycpnB092EMbD7fK9O9kJgAim9pDodXH
ZtG6RxoRBFHFTms4x3Sy7otJHriyf3UM1IIgEuukROmDtLVvwzVtczxJ0aoilRVNzUNbBC9DfR84
5ZYr9rENriKGN6lJb56DY2WYX5Z5bQzUiss3rIxmp/WcO5z5OPL/oiffLzbT58pMdsv35UC9SrTm
NNjs8coUuIX5QFgh8jMt3wxKqHtytOwVkBZiBA0fXY/vZYNVr/NKXW6QE7EMa1BHrjVFR0Jb9wyj
OBDDdZrKCCqpjp2l2AcGSsFKLWCBmQ4NMQuZeXTKzKb9wJwfSSmQGTjPPc6BNtfexqZ5HermbkTE
oVU/SJ98gkLUkLjja/q5VMrNJMYPjL/7Wb4z8nzxQ1S2ZfaYd8jCkuad7Kkzdm98BvNdWJdbRLG7
sil+GpN67XX9ZNUULOiepYXPXbenh3yUj9aUG1sl0F/tgH4dTvyYaW3WP4AcQQ1dXijoPbmkEg4G
miHN9kSePooeWNelrNlcZx8SSmZMi7+EPhbAtaZO1wHUBerbMllFpeRuiNuNX18VPbs2PlcKcoN1
rcI/apfhGtiZS3ZY7FPYqbmdOqJ1SFlcA3kXUBpQfZbLDamTyqYfLI1J/aLULpJTOAGDQ+CsVsEN
NAtvRguoSE6PsAXv7CY6WEm3iVsdt604D3l7MGnEq9V0qfG04e9Xdq2szpXNfI9jmBVFDP7EHa2B
l17YK8XCsD+InCvHOGRN9NYl6j3TTpsEMdfGfBwL82Yp3WuT9EcWoXXfN1+Mjo7A6k6gh9AbjWde
6Z3JLk0vf0W7/H2yjbMyybMwq69kfKy1DIthRtdAPwTzU6sSTzhQ6JHoZ0r5WQaVaxja1YEIj098
H8F6dDIivuBETAv0Yaw2cebzDrCnpll2rUe5CwyT+JVEMs+c3vow/l4y89TcNGnz1ijqzZLhD7V1
LZ8sHdF9FEBMVct4yIrmiBD+p2oIvIMdqtPmUerwgtKLIzEjYWkwG45bxIZKM7ovcoZOVfjEz/pL
E/49uYfveDQdOb4jznsOWODAUnpFaz3WqfXZhrDjZsCVfWY+wQr+dFrlZ9CS6WvjxvFVl671XawV
rjV8BHoGSRp31HKxBCJ+K+LyRysp3kLznLWkRWfhq/Af80ZLVoZab+ve3I9VcDKL8ggXg4C5Ae3C
LLjtp6y5L5aoC236pQ/ccnalvuQLkSARSwVcuKWtvTIxfMoS4TWKcx4pJvJSvC7eDta0dVD25y4x
vDJ9w8by4/+wdybbbWNbtv2VN7KPO3AAHByg8TqsKRaqJdsdDNmSUNc1vv5NMPJmhGU/K7OfjWBQ
lG2SKPfZe625ML+sPDe+b/NgdmkdR+AKeI6ybUuaiYZCCsrLPReMOTlDwLQY1m6RXWk2qbAxNPo0
2NZmudObcRuxsDAjsTBc7x4q7D6yxNY3xlMrObTtYS3bmwGfRzbxEaeFilgSGdp8WdwpMH9BXNJD
0OqDZn2bMREGCGOqEZpjTFxC0pzH8CksCzIbkraBSRe8Voa/KTuLqSXOWRa8xKgNkoQALphJtxNO
RlhEG9+VXF3TtAa06RK5p6FjTMjjCCqiT6HkLOII9aHX344Z0dlolh4qbpuzX+M0VsZVqZubXCgU
ixzVIyYSpKebagz2ubDPjXtbROVtTMoYsqXsa23mGxVVLNqmm4lEDiN2wGHpd4SB7Euz3IR29ewO
+W2JUIPGFxl/qTUi80VkaY0hsH8a+oBR6MhNrIi5cNCdgEDeQb1HUKg19TeR27dgOSZUCPC8rtMm
3TN+2oqmv85IMEhlCggcF3PM0mgoVzLGEJA/ZnZxQOZ6bNG1jgL/Xg0bbZweolTcWwUDu3I8FRMu
3h5OxcIsce+lEUuiXK5HeA3pXOiV3rTNWQYiI8RhtrAZ2hh2vqWdgxRiiUbqWKbNl8CEmVOxBrPu
pNnfVCr7EqTXWpgdIos7Lqs/HcDHSLZtBT6jNb8IFHR5bh1qjhFTt5nzeoz+qy96Fz3MSXTW1uca
0Q3qROvxPIXzaZ/XT/gZ11VYf3Ns/0QBTKXVMy6Rq6yzb2UFGHP+tzJ9PAZ0KbIRs28TarcGbjOV
v1Z+u47My4GveuR6RcpeSapVL603VJtzRMt7jbAuA5MWTyDH3PE5Fv0tQr1ty41CZFioQeTp5Zsf
28AoDFxqcnquyuw0mNM6QQnfmt2NbSu2m1aMlPioecm9V8NwnPdX2eZfO7t7co3mW1on54bxdpEk
25bUvLC4M4ooZRJFT80eEfGOr4nlv4dRvGj05MVTs6GZpKSVa7Z3XsxS2JqiEGS70c814lLgXwoy
/jTS2DUICSp607v2NXWf9R4MzObKiVBZR0OJCB9NZVPdT94Sga5YgInhRtpmK2OosfZlyU6EqKTZ
JrVvRwvZEq+TFbQnCW7gEJgloSWRahDWStmePNHrazdDY8oC/R5vISjVa1auFEwJYnA13ibTHtr7
PXFBXK666UsF8XKh8D7qxNlJO7vWNftrY+SkszTdajTT17ger4b2zS8R4lbdU9Jh3jMT0DPliIAc
mSLNHvqmCJIv3PJD5dFXaJ0MZi6regSY7sqyjXOLwFc0HUOiujvlHMsEnLFAh/q/VGHnXFkS+WYa
6ie6zlR1+bjuS3unJrrbOZkxeUR9ZBLcnjQZPTB0mQAQu3Wrefpx4vppCyojmdUbywzcm8YiYhWv
AtZFwLxMa40JgJhPjK5EiUmAtM9VbdyzAliA+sEBy8oZhYeo63sgbtW6d/wAQQhaLxutRB34D6wI
vk/EHW7KOsKq2dEy9xNCjarAwEEM8Ao5MMq10nqIbPfGE6Wx7S3zBpvPdU12w8I1tScEBJLd6D9M
GkgRL8OVpQp2+2y4G1oNzEtpAaSOZ891TkqqIaibMxciDhgi5QZrW0Arj/v6qY0TzLWjejaA3W7C
bNhX3Lcqy/4iZ25nzVIvpJYj2McH1VPeSU1vl1URNSuj7UhASokG8XWEmzXrKccAVZUWFbNBwHkg
GNhC4bihzd6c0XGSU+kG5b7yOvMxT34wZHip+rPVTkt8Do9VAWc+C51dptiFqbfWsXIvLa5oY7w1
UTocoVVRCc0zHN9lMZ654ZKmQQxszodllUcvQZFyBmPLlcJEw4ILkiGpkMuIED0zwQfv4x9tvHw8
RmOr2Bu4sd0aqTEOh2+ypzz1wyJcaiBwtwHQx3bgUEKEaSxy1K3UUMgPyF8lMMZOSWWI78GDvEXd
tCuQbG5cm49X2WAXEvsmqIZ3uFnc7p7TPGcFQDR1Yj5qkfWUBwigQ6nd1/ORjP0XQI+D8GgUVr5I
cgeztIPQ1LdpblyS6tQmiDnYqqmXC4/bU9oGK1aqeHHWfVJhCjcfBpE/BePat26qqTioIruGy7+O
BYcsSGpwIF7/dRTO62RtbSfd2QQRgt3wiJ2x9lOevKHTx6KMJUq4bEFE6Yt4yJ6KXvoLTY771rAO
2Ai/c4s76T3B2kJnhWtVPTaJujohUaUE/yG2rmHdTE7xHTLuqnW0ckVjmcMCAXbs1Xesr+coweSp
VXPrsBDTwg3clS/M1wR2KNsHykyhEdFFkSB3cADWxL6t9EDbWrBlGnZBygmcYhwaGDpYGlbtQT0A
yvnq1egegA5MRbwHnb23ffHohTb9OE3suWVLksPCc+9gZWZgiO8cBmw/vLKsYnTVJi8Yoldx3jMq
SgQpl3H2FTbH3gFmBMb6ro/CV71Pl/5Y3mNt+25U4ynyYmqtbPihD3IXO/2TGbIoIduJ7tCj3nP3
casfWv5sdlaw97jz1g0kVYszmZa0tmho2G04GlHA0JeVC+GwuihRAknuioCRZ2aX9l35+hVcrTuJ
P54mCFLQ4cyQ69mmWwigbXgLguqW8Omkd+6YoaxK3QPvU4XcLqp7f0geDBD4kKypPILbvE0OsvEK
2C/6ng4zOU0qLLmJkzJs+M2y0OyrMcdzHdsVjMXsFbHkLh5ggDj4yXCjVW4P19w2TmWXvPjU90vL
k7d93G8H8CK+jrlXF/vB7t8SO/4qveaLriNNQtq0DtIEXvwytqPXMXvzGfzLjLrRaminK3lQqThp
rr02TG1hmvD4CPk+VwKDzDjN8DGkZhZYAWgU+kLgSihIoFzanQMtOFhaqngxB5Zarj5RxyQcdNMw
H5wnv0ePmBIH6+pi2KZF8aaFFQYcsakm42zlwW3YqK+kwz16drKdZBLDHw+Lhd5TjFQQobX0xtEs
8I1Vg1GGkWLUbctHPx2uI9Xh0KiCHWGcyewkfIM9shdDdtOBoApFw1QWzItqAFzRVTSZUiAfsuw6
WHk6YKnLA0xbDKb/9aM2//jhtQ8/fvhrl7/x1z8Q1tt4NBk9pQ6lqH2PJRr2NoSbRVUCLvVEml25
swk2Y1bAiHm6y2aXLPoqbHLzw+XZ3w//jdeGi1GXHPSF6sMYTiv8rTGY7BWyAAAjs+X3AtS5PFx+
dBVeYDU9VhdzcDT7hJOLZdiZ3cMySI2F7hXJtAxnz642f1xrSJ2JZHqeQl1HuHl5OjUCVqszbDwn
5KLspkN6dXnQQu/fz4jBy23PJhrPxcFTkKOKK52I0vlj/vU0nt/l8nNBrCoNOw/nfAXIopTV1cVr
Dxamuro8XF67PLv8Qjk+YIi/f13Pf1BBqVxyvwDjaTlkW1x+XWRP1tA1TDThNjFBIxbeMrix6T0K
gxjEJ+PU8ury7O+Hy2spcbPkZ3xHMnQDbvE1SfQCmGi+wh0UHx3yn3fEYH6fGN+cTYURRjZBg6LP
R+W+i12kYCnNt0SfTWA1vSqjf4sx1rBK5cFh3UPaXXkoBHJW19XW48Rl0pSZR0JChR8kFh4+muwa
7sd4VVlgSSqdi+vYneNqIAxeKuLEOX8GYt6Fz02Q1fIiH+Sz3o2AL1kEYGrKzwpJLPqmblxPuRtv
fYiMSfyuY5QzB8e6cls0UM4w3UGhj+Gtec0hyP0rfSy/V1FQ7rrMi1lbY5nus3NdFu25sciF8MjI
Y8qQL2jOr3PZ7UFOeNj4BW9j5DmnGzszT9No4zO5pCZF3Oc7Wn3Ox3Rlp3VK58PQ9/g7b81e1OdO
VieRoxqZ8hkLPOV76vDFo+0lyUn3gVpljXnuDNM8j43P2W8OV56GANws3lWK7ou/0p5TSXpxZp2q
MLS3HNg3YTM4eyVMDwoeVJLCXHna8E1gXl06hfFWG00KCpX6fWL4ArawUfw/cgaPbsHIViVVe4Xr
lCu1W7/0A4qz3swR7NZThoD0PW8lOs9q6lYO3cWo0+N1Y7NXZA3oy9QxLMdxmp0DpdIzGCKmS8NJ
Tn61CrCmLm3abZjehk0n8PqwPlcnmJjqRI9074fZneGXilZWOR5tpFz6O0CW5cSIbWGXLlh1LJYr
OnnNCqE/1j83nVa4fCkZDfr95NWv8diNZzEwEM7c8RjOn4TZk8Z0jvJG6LBiPOW028H22SvtAKam
SCvuRG5yjjvjC/c7fUeb7oECZK3PO5GJEkoTBiopMzn+VJBxZMUl3LbLa3/9+vIbmapgNbQ5G+Yw
hTtC7zFk9umz6TqvrT0dcxKvieDK72cTYmRVZy+wryLNexyGJcGvL3Zpvult9DCm/ilOsYGb5aEf
xEOIgnbRWOIpN+Eoam7xTcGwpkNHVxaZbD91iKzxtViafpQNlaKw+2POAGanEfNLmnMBLr/OqPOi
ctMGxESHZgWuwyeuWe/kMkehbuXGroubepXoBhxzr167QQAPxKNOVZp7V/qEr+dhMAP7Zp+i6B5c
7lXa4Nz2wHFoNow3pZhTL40rlrcLc8gpwRr51Hs9Fsv4K54gylQWnrpd34gU6YwgwhUcW0lZAvDf
k9hR+6i2FtIsrqFtAcpFb7HqXGLsqzi8LxBMJ7gGFp0qG5T1cbOg+f2jLynCVKp/a4sC4WrqrrF9
wPaBfOHARPIm812ytluUgkgu6Q93XsitY8SqjAm2XpIuhsv/xut8cg5luNGMfDj08eQsh7T70trm
nTXdTQGHTVD5N61mJEf4niD6BgBiuC+KLj9oYTjbSc46blMuhBbdlTJflp327BVMXnEQMduN810l
pxfP43SKu+rOEWiQozspz5gFHlxElotIZY9jla600TyWpQBuKO1b+D37ool+WOKm7yDuhw4zi9xp
vpEwsCHLZdyMsPepBd6yInf3FROSG20ICBhuGanphnEQ+QYZJ35C34sB7QVQJ1R0PU06BtaezZCM
MPqMox5RUdbGvmUQNoDbW9QNTuE8K5ZicNihLHLMWbpp5hPSDEJAgrA/5f5BUcVBIyecNEmJIqNB
YSzNtHxDu/5dqTnAiFml3pr0JCP3fiQWjihKg+iDTIpD6b90gTCeW0nDRdZXqVKgk1q8JGOsPQsN
FpnNHBcFilWVrwlEniAHJVdgBRRc95WeUyAmN0DGi87oWBn7aMW0UBDuS9IL7AC00/ESPyhVbD1d
zaVkbeoHbOExbYqQfKSqFctqoBMRjvVL5MBR9YuM40ayLCN2YeG/OrWdHVSWIVVj8bOArZ5fD7QT
Fsbo7LC3lTtWu9ldVRePKKa+d1b0FrWvpiXlpjNGbwXpecd117pJ2VippKmXGcj1WPEzDxgenYKE
qsQdAVV4TbN50WXWbkray41twX5Aqb1smuFaBEO7Lm2Gj6WHLjCOTXmUL8i/p41kRcnuvi58Ib96
UryVwXRth6mxz2w8IRFoUHLS20UVoGZHD8+5je1wgV5/P9D0CMYChgr6QwTLUDcDs4D3HFhw+D2C
ctPZZGL75W3C0nOtGRW3X4/5TKUgqGv1D6PLtr6WTA/aFO25IgWwO7OzzLGn+LqAfkzNbKQg/9D2
dEvVlruAvJSFl2Rvgxb3AHzBo7lc2Wjp2qdIItHJ4Vc61tnywdBxxaUzVlfQQmbtFyL5tTKqb+2o
u1u7qG5py7o70xHXIUOpSgZ3SexBFmRSsYYXdsfMekdnyDn7Cnxn3RT6PgqKCRhtm+7IA2zWjkRs
nCc5EOrZAW+27yREPIFp6vi37StpG8fWG6OnpL0mbujVH7qHEu0BhVq16nrdW1eevm0j74Yui7Mh
E4rucwMN2kqtbUdtDJpVfK+0oV+kYl4tlPYb0b2QKJTq1wPwE4hBr3qDJrNrMcbFsf7DKzW+AlRn
K7OcRdigcUwT2hMeS+oQRtWmzPYx32xZNW4FHUR4B81/y2qFvM6JzRWDMeMQct/dxAPzJui/DnE7
unMaE6zZvQWNZvIImU7DeKdLBdykMbWdrup25TtzXjWpUdiB6dWQyEAJczJmpnLkd2e6L+jYW3Q6
el95azJ2vl9IH8Bk7UUNgGrVTUWCDB1oIKFIfPpYI/ktzv30qs+fB1zoh79emV+eqnkVEDwQxDcB
X2uBhcxkDrsquVVhUR02bVU+//UjmpNtZYl+N3o9xBR40k4wF3+jz8QiDub8CzSFNJF3nYQUNGMv
w2QGil+eThUN5zQBNGpm4imbVMPkkD9yeVAdvN4oa7/wU7PTe7wWgZ4cah9pRDA/Cx2WLk1q7kf6
qZyC2V4vpuxQ1DVZy1rlkg41sbRvbEI+DGUXa6MdiRcnRQnu4PRtTIOMy1aZHbi4H4JMEU1XGMeC
b38gqy47lBqRGoHUni8vxfhAlihLgGI00or3PYkL+1IDdVMb7g7q5QY1c416nQeA57NlASyIctud
YdcaVkWSOrwZkNknlsT0Bf6OBD1aVcDRMiAhPnscPSDceCfjD4D4Irad1BsSjNr8gLYEmAaXQI7r
9LvwK41bVwwdwzmTx8RwMYXRapUgA2I9rg/IHfVViw9xkYYcPlJHiRfOkCnTz0M+Y/SDZSvHAyrS
Q8/yZJkNDC5ABiwSMdAwsRXjKYBCB3oLBYadFkVHYWyFaQIAm9y4PHSFXkLnYivXflsejKF3CF3x
j01EddSmfnXIJBF15HjMVxefQcjlRQUXg0OKJnhI7kKhq2rtZHNSNNhnkO30di5vSHiNAmqTQ+Y+
YB8tDv7AwADKBGHxcNcqbE2Xzx7RfjpcnjUh99Y2ooiqx+o689Lwtuo400T1w/D1ae8y802MsNrm
ndo3uT5s9LI/BBb4g7KgnsErd92kfIBQH74YjOBXpVMdi6zGrax39nzb/lbadMDqUsYoUijnRsN+
YUNvJvxHuPLrYgUZIUcn5GsSpRRoCvqTPmhYn+iuvh+QSvSrsNJhtd0CFO6p9UYgYWFgfzO7+ilK
EUJrer1JCySX3ZRx1BL8zTgtev9fO8R/yw4hdBPz5//fDrFJ8ip8/dkO8dff+dsOgY0ZRgMKSW4x
mA/+bYZQ/+IqZkvXFYbQXVPxq3+HHYt/6Tqcu9kCbesSK8R/mSMM61+SPGUoJ7qtbANbw//IHTFb
6n/yRtimBNQjpDThU//i+PT7Qaffmrc7GScNnsEqvNaiHDNbUV43Aww9Or0BWT7ICIngQQBvUA/n
BLJFxQ16tOBgtO1ZY26wcAoioxSNRhYuBmJ5onrcNqv3jehOtSQaqEJDtnUDPKD/2N7/adT5P0Qn
3+Rh1tT/9z8+OMukbkBeIBna0B3FBv4IXyhLf3Jp2NGiYVchvwo3MXqKhea1c3aP0VHCM0Zw1avK
teST9xYf3Op/vbnrSFzClsUu+WBrQ9DdCZHKZotjFEV8vi0T9EzMhNeXmQnn+nVhF6RxoPDyTLSs
f/7uv31/dpt7cdPYlvnBrcrqOy6geTbb1KlvTKuHeN2Lflkz7sZySk4pUQAhTMSQfDpHZuEnKALx
4fi5fH9ABLrF4W2YJHT/7K2hL8UACPzHVtI74m7Q3flVNhsIpFjoVuDQjW0IVXSwURFAiOqR2ynl
lKPTmWcSAZxW+2ST/P4TYaaZTy50Vx+2SAOdzzOLhhF5btkLEeEyyQTQnU82/Gwa+seJwxeXBqeL
chxGhibK05+/eO07Zt2VHu2HCV3H6OTRel57YPWk8iNH4kr3M+8MWH/pGB10sV7rb1RFyZ2okorB
tIJtMtj2Acu/s/3zZ5u3+cePhrVKN3Arckha8xb6h99JlrSZAtG027p8VR6DD1sLflhw8yEEPoQW
7GPbi4pPjoRfN7skssc1JCACS3DV+vlNPYBevWPm7TbSpWRdAXeu0AGz/fmr/W6rQ1lBMK7wkcmL
b/8fXw0kM7nAccxX80lgmxy+RpUzdU9AWn9yHP1uK/7zrT7sYELqfei+KBKcMST0JulWfhu9FlFc
UNBbDLnIYQJEc/rzFzTVb3aeoxxbwr9wOYA/kAfGILadvueENhT5aYHWZDvcUrhcFGB4lp6Lzr0O
mD6eiqJ/aJRFhVx2O8emKCk0Fa+6BBNwH2lbrbeNHZErHp/b2CAwgOLddhA9h/hYSkq/rnU74gHC
98o3p63mGSfy8LplVvnvNa6UHYydCiMOoUsUpWI0wiOlnt/cilb7ZpUy3H3yzecN+uGwNXVMg1jy
HWX8ctjir7ONvOHETYwm3ogBS26TmRC7+VZa0N02OqkGfTdjt9wHwr5pGlrjDas7tRoGCQMlwyDU
lItZoL5olVjgLOqR4wPJ8kP6jR0Hi9F1+qKuphJGV352FOsOMMJlSYbuZJhHaVikp9Y/wpSMRB8/
+M4jxwI7ghG1R82Inv/8lYX49d4lTZ1713yxkvz34VSNXAZdjI2abV5ChWwhqfVl9DbkLKTr/nGK
iOWbmIMueymHXYaakWnq++jWZLSFG+hu2tHPX8E5aUdd/2owr1xVhfgaeJNYhyaACVeCwm1lvjQb
e+ObiXpwW2/n6t8jzQkAuzTdolfcJ7USZQhss23TYQO2PFr+epMeUhfsZKvxOytK0WI7t25ePDbt
UUC/tDLCHxxTIfOl8wbYyxoO0QSrmAwxsnN6Qjza7tYv+kenO8QDEh/ghaSUW/dM9R4dmdxXkZQ7
oPIF6RrtuoE0x8D6KokB2VcWeZ+TouGdGz3hnRZ6r2XlCMC5c1qa4z+aUXjTqu66sgEmh6yIcB7+
GFH8YrJhgib8Et8wRmbFUMC5UXSZU8ghRftggZxd9lpz7fcsYWt6iUPxWIZME0fwQYu8S64sLDf0
1BtkM7IyFglwTpEreinuj6CSP3JV3UjrAek0ATilJIPZfrAm6wupU4y73WFPdgfRpoohbINhDQZx
+2j7pKBGkgjMPIX2x/UKAUJFfl8wfnJU/XrhcqSkauVSbLn2L3SgofYlenrOo9ZqNizyaL4SWA52
4sEbyCX0A31Jyyb75Pr/23eV3HUlfYb5RvDz9d+tODrIAeW2qz/VZn/b5sl7W9nngYA79EnPsWt/
+eTs+bX2cqTiTiBcBrk2ruKf37L23Q6IXkvtZXUNamM0eUN0XyGNW1cvUnXEQusHvaEpVMjp5s9v
/uuJ66Cjnstz19UhCnw4cXFxdlHf5XxdlX8pKuDdo6HtLShVm6IxrvSGTJFXrVfpJ5tZmL9cJXlj
y8ZE5Zh0Uz6SaVIdtA469WZrtYpwU3z+Zoq/NyHbbh9n4UvKmgGIGsyCJJjONRdPGuzoE7on5LDi
s0/z612fT4NZzDHkTMmRH/Y6fLJJ2AW4sQEByQpTzEL3i3jt+jWqQQfUUdLX4lwrnQGYlV/HHo3/
BNgEuX4PCAEyvIf66s975iNpgsoMQT55zdj5pCl+AUiVJYrJsFP1FsIY3f2EsHLbEpsu7J4Kf3wH
/UiDqyQoUtiGz30vecbLezfSZj7WifhKko2/2NVWcxU4Gg21VtAAspFLsF9Xje4/iMg4NaEOyyES
3ZZuoNd46amE0hFYHsJWaNCfbOZLWfPzrZGvpNS8IjSJafhY0/ooVYCeAgkBa4YDbdX4LTY6j1kE
DF/6L/CHughYaWcSNhIlA1g8ws0WiZxPfDJjVrVuvxgTpQt+vpoU0VVfMHizXagpU4oyricDm261
vorJfQGj5jzoRq7WoG7IB7CQk1Xu0R3IEpA5X9i3kP9zWx3QfvtsI4ZJ6SfVl/WBcfbXXiTmwiRw
wOJyNv/+H5WeJyoXp1xf03mtl00Q7NBTYa3VsJyU4thB0fBlYO2DHqdHm6HazYP3KNTQAFDwd61F
+kVXko7AnHfFArBfsG3A13UjNviI6IUBX2I0L2abwN40yXfN6R+rIHGukgzNLNpG6h+4W4jRTGhZ
Hboto2CI1sVXjk/Kd+ER7xCE48tUp7TmYquCC4BE1NDre7xQr38+pi9V3y8HwD+2xofzrG+SHvDZ
CNavRfE7JiNYaCyui1zR8itiJ11zXSgw+JPxKbpo6Ro00pSSj13UXP/5s8jfXekpwLlJcxUC0/jh
0ueMndWPsq2B7qpu20M8O1hGjPkcgSmBUEcMYLDxwpYmvu9zQUjEdTrk8bVyiz2erd3EBz96ObJI
WbgNS9XxoNzURJ6mTQxnqXEiyFaDFX+X2MJnAeZLI9pu7/oW1rjSdlArWQ/8sw+V00Z4t4leIQko
QwIVZ6Arw/cko23vKeO6SSQpd6n9hf4Y1hDCvxbm5A3beJ4bmvo+MLhEOSbQEaljaCUzKWWO+mxa
3gszqUe7jbi3F+4azf9zC+XALIPwGJbm0qoYJokoufpk2/56cbd1HUoFNTDjyrnz9M+DXuJwjEns
xnZqxS++h6FQA7kMNp+a/s/v9Jv7F7Bc2BgslPlX9Xkn/+P0qpPYzqqcbN/Cz96jgtQjhhRcOm+c
HpJLUJAqn1pIozLr4c9v/JuSl16Y4TBwsyyAWB8XzqXntwWzRC7PmVzjcKwXrTOgs2wYQJkK9q/j
rZSBqt/OYnshfR3aLYz/BZF7kPaT2dLgvFqyhZmG+Hg5ot1f5+HGsxlo/vmj/uZAJ6DCsJVpUlyw
sP15GzV+WBpehGslC3zmpyW48+il05Mbhh/LNAzfa5V/1sy6FC0fznQ6fobrCIPWnP3xjup2Wj2E
hMdsRdeedVNHCsAkQIWryVZHsq6aJbOBOZ/Z3NFluDM8hzSeDGq1G3sMdK2bwaywiwdNt6nQi5B3
Mz6Eoj802mcl0K/rNXak5Nap2C+W/rH8CgF0yKDjmtQ7OfZfZn5cBxURdDoScBn8Zwf6Jx7Pn9t8
vB1LJGwYtNvo9P28N2zinf20HeqtSf5qY5xg8KIhzuwzF2dzkXD8kkk9IPz+7ID9dUXu2IIuKYcr
OwSgzc9vHNVwQPDe1lvmp8/9aN0K0rSZb4FgCobqmuUKpBDWn/GA2dn2G8JRZI1NHh1q7/k4N9Pa
RkxDYIgTX02TXXxyqxS/NkX4gIrFo87J7OAj/fkD9mMLHLqOOaM064Wrypzv00SozPEASvkWhFTH
neVsbGO2So73heWvPNxiawVrkg4ZSQwjm/DPJ4/1uysMFTJ7itWtY308kBu/8wwzw780tn600RHB
7LVMIhmbyDhHPX1GlOAuoxAclN/p/orCEd0UTURmkunNiLnGkOG9OQxvmMX7+1b4t4FX12c/O7iM
yg8lGYkTV5pj6ZYtfi8Ck+C26eeM+4IbiVPjoF0J0QefpoLbRNZRwoU6LvTAdrvnujxlGJfX4UCH
Z183zQt2oS9TC0RWg773ZJT+6xwRE3ci2PakK54SwW3NRB2NHmdVl9QAf95gv9leDtBBm4sx6En1
kTvIZDckfd0ut51PUNFEFE1rYSvoM4I90Wk9hEF7a2vVe4TJ5s/vLH5TayFgtZQL6lJ3nI9NbAI/
aPfjWt/aQ6J2EZM/8pg9b2t4Zgxb2UYBXVVXXZf25BjS3zRNBm3BaP7P11SspaSl2/M04pc7Q5EV
U1M4VrmNQ1yMVtqhZ9Z1ZDhZjl5DvKBdEecxz46RZXzG1P1NI93hzenmsohR9PI/nOXG5CHnanlz
JHQIXfxgazj596jwScX1S2MdanAJfFBEETBspE7BJ2fxb64yrk7Lz7IFmCrwkz+fxFRKWeMGstwm
7ZQuobmY3hIAEMGvUYoXX//0G7MU+s1akpoSu7RyFeDlj2tJJ7ZIasTXvgUK5X7PmfES7dzYNwNN
m02IFSjJOtTQQ+mioSNEOW+9V1MFwUGRdbn1B8+9ibQXBtTBuiWuAJ87auq4N1FXGc2xxoKCKajV
lo0KwlWiTO3R8WCujJVcUCfHRy0e1FNNi6lGtHtvBMkz6THjUtVV9IKQbGOOdXJbJ6QIMESW3AF1
lr3ZED5mTQGUH0TxjvBT8zm2rO+dTbR8b8AFntdEJ1/M/5AlvJcY2z8YhZlhdkc3hzBFjzJS9fIJ
ql60p/3lnTwCrgDKWtqN1LvqdjJwnba9ectgo3xs3s3caRfh0NnPjvmE+z566+jrVz2WijZ8UKwg
bvNeaieEFB3z/ow1N4BF+A8KPIPvj4egDW+maRRPNXnhGDVM9wsQimxLjCEtogt6002eqGSYU0f+
dB4M/SCLVlw1jfuNRVB8KsQQHZ0p0RfcIbOnYYwedKxryL4md+OKZvwaULdBEhxerBz0cUtJjhYA
9UmsJz28jja/j0L1w0Ay80OPxW3mJF+bNNQ2mWGFkPzb8ISE8hXCX48pvk+Q/KV5u04JQGO9R+hn
mGeswJpkqlZhTABbJFLSf+cIH0DcNbLXgqq+TZ4bLWq3Yv7p8pIKEOChUUGvoavwzJ09PDewe69G
2iSXl4RTQBbFjJtkYX+M5odct7q/nl1e8+JhVXcV8UODs4lmuRStR/t4efb3Q5/63bro6ck5EpTP
GCpue0Yenrx+DE++NdDrxICxRjuXH4KBmDBSvpv8UKrq22DnrF4mr7kK/b69ujwjGjpZJ4h8Efn5
07WWV9N1i9YMsBEp4rzC5G+8DpPI2jkTtrDKPjaZJ4Es/vsBn9oypFZBwoxsX9bYqTLa77t6zDBE
GIX1OMRmsGugg/QNwsam9wjNJmnAuYKb8zSyBzZob/01HiTvHkU48KZMPGsB2RA1AkJTo0zWi0K7
awqh3Q15edslqjnlUabdCHTokxsSSjWQDgPa23vAWl5eBXXtLy8/ppT4pxHZWFvj2uo0wHCDivsb
yoQKPAlizihsb+p4pQiqNYAV3ZYJnAP0rcm+K0pvKUobuY1uR7fYhKNbGkwd/NFwWpGaQ/vd7oKD
SebxwZvIP2pMBVFyjJItcBYFFMDwnuyoJqvRalJqK2db28P0NFr4ZxAoTacM0sqTEadXBP+5t6le
VU/pt2R+0aqDBJBFxslQqG3J8uWRrNnx3m6QECpRPpZjVcK18zN65OSQ2TmqupEl8TVpHeb15Rml
a89aY6GcOiR4uaFGikazOqpyUhtVxt+ICZNXymnsK9LOCAGCamBh/Tp3Q0rEpGiq/8fVee02rnTd
9okIkCzGW1E5WXJu3xAdbOZMFsPT/6O0cfAB54aQtXu73ZZUXGHOMXe2EWOHrd03NaNU/l53FdsR
sPVSGC96AQFek7cBoO3GJzN858vQf5Nx6azB4gJ9yviLZTLkMMDG+qLNJjyHukPdfEJOjeCISf29
l3L4wkD7KYfxZCxl+eSMprhWHe+TysRWo7UFQLURL5VTx/9ip5iJi4xsZhA6gb0RdFHZoapNy754
WYrhPsN++FWkXrnpZD0dNDzWn/ZEcq1bYECyNqIGuTGU2FTCovF+DaCOzdn5Yv9L9FS79PtOi7JP
G1pEp553BFVuTr5vQHgVizGv6t4ciwAWszXn/aDsWO2Svpdz8sVBkn+VYIzzOoPQAbTWM4BoxVDB
ooR832Ec7sJL4B6811ZjvHqtXxHePb1FQxu+kVmYXdNe+/v4KreS5FJ26AkLIGLrsdR4NZi93rnJ
IIZ2whdfXebegpkRL9YpZwUKZsps96Ic+vXCcGlfmwYZ6CEe0iSpBfu2an5DZ5VtIBf9mUZcuk2V
di/DFBsXn3CitpPdS68uxsT8YMJoRyAK/LAKndpLW/rjcUQOumrUl+nQQ+Qpaxz/+pdftNh+sKjs
R8f/nBA80685fBZNIgY0y93DEE7+dN+80ONeQtPm5uNZt9Bx6ccBAOedfWUtV6xKoFY7r+lZU4xt
s+HAc862hs3NRsu0nlBvPyH7m58ej5AYE4uAocRetHQ7T4J93tRlt6mo4ycnf/dh920LSZSTFBHA
OymMU43wCYiAuwCLcBSPgnuv3/igWOcCRizztawGjj+71Skysvpk1YW+6boUIhJSeuCTJQlwZnc3
E52kuslyT43p1afCsXiXukv8H2e6whO7jtORRj/Ul+vjgi/0HbuCvtO7NjpbPmCOyDAPVhj+XpL+
5MTwL9Pmu9LkXwfWoAtzcFTwQR8K4aBwhHTU/rpykW1bfXQykIqSFWsglINjaMIzbGkjVjaEQw3S
oYB4mEA+zLJQsNudwTAn3xpsxBZGoq1giaWiJkJP5AZHMoTr7RcFVpQQFru4++jRVmKP/5fKs8V9
nAYmmOAyysR51hWokfHXnXJ+XU5IUlwFc5wluM2GGlKD8+jBezTn/rbAf2QcAgkZIGQMGbIKLZQk
0IXc7MODHAlK668JSdKCdjaZRyCNHGvaTwlvcoY7ueCMXZWQKLVIqbNdD4onlMpJ4SpZhcKbUghL
4Lgt6KDmSDOUHonYeB9m59Y4clkbeX3IFDoNIiYpLBaYxkSBMieFzEzxuQkYmh3AwVmauwy2pg1j
M3LnbzrOey3Yr85ui6tSATlp8QS/NkpWm39WrbCdenaSPRhPp37LFNbTUXxPC8H50GHEMBT8UygM
aAgPtIML6hn4P5IEAuWS9/fSD4nsWZq1Ns3GrsPAE2h6oYaMbjAyjWtgj+YpENJF4UhLuKS94pMK
BzR9qT0l0/Q7gWBqK5SprqCmqTC+ylq/MiqRgeftSt1cuwu9p98t/yDNaSz/TGxoimXZs1SBhp/j
r209kCEN0llieFGE4AeoxU2HnIe7WYl9lfPUJGjJu84K0CoVqjUrgLaaCt/axM11VEBXXaFdWVUB
1FC416gyr7ZGH1G2Nb56afqnGTqsCSVW62WNMUD8aCUAWc+uBDA6H1PLctcVZHYwQFqGsMjwgVVB
VmIBzRSUlsE/1uaYREOZaEScgQWtneXixtiSJoW1XeDbNmN1No3krV8WZVO3j0wCf0pGyRFR291Q
fAME+BFKRTgqPeFAZbFyZbvNlNbQQnToSPHVGDUCA9SI9jPIDY1ldORLzjoUi4igWyI/AW8qNWOs
dI24vU8+Okeld9SV8lEqCSRSSFQcYHIe6kgHnWSDYFLkhrM20lFxKHqC6VBVpsgrbQOzLgzMp1Yp
L0HLArxDjDkoVWaNPLNQOs0QwaZQys2uGf6W3ADTGrB3j7iTrIsYKzl6z1LpVzOlAX086pCFtkof
KhGKMs6xdqPSjtZKRZooPSlzRmDtSGqV0hTP28lX2tNGR4XqKz1q9VCmIlGVSsDqPWSrplKwVkrL
+nhyUPrWGqGrUIpXdjfNyVAq2PGhh1XKWGxhiGSLEb3sgHDWVX9ho7S0rlLVFkpfmyG0rZTidnpo
b9W/IlZ6XIEwl9VAcvovEJbeHQ88+l2plLz8nnVsQKh7baXzbZTiVyrtr0QETITl3lSqYMxef6TS
CUNJIttVaYcH9UvIlJ7YV8piTWmMY6U2rpAdxyzbC6VDLpQieVLaZE2plD2lVxZKuewhYZ6VlnlU
qmah9M2PC3vBrau0zy0i6EmpoduHMLpRGmlCUsKgUSpqvO0frVJSdw9NtbrQgp8TpbdeEF4nSoG9
KC02vr8vT6mzhdJpM4iqN4PSblcPGXeqfsuN0nYbSuXNj1ceFoTfrlKAp0jBE6UJ75U6PFOPDATj
i1KOZ0jIPaUl56vw+LhUSmluKcm50p7rSoX+eJ4gZI7Kx8MRuTpjOnffKAX7rLTsj0c+8nYNmfui
9O6dhfI9QQLvPrTxEll8rPTx/32pKdU8b6khsJSSXsR0eSjryd9IT4/LrHT3U/WBT6X472lPafNL
pdIfFyXY75V2HwMfAsBh0I4twn6speGGZYZHLCCq/wz5v1A+gBhDQEPSgvIHUE2PbDy5rxkub59c
+QgISJlXtfIWGMplYCq/wYLxIFEOhFx5EXLlSgAUVG9Bm5h8yPEsVMq9EMXfi3IzMOQjA/ThcCgP
qXI82Mr7MAjvOGsEnIyZ5xFjXsPepFfNsUyMyjthKBcFxpB/s7JVePEEQhhv/diXQesb8YLJriGp
pmDqTT/CwyWxIDzxIS6JEVXP+pGGMUjOC6m96tlB/Sm7MdKNCBlVQNLbLLoeE0nL81DlSIV7/Dnd
GTyCAB5PPy6Pb/94hOHWClIfjs/jy//+nv+uj/+10owyKIBkBv89+fhT9ePHfTz87+vWddbmSKrR
/3626fHDP/7zfz+JPecftrm4//1I//uDMTbDzTRZHxXRQtTc6h+Wafa+sydu01HdH0uQyMfHo1w9
+t+Xj0eP5/6/P4eUA4LrUL49nn9cxqg1lXb2/30rgqwIXZnip8dTcHeWTVtUf7q+pFUGrb4qfJfI
b/Xl/y5LSiMNEoZX+/GQM50MSJ/IAS8XR4gP7T5uOjvwx4b4lKo5S13D+Yomcl0vdrfN+rQgWd4I
1/XkkhOqdoFTOlsB4rifKSVQeMIkFSSF85cbEZ57Dudd1sYHUQCVcqNB3KDYwH2GsXBxPDpxoDrb
omA403a+sbPqnqhoBFZmBm9An4gtiMlYc7yF+f1aIwAzSPQ/Hq3LU8yogz77pXB/UbHF65aDfNUU
i6IJixSdK2ePk+XfHZiS1jbvCFaQfU5JviY+9QO+HGpkcMO46d0v373Zhr6tpuZPCDtX0caHjWuC
sujD/o0Mdv5q3LSpdJIdLIFD3C7OTvftl7JHXAT7Em6tecPuu018CUQsAs4wMjwRRn8mqawP4EDM
gY/aTzgQ2zOoUWJkCUyKEMycsg2kW0Dqyps/ycsom3tiQQaphaB+im6imm5mStoBwS5Fgc2K++e3
lOQkxj2NhyfI4eyIY1oauoqULcKEwoLGjmERMxYmYi0VUk9TqsmNUVXeuRD1r2l4GvQSOBGYxTby
vDXDSP/myuqPLNN4k3kNKLjhVesb+BdQCQMgMqcojX/jvdaKFkqUp2SJg7U227jdFM2wc6vSP0Ut
2oSE2sgoR0JfzW+nDI19LN9i5FvPWNeKFUbTs4Y+5QRhZ5YVaiShn32/rzeZn5KcM1TJWm8IiBuS
hBTc6ZrW/yorgoRMC7w1bLJRMrvKgyUxnJXUpbvzoxZ+Sqbi+qIKq4oyXLQZYy0jg+LfRvsuXL7R
OGZX16qro9V6p0JO8DRsOd4FwrOkqD80bNIn1xomdh0D1Y7VVBcCBPe2tPQDUYF7Rk/vGj/CyWb0
sapDyRow9KbNYgH3qNw03Hcm0DiLPpIdToWzy5RPEKF17KCrUmMtXw99hEPHxdnGehNBesNGsXBp
CCt6d0ZgxaZlOsB/SF5paGYsJYlcpexlT6G8o2MC6uNTGyA1wMXlvEnTA9iLOVjLkbjo63QoNMAv
iC/IxLMOhVPW5xIcImvjmjoYN6BQpJmFSSKqqPiXmzrc4ReRrEXatuee+VDnocyyCtjmNfbdjTd6
n5NR50fvT1YN7VMTki4MVHmxITap3NFu0pI9AfFX3UD9IW0wQ10Mjj+dZbF17M7foX3113FmfY25
LoPOcmKcrdT7Awtc2goQrsmHmBCXJuVgr9OKximuKFLbCDR33uRbTcs7ph9JvXarcWSMVc67qh5u
tkk+UMw3AYCRHoYBgKHejbxrcm8zgywacs+85iZr4UyHxRU5hK6EFQdzrv9WGrBaA9Gp8duhr2Oi
ny8/JatkrUqIea1/hnGyYEQs2opK3tkVDnKtYqm3pPFhhEfiAfcd8K1mxH8BQuPotZsNJTcYh8R3
L/EIXSknFZ54KeScdstOmrnfGZ2Tt64RbHPrtEJMt9O8b6tq2aV9kq1Dc/yXJNV85wRECCMHPKXN
NBA5ibEcAHsWtAspODDfV2R8GKeC3j1ymupkSAowoZvvBGyG2wJfC/S7AZDkovn7WYanZkjHdeSn
8Us/iX+hfanqa5eyx9GkLdQkOL0tleFfYghEBXyHtdEWfLTVpwgo4XhoJuPJjVqaOF8W7CjdnSNm
ZJm6n10adRmhp1mM5lTSae/61k5r2nPn1xmJlupicjb2wv8JmxjzIUuIjU4wJj5Ng1nqzm3ic1Ui
U7GTNHBZB7qsABkOYgK2x2w4dQjnTzSU09r02F8UUdhWKOjgIBWcVKqaNHd2Gx3gquCGTQr0CFrp
gaUfN6Xr7iGOats2IQEyhI4wlb8tIzWCWmC/HIkVWL93snS2OSIsRlthMMRevMU1DqTV5LTWZrJ7
HHLALX34PZdLfHBDyfcqAi30Ifn5hrnh2Q1GY1I4BzMKvA6Ile72WBsVM7iMky3E4u7vWMi/pj6R
y0GxU+oJfSxOcOrE+bsysT86AtQrAYRMESBgaPUZlfNOUsHeDEz6Kb0MPnTekeYgUNe0y2diRnCF
kvJj6dNLDNb8FI1FumOXo/F2w+hRDNU+Yuq1RXnVzq9dyCmbx4TJsm7+xbDRDihu0e6YGLmnxWSb
42P4y3Z+a+7K3uSMGvhk+nxPwfH41PDrm+MnytRxWxMStMINlQZFZrjbLn1j5I35iGBVEof8xfNR
1pKF6ppJHrj1eB2jCmoOIovNWCjPoUrn9smCcLVhusXdqQeRXIH8fcqoAKNca++tqP8mGQQ535LZ
Zcq6zwzy4Y7Yi3hbDXJrMzXbUCdH66RCGAcRGodwZlxiiy4EyGgwVmN2clmmb3IObTCIBJCOrTzK
GIf1zKQ+sFE/P3XkAnRCPhtLhH4uBZRAHDxzJaKUNvMvLB3Fs2SBtE6z0gpwqpdEQWpyWwH6kl6/
hZ87LAcZZf9GI6oDYTgWdKCMBU8u/uS5T+IYiQprwawL2soSbnoXvAQLtQNzmflgD2126lo3kH0d
Qp1dFlRR0x8NPeWp6VP/PPl+tM3RVKLGMlm2TT4+S3R/V0YB+jnLm8AgZOTWWPSwIfGAhl9N3kob
qvR215MJNzbr1X1kp+QQLETOrmxnMvc4t9qbCJ9lK4qXmjSRHHLPDY1C+YI2Ptt6Zd+vjeFXO4T1
K0k1w2WKk1983JrX3hso622oz374Y8q0+EyIgTjptTYFuvoSZRwJMo6ZHYWspkOcM2No3Gg7TqPx
oyU5wRekMfrTWja2+1nMpPggAmRKAgdCQKt68vDkYW/o6QkYJdlhmu5NsyEo1BiXJ9AuEYBfqzjk
JSXkzDfa+Vq+nZv4y57kIU89ea+dOLqyM732E8DiJB/I2pIGcrT8p7d7GYihjbZWof9k/VOKiP/c
gBZI8+4CbZT1X460Mi59UqoHK7AHYW7SZDroRjfw6dKxb2gDCF6WWSMKmF2BqIfdFmXn3OiY0OXI
koTmpYzCBLK6w9FOmWLzxj3q5l8QExt7JjdLzyMDnGRIgxv2X6aorg5M+attMC4MgV0c7G45kEC/
nRLMStm8bImqcG4ytXfWLCDazO1e9uOzbdnkoqatzh3EkNu6mk0YftxdAQge0O7FO6Hr/jlvqGHH
8rNVQQomw0tUlf6+qM0/bq+Lg58K4JiMEcQkNs44tDt9HuQxZ9+0gtVNE+9Z52KKvrHWMRB18ddn
hBFtchLtwOIQXRcnJWCefkDiTwQqgApuuCGBhm0/WXtFXpXQEtmjpE+SU9dIDPueJLYNHYqw86JO
LdKBmIhorMAQmswbJ7FEoI/dsF/aPDwg5YGAkJvr3MuRVXFSjK2zFYyq1nal14c2swF5hvN73Bg2
MctY3goTKXM8Ff629IBEq6jyFyMvNp3DSLlC3bKrnQJKZugn4CgKzi3G4yuz6eY1OLfJIMecE2lC
+uFIBh8yfvYgi+vIqjvb/zasUB6k4s53wl71c0LRN6b12qTLDmo4odvI4zYKvF3bmNZwMTJt3hZD
A52AdpnEeu5vqRmyJLCTL5MR68Hy/K9oDOWltTdGnMa3aMIsApaFOsnRC4oLl4lKTXdHRwt6AbE2
FNnyPM5HhNM0fukjGstuYSsmO0SYKM7JHQizFvdn587bsfSz9ZiBF2zca9sQ6G7o05veBWHaAgSZ
2Mq47T2dm3CrienvTK14LisaT4ZrZy8NgQ8hxyFGiiiB1voIKzvcQOfSvpyRkJbS+TDSv/UM59G3
p/lseZLwiHJhDxeF3NSz+BKXOGAMq3yDWdFdwj4znuX4WmfQE0NkCZc49TJYVpwkjPJ3GYKTexEP
jIfyxLnI/Gp79HKRh2raK/Bjl2CD7yEVzA+pye5VS2Ym2DbiVUegGvU03r9ACBn/hgB5yA842+rS
WVG/bd3FXVE2+ldfBwOTnYtZ3xN9Avl2WYio79MzK4r5ubWWQFs0eo0hZf1kW59Nt3j3x4Wx3T7N
zO+6Eizv9NxFhOomAbU7ZqBofl3CdLpwP5DP5LIeoXd8jYyJmVpLNjQxqjTYP91lGSA7lZMG08HX
+bWKEoB0ZgSaO4yMhgd27Asw0SpH++zVI6kUzkz0VQvg3FzWZDb4aBc3VinmjevoJQyiIj2LuNv0
mbecSgbFm8TUBakEzDx1TbLOsVk3N3a8M+A93DN0I8Q+rJp08s54R6ejHyHeTurxO2lGgODTooKq
yulo07CSxgSHIm6w1RaRsR5iIM+Gx1jROGV5VL+UtoLNBgLT0nnO8X+IMt62dh2uzISs5wUIRdBr
YXROvPKWxSLZxywYmIDOgSPqT5bvnCJWmWwn2AmkGffzk6jmPmA/QiZVHg6bckjbIJ5ZBhn2H7So
2sGOa283GckRvUF7ely0dvSDeuIXA6mpuBczMBqEN6+ST/wxld2Ai0CXxznxfpVh9A3Z37sR5IlU
sqwPiKkqUqXESMlY1pslK4r1PIphXbUmm+PGiQ5FH01BWzRkCC9QV+wazmToMLmbZxjXWqx2/MRa
QKnpUzJr+pHqsEm8z6VbLjBYkL2LsT1NblKzFCk/Mcb2vCX8ZBNrxp/Z0ql/53w89vTEu9TwSG1z
ijs8svZKsNn0FIbViRgrcz0X0NNLTqFdOWaETTgwJI0m/iBPnRyengh1oSHgCz1CoNyUYI+aicST
Hf32zZ/GleLDr0Z0fU7+q9Lwh07WlP5irl4HIW+x0XIONNbg9gi3XI8xqU+9EO02LsbXwkiBhFJS
2EWyG5zeAQka+gcsMEwHdlkvkz0e+9cyjmvw5aZQ8QXUHr3nbJOsHw5kyiFd8fXmOpz0wv32BhPx
ZhPaa9OeXy2nsA5DP0BZJhs3NBEhF2XJK9r39B0eOoEBwRtSm56QB80BEh0t/xwLFW7FcpzukTQL
s5ubXUX4GPsJhO+YQfqoqreP0KilcZGs0xVlfYYoBxEec63F5NUnu0K0EJazxPjdhJvOMKn0NdZ+
fe3v8tqERe5X+9qaK4QGBN7U6Ex3OWGesqwJvaoRvWf1GkQw2896ByPW+hmJtbMd6Kv6yg4TcdMM
A1hko+0rPd+Q+AmobWL+44TDpS20X1MxQaRnFlIM0RCUywz+arGMQ6XNT4t0/UutZe3ZqHpvjZqq
YKHJErUxjG0pzGTD/V59dMsgm+D4iukzrQC5pu6x6QvOe/L/WqdpuNW70cry03ovKKcI7ttUYznt
ewFV2AlNJJeMZKgl0NfVY9BXbHOLKoU4k8afzaAxqWXGT5OKnqcGhY4K6JoTnnus9Qwu7OyeIntr
GATBE+lVrt2S4Zdp+/1e8xMovhUZECEIFLYheX+s7P4f83B954mmW2GUJpeUJVueVb9Zkzm7OYKx
B7eTT34GD9eMxSpx9BNkvnI1iSF8bhguzRP72gH3wkkj0IM2r39uMvDLQxYhhxg066Unlcu0cjJ3
2Pf1BbHrTVzb+0H19RqDNcKVxX7G3htoCa4Fm1E4ntuUMXpD5Vi4H7HmKw5nXe7IuZ/WTb3AFg0n
UL404bxYE76Glt5Eb8STJDQY+x2UXqCQ1LKIxFtMUiuMUFYQx504Q5RfDsVY3Hy3r85lCVK87dr2
6rrUnE4/nTmEl9UUZv5TnjAHSZitJSk4x6nrX6mgWt6sArFM3B2EZ6ZrCy8/y89oE/Wtv1v0AjnF
tPKayl1roPGug7u8GmzK1ETKPRpmXqytgaQv0+MXN9Yz7b+jER0fGq9NtvRHTrijNTsZppvx9zCa
RpCmlRZ0gvFevLFCiNNmQ/kWVcYfInxzthzlv46mfTfVZRho1TcwlfiMxM7bunb6b7TVqMskFTDF
cm97Y7U2cRFuLS/8Y5rlU5g+5rYMsmeTPVkXY/4deFf7mu4cjDK2g8lXrKYq74KorzWQ9CmFLNZC
Uq9Li3O2+GbPS5NFiN42XFLu23Bbd56WMliop4vov5hhBCmFyIc7HsghcI+Z0RuBQVxI0HoNW1ES
tsi00o/+In63LpEviR5nx6l2YOJVxsZM5HBoynSgQecooY68l+GP4bbVXbdAGqbQZjYEJqc7YMWE
dvhED1qcGz7dRu1jG4mEurEWPgzr8VdPzNiJSIo7lM0gapv6nOMsCFKnYkO40A97HTKs0VappdQD
Sc4wiFC0v6HBiMbKel5lMucrFyS6Y0/5KpO+IGpG+5NjJNbxtG4ZOXI/kLN3mgT/PMDbDv4RsuuK
0CIFgJXjkz/He0CjhTLYkhPWhGLnsmzJgCdGhUdQ0mxUB09zSORm7LeV1i991rxTM/VEGiVjcnCt
a8WQRWicOJp2jwwbpgQRE4FmdnyQ8/ZDuCEBaOgedvWiE7LC+mmyHBb6ogFNFNec+1bvQ/Hhko/2
v5rZGrO/BP7w0Cckm5a30KstMmbEH2pK/W/eWnc71ONrPDfe1oCv7sox5f4qjQ0jIbkFHMTnebB4
gbswp9d09sxbko/Ur67LOEyrnCFYWqv1WB+99shZKZjy9GiWxaHJuvwY6VF7II71Lkp32pkNh9aS
EcfGP22dxbBDc3Qef0kxbIfW+whzuILxKLLdlMEnLHxtog4QbyAH98XQ/TYB6r9CSep3rMtQeEjR
XIuhfaWomg+ERSElKImQp0aa414cpE/SBUbwTehmtGl13HEikawqwQ2TkobBvgkflPv42OrcRQdS
6Mn6szGYdxmtwIILw4iItQRocEYyt1VC9k05Rd69A/AXaFOtb+fZ/3IRrgW6A6nSmvAeYN0aSKnp
941ZidNEZufKpxfrU8ZvGVgEBg0jmGXiXvSl0i/+YnAfdOFCQqEC6E4CD6Mxl6yibNdVPq0O/nJe
4/D5moe5s039gXiKhk95V5tMaOIyvBT6tNcnyz/m1NIHmeMyd+oOvZMJClTm2n6Ktvwc9OVa+jxX
boneZo6vPpbBOMU/YUZGvivYU7KCmrrDUlu0ytolraAz27qVroWx1Ie+7Meth8VrTWjDCjuIZKTp
fOZ8Vm6FQWiL2cWHEgXVUwFosphbeRicrCNdPAJ9QEbUZeRzGYvJONqQ3wmADQEhoIWLs2vcW0PQ
5XZyzkI487PszR3JRJxWpZ4Gj4PfU3BwV6sh4fXEdnHvuCYzpaLe1LcqSp+EydB3seQ611J54sV0
eQv1HOR1re/rbLgwlW+Ctmmdl9BhORG35ktVUqOEI+IjmbEZkonxp0zr8pa43UZWjfXLY9ASYAXi
R8LfsSmbQrzrct/L777urdcGlOzNS3sybdBP0Q+bQSai/N3O4+/KceR3RcaAY88+URboYW2NVjhZ
5rPUHHHozCm7eKa1W/yp/sVtsESDaJJX71TkCIqW6fgwu1cI99E2jID/TQQtRkaTHzRW6WFivnZE
ncXFwptIpzufK0HSgcQhiJJTXPuW+0eY9vaTrBcZxIAIKkZ5T426zHqR45Ztp5s1jSbzAd16W1CN
E530jk/OVz0uWI0xv821mPbdVP8UddYEXuo2Dk0/giJrnm6jb0TXVtcL1g3PIBetE6Mb92Qz51x7
mBkY38cgjvUy3mjR4K5pre1D07UJJgC8bQu5YEuLljalqEUHR6SQ1dPUmaOGjzfKvgzbeMKdrO2w
bcZbs0XkxnH/5RqLTUVe9YekGiPSL9sMtnHm4KCKu72F1+klK5afmvd34sny1fIHsW/oo1cZn2UQ
ZvrTOHH8pG6GZnUZ8T8mxIPBQ0fYYnkDq9UlPBWkg8bJkpwxNGZX0zhHLcvtqhcFAhL/3udR9TQ6
VXvM4OyvcQx1J88J9Yu0yu5qdvlBb6oXYWuMn3HmHLy2paDp7cB0qbgMPxJv0+w/M+zvj9Ij3gSL
wGquovAFjfC7NXojtP0mOzWQlu9mxwe+gpG9hmvNhIxp3sVPK4Z/JgbdKTaLMztaeqxa7gvfAJ9K
gNa9mh6mYHvdDLlzfuCEB10nNRWSdTdU5iZXdxEtZ3TrRAnKO7RNIwssO4fynKMnfY60Sr/78bFz
dpit8r8Z46nAmfTu1slb1ef5OcdcQOOZGZ8IEzFwG22PF2wZP+gX5XgJa8v7JdK+YvvDTdFg/EN1
6LJdIk+HmeXwu5xSpItObR0Lo/uiI9BPZss9wU/ERscO7o5zderRk/OqcDhluYxv4yReK49azzJi
JiTq4rGgArkx3FPu3zdsEHdDkIkBI+RopR0qotRITpJQ2qBv8Bt15FfQso68a7lEPf22tozjHlTk
TsrMODS+nT6HCOMcHWAs52JQCLmcHAYY+9mJRkYy8CI1bIG1L6L3NmHsGhUdWNCmKnEwglHG61p+
5SGFCLCO5F6Ug7nr2I6+s9tGpndnsudY2ZNZILgresIE3Pq9GFT3DF2glXsN29DFivS3kIXmTyUa
boGufXMGJn2yA0mQh564shW6ZyPFkNeHM0lGcbiuhuJaLTKhfqJFr7Jav+jM+oGqDy/kzrT8Xsvk
I24Y7zQefrFxbreWMQs6WiOwKUIJNq8vxFS2ZJNnEHcan0M4tcNbWzi/vYhEpNiRL6YWPbUxgtsh
K6dd6HQ0bSF/TWvld3v2vBN7eoLb0zFlTpKH+zIH/COtWd5H3CUjvoNPp2XwmWXJ3cBtyKLEdFZ8
JnF5hAfcf1twks4/4h8yJ9xkFbOpxyW1DRfyqqVfoDGto7XGPugzt5r25OS84Y2s1D/7Vg6I1GLv
JEbkfUMXu7tck8WlTqCX17Y9vMW8uRn2Zu+IqdId40NaqiVyD3UXGaQb+/WfmRXRnBj6OQYMC3XH
t4+mWAYaOQd9Z8eqXhTir4dU6K1jhEM1YJO043otmopxep5nB/ByH35PjIOek5AIV7C9beA/5lUl
GtOyhl/9GF85LeB1b/5xXW2a1kKg7AQqYwQQ7oZd0yvXQZIKYtsApCemFMdOZcU0BonNjy+dmvsd
tLh528LI3OsVsvC8nEi0H2fMAkX0NQ8iecvrZ7/2q3dphtHzKEY0F2l6h7quPQE+2NVx+MpUZz53
BGMjz/Pde1aG8bvx2EUMU32URC/5+D5f43w5977tMk7J5teMuEQNk9mpzRFh0OaI0+hiiYr8tvlc
QlZYmAtqleQHIrVl5uCjZgMsMPjbbKCFthFhl0pevtjttCMV0MNfksPonfFBloJN7ozUfCMBC27Z
7qKotLvqalbFD6MGb9eYOgoGcxQHKnI+EiqQcipY8IezxjFDpRvo/bRsB59eltp6vjgU/EFdjZL6
TjP2vmH1T3Kh5a2zyHyf2T30gzc884P9zG3rrxfkIZshi8d9iQxtBcI6PCP77jdsNVmwhq3zlKEo
9ohIkCRvyoiCt+iGH15OBoQRCeNzQv5yWWTqVmyIG52udaOtHLD82KdCs6dNP0Evtj5mu8hem0hr
X6nfopWu5fHOrqmPxpIee1x62NYTg7KebKJB6MMbEltaXNIE7qx2jOsSVushc9MLFg6bDeT8RfSO
cXlcNGmw7MEDyfyC51iT7dvGlzsvWU68VvkRtZ7xHNrHZBiye92F4hQWE2eaQVvjuOJ1MV56X/s/
9s6jOXLsysJ/ZUJ71MCbCEkLJJBMR2+LGwSLRcI+ePfw6+dDVkvqrmmppd0sJqKCQRbJNIR59917
znf0Z+296AbSCbz4KVH0+BqiyPNse3VQWA4sb/JOr4e2m66JqDjhgCXyGeRNZvoLfYNtKSlRF4yv
jIlLdds1bXcmGhzVfGFVNtYUuzrVbwazeMs8tJdzVhvP6KQSRHb3pN04BBZr8RaIenuZdOW1Y66x
cB4CtTEZ6fEsWXvUYuXQ1Rx5oCnP9qINO3N0QCg641d2Ftoe45hxpGUX7+ZZE1tvxjPTFksZeuhA
aZzkJmF+OsraUI+jJqjwzuE2a58SuuIbht1vhaknj8twY/eJCDH+T+HSDR9j3d/JWnOD2aymS0gV
h7EyLOBx8WPsNSo42B58vFSWgHXCvZh0c/xhuPzv3xjKu7/+ma/fSbdu0zjpf/ryrxcf1dWb+Oj+
vP7W33/qt7/z10vYhFWH6Olf/tRDJfj384/85nF59l9eXfDWv/3mi/DMIr0dPlp599ENRX9+DfFH
tf7kv/vN//r4d4im0Bp1HOL/nGj69IF4r+z/9MvD7b//5U+//M4vRFNH+2IiGvLslRcKgHRls/zC
NHWMLyYmdLy7ICzUlXf6d6apaX1RGT9ormk54FxWEGpXDX3ylz+Z+hdn7b7wHZg9gBac/wRp+hOW
QPcsCxyUwws0DXy86k9GXhduwpJWrrWLbe/dJaXLSG8XbYLQHjd/ZHI31gf7Fa3BxHjP0gJcDy4P
cIKfMRos4w2z1DjayVbLtzp9ZbTys4EzzkgJdCAH9nvXqYD4w0aVl17pvjTKvC8Ek9t0FK/CEQeA
5RZ+O+REU89+n50w7RZ4E26ZPiK0fajRV29s2zimq7qpXkfT3DIApBGCOq/KyIztYBW7u6lTEQmN
DB9Gpf0Da7bzkz35/EZBkrgq3A7N4fD+1p5M+VJgIHKR+MTmbu4RgxlMz1BAWWihlk2uFSgCU/2d
YcJnQWuzntsbNS3F5jzUSAlbj0lkTVTxiY3gVBTjFLg54Bab6WNe0vaWdko3jHg6+heEmgntOR+S
6oDrZCjMPTCs/UjLne6bqRO7alyuib4F9ztfNUKNe9SB8qbaek72lBJzeCiWhH4ocQ0sXwm3KbNg
oW9RWSoOkwem2GSmnYGkDgWilysk38b9C67SDuAgYHtXeyxTSRpvCdrI9bIdXmzkX4ZhraFXn1om
CQWZbkabA0CDNQ90+q7LB/klN7kaf9q5jvhtjboYaHpO6Bd5W24gzfxr1bAuR974hiABQYtdTMGv
rtabH2ffr0EZzk/ckvOxcoBkapanWlyhP3FL1NasDdEv3i6hF4MAKnrIjPyVeHp/LBkLlNQqRDag
MY9NlK4jM2LqRaZlNkJicGZ+BFJNKxDGsA3EvJTQeHLsMJp0PdDT6VBjYQytBrVeR6y6blKMEtjj
Zwkjy8iOsVCRiYISNd668lZ7BpjCmCVOPy3ANohFCbVqHKr3rOK8J1kjbKcJCpXpfSsScz6QhvpS
JOXJRD7qK6mVBS6igMTKj0Kvn4apvBEVJ54zQ8OX4ynVcpIl6dl1xIdD/x7ptZLsqWvFVRYp16sP
3XKI+BB4jbuRqgOyDT8wY5ZKP81StUiD925VbVL9CLWwn2TZtecxkjeLB8xyn26bHzhQd8LjjPmD
4/Q79w64seBMoA6Acv4ZX2caA42LydulRj3h8Mdr5MaW3Gqo1nr9HnXny79+Qu33LmK4sCAWoLZZ
IKR/exFbo8ZAQeMZkV0ca9smai8VRMrx1gAwPtdpeWWQe7QGk7zkuGT9tOIIO5VOInXJdD1dyaBh
3MS7cfj6r1/b752zIB/AL3Az1b2fGSa61pWlYIu9c/ST11XJBcgAsWElQ21LL38zEKDIeOqPcHq/
87Qm5As4elCedMP86RigPdPdYlLcnbCKz9kCe1ZzPwDm+4mFKArjmQFT5z786/eqqevD/rRsWDr/
jX2HZep/rVEZzkZv4sLdqb02btIYFOXc0lQqTlGNctVZc7/RofUb8zHqnIccF5TfzKCsK0f9hDKK
pphelceyxGUnLu0MF3vGTSZSc5S8PEyheRds4pH+ZZIAbZUsSkIl86CwxQ1ewnRTyPS5bJXb0rQP
uAm5/zrE/9FTCxueNyzmhN21SR+1nnrOzRuSUpBE2d0AgknsPZsFIKYuRIvjV6+xRLXhlLBujGQN
USXytqlITLLdlrb1Y17nUxAN07UXNRGbAKYHjERf+4n4HGR7eEAY+OakmXJbzL0NBJ7PebCOGpvO
IEsRUAGxDN28GHwSAWykjHK98RTzcjJjFgNYAZtZctjqZqvYLgPGGfmtUcgHFGGPg7b+LEur70l5
5/SsOY0CBHZIvQdiSXhhMMkYaRovtkS+1qyrgyTra2oakm89oD0JKg1BR2tghz1jtfJpwP8B/EPT
f+bdmVyXKoQOywEpDVPSWq/dXwG5IpATQ7K0846oGkAFBi7y8XqQy0rmBTYxereuOtOI1+pLw2CY
mfTO5TKh0CyaeC/pagdjWIwu4zIVM1/kqmReYyQuRDZsRcZCRK2ysSambwMuB0JY41Ola48DeCNC
XehZYgLhhh70A162xByJwmD06ivWe+rQEJZioQ8l9HWWFgei6FXYc1YYYcXsDLYE5IIkjOrlZ1/a
B3SYCNYtkCLqvk2mO8b+5F2PwFurDrAxsLzLajG/5wr2D1RbD3MdKT73LDqvoBnzIK2Xe0NNToVV
3rkNiUX23Bp+XeWWX2v6izcU0xafJBPQ0vGLwSO1LIP8R0wg2yVKLMZh+37RkNfS4lNKQniSUXlG
lM0kLWFIJ4zHbqm+IgKyNm1nPbeSqD9RpASVK0h84w3NRCXIImRIRQ6ctiO8aBn2s4jSYOydW54X
FZNDfPvQIs51kbNAKDKYb2PLCV1VpIGdT5etzIbA5S/kFPypzKd+Ypo4N+Nd2QDxbZBw0TvdlnU7
+EDmaKE5vO4oS24TCmtQ+uyA7FzbYlWokc7r/G4iN3Okszotc8DfKigk/hVVsfjrpcsQRoa3V2KK
L0JM55nWtcXvbnRbvlGaEUrhAQLoZbFWpxqdrCiQUTYi4UjoYZMjOMT2eN11uFHHhf5ljqWsyYxq
PzseOLiGUyKtK7Tm9Je3E9tPqCyiJuYGrnKc68e2tNR9vS7OBmppF+1viLYjCXJNkMeirhnTydMS
F/eZ1RzTrMYOliAVWwXKWZowuyJ9qTECAka3k4PL0ORkkCXzH6dCoW7NROMVOxTgVE9uNWx06d3i
8q83Qhnv465Br6G1j4LL1R814zbBc4upMz9qnb68rUYlXAXo7y37oo7MJ6uxrmhZ5mguEuj8lnFB
Ui59vrnhLqjH+oWaEKBtSeR+4Gby+ZhpY4fIV0URUtSPs46mY/FQvHgzI2paUBeO0NudmbOWJjni
B09x5m0y+eASUmp5yR1FJslmXJxrEkKPSwKHYhzCWlHeRDXfUrT6rDYOeW6oPtpZNL4WjV9HvbyL
VY6/YHxwpOlzAHG110cqVItqpVpBJ+Wg3BsRd+al5BZrxsxHwPCgpbwF88D15E53nUKbDzdg4puK
flrajuYpVutNr9GlzXGSNf781eCy8WcoujXKXuLnM/SpxD3n4gIu4NfWQFLdpTphU0Iy14gYIM6F
8eb1hygZvjfcbfbtxHXsgWjrrOiqaJr70rX2t9vJSy5riQnKVcpLdW63NunPtZM85WL8aBxs6qMa
7bizXXXzcbCbr7SeH7xOf83NQ94shwb2OCQvCPv5amlmYoMrxJmeC8sKBvqGDfxsK2+uyIBY+CM4
eC1Gkg7oXPjM2B/p9KGzLLy33MUZbeXzfeGRECsccJ6GoJNajeO24FZfKi7ISJobgUTyEMZMlNDR
aBeKTtg2WXcIA4vTWEb0ZMVmIhXvauwYZ9Z68TUr+esk5lOtTuJEiEaF4atWMURNz57OaqJkKn0i
EFI7p8Iz5GnNrRnbynaVRKBy2SlzL4IBaCX7RuYt0vYTfeVao5H2ecxHGEAdu4/xrqEzx8TI5W6o
4201+0cy1G+Vvr7OjR7K2QqZngYP7rQbNh0aqm5xHh32N/sFqatfzyn3yKXDbCwiJqfuQD88KXAW
YGL1kuwtSh9wx8HHpq1MauBtGRMXsMSDj2EAaS1NuiR7wBdNr6m1D7mHFCuto35XV55EA0g69thU
geWYeBcHjEcpWlh8m4+1B4yi0wfaosuA2WWfTujSckl4zsyxImz0m5K+cpV3YUQnPCA15Qm95O2s
sVbHHp3jukWODs+hVzED3KqtiPd2Jy5yyN2hkaCQSmCYbepxgDWnnlS8oRvqSPAaA0CCxXipPeaU
JLbVxKe5Fesm8oqjZZMKa8Tvhg44P34XJpIJJrzFhmrqscf6uumLOgtqazroUfesKt47MUE7uyZQ
VEbKU24vhCqi0WWvPzZhBdxnUKG1YIAQ3F58Wbhkfc4lwZzFjpzggMh0TqriQB7JZ5bBFrJcYlO6
sXqeyGUHNKxBfEuuKiN5ieIXWDBFmcD4gdS1yQzvQqvn2e8TfXf+XTx3+BFY3rrFY6RBpLvhURpM
dG43SFiWJgfOFE/PCdAYv1UQTo6ZQuvAMUljGZZHZSi2KYbGXekVtJ75fqlyz+3zTwv7oU8a7bTT
pPZcLQnsCtUK9cbUQtWE9sQ9jl4ERP6UAcbcep/z+mSLSxYpqpunpO4BodQEHjXxIwJsZzbW0Qgy
FCZlLJ0vzNKtF3wXWarewbBivOb0uE2UxWO4zi2+bIX4mlfKhcaaC1sEkcuIAc6qi8yH7/+RZCq5
uvKtBFc2TUoWMC3U90o9v/QOiVK4tsdy3HqlAjzPUh6RL5qIH/pQTvXozxQ8oYY4KmAZAH/kmDew
TPS+3Jut0hwUdq7E3Ua2BY1ESbp1Awj+bv1gLVbvm5UYsRxYt5SrC91VY964uRSbYVHo68yIvLGe
NPuz4XWekvFw/uwfH+K1QSGyfAjUAXHh7EQLo834QpaFe0E4Aim/hVof7Ib6u1+qK5BRyyFp+gWL
AKYlr1iQEa1uWrfXnYuhmC8aK96h5z7GrnD9ouivEs1j4NqUT60r0i2cecBWEXG1+gSKJHEIb88z
7QKvwWVtMfUqjaCc9JqiUr/MdHxuuXjkFGfZNQFDYkoDnhBTjTA29xtF5IGq98cF7UvT4cKLlfxj
aNObaRGwe93yA1cB0Ilb0hCp9GV8E0XzJWXSvPEchpIggsouv2/yFB1b9dFO8zHVzQDG+Js72K/m
wV23n6NH8oCoPujt3+i9utH0SbD9cUBGkjxKlXGJWo91fXich+KDGuo4NmuZYibwIhaWPpphrko8
iHQT4CeIuAtAa8GSChxJnnhl3ycPhJzJw2QMZQgvnEeFd0PePWa2XsfUOCpgz+r6Yl5N5Gd3tq3P
UWgN1ZNNJXQ4Bz/nHOi8s46x4BJVUgylnXSjw/lDORXKQU2xh8JB2EYKpyyi2gsT3dEFTZoGRU2O
8C8Vre03bfWQ5f17t7qoz0f3/Nn5XEkXSwtSGVFnG/GQXJyzuBPStw/nz1xzwATb2AKLorfpWu/B
1gH9Iz//xuhHI44m2ZMh9jXO6P5MY/kUudFFuTY01Cz/zMbogQ3TzmREvfFK66T38aNnwL2Qtsfr
Va1dOrO6lWSi+toQH1xJfyfuJzauIwYMLoJ9ttL/0irpkfGyWTcNZI0qeF887N9NOe3PPcw+w+rP
pBMIBAP0SmPDllrbpR1e2LVRHqmk2UMrsXEcZHwDCufM2IjtCVMjJknZJzNR7peW8jGPGankLW8A
0QMU6VnzY3AQvkmJeXDYXrbYEfxZSkJ17c98XdbX1t95kxiBIqttFLum6HduZWqkKrPlXkYeW0tt
Cf+ih0Mq1skE/5VGxiOYt9BzSV9fW3jnNpcivAckHK/NslDX5gL3eZG9d1H+ibYpxI23tzF0+Fl7
lagKamQSd30d2kCY9updBljSjyZ+yJHXyjiumZmsrjZZu0yBU5Wprq/UKbaOOWYWR2rr2GsIuWwv
CWz9JkLtzPJMCZel9RvT7Hsyt3YY451Na+Q7pxjIAJCwTkHZFLTITwS3FBhUkeEBBHFLxEy2Pu0c
+qn9WwfUz1/PmHlJ7KBZ+5j2ooPn344a3YO2x/VmWXNg4hPexKpr0UagHe0iBtpkpQqFDVSBP6xt
xalKPN7WfNs77ffIXgECkzzWWky9zkDSR9TyjLLuwpH8uS21etKGpdugAaSHkU/H1tTJBuhZtaeW
QEuDoomeexlgAEctpPCibKW/wXIF5mHQuLjPhyfhToNzuV8TjV57DkRICN4TfjMieOkMTlZ1nXkZ
A3fkKwFEkbsFIQ9JwjWXR25cKYZ7q+Lj2qQN1TT0/TsCZ9HzenQlELY+OBldjMJOv6ZDeqtE9HrP
Zx2k31BoKiCfmepkmtUNX30uC/VDMv5ohEBIVJHdxwQ40nFk/gAKJ3IfgAV2nBZ8j11bwwlFpjzy
U57KSNYt9dqJIVj2tm3Nd9wk9HigqtFI+kgVyLbmPZxzZC0YH89/UhS6U2ikeI3yT+zo1Dlliq+a
R6vyN2rbisJnTE6OWPu4CgJiu0P/xwkeTn1+L2b87oQCI+FiLyfIofIHdbU8rWCgWGiEeee7kmaD
fzalLZzw/txzXM/N7ZJmHJ1tXAsTBtScDo9iizLETazvxCKoFxBJ6jON4Qp70g6gBzJLifs5FhZi
e9JhKpm9xiZdGE05jRpNiTarDoUg5tBt8i3te5bjBIDYpJHghQpik40u/lAcIZ1Z9jsvugdlSOpj
tHDRpjRr2l05VKDcSc3ZFhM7BRRjey2V+1axXmJGD+wKMEaUEars/NsU5+M+HwCeFO7yKdRHdOce
qbQ01hQvf00nZI/wPP2l5Ely+mZaq95O8AaFQXdOzWgrLXiI6QvRsuDEo39B7lV+PM9kENd90l7h
ME8ujkDM4Yt120WcthRQEE370KkHyh14kudzbDHLCTuosdUiQgvSsdVDdWhuOzzsflKRdr9wpx3a
S9JwQWGQBxxE0qIbpulHXTeVgIa9KpoLXU899G9FINSOvppSQxMgukAFbsNNpnuPouhy7eJG+Qna
wl0yxs+q4KKebV0huBiCNoIZ+mhUwTF2KqDKSSC5nnmH3UdT5y1D8eQID6lkV2Jou8ykQepl007h
noLSfNHoPzBqA0zH8N+ro3BK73J7fmsbnLBOB3Za7tnwnzzSqH2VjqGvOlSJM9uczpQQh3sUFhgF
AV9UDYmBehPM1TY3pwv0idWeScFzavZQsKZdRUdK0zPsnG7aM3XDJIRwm+PxRMArxRhEXbzUX1ut
YNBRyEd7cVBrO2+jq7y3Pc6wVlNM4B/LtjH2tkZZiOSFVhQmdZQX7Oqy57ogcTqV86tjTYrfjTkO
vOKUC419TanhFUZk5Y92d4XnZEfq4UPTlht3Sa8Qyl4ZoKeGCnp9IdLT4mUQ7It257VqfGwq+5s2
FC+EwZ9E6hahN6pZmBWcj46K0lJlvK+l1osWLRhZu4bYe8DEtGwzfPiZFyiIu80eCREnaoV2ljLF
7iF50M/0U8hLi5Chbhkf0aKTb65GzRLSZ078iMDvw/lDrDaD+NXXLT7fAsnjQekq94i4AVefEt+1
vIKDJooVpcs9ZJwVeewWLEdLjlWL+5I/A9E5VIkhMV/ZrXo4f+0l0bWG0BTbkyvoLhrlKWIgu0xg
J7XBCVWaBYRn6HFYTuqFPYEzlIoB7ZYobM6I9VOQEBhY18/OH/IcVkTK2h0WvdQP5w/AZhP2uAii
+iQ3fvzf+RsLIQ30/OcwJmxcbyuYsbFxDxAmPdVBjMtMcOXlFaFWtEV2ZVSHKS1TtsbdfmA5so6q
xxMhmSTbeuVa/eOD5dXEOZvDHJ5DgBWz/REA8R+JEn5fSfAbgcK/J0n4Z+qG/4OiBNAxiAj+uSYh
+Cjeprf249eihB+/8zdNAuoCwiwwvLMrW2fxCA/+pkmwvjjM2Sza6hjXzwmsf4tZ9b64Bv/hkILx
Q5Twd02C4X4xTU2zVB6P4bKuGv+JJsH8X/NzJrG2hvaBU9sDNP5zPGKOIT7TFq/ZjTl9W3esD4s2
NlvXdg/TOeFaWF0YY9PxDZxSaX1QRpubZ1PutBEWhWjwf9PkzHxLAz/LLt6XGdw10BuQbXOnOVoZ
MW5b1aHrWncAMEfExKpbjSi1Rgip0A6OHZqzIk9OQ1cpWyV+dVG/B73V25sOASjZ2GhNMfCRhdck
byozHmSY9tVkSbFPazTCtmkhzQ/KREWas7hxmMrqI+c+DJ7SyrYub3HDvi0cy+7FnK2rqj6k672y
HYpXU2FHEpnEZc44QpD8uRsvcZ4IYYnDPImuXAPYTDWWedgiUgujNqlx2pIRU1qQaC3rvsqKIz4J
GqoDFB3c3YhMZXxRLuZF7aTNZQsiOZQuugkx72EgLTtH7ZutCfBUj+NX1MHaPZNk7knuKcpEexCY
hTaqfCCjfkYVAB+wT1r8eC7hgGbmOHTqW0qIWP26qNSGZeVtFh2wLvtkas88v49i5yu+67a4NPAR
7CFSJmFrah90IEGUOPWVRgTsxsNaQ9xBF+h4fjFdpa9DFaaxgss/b6HTCm1mUe370J5ChPg1hCpB
CHRPwxFgwIQBwKgtOsJZf1/HNVmeGsd+y/77SdBoCZaZPYm1xMcEoSBNhO/WOsDFkoL7PdFv21G/
tfKh23hengTTQHmasuHYYibQr9ocxo0aUzviXSCVfhlVI/a1SlwO1DXCtB+iCGO709m0EVsJkTxd
tl7WfNcqrFhWIx0GhjTgrUzcJDyRbbANgLp92VcNVFVdvy1xukm2INGIIz1CAZjM5f2Y9qCXItXd
0JbYzBO5DKhaEXXHyJbd+FZ3xamS4mSp39pa3NQNnqjVvg7pKg+zjINCBfHq2dFe1vZVrWyWKt9j
p73NZf7aWFAFnKq6HyAcOS5Ol3yMNjgDYRyAYUmSIMpV9LoOxChVUvgz6Kija5iM1zNi+whOEepc
3vk4NPQ7SDLuQOPUAm+YACZOUOJC2YXgGrnkzoiVOoSEuGmhPLNLYzYouMb9epx38IPMrd04u6Fu
PaYB07wfod7G+Dg3GghgRPhFvXGoGCil5D7N4gdbc2cfFEbDDE98Zu6d1ydHKD70FT3tOjIV6lYa
7ANqjEvp3p+Fg3ZLCaHaGATqe1uR/R15Zlvg4X6ptcmTURchGshPvLuREOWexsMucmkjuFbfXHe2
x77xHvNQx8BX60MkRQ9DcukU9srsI4xxJq6QBigSew93ZofV245yYsEMAFiZUEtef+MFdmdSIHKr
ydsx3dffWlKXbqwrgwnQgabmFX3EZIuJNfWVlIFlRdJCEGnPkhb6NlbHO5E6Cs5AiHgOWvVhRdLA
sCtRUTltGyAMrwNTmTqaAc1tI4v5ZCzYnfWeDlHTyzhMjBIjXFqbANPYcGly3fYUTA49cydSld0J
2pAox2jmDP2yNRP1Ggkwe6g11GeoNlGa3FcJRRK6k/uupzmW9eKzyCLtAqVzuZWJ9u6kB3Ap2mG6
B9y/GwESqaXpg0aNPe3GabQi8OR0Ncpb3ciOfUn0CP5um8l1FLiR+p6lYxoI3Xpa9PI+jQdGHgww
oX1E9tE2S+dIv1lbvfbhCGtgG9czo9u5GgAyL2I78QKMpm+P6aC3Rx0OSEicz/cRLH4SSWSk81NG
HB73hozhl+VeGHHf7yR7VmfuAJZo1RhUkcu64bQ2GwYr3tdDHID8btcbv67N2KK1uQ4rwES+UEkv
XCCKmilwkDWPCrF7k58sJF5aTIxL4Y4XVU4Pa3CnmZsO91HpQX33KlTbZcT4WhjdJ2OPdZS04J2U
jYJ6rbPgJOs3hMBYiJhTJocKOToY8sUxKQaUpBlPp9hOtiun5arPtHKntNWlQdvm6AICgXUhginG
gJw0Xn5ySvzkwwIuyHS8oxwb3MWeDfseTQ+UlSxMWtMO0p4d1PlVtOtLOX/WLJ+Jg0n5/AVhivOO
E+3HqywTRn05RkBoilzLtX4YZWOxZz5/2qQ245Iny6OMjm28FSpzA2XAqgERA7SvfjsDHzwUsHrW
itR2OuNw/qxE6X0wFYaAfQY8DdPBp7AalLmyASCXvQAuA6iC7bFoBkSDOkFnqjRvcJrmofQw8a9F
b2yAL9UK1MADqulJWS6bmXHkuaz6/wL0QdYff/nT2/e1E5B2fZu+978uJoGYreLNf16B7osihRfS
/c4v/VKCus4X8lYNA3rhjyrzl/rT075QRhKWd853WUvQf2hi9fVb/D8aUoYupB//owC1v6zhraTx
eDaZVzzif1KAoqP9KewFSJvuGJ4FfcdcI5m8nwQmKYQbLrAuOZhI4SvP28sI4rckjmnzIk0UpaMw
dRgY0kGfRwuuZeIZuo3qbs08/W5jbVuaXtlZFEn009OWHA11M6XejexGcXAL+HsDqaOj4h0kOPCT
q6PjFCnxL0VMGzCznmCku9p7bEzO/dxYp0WZUbBaznI3dSxJlaAXS8uEpYNBqDdDPRdMdllDGUK3
rcR0tBBqZpDR6RcvU1U3+wlBTD3qpxluLHCu4kKbsmcKLj2gjpAkjdYIBS2TyA+1eFNWpin2XSI/
8bWcuqx4cmW8HMERwdnSt3O8m3p8hdyE45fJPigDg2mJEeVGF+VGklh0chxM9BFSIvIyCbs3DGYf
M9T/YtBPvdoZRH+40RV6U39ZLT2Al0DDp/ibvax9ZvBtQnAGhwo1Qb0wWBD9wTIgfKZWuEA2druo
uTp/6G19D/xKhpQqvAb+GoU+beWgVbtceNR5SmaEIjMAUpct1uZUuTPxYZGEVl50bb1ArJ6OdUtp
sbIWGuC9oWdbFT2nGLWuV9Y+GDGyUlR6iSXG2tyUjGHkXvWMKSw6Zeu4gHds4FjmjE+y0JeN6eTz
zXmSnk0KLaaKVv9Ia7vLMGbmCsAXxpOHJeiiNKaEZ/xb192DgAGSK3N5pL2FFx1j4DaxSw8iaQVW
2bt2tYPelsYjFTZRM1WRhrgSdxnzNVb2BVgcISSC8vI5TfBOFAnLGFzqWXFe1AgEzNSZt8rEuAY3
N3iHKjJu7BWjVzruK62rCUiFstGHoj6mnoMeu6KyZoI2HAyPhYvStQh0qeD3panas1EMygH9yYzD
iUJBnMrZLn584K1ZMikoXWn/1MTNdy3cv7i+jvXyaxR1QTWD1bH0Bn0x4xF/iuod8Rnpzk3JxzCA
8filPlQ3FcZG6mmVkl3vg44qe4aLfxmr2p0DllNPlv7aJROC5kl6STNk28UGIICBflyvTA+NI+Mr
0Yi9kiOFKogl+gb8PbDL7CRqu7uTXS2DxBPszJzAaPT9CO/4w3YTHGDaNzOpEGxFjNCVchyvm1a7
ATbh+VU5y2BRBzZAau1tUNhFgTpfxVh2DqXAc4bIIZzRZQCt0N4pT0SgdGtVZUWX1VxA2fCgCSkI
nTFekrltntiOzN2mMnE7TRFdrVpkFcOiBftpPxCemUGTl7Z1goSE9xzu96axqq2MISqitp688TCh
o1oW/d1q8wdMBMrWU9kaLjjQfch7z3SCOw5ntJr53b2bJYtvNstzRc0A+j9uA1lXN+qUMQA21g4i
XdEqV9jasGWOJRTIWNQHuHyNnGCDiS34nI1tCo57rlwn9tIFcEYeyRRVcCTXxUbpeIt22m5cfWIG
Y8AH1aZvKP+fdLr0KAb6HVAU2kUm3WBbmW2SARui6pT2yiA3vSkOSa1ybpslYkcbdnCFOSZxv7WA
UfHPbD9soZNLq38vGa6SQ+ObN31fXkPXnrAfNy/SXeh8uQx+iiWvtqmJlC6qktkfO2AUyZCFVpks
N2pZfDbxdI/3uMGXQ9egAlW/rCXofEiNgdKGPe0e7+S3YjZ7/ng5xXqzp9wcqaenzxZ+ZKDm1TtF
f7+p24gdK5ojclxizHZgZcYG5ADisAv0C/mmFNlNvG6fs0RDvhTdi7j4HEeD3zIJvwCay+ijam+I
giAtoLkpvIfEBbSXWMuzZ8IMqgs0aK2OqmsmO2G4oiHxmBbNKxlfN10BxgSNTLyzaXNCpekYL7nD
q4hkeqizNeVJl6CfCIFBhc9ShfEodeKVRwsaK1lUgsAO/SI3xLexZ6q/lx/JFN8USTGTB6Je2T3z
Q0wNx0y4lzB/9onQCTyVxkWWWDqQ6pHWZa3CXKJ9jpQVZ1VUvBZFlKKpkN/rFLHbJL9i/AZ+Phov
cV7jjGzS51nVrpJksC60F6Q7OD/aWGdkIZMNmxG2LKnDFNPuntMqO0YDcXpTvGRAz9bWYrfcL+X4
SQxHwz5jY0TRLbRo01fIU0j0T4QYBBZPnrur+6y69oj3Du2CFu2UOMzEX/TCzk6Vw8iNa5082wRt
mofHTPWu3L53N7aejteKZNxdt98XF7duyYY67Hkuvx/CFFjYBk7HW0q8DiMZWPDRzGa5th+VtrvX
J1ZWrPIfptUe3TZTrgxH2eJtu44tEENMPuuSOzfD2+iYKMtuIrMmQGAdbYtRBUEHnZaIPRpSgkY3
xmY//Uw7680k/5VusPnY6Gy386qjD8LsshMjHtCXTDXvZNyYl0NCCwx3C9z49J5bj0tOTEBrAlYU
60ZfEOjgLY9wFXSKBxl20r72JvfNUsYnW63QRpofLisQWK88nGCSmYwaU11+bSZDCepcthhktX1h
I8PvyAmhjKj2Q/bspBnHjKEJVANkytLRv4poRKqG9xfviYRmzcLhWGxIDHXep6SZIb7iHj4N8tHk
wggmdHax+M6luuyVZGItNrHscoil0CllGiyZ7VTuZmIKqJaOlscmGDv+x2QUe6+RhAGlowXvS33p
IutuDVeFOGW+N/Nt1BiEW9ukXgxwEv2UKirurOQ4OFrrr3mxNTkOEIE3WnItF1P9H67Oazl1bevW
T6QqBZRulUkGjLGnfaMytqdyjujpzyevvc/a9VetxTQYgzRCHz203hpIDigpcgXTlUo/Q8FRWmuS
NZi2Qo2tTmIMz6BDjFXcZTM/9apyFNvyLvfqR9S9zpD7yonkl7rsqhuW7GC8hFnQx+ptzCHSHcCa
lhrcYD1FE7H3MvwP2MyOelvu0qn9XEAVds18NvPNM32SR8rg33KjIdbx2Mm9BK4ABSG1fpMeBqSQ
LDGxEUDWCgGr0avFJfbJT43+gp++T0rjXg5/+xiSzKqDUraYIIKI8uprDqGt+VKGxY8zA3LhSP/T
wf3RReq3ptPBMof6T5I/1dMoHPtlRPYvnQuL1qr31FBCRxEZMao+dVurwaSubbFQxz3yXoeCV/9A
0WlfKtrg4CAco1oFY5LB08QoIVFpyqdYgaca148Fa8vjHYSot2jLRW+jezT2Ny0VdsbqV4qNsiu/
Nygl0qTdW0lXeEhLn2aDftW4Qz5B5yBN5Q0M4wJ9mvSqC1RdhNhLij9CnSEmOByKMnTpXKjGBwlb
twwBsMzTsle7/KqnKszHtMT3EoReJiJ+wJLEl+HRbhtD22ZTOtv9/LYUQI9xTsPAmMEk6LocwJGw
4ZJVGICg/JFMmrFpVSiB6ZrMKpEAwEMN/9YAkVOWEzK40lveCqYfQodDwuVrzka/38gfZtYf00i4
67HxrErLmpDS7HCCdypaVCdXgNfADmdRbgqW7CpnAozhmvoiteAd4KuHxbQ7yh0gpT5n+keN4u6m
hHcTQ7dJyodHPgFMIucgZJ6TCx8iuMkOdRtCE6o26yEjpiDEBCR14mYChPj7o2oMprMBGm2l66+N
SGj+85vf50nTxI4xUI/6fffvw+8vZMZetP998d/f/PuaDlVwKD2S4Pcv/n39f77+98XfC/s/7wFE
vVdAR9LtVvaS+/s+Tli6bX5/xO53/7nO3+eNKgWGMsU46yFEicMVyrza+/3g3wfJBGr079Pfn7Sq
+9/XBphWdo1oqwDwXXMwPmH45jt+34WUxv++9Z/XNjsRP5UwGT2SbpNVu2F9QFNOsvAYYweOJCGz
fl/8fc/vg0qldTeTpKTE8IISW2T/n7//9ylsEg976PXYbnL8CGBs//0iqdIyv2GEqlXvYlbVgiml
/0sqE8P5fY2ey8ye0CyBFgqGdHrByMQAHV7p36tdXKx6bb8/DkJ0RgrPKWALmOKDcOw2T5xWi3ok
nkjTm+Gmmo1TGrqc1Dsjtef36aJc6Zw7wcQz2eMezyWyuhs0hqFdvy1veKRgoqsv6FXh4LXxpHfJ
i0ShZlNcjYOG9ij9EERBNhDmH3rLnkKKCm8wHNf6JX8xzhBeWl+AI+XKax8HCX/YRnIVmZ7aQYR1
+GH/Eqv86k7axUeLgMAeXLygB8kn3f/IYYmFD2c8xdPK4sf+q4SEHkDEw4betho/IBkXYI3haHGU
OyyopHFtNLTfMCUAdOB7tegrsMLX+gWtLsrOVAngUya9ipL2lUzowJF2zH24p6WXzWYXw10ogQdy
NWN8ohJ1zk/GGTwi9POZ34O9lRorIpiNT3S2QhjiVc/obLb5gUdkO+PKWmA1l+U/C+3qIsj4hzUL
Rx4lHXi41f3APrNogwfVejTOW+IebYcQBqy/VicEJgpi1oPqSg9ANNthR3taT4RAkYHl49atHBic
6vaG/D0P83Mq3oTPc1d5fegsgQqDzT6/Fh8Y6PycWFJQ2fm1vDYXIIKW6gEaIzSLAjCsOLkWRMGf
pvdHN0+0XdSRDUsCSkg7REQGx9R2gBLpOYfx2oOdegQ7h0h7XTjpJwpMQes+/mxOtftFYArc4Uhr
7+NPadjCB9Rph0i21MvbbMsnqtoHoLLzDkYsYhfFITyEsMQ+NzTBBoZzzmzUzKgJ1utjlToQq53D
b2M7WobTB5v38MXYIp3la+fkqG217/LOvxNrrX3Ttvk9uSHvG34Lg9e/UeVhqYbnyF0sRF2tdQCU
gKbM4iO25ZBCv6U5P+K5fCts7cypWEHPuBVc6IsJRp3kI3z/Mm/G2TiLo6tCPUYdbBtGO7OiZcKS
1TNJJB2eWQ8WztzyNwM9tVbkVrfmJ/voBdtbNQGdj+rpFD3/AUEuOfAkw5luQfgP/KBqHDXQZrsC
aBdasCIZEDfbsw2G1JeeV0TbLTyoTz/K83MybgUbbim3vddgPyonPUGOw7dL9nB7SeGpdaT9Avrf
Wn2RC9wSOQ0MDsxhHGVkc1CSM5H2JjgSfqJLeQK6fqhPVWMtQXabSN/uEyyOv+wTKkfcPeDovZB4
2+rWk0z6AI3331dJaHjRrjBckLGP8nmo2AEASlKH5kkrguLHaW58bnpq/OaHpg7Wst0HCUgh8D52
/drBWWjL5uvGJ89CrsdevlhsX8f0MHtod3gylKNPUHWe+muvYEIeJ+OISqSdvCbBvG3s2PvZbNuA
eltukux2dPeflfKT2b5p58Solv5w2revzG8DYJcv5Hw4v0s0l1Muhd5mqrEbJzsKTyFVFmu2WDzF
up2ZTFbZXkjtaLcOZvezlfj1dMsQlKA77FSXxzDa6uQ4IO/bizv1S6B/xM62y6UGWxIMGjs5mJtt
8gS5tEVG0q6OAIs+SJLQwPGWuJGVeyCt3GzXkB3aEedUFxwmRg72PrCiBb0jjaXfoUDMXPG4bJGe
9irNa2WnePqo6rN8Gf6uGruPUyt4NMA0AZIf4GCR/UqeKNg2n91T8kxf38Dudab2Q/5GmUSUXvF0
aQppRjfxyU8CrqypdMherfl0FQpUbTef47faOWV/bJD9mh3T+ljgwLKNv4l4ShXrDuRUo/nZEZ7U
xstuoTO/IUNvJLwC0kal3wL2oXWc4xPiCAiN1E7xU/mtYONbKffpp1S3gBqHycWEJW5iNdCMONBd
u3Cx7UCZP27xn+Ey+aN+YnSWfWMj9bex2jtMrItFbCSXtmJ4wOr4fFb6yvA0vldHiSnq7BQEtUPt
fLGIxosduzCinAeT4IE9krjo8SgBUic3cMXlbgMVM9QBzyhVwLmHnMjcIwdoF/5SuTNTP/2kDu7V
emJclTuHJUcgQnT73IkwDlO0rT5a7LDKU8YAhudLwkHvzfcHnqoIT61D+gcDba9zT6qm+ix2wHED
KLTEb8UhWFq0I5DTYLOuvRoGwuG18MdwnfYEFy+Vn0lc5i8fELZWn9Elv6LRdHrmEsWf9soNrzd9
xPTM4ZZOMvYb6m5WuO08ehUpJQVQsP7+H03b5U6Jex+5XnebRSdBxc0hz/pEb48dXspzdatuwCDi
TRBOFiNRlgBb7UfmzpqffyHMZhk/y+YE/WHjpx5XkC0+dUgccJo0xQdHEtIpqeDLAJpvxQ8nA2bk
jVqyBOHnxPXY9Yl1zvEW7hpLdEU3ClhW6bfxV6OBXSbU5IzyWEIdewVKYcaRk5QbBFV3gXfPo9hK
88Jd/inos6R0bn7pcN7JtA5ZI5WnFOIZb1FPyW674SDyvIzu1m7HIw0FvgOGO7XDBTWNpzRye1pp
wsuyTX7UAbLSjgqg/lQj8z2Kr/GLidoaa+ApeyHwvvdvdPLump/Yoagf7RCM+EidxsZ4YjMoWdMa
etf3MNShxudF++FT29VbtsGf6DP8EPbKttlHngDplgWQzOOI3VXduemIx638LH9Ge/Td0KpaGyvd
X8PkYJwcCG9bmtlez71lQLFvNTSymOMTk9PdDMlnCG2YyJlEYKrcb+q8rMu08UeyRla9px82gasT
pU5vXmnzt/lniYuGraPFxOt8g94eyTbO9V7AFhI0CFDgg+t9XaqPEh9us+NRLIIHbdNjvt9wfgkZ
LdCOFh7G3pYBbBaBPlx1w6+na0zqN4mhtRK3EVOrpVt1s0+Rl37ObN3+8Q3NFoK9I/qwDhyEq2la
MIpVhdubluQtTLniReiufLSn2EvNcx3orh96ZLOc0OstzWaVPyN+iVanO13g5Z5OUXOHCL74aoSX
lsrg/K0QTcqKeaTUWcICj9wseFk9OksDiKOmcIXXlI4SOKW+uCvjM0o7uvhmXwh6/TM3WBzDtnZ6
wNDh8rIBPSBuYSfnuCJNNevoGdC+fShVa+OufGfll/zSPmx6wArCRPRdDQ365/AY0ur0sXHIJMSs
FMyOFOReeUqdBW2GO7aN8wRHWtLXhkuL7T8wcwWS9Myth7vSoBbrNzOJsS2OKhvvhOWJrSneDT+N
3dyg9gYdX2M4HFxQHOp6xHg8d/TzPKMLTz4eWVNK9OjBfy17+LhpSKf1i85iSfVp48xWHsSbwtbm
uEIdHI+7Ly+o6dAbdV3qoPY2P5sfoQ46W/uZfIiP++y9PrHP9TdK71vwQOOWjAniZw+uZ7HIrljF
s6SyhG0AWCSJofcjVZIhS4yfSwoaWqgHtsKuOi/BirHjQTLZ2hUWDvwdeYIM0qGZx6zctNzK7FZ5
3s2bEymVJQey6wnPYfoUzTbFig/9T7hxjM3TTP8NKeBvQXL+GQ9sX86RAjsW1wxLGbH6ltHOTwKB
x75Lt/UV14X0ozhtmw1sIAwc1GnMJaqZxBiv2S5dlaJpW7MoPHH2viBIrUYHsAWyDehkJ9LV59bL
ocrO856WtHidsb7ZFfk+Fn+EzQGSQuTUPkBdQNst4hbJLuJxNPhZnNPLHyhChqf2/LhVkzvJnlg9
0zXXZP6QOSRVxFuXBAJ9P1wBoLRpq2hHpbs+hNdwfkeXAuIUjAsdYMUHYHk8wreeDDMueGxVnS0/
LydwIaanm17euDgYDz8aTjioy77wK9a8eiLRqO8GTgGw9n4KqbrdHMN19FhK1S2/ClDnnqLdo0HQ
bqveO06C6YzcS0X9gPWDHJJDYCYFYw0nwEWLYWsOlBBYv1diDSq7dOj146iDrQdpDws9+q66t+aq
v7LXibaU8yCdcGc4H3vavOgo/jF+wPd1pGRbJ31AYOM3G8jeSElVLzFolljwkE5qQlsEYs7QnCjS
RqOf6tg2+pHhj/fKbJe1gV7sIR8rEGQd/hIn0PtvXMmFIBRPqpFGQ2p0K3kN3HwPp0wdsfbzDAiM
+xAOZYcn73aI40b+aV1+gYnUo1NC8VXYNPqpX3X8nG5LANSeBjY3PTzAxuOEcY6oDpWexyVqvDxG
Gdot4SiaDhksDWEH9eLjucgiZyAgERpbo/MDH5H/0vzSU8y8MQHLHW8QaBDdpBnncpOdi8x/oEAK
tFqgXLKPsYObT0M/t6LXiDuObNiB6819+kDb0LzXAh1FxDucSrJq/yCarVTuA26/s+pqFL8gieAs
x4md6x2Z78cPxkYcHDLBkCxwTFM6FnOfFgWAerlwQ0Oh8GIz0GqrfGuheI6/wVzhu9sFUnPVNplf
uGhsTk4zVr2LyIVwFOEwYeuW/DILzvjC8cD5ZPUn9o2xUyhheyfaSvBfG/LhHn5Hfy0C8lf0XTdP
0Wf22R8+6m1lfdTfSjC/fdGJrkG/Zvff9QYLbqEnRbyfYJgeRybhTcenYYnCKMnXtGdi2SA5Fpe0
tgRy7GRmCe8+hSsKjfMVrhvzU3HG06y56Rdul24rHGP64QXKblD/GQYVbpf7+IYtLZ3mQvM+JXYy
hq3fjYRGVJOoIuOl8lieimO244as/oq6HckDv5289eAl635PBQ9zQ6SX7cpTWQfT8/w9tDYuTQIo
KBIDJApVkhGsasTruw/gggDokNk1ZfIehjsvlBccrCsDSlaCZ5PVb7aJccio555jekqO60EyX9lb
fBORu9/cMGPVZfDZcBnXB3uDgc06gOSK1h2Ze9TKyRdg0wHX0XOB+zQFUD9TBN9KUFauq+zxk7j1
NzTewAN1SOqcYtfQmeGRi/or3qQL251vKQgazj2kgd8orRU/yaW46PvK190VKnj8vZ5oPKVforsc
TBQ+CRxx8us6yE/hcCrT90XfdbLHTcF4wMcVkP8+wZuxhkRrwXS4KThU5lv6h5hc92gwUAP5hwST
cM+QSP/Sa2e4yOjXrgay9CBaYB7K+czS6hH2sKQ33EvN7t8V2DdIF3gnccuM6357IleSWTRFLTSD
Nq6IR8vgIPqAPs4XiaOkoxfQJVlNRT8PCVxicLCIjlERtpIP7R2pC3ZNhP2DK+GI06SaLz/66EWu
fEOfjaB9VNyqdIx3mjAcA33OLWGGmLlKdmq1U1L8hSr0jS+HGttkRXMcQzgS7dPeFUcnjlzxhV54
cc0eLOqhP0eo5TxPTzlkxlugwBbe7EY5V2EgvmvkPrQz/QPdDwtoG/rcAyDNxMZkQQoBr7eTfbaH
FlHTF0RnhC+0RVKUBnVIAVx0Ms5IryMiG5J5aZzooJXeW/Ol+tNheon34Vt7mzgwCTqRr4KX07Di
CwIA9rXV3yDKR9b1c96lrUU60So8h/b9ERfCQdoSBpvWa1or+wz/jtfKPCBGJtUBaS5YwKbMajSH
nVhpL4np6D1Z+0M9/pk+Oc/4mo/CB2TW9O9vEEgDBaYjB9PiboS/dUdR1c4+8usLSODo0F3wRoYP
wL4AF2V535N4LayyCkBckGZEkMImO9D9ADWLbfbspMLJaYk/yt43n/HN94VLhEld1BnIYcrv8nuK
VhaZmafoiUbNAXZWeZ9R0V0OQEVkj2CC47m84gvQM/vwX3SqYazUxiYDQgKDTA92Gg4A8iBrsuMn
bf3cy53u+Mh8XhXlvcAamhGbs5fuKC7kmt30QD8Ri7vQb2uL0OYMFUD9Rs631kHDWDN+qNHti1ej
P83tM7N+BAheD/ts5FZPZosnkN8rDoKGHFxK0wtyqoV+EB9/yNDBP4N+VFh66nLnPzIyJhCc9Z8n
BbZq1LOm+gZj69zttdUP1ZLzaCkQGAQvGczd8TdaFSN4RbsCkzj44d/yxKr/IjeC1CQc3+PWQP8v
dDBoB2L8NT9iaWMQeomGYUWtuAq6Zz3c01YFmjpUrPCdPB0ufEnOA4+XaImEJQD/0N4y0HCpNrew
J31u92/9G/+sGbdAfTOfm/IZ4p99CP3f+yAEBF5PrHs0JDJ/lGyit7cR8wOXPm4YVuNEpGGUn+IE
/pKOdJQDB8TZj1hUvob0NVEbmznGquP+Jl4bpLA7OQkks9MrH3YnuISWFQjPcELadk3oynQVILno
Eny+CU8cQ2iRYWFAnFD4wYmq4fwMYJWo4PR5QlS0Hb05WAfkgytCj0EPKYRZnJVE0ZyIoMMSchgG
VHJcSnHE3F6J1dFVJqrR0qf5zmiNb/hamLV4NVc0OlLfHS74peE7VMRfhC74xeRyMZCJh1nSAznd
E1jsf3Kkf96TzRUXMyXpR00IouXljnWb/xSSP/IebSCPMlF0go6EQJmkBlvrCa8933bR8YH88ITS
+TZ+Q6VmvksUsQHfk5oJIeHxt4T21pyAFfHFjTO+iRM77QKkQjet9EWkTJkhT3bqDFd4YpCTxk7J
FW7g+nCH43TbuI8dYE/8ao9Nptz7K1iyAwmPhmwNDqjxjnefkxemtx+OPlQ5CZPIWeEjaMzBK0B6
GBU4B4CxKIGUngZQU1ZhdX9zE5lkK9NsUu6b3TShYUgOBrcEZAT0PiNZpZ9JfYNlA6RVtEu3f4Qr
OVFMhp/FO1JKXBYTtPHH6ScinfN3w6HYPHwqEhWyJhGCPj4jCjAFYhyOdoKk8P0xHZW38pS5nG3v
DJuYvoX4WcTfBhmaDDIOutTuSMK8Jx9ZtMU0cDXFbb7zSZgVlYB9bR7DTT3loKdeNIJamsI9ozqg
u0FXIwbuI75OTwmM4mQcX8OUIMENj2l2ghyID8u7K1ZLZmSILa5KMF6LVyrJ6uPQ2NNrzCLk/XV0
QPGjv2eRbV7nPRuZZDVIsCfjyAIn02Rw+CCuQr8lA4LtQseEZA+B+hqOgN2Y6PxG4J6Ski9mr2r7
Vjx8Sm0UQ4lfsxfeS2KnwbnI6LjzmHdmY1QpLrkzKSHC6gYs1jnG42tc/m4aHBz0AAJjIomJYWp9
PsostxHJURWNO3KupYk81t8edMwjXNNwyY5c+6x9lKaH9lS92eI5dwqKRG8Cpp9rhqa4bP1HFOSt
P4uPdfEka+SBySa0BvwCRIJVWVL7dZmHleQZbSfCNjcWHBh2OdrzK47JhvYfkhVVwNVzrXwyPygS
65l8OrPbkCBt1rHhfnvlxhdiyRgPmFm6+YXf0l/UqU4pu2QT+ZmQq7qhQbuRXlJ0WjZjQGG9YnvH
3/X8zaAO0zt/zves4YrDQPeE5yDn9wwrd8R91bg7IzPiCErAJUnU6ymB8esFeM1az9HH89r4ovqM
10aAyMRLRcdYVjeotrgY3QDSQLKHuLhmFklRfrA6+UxtvnDuhasu1h/uGo5tdtcraX+ecPlk1vvV
HVH5lUzeGkvJyUdILdUcuOttEqJU6yphzrhXokG6U/AcmVTOeUYV8jqBhIYE/6zH+PEp3ACz3sNn
R3fv2uhEd7fD1XONTBFWgaUUQks1X4TuCi2J33yYhc0dfUHobL6PVSAKfzek7Y9GRFvYem6TJyFV
iW7pumgNV5P+sFZ4SspVVtfP/ueb+Qaz33IJG8JqkG5op1AfhzHNqmnPYqFOLhfKvT5ABPUEw8gq
bRl+vp6Dv7w+oB5BJki2qYyvExrRIuty72niMI3cDotecbkqNhG/4S1Mx+TPMaXh9ba5WxkZpszO
ad5W1yHgGhMUX7DkNHdENnfOH3G9LIJ1kmpgm04Jss1aJ5AYFJW7tXwjPrpDuCPYiHLOHrwkEi22
MTiP4/TBF49XqgQCEZPH93I7/Ld0Vz5QI82jPjE95IVpqiKxd9XVE7tC3WzZ8oWy7+lKpyqgihDR
udws+DcmkQ9bNwYyi2wG2KYainUv+n5D/GN4TCwbhO/gjUw7d8htwt1dO6PmN5dIDhByoa1kKS4N
MMm1fgAMFO/XGdetbP8qotLl5qFAhFcovWj5nuSJkJFMuLLm+fIQ1LMAlNN96Gd0o1AYrfQz9zOx
lPAHA305MA2811zWBEoIMIX0s7wuqRX6SsYdd4e1CqzzNv2g1QlulFHmKngf0yAZO6YBNWY87hYt
cRCTyo0/iMXDZB6o17E+mMqVWhIaMAnNaIeae4z4V7KDco/PKVxzP627Tyfs46q47OVAYYNtAXUe
Yj4ssv48PFMgjVDoYS+mdv9CxzJZj7p34wa3BZSOv/IPkcz2EMdQ6D4sfa6OfazGLp7jDMVRiow3
/TQSqsjb58V0MCfmcBn79xSYWFdBy7YtNkcgbaJMW6XVyUea6uLFe5Q+NISUxk0FyXvY6FzU4kT1
jTnmMiE/Ye/p3ZWn3O6K4Krpxwvwy0Mp0FFpEBxoGPKOMtc6sNHeBKIjw3gOJJzFu/0dfguZ1xI1
PLiPbKO5bebtPyOMLRX6AEwl45OVDrEwLfRT6Rqv8xasG3f2EFymhL3I+Kidz4Yr16qT3Z43r+Tw
GA30dNAJpYOLVQimQIeEV3AZsLIL4sJj6hgoqtZK7ILVyQF8MrBYIJ5DrbwGUqVL8yajzt9n5Y4x
lTY4GuviYEN2Vl1bHjm5b+6PeWVZhtTtNmt+csr35r25hNwTgROLMdkxsIR5XBL3vwKCdMBF8Im4
Icl8hMPW2BR8ZLLZtcVtgSsf4AOLYCSVaY/M52yTPVdDf0OWk6gMmVSqWO5s+npLSs0aYIuYzMb2
sZ52QyeSDBboOdH+sBmR7PoCpVo8r+tVsPnk0UDGHJrMD6IHFhkBLjHwhqitml5WGlH4+GHraYQ3
EYzn77Yz6Mgb15FWGAF6zjkgL5yZuBZKBxTOoetbLLeJ6ncNiArkkrGXzoaKFB1Qrwg9kEFLgHdR
YQQ9BUkciID9qFyA9Dcv5NlAcpjGXhJKoFFkiC56Hvpsg3X/bOzGAF/oQJqXn9thVw0HXmCqG7Qg
GoIKx6RwDoblKXxlREX5CLIrJXMvO+yAChsiW2YXaNDidEFr3Nd1rVyYy7W9jYIoZc8GrjIS9YBe
0KdmZw2dB+CSTC4WqCRNCpyrMNdxezyMHXZYlk2sPyF+86SD75cd07RDauRjgORy0TtZ5GKeq82O
ZchdjJFPAC3gqLNBWzclKPkg3G3SrRk/9TSTCfTysXncHpGQKGCngcg00m01fQpfIFYwY5sfuLXM
YDaei8rtGFPcG/OP3l7qzgGDuK6kYQuyHHJoFSflaApOx/AsewV57XAbNfsx3j9KRx3/jP3LWvUi
lRC7cYKPYOctRG4k0p8xpqxr9mIG6/cnaQSTMo1fNwELk6lgyYL4JyVVQnD0xA5UyfXhZOkWW6SM
bhxGBhxFKOMJ/oQ2S0QKcj1kHvG2uwh3nhvxlo+K4heNW6i3zBoneSly2u+E7DmnZvZY74J30hS6
PtUcuD5agJHxPgZsrcMvE6yeNPseyab2nYwIX7+yY8ARkQDJJTE45ByndiWzGin6P1YDsp7ZOZm0
LZYEgPKSOGXpsWwG9cK2BJwedq+wYDLv9biT+ShYHxK3679Y8NRAQuXC1u0TjB0NaG6cPs/cEGAH
doXQOUuDhI8v9Tt6S1DxY8LAwAx7BR596D0enkjqPHJq4cLsTLlbj/vNEpDIYbiF8hLica10HL/e
Dcjxcw676no8c2VYogXGH67g15xjjLAcTFEEu1q+ZdKwPAWgFc1e9eK5SSi0PgGEYKA47wR1y9sH
fyJuxl/O7QLMGkxg0gkzNiTHFuL7Et/ciUQbt4Ev41s5+0iW8ZQxxDljt4gzMeqZCo5qkrZfiwxM
K39VwIAygxk/mhKHHS056Yzi0eZVAEum3ld/j4/CBcl8TEi+wORoABBOM7LDI6s/mmxx2LJnyKdB
hvkMJoCSDJ4Yd69/YeTP5EYJ1olX1+Mb5Anpz5VZz1ZXmEHfgfrbgrQgmczhjKo6IZ+wtHaPRrCH
bAgcJ91mpWYUMR6qCS9A1GjVjmbQmcFcnwttSbVoVLWUj8fANs3S7Ya2oSk5SvGQtOlpMfKUTqFe
36kw6EdKOjoFYkLkc8XEr7XNBcFKZfdLom82EjAy+JjsEs17GtY+0p42imLtP8wE1hSUqVtxiil0
CzS1JAgTuUKbTbtQ1MddNIQwukyyzE6aFNEeRYz4bJI4azVp2j3a7FQnsF5KCzPSTZvbBPeHHUFx
TWPFjOXqN4o7xi/NxiCQiuSK0yqsdvqifkP3+DmFHDK1wukcL4UPj0iKXxNFRrnNAE1bU2+icKtL
19lAAF5b//L3z0NNe9D+a5x+X2ozBRUTRbz+/q4oskcwk7kp17agUp77Hao9/W5qEoZsgF9eBiaa
/f8HOVoASf4+72Mdyly5NmwY9iEoW/ncoiz+74PS+apacZRMjwZ3Q3z+9w2pln4ZD21waeikCLQ+
tOMjz61/n//+NMLxJRWoRD46UJSJroJi/P0xFyt+FKo69aFh2gsNcE1keh9QlkEjXuo6ewRKAQBi
IdzWv1drrORzbZP1kMyvP/6++M8frn8NspPf/PtinYXbsSUG6ztyPa0OEvL3m38f0nVmst/L+f3x
90W1bt5MkUriDB8iJE9iQ1zJSYce038epvXp/3nt97e/r8m00SqplviKPh0KPUdheIwaoC5N7U7I
FOjoUGEBmldIgaDQamLd6alvyBHCGeII9ZKsgTI3D0NqoE6Q65XfCfVtIjOzABZTjTW9nZIZKOe/
XS62RH7hPVKzHI8AKqrQhBMLCUuH1vLNNiWFluojAIKxjE6lAFBG2SyEfmsjXdyR86yNFJe8o7MJ
PbPHyoyVPQbDEh7Tue45kEcRynoa/ME0PwiJ8qd2XrsJjU3mdKOxBOZs3Ivu2qokBNVWKl+g0hES
wnW4nSYvMprUV+WaQghJkk2rXR6ydG7ER0WzM8DXZkI6d8Y9eYA59NVWg0KOBi1CAvJzFQ3hyIu6
yYYjrRqH5w5cZU3WCgb18Aj76VYdt2IiQdWYtw1ax3SCFwaxlqmOQZdP5KHqDYxENK4VMyMdPbwO
UgKnHUoAe/ohi6SWiLz5ngeBAzrCDdLItkGlTn1MQF0w5xCi91C3qSrEjpQSFQpUZRbUDr3GoCd8
RJ95GsmPmqLi1ROIEEgwRsR2k9dK7Lfg6RMNvrQqJX6G8THZSgsYJPgFEoMEoTZlIWWi4WOsGLS2
gWYh0V4Vk9ihnPE2IS7Bk0Lyr6Cjbf6gP3AAmjmC+IcbXYn/NPC2EljGka0P1cbPq/RukgFSpUwN
ZuhP7DrHeYxLCjADySqkClHyILcjJssEpm0lnKqG8lg08lVeoy5aIbYGKUSgXnTQ6iCPzNNsQrTe
joK+0ki/VwNXLAgZoEDBOAw91CgiZ5c+xDt0Uhcce8CedZy96z3eqKjezdRUD9HAAYcsQYxmRvQm
Qa5GAIyDJMiPPTwes9OIZbmHE5hGCXhYRx2d3lxa3XupQrlgKvMj7WAT2l2Hrh2VYynXl2VCMS6h
0EsLyrKXdPVPIytACUbBr4ekYgMZDjphOYwpl6k8dYoG39aaQlRdc1KMfTGX2zRBUHKoVWgy6mqv
Cu2q3jQFWdN/aJEqedPUgFVh88Kzr18GCXK+PHkkTh4ZybqIiHMSfSSbo3+X9TJZkNjDfbXZfDfQ
cQlRoXi9hj+CnDJcWokOmKHoyu2QiPtYl1RoViYnXR4FSCXYS6R0eM/Q6fKLpc+8VOL8fWy+9Uif
gqmlsY+2jydlzOSdAoVqVOV4/4/wU1U02jlgaO/GCNrVF9h10BqWzENbNwf6aeA2zYp9Hkp/FbQX
IZgkccYRQK0BQFKv7lVVSn3kU2W2q9sXUrMTl+deo3m261p5VwKOoM1vixQrKDb5QZBUp7nd5lq3
o0NqgJFL/RaLqoCvQoPMM+ckaLvb1JYfE6xyyjhI/qLkT+tKp1PXFF1VyOWDHj/uRlYniLDErhHT
8gabxwRxoT/jf2/MALasYII7fy9qtNqUJliPdpnQdOQcMWGNdBaEqu2JqHgFLQID0Rs6YBtV3woD
/pYqVyIat/quqEcOFj18OEjwNDZNw1tJFJbtpJSPyyaOg7RW9yyR4p6H8tGAjVvuq/kmFcRxA21u
2kRlbYI0f4jb9003Q03bC/slAaYhrA2S9QytmWJ0t4eYz1tFVA4NU0PKEfR3BIMpEnw/6kR8Q8fV
RE4ArwgKzqeZ+u4UpQRCibqc1I3y1ppSR+ZjSbZtouATItVpto+emJAmLA2JOk9ox3lbSRq4wZgq
soBYs6Q4UPYuttho1wf9rzsUjSY/QWLcfshluVtwZLS8OgxJrVygB3wJJbPxMMbZVk5vWlSJT1DU
H8xoUfYy9SwtS+SX/jFS1AGK1bWCtJ/0DzRLv6H9SYIC+pVHXFhA1ONbBf0YVbbK+H/sncd26+qV
bl+lhtsXZyCHRnVIgjmIEhU7GIrIOePpawLadbgtH/va/epAiKQIEn9Ya33ze4GE0uyBqhzg/eF2
jegY9YD4Go0lEqJDPsvMir2YZf4+lLyHRG+Y55HJ6CPpIAkDzabZtEshNDxbirMHfqXzLBeygx5X
TM+blnGzpUVYNMM/rlztDvySDYJQh/OSfQadsw9KWaGcFo+AIWPYmbZ+hSE4jgIhaRew4gP2TJK+
q53mUgVyuXFR6JB4GEMkaIexePUPfgheyYi/SkNCHyC9O4jUEYG27abEJ9bWdPmxit3W9lQNXEWT
6cvYaDa51tPVqrK+1FqmR0ahLnHDesCmmhqNsj8LhktSDA9ROzbjhZWmCcJHq9rLncLYlqalVht5
2YpyvZehA7Xt8Nyl1amIS2IEYaes8a3dq37mrirfwzBFb+9UooZQuCH2SCkw99jHRtQ1cDPRMDkY
wc3o11FGy85Ghp3I1EIotpWGIKnUCSrkIC8vyH9Obd/thSY8CoFu2cYQo4JgQJ9neU6PSu28FBBB
CYTkIwlSOwo0m/G7+oo3KoE6s7xNsA4FVWVufEbo69ilrEP36r2Aua2EDNlNsE8URAh5arYQUiAz
WVPeW7pE0w6AfibpTLYG13z3B0abqVlTKqMTpypkd6OLhDTDxNCAccILWYYdk0OpodSk8qg0TSti
c2bOMyNK9Uo1UqrMg+aA6rELky+E+7Oae/GaDU950Zhz13cSZjd8fh3FyzBY/qH3TqYWU9tQP/dq
RzFrz2xA3vUDrJu86PaF0InUDX+4ms7A3C2qB0+4bTXq0UOrzJe4THz4vercQZifialfgxMwzYPr
Nu9uaTgrYaNo2RqDch0hYEcYAF/dPGZIj3XEzitiFYZV+S5VmGLKDDdykyB4YQ5PvkMhRo5KOOt7
HuMXoyxt1R0qW5Ma0s0YgOSQCo9Sd+gVH+4ZZhRA0JVlK1kkCA0mOUzDq1Rjwht6yrxLRzaTZzwX
vrVp5fqZDudWN2UoXSNRIlu1PKd25jjaPrOiXScNsMCTMcYkpned5adwkKMdgKIRAI7AVyNAr2DS
gzBNQf+s53aR73HiGE6GX+cHwASE9XsGLEQITK8pbRA8J0Wq9H1okXrtEOKEHkSfNsDYpJfDNzPF
PrtwaqqDgnAFuY6Qa6dBeGjFdN0aC0DrzJFwzumEcmkAblf08DTUrX6QouIB2Tr9pEn1ZoAgXZZp
crqe4F6fWDdw7IMdoAiqmmRlBuuAPKfYZgtdOhMxq6K4ZEKRx2ACkkOilgER8IpYnZ5pduSW26Bp
8oeSssVlRn4dusOtrheEL9TRxzRiQNeIZOlzKSE0XKgJ4r30rgowAyg1BHcoujaQjeSNalk3ZS76
a1xpxnFiQuTMKJsLU9NsVSLDphyYzdiMcCgKtZfeotzNU4tdi8iYoKX0Uqj5KcYAmgqoASgwD48e
9jaTR24uftdjTS5DUgHTDL3rl2pVYEHmM4wQaJmiuoCTRxzECdSXlLGvrcTiZ1wk5OyxdaAkpPB2
fr42LB7STHZpxhR+4A7p2qjF0cBpYnOupDF6N5pJyJYBRTRoZZ3yooiRecgbIrupnK5Tf5QhUPCZ
SJo0WrAfRbGR8I6ptDXzaaUdxlEBpeuhKy47daCckYIwJtRbKSzCM85FwcqrSa6HoywyTQ2f+vle
2Ys4OkhxoxM1w+XB0rqN3iI/Mg3IgCY0hC22ex79VUhMyglnqjQoDE9WJlZJSL9798EEnjbHYB3t
WCo9uU+RgQQfTxxSWsYQ7kuLcEqOvaqty6Jz7I1w1AuQPnG06F4c/ct0VZJuMlh5RKqJ+aluPNhd
aaKUV2BBqIa7pAwQ/1xnSNZehWmVJn2CkfO3FrwpIiflSw1JbxCSkpADJj9DKm2dgsptyyiTbUEY
LXH5sKLpniqFL7eEaZyLAxNDTSRebYqUkfXUZmC3oS1TMISC4Pd0vQ2gsywoNkVPOTqzCEJOPlX/
1YAJN/qXsjoKcuMeTDE4yWorXJjuKvSd70NRAgMsd42Ov71mkmushVuQ2RsnYaJg1GQ1RYfuO6rI
oifGkcnQIgmV9zb0wMiFPpQ0FSgyklfqt6qnxukeCDtoTJ9MWjmtXKcGyMHWtbK9UytY8MnRJmRy
vzWygrYlx1GcTL9QiA4+F2GDJpKvE0nzShhisKetNs5CxWbblwqFk+AA65qhcxJRGSopqE+kNt4Y
caXcqG2zaQiPNK7jH7xeoLTdyvMjv0+a00AZFmCpaDvNiuG2LnzIKAtgbvlPMFGruejxNPJr4YFm
CIt8qEuWhZQuS8peS4lmFKNvIFuuanJC8ZwqrWJXffEitlpBUtHnEc2gBHrDk+SL915AqnBoSMub
FlR8OSLV7/T9QII6f/H8XLKVziVJSa15mVH+7+VkPzwPEHMah8fOV+4Eo21WotUb5D2GmfnWupRf
915GqQYMagYPRWQX3jka+odhhDx2FgFgyNDHpCzvBw+sWOS6d5H2WDbNexeAvgXIA/aYMMeCfzeb
ycRu5VLcll2MOoQKEgkLeUU0tw22A16xh3z7UgwgGWLF2hnQBmaWpgNYD5rb0oqbcyi2n0qLjMTE
fhmggoX1iQExUvOjJ719yHA+/BjUu8QPz3FX5Js6GUgDAa8n6UwmqLQIt4bqoaNDsolGfTV4D68r
i1we3Bowe8lgrSAojUZHVDTCb3kVBjILEghJyHRoBKnhs6XwkQarWdaBQ6VkQvueNf67n0YfmYHD
pQuPA7xvvU+opWzoVY3B/LBKUbL1EQ3iV8PDa21K3VGsBduKuUlwK9JVrjjUAdhFhO+wVDRrI4yZ
07TVMqEFn9dSt28aV9nIrsKA3zsMcdoQSzBIXWTDuoOuAQyzR3ZQA47w9Q1IPGIuozCxLQhi9FVG
QLzOF147MJiSsxMaX1IXOc+ul6tPiWV9KrGQLoO6fEt0vnEZKPCqH/STEklEpANjWQqMigzmdpmJ
lEbFGqSukxyJPgXjnQoJxEK3xbfO44NXRNkZ1HqEGqECPH9G+ifw/bB3jo2VffikKStQgJrTulTI
o0EtKGCmpXEs8VWIKSeS3AEz+Yg8sk8yToA1Z5XFWyKhgnLMZV/m6aZQU5pXlamc03iPdVk+dc0w
nCLtxopRGoe1EK1gfiTULgJVEuBn850Pc4vXEKLyXIUFxmotBvX/B3r7d+yPZUVSYAP/c9Db8bP9
r8Nn57+nv6Pefl32C/UmicofoqjqQL8UCMET0u0X7U0SrT9ETTHUkeqmGrJ+pb0pxngRkDeuYpBg
ygDnflkgK9IfimxJUGQkyxBlaHT/Ce3NtKy/N5gULUtUIT5qOCrjC6GpP3wtcwwjh9aFC8VQgBq8
0VNDAQayCqFnEiBtwMGPUWBmViAAdKskNEbBriDEY/qlRJLhae9q7Am2ou3TtsB2DA+h74Wi+t3W
kU2VxHz/EktyvlUyXHOsJCc0Pq0mptXQjI97aycpvo9Pm6HhQI8LyVoRekm3qdylpO3ymzyu2yUA
Dkgh40IqS1gC02pmke/34w8TOPDWIhz+vTD+XJv21bHi2r2EwZnjY4syjIyAhLHJNpVMg/qwcbUa
kMYmMXLYCpzsFm9FFiNR4Lo5rVkSIh6nH1DpAjggRky+ZWQRXBdajRFWPdKQx0h4N0bnp4U/brbY
8S0Hv9xPuzJHg+9L6Atc2hjiB8vMUmceyXqa3kLkIxbdAIOdqY2abb9XjVpuKQ691cCQcE8BaG7z
Mb8wLabNwA9gqfvCVyGYdbtzfcKPQ2k0i14Tgm5ngD6JMJwgnzaW2DQfVdzfCOMQQx+o9aOXOlRe
fSoC0aWVwtieJAQVHLDUi9qvVlHXXBwvwHypGH0kY6iwFJlnXnFsCZOueoManyxwb4j15GBJhyQs
xhlBgW27m1KcKr06aKwMRfBx91WZBcFvp1kdiNq18FsUPMyiMt24o4XN9N0Een4P3i93BuKU6sP0
/bkEdpZhSS6ILFra6jigANaBqxPQlKrUcKei/lkxyrN1x6+3/J4x+RvXgF/8WrvuU7KWVMh1ezrn
unm9btonWo5C4jxq7KKvs/X1vP/Py/w8PL2sK3tUCEyr38dDctpkla7vqU3/3HX7+n7/+b4iswBA
JHRj07XTAvPAXzfkx74mCiBzQYpKjeWPt/q+BT9u04/NLqFKRKxLCoLH++61UrYqIJJM6A5/fL6m
BbZWv9bC0mPicd2eDhdJgDBuumY68n3S9UqsLVeYUHiMByoE9H/xsj/2Xd+euADv9+PwtHk95/rf
JBXhJYEcIF5L/O/Tgb867/p6gltbyyK09tdd10uv+66f7bovLDElGjOT3x9X1o37tEhc2Ankd4WU
RVamBWZAEk1kgVPIMI6u/m5VNsf8b+8SlgFPLet5iZRJcqW5LjD2nF7j+mo/NqfXwnc3GPOIvNkY
RUXUML45pqDqevTJnc75q+umfd8XT+dM/8j3K1y3r1f/2MfUmhqGQhztPDwMtpwX1W5jkqCVDhbf
t6JO/N72I50s93Tot1WtJ7EbgXHDV3C86rdDWb2OFYjVY6MOh5zGok8o/4DxjUZrbPOb8UgxdQm/
neROp07HxLHjuJ46bdbMapmxaUcI+/kWK6V8i7129r0oJZ8WmohhvRygzkwHpvOmNa3sUqoF/rxk
uvi6eX2ZloDQ9wt6ombNrAQp2zDenRjf1e20Ni201BrjXwMz+OuBioJAP+zTWQ1PcUsL/fvir/ZV
Ie1u4QI54p5c3c3k8Tmd9oXD+NxMR1ypo+a4AftShRa0El2ttz2O5ktG5sefJ39fN+0VpkcdiOcy
kPGSD2LGD9OiblBCxJmLGfuYQdfHzm1aTKn2aW06IIUjmylLH8WiI2Ep4MM3LWRDbGGo4qJla5b7
1I23Cm4eabJSEUhkj6XXZonwUVJ6YjY0TlpN8zdln6+LaR+QvDcx6cZKL3nYfvvwjWZ8CfHcVdKU
qAKyahuOBQHTWlA5gF5SXHVqU9u240ICkLrSax3aUtzibNjIwLvU4bZwUE/1QQpdYvz2p++3H7/k
CPMpFO/jTnJjrGpjJxjthsillstRZGoEmdnMwcwCrZruxHRjHNVcq1JirJxBVLdWbanbac3Til9r
VBSkdlgjJwb13g9zaJzZVh5URhqMANMtAFq2vRTHKlUMFmafl2u5KxcaIab2jhuVbjVF0GZFhvmB
phUKWp0CSIAfC4iYPLGyOwH/hHLwLWyamBX6poAq3DTwbUyYh3cCVcTjqE6dRm/hOJCbtqvrzml7
OjItmMgyzsuIARA465zZ9/b1+G8nTS8ybQOFJdUtV4fv98FzcqyeQ8g+CMqdSchj2QnVQILHoDm5
llR0KDIcksBrFPu65GobeTw+LZRx5DWtlQoh3Nm0PV15PacSRI78OP16ToFbI7Ju0SEZDnJqWgy1
T5s6rfIro2IjG4e7f3mcCAoJ73TEEfz9OdPZ/8a+6ZTvd5kucfz2w7Xcwr6+3bR2/ahN16Lj76kJ
nD7UdLeuH/fH5vRBkfxrw7kae6HrQho7oeumO/YgztijSJWzVAqwGc7UtaRTb3Y9cVrrcKsbCN//
7zXXw98v60dKsv6xE6NG7uqPt53O+af7dMbwGMIjxBVd6soKfunTonILXurn6rSdCNKvk34eLrWx
DuefH//tRX+e+tv29+pvr93JCHM1AWjO9NL/cHw6dfDTdFNKH7+9x1+v/vU7Xf/psJcuPVnp5W//
wbR6PeW3l5iO/Nyedv52+ffx3/4dBVV1ybyL+LH82yL6czPG0VkF2Leezrjuv15gqKIDbiB6ue5y
1EreyloUK/NpdTqCvaH0/RYYhyTbmNJOhqrbaUEmFtvNcREGKpHwaXXaOR2OqozZ8PXMac2LPGnR
R8noBPHnYb0eJ8vT8d9eTk7iciu3GW7P0+p0/Pudpu2gGC4D6aJlWddIwa6XT2u/veb1X5pefTrM
130rSAnstbgTIATID9Ozcn0ipk2cpPFK+H4u9CaANHw9S4wzY+EQ9QOTRmffNgXTYW8aAbXjWOe6
oEDQQ4lUo8LtcpWuyKIYNEhxjp0WQkNwGn4r2/EQatRCjKvWZ1Fr/razxvlsND4zuLgxGx4HZtfN
uFsGwVYzzWTVC3W5LU3vhbEPEYReEeCeQ7mr1Q+HjjxK81UXpi5Ihjs3TgsKpZsnA63tzi97aVlJ
6ovXqxZJBZ7hkJdJrZ1VKRCfxk83Td+vi2mGP/iFR1KQbkaok2An1vKiCF0GuJNDg0JnrlfGPCTC
yOyQMlNVv4/4LJhe7koVFx6RQRi/HamIqcjVYVgI2iKgkPE6d51CEdMsNp6ScbrqEqdtpP+zBvv8
9wJ2ooVXwb8O2K1f46z0/L83CJOV6cr/dQgT/9Bx4JLGaJ2s/e1PdzAsGLAGwxlB1in7kUyCcr/s
wVTtD6J7ElbjhiKpqqZgUfYrXqfKfxBWw+kBuwfibP+hPZj2D94M+BYrim5iASGapqjzP2Tvr7d+
4pb//Tfp/6mC3rm5aVAX6Jar0Id6ElPiA9LuPt9HayLUg7zMDaJuNpC8+lK9qu/upXpQUwL7iHtW
mMAwUzKExyqjZGNFvYuUrEbVAhQXcW0BOkGrw3N/T8A5TzaZcxutcO9cJq8KSUrFhgkfOwvvXvrI
d8jTN9ZCC77jzdjSuZ+A6yP8RZP/Sur4JiXUNP7XY8jxe/fm47//pqnm+Bktk9tGdJQ/BGF//4yF
I/eSHFP7KA7GAxPWW494ZG4qN0GrvtdF/SUIlBxkof+s+dLtbz+Iv3hz1Rrv4M93HyOiBrFQg/js
j3dPY6fLcQEc1ua91e7Er/S2OKneXHyplvGXx8iTOvov4069TcHg7ShCCu+EpXmw7kxjPpyoQVXP
UnGQ9vlWfo2PwyY8h/UCuBys/3OdzUvbP/avMIYQ6Wrgd1dDsEjX3Xv64O2VG3GVmZ/URui2YA0P
4WfY2vqN+lySbp4xbRu4Bn/sGWryGXLb+iW/j+/BFAnKBoFnjLDfoi6V8tM5KU/cyVzMMvfxvl2K
H+B/FNBN4BQWiYFyDChkcZcfpXAu7aBbbdFzvKT3ZKi99+DCx1l2j8kXIZ9bQms+nCZSGCGuwK8u
VfT7+oT+hfnaZ7+OF/WCzIbvoN+Zfcm7vJyTf5oFwgZiWPlG2V6NjmIRv5WoGUDebYoXijpjEkP3
VHhGDIWRSAG2uKBHsu6dchUF5/5mMObugRK9wryk5/ATcXSHsO+QXuDU3YK/BDzZXkivgK/hdrh7
iJmv+rINUR7NtC+qdw1UAhtaVrQpVJ257hpHWCot8ZPq3JmC2AiP8v4JSoCiHAYSiJFkJ+JZFfHO
mBnn4qXd6W/pjXOq0qN8Rz0oeDBUlajAPYqHbmEBHukRj+62Gdbujb4D5NwvqMgrlXn2Gm1zdJrg
hs7pQvkKYEnINYpX6GCz9q0KwEkuPWLW+gJY1pNc2jgQ+JfKO5g7tV+MtSYA1uzKTnbDCmS/TSW+
RZFuMtOepQ/qcmUQIsMT1YbWIj458+jFO8gHxeXWUm+MpGjAZgAKOOC7lbHH8DoJVv3OfKRIJlEX
PdHez+KMy3R3lJn6nsRnGUTnLXjGgsj+KFtK8ReAa3hpuBMU1pC9NvaEu+R18Fpvinl8km8h7Zn3
7pt+rMtdJcz8R+fePMNB5ac9upstako7NvoxPrUbJoOxsjfOJX04YpB18obZBqCNdb6OnpAyBjNr
7dXz4GDdWA/An9N6ZWTzzq7mKNhg53w2R5W7uZODC+VR+Snd6KcS9KNGOBGLDgp4t+2TPH5pKtog
zAnAii0iu3rV11SSUoBEHfZ8sDESh+tw1lAezDwyfnPSv1q7GSf0M/0dt9rxA+rLxMbtOphRastM
VmpXwaFf49BBgTTC3WMMk2rjHcIAYRxtIDUdPdKFxsbeptYXDThGnME/ontoy2vlOQT+sZJnqAZu
GCboK+odtU1wX730i3W/9u4ZOQmkGdy5ezKqhYvg5OK8ll/CKMqYyYem2fSPeE/YlAVZZ5y+O8TC
K7jcsHA7hFPITWfmSanvrXNzqJ69bUA183N/Kz6Ki5hE+ky8lU64IP7r9pHu7+9bR8yBaKEtg0JK
ujmNnNXvbbMcDabW6jJCNLcC+zSs5Nh4NCHH/eu3+YdGeHwbzZINCrupm/ppglkUQl9j3JKvNam9
jG9h9d2md7vPoQQ61MeUGgw5HqB/jgX+oumXyRj/46dTZbzJVZ2yMvJydOO/fzrFzVW9s8pyTeHP
I/IRx9a6hPq6DtheoivCizQ6QTBEd7KHwLXUhWS+UsSAEa+OK5Ih6Bs16y+p4zTrwaTGPopSfNmx
nal8RdyHdXfqcPogLFeUS4JOGqI8X6X6TzbhCkgZXJS0nYV5eaw6moxowCsuVXeiEgWnZFByIBA9
+k0MyUJ96eRl+SBnNfI6XC3hMCKMi5KURJxJiXEcA7fGNVBw+7VMgUdvQqTVjPrO1dC7WlGyy4Ns
VPcQkylwA95YFXkoY5S6uXRkjpg9Ww15F+0UubGxjLT32m3neUIlWqELOcXGRIPjZZpXWzEOpZUi
DhuD6oSlHsKWUkdNvu7U87Yo0EQK2NC35MSlpLmByA6W1KJZEJAyJRaV/oUkbFNMqdHLWY9yho62
sJBGS4X/VRcV5Ia2gJGbineh7qgHH2cRwj86FZuynM1STWB436+1vDjrkR+C1iSs4+feTNWQ9gmp
+SVfPMmhTU086Kwy4jg3qtKF5iJskAVcQdU8NkFtJUtBpvBYCUTjUJXGIVCHZEEIkY7PUE99oRC+
E4CJWZ16RASiRjLs2tqI1k0DLUKsNEwpwbB3bXCjpMK7JfOfJdpw0UBW8v9SiRl/FKnqrDWUVEhA
5VPQVAcPNAOVheg1ZV9/qClYpoydjsLpvVmkM0hoSsZoBaKSQdfv8O+8EzMMzkPpKJqo03rtRuo+
8k67HTJBWalu/9jp2UPWRa/eqRY95MZdedthVxg47kX2y4/ApCxz4Ac8qDXquvJxXFdbW2p9oA++
ECy1WFm43QArUAQX4oTquqFLSMDxaIOugLJFYSzH2DAF4JKI+x29TLsnLnoQmBfNVYtv2pS3KSHN
lRCBWihSVKANclvMIIGQ1e1DkqFcNcGlAss2l0L32fNTF4Xo0mXyh2P027bHqFG1UPOL4UoI636m
u3VBR6HfiIYJ4YSeoTo2fAPUJTKKoBxxOEg9wtzMBRZxl6mIidHkUZKJpDJa4KmySmC5jd+ZiKqj
iz6tyF0aao0OEJF8AqhniMAg5Wv1Rse0PCa23qB2TVLK2rGwNinG1yQHyTR4qGJTQxaiXnvuSC8a
VDCjACfOwCvRPgPvdejuhkZbKF1zb5bt3lI8QEDiUs3wgwnBIw/9rGSI1lDWAoyo0FGtuurKj+NT
72FJT2U0tYAko+k0ilrZO0Jt1qDSj4OyCFKKwrVKdQgRaqRwEynfyHpCYCSu12XokLfWRo/GJC9u
hdRFP526oN1ClO+p5klbtxyg8tHyoY4zy4XZgOXpmwZJXwntzAEBn2WIziXR3/apvzRKQd5OC3QC
mGn7BWM2aqy9VV6ZN05FLUoiAD8OyE0TIQSB03oixvZqG24N/TUIHQat0y7ffEwaAi6pT+HrtEfz
rPB7rZHfeSIC2PoQ6Q1XEudxroLgKsiselVE89lZkbP1avkzd2WBiC6eTzf+POpn4mm4BdHNcJEh
QAYFvTykZysGnt0Yc4aMzrN8P6xBV2V2uSgO0aE7SK8RLLxdiWDHWlg3AyWBcD6f+zue/XzfefPu
q1hJ9qjd3itH8xlkHNhk8VlAMn7yXsu9uuwOtThzjulbvGPIjkcPocEnviP9ydyVd95aXfiAMwza
+ZORrcC009LH0iJWuVEgVRatuhgB6EfxBrsiieEpumFYVNDEAR1RgWlspDMicHcG/7d4lsp5b+wp
G+cyShKMkWyvvQFXh2+Wf/rNszcsUAxRiqXWXNh85YqtPbR7uZ4nPcbvc6iPuNCG1SI6ort4SC8M
5N0buEEPxgrd0clHVA8rAe4UAw3lK3rBKhNFzdvwEgwzKJOlncqMtFGBMmwmt76odtUaWHxmLpud
3G1TdxvBcwK6AKUOxHqhrXSkDaHtwghrUXEvFUZXAGLKnaRuAEX1PG3VzoJUeSgaBCe2RkibxBuc
HSA43SwDvYGTkd3qmJ6MdL/wPAJpIJK1pBKWnkC2hgaB/mReJHOgqRgguZntPkbVCugKg9Mj5X4G
IvwNlsHFk5ytFFSCLfjJOam+SEMMPtNO8tb0NywoJJihF6VqXkNKC6Fv0T5xj8Fi9/0Krl2hrCFo
m/oeuISMpQBBpgYY5mykVNn+OeVuMbr8BMilFLviDSYVX08+KzvYLTPIJtEJD4AQmwIwOMkt9ZWd
9SwcacKso6Zt9WfIhs2an0UsbLjFkPBj9844qh9NRetnMyUDAFoA2oPnNTBmNC/GERf6Mjia/k7/
0GzhPDw4J+ZP5XMBGy65rS54MfHeLrT+4SnZZ5vmgzlZUs7VT2XpH/VD/AoUToTY8djew01C1mod
eWxA1qZrs53rIMHuYR3dAWCkXMR85glQ3uB3ycECjTKkIPTRMT/w+xz23EI7hvcaQ1VgDNJOD2wL
VCMkebjpKMIz/v8t/69YH4BQ80wyhEL7CSFXnF0KmJIg9EY4I2UjvbvhY/LSTXNDWXEKJdVEIr13
x6wlLtgE32C8l8YRNoa2h6Rt7Jwt2o/aZF7DN7XkNaCA8QUlC9GBefngDqt4rNpbRfVOeFMT2791
pTWZBM1aoezPjzg2YIwBk7c7YLu8BzaXukt+ueoMfFa+ok4lXHZbUntY1CwY2UQfKImDJ9HaR5Dj
1sxtdQcFNB6/G/CtIMyYzc1GNQkY+yd+V2TXIM029ZyiRWEt02bUb8Sy17jnlntvnXRgaxbhU7TC
W53BABMwkpIPVJaGpwo787nQLkKY1A1UGyB+aMrnrclPZO7i+b4Hcd0ki+Fg8athikpcwI5eCtQ3
JNu0uXceteewUi/NilGedTGR/D+mjHBQeM6VTTmXnigGWBHGXBHMecbycKD72EQHf6ncJ8QVbGO/
SyV7uGtju7vJxRnGbGfmM88IpzY+zItDSDOG1n9BJYnxgVwdyNsRK6Kn5kldmS98hjMzXZMS7m2z
akCNQlraQ80jX7hJ00V3ogShL8i/LRPsEI7OLWUbFVr9GVNAau3Jat6WJ+EZz/o74vHVk3mmuvQF
vsLOIZDCMOHsdGACmWxjNHkHFNdcUf/ubKyl9QZY6oEutLoBECfhkZDCLSzeB2AeEMUPeGNZJxiW
KsOt++ytXmgHWlj1ohz9e+Cya1XGRZcQte30M7mf9eI6CvdZtcnEG/2sHoy79CEuwaTNMJFNXKzC
qYteFx9MDRCG7IqN9GSUW3Q0F+dIDzPC0xFav4HvrlClYUTNw4quqJ7D2ILumeHNs+G+qE/5Dvoa
qtriSVJsBTTFyTziYl9IS0OAc7/2hHUHARxTPyiK2HyEZ7HbpyqCM4rmEffPnXqZHAirtFhdpHtm
ldJHmb8xqrDyRVrt1bN3ESheBSNunuWVdYeNC8lzSvChIqBfQSpMJRYQig0SEaWedXuAsYwIrGN+
BK8pqkcgcxJP5RcUYmXDz859HN7j49TMqba7jV+IrrT4wb3EsD3EGdjgG5jK2/Ds+ltFeoOUF5hn
tz34L9CDAMcMSKg8sifo2HCy1g80/nWPPn7ntJda4pcufM2afAVKMQ1uaH8siMLYA4bb5q63vXfp
UbAWzAjgvT4TgVCepBMBkEaZSadoMyzzswSqnPHc2X2hX6IxUJRXi1rnAz49twC2tfdqSRF5/CiK
lJlDtphbYykabNwjH64Cn0U/rEt2dN9l967JKBwcB4SgGeQAOhWJ1u45eBkTAyeZcem5e3KcOxRb
6IurjcIvNgDHUCxqe6hnzgtWdkDME8nO3nD7eEmdvfqQ+bfBjZntLG2trYPnceApLP3XDvYUlX8o
YSECbYPTgGCNjuJRGqHjK1zlY6z75vlaXFWbkQWPym6ExAFXqz9NyFnJjGYTqCLikvrZvBNB2d+R
+7GB8OGHMsPFR77gazImsYsFD4p7FO343iCdc5OeQTDdZnuYEuGrjnDiS1nWLxnxja9+G7/KyhmU
KiBVEP7todm1LT9pwHD0ef4ZUeZNA7fe38A1t/sXOE6Ad2l04BXxqsTGjlS13ZFQpxdR1uaDTpgy
nuHweu++Kkvxkw3Y6wDdgTd6hFg7qDszAIlYfjsXmejlTrvNCJZQ6xyd408UCWZjx5+aMUvC82Dt
QmlJpihZKogsUAbdNDpgWOYJ4otKuCVS35pBZHICvct9GvSYHA8dlGqDW0959HwmthQ9zPIWChsy
H8re0P2AJRZtI0PnR0UhxY7yTD30TNCfUB47h0L5Kov3wlsUN3wmWEFIJYDQfDKGSU6oM/wzAHnk
UxGjhK1R2UVhAyrJnoOaMe5M/YQAQkoKzgkUVuBbeFz4M+/S7JsP4719QcMHk3B4yz+ZNVoQWcC3
fJX6sqOjaZkzb4kla49IIemzRIBCK2M7HPpFvEc0zOgSLuSsPYYMM4rMTtRVClSjWWQ7iD/5EetU
6OjSUv3AhwB3lFWBtcFOPeRrAn40L2Apj9EzSu6VB1D+rc5sMmzeJcdfa46DBD3FyVyBSDR34qr7
bD7NI79KAZLKZThgJftuXZDfHHCHVN+sjf9Q7BHbET/PH5BU9cmXNNz0GkV+KP7nPdRwlAPFsnsf
LRJIU1hMZWYu4PwYpUrnk8ZtTBcw3ejyPsgq9xllA8h2ZrGeZoi71qWwv5sOSGJ1aOJKWIllj2nl
6FVfj0enxXTetDZdZrQ4hiRhWNIo19LO6nwJEOJ4dmoMlNn2N5Fbrds48M5oHhau1qFDMCHVerQz
VY6VgCkChTRk7lemuB1gSF1aYBXIWN6cG1pwcr2OBzsGBxVnkr/QjPDsW95O10z+NwtFtqDG4hKr
Zm09GCLepUmuLqowA6LchDHxI5nGQ8fMVQ4YUQlGtXR60S4NE4ZwIRKMsjTinA58yiqonqVQ9zBX
Kds7KYa7EifRMpeJsFMJDjiWxBaCg6BjJlzclaWCLZpjvsqeSsclAMLp4X1HIJncIgIfZhmF3UYF
QXPZiaHYdd4DFntarqK/Dwxp6btVAdDZgWeMYoWhJ11hmqfVbc7o6H8oO7PeuJEtW/+Vi/vO7iAj
OAF9z0POo2bJkl8IybI5j8H5198v5cI5tvrA1Q0UhFJVSmIySUbsvdf6licjSFFg9JoxpFjD0rEQ
ejiqjnW9SmcaKd5wjJLs1ggAuvTCDM6Rli+OmnHw8HxIujTaFxOdTKwZd1U5HLzKPbosTkEE4Al0
tTmTaVPX7JBJib7NYvSBMtWHlpTHnrxhvI88//Rsb+DXDyEzYgvcdBoeqa9v2kqQo6BmWuIW2NAp
zqlEJjYVORzxcPAfoxwhaRJ3m6j3DtoNT0E1PjtpQVbygFUkb52bIHnFCtgcGIB/JwKDsqz3Row1
SbIVAcBDGiBJp7IX5VGsBGnvL2evIqd6bpu1EYx3c3ibF4X9nHfP2gBqPYr2pehw3pvDKk6Ch9r+
YRpVs5Bh9tRHGetqnZJ10fg/sJAdTQ3CxTACOico54N8ImlmRCBpecRu5/MXo/XwAo1kQdUi+oGZ
jDYS1ZCH+Ssa+mgX0Muru/mxdhGMdQmhWDWeV8KKBiYM4fBluvwxCyDcJW7P8gPMjWOG6Gv2105E
1JEJ+ipOLOLWImsnKtrTsfSJ+Fbw/IqoBft/7OYvA1g1pOxXDmto70u6jX35hchigqkuP5sn9g/h
7VOz4mENU0LTT4tdohHGzLvG40661CQeWoGjZ0x33YUluTQU2/uaVWea/SeeytGiAygpKvebGegv
pT0copyCuCrYosqyfSxqI2PxATbjDv5bMxLkHLwph61x3HdHt2TDDOxk4YIn9tWLn5nPTUfHMWU6
r9t4WKbDdAKPsgkrSgYrYoSSEM27jjNi5DGM7u8im6FSOVHRQfXZliZRahE8Fqt2b/GePRnJQNnk
NuynxUtaDW/JyErjFQHaE/pBebvH/4xyF5ernxDgqpJHVHhIKCSPlExQLUc6K1dRDKYrl2D2J6sF
MlhjISpi59CbLABu+NCNeA1cjJrUpUkLBsA0xC1kgY3WPnah+KLTf7VRBtJ9ApZBzO/eyiQYU12x
LlpA3WRP38IIZbHXNR29mAkij8i1nGp/gZl4JSTztrCrrj2/uI2HhsS46dImmyD+axOxSHvnD1pz
vQ2PuWrJYbMcKhl3gqqgGVtcPKJDyThZuOBpJ1qwIJ4qs7yVnFquTos0PMWWFqEiuSlp9yUpM/Yj
GbMYnuH5ya8hHVKimRDy3Ra8okqC6UoVcJxD76EfEpAcsNEslYK3Flv8rtCZMWtBxTCmVZJO1nXF
HNAQJVRXn4iBzCUH0ifHVaXjfeLVtBQy/xU1v7soIxjEiBjjns8Kmw6msLGFfpfWVxVthrYNvkcO
KT9996Uqk2SpJwWNLUuSdTUxWBMKJ0x/8LT1NRrZyFbti3COoVldMdfYVS6MH6/V3/2RwX2uSTKo
2eAX53LC8RDm4Xl5V3r2Pq/re+F7VyPg3H5wmLS1BLLkTfNeZQd/Eq+gNVhOi87Ap0rOrqEzmk1u
9gK/QqdMfxs7Omcl+BFmCWx4KHGml1dnwktu12zsNdCOoqdPKg3r1HZ0RRrjUqt6w13sFWw8kvhW
YM+2MzvfyZqx71gibCn9e7gOOZGQwOO7tNppPe/RZB8C0CfHsjHIexHZ3Qhys68Skivyme0JwBA8
1mqRF/1taRivIwExUySvw744Ip24HsiH5tPokGcmlJKmhj/ljpsMQ9FS2Xzr5FazC1KxjVxq4iLE
qu2nmbsq/fyxHAf+U0VbrRn6YxaFj8IdV7rsSUW3SX8asozRKt5sgY9Z8zQjpxvjSdvLK3O2nrJ+
crZY78B+ZwfbLubX2Y6PePaMfSLM29y7xHi0UKJGkD+d096PBMrCXAVbw3UKSYYHvOXDXCI5iFRY
6iZmraGirIK2s9VBtUlrkO8xGTDSgHZPo09mPvlqZrGXWXXsvfje4P0/xTTP0zJ9RjMfsRITEdSw
kJmFxCfuD2KvyMcWPhGZlsxpISeS51SjYswAFPaubigwAxCOMfrbPYHdq44I9qUIAb4HBTiOFEVm
n3guXPYQLL3lr6KZIDfJXAe9GgVwbFEaOtOrIux3ORB/uywrcvqEuctLb68Ssr89wzQWUZeCTiyJ
KphHUAIkxYB6I7bIIjNU8Pk7wQxcirrMRMQC4tK4mVSb7+0KB2fj4UXt8nJTl26xTQbrx1Djhx0y
Qm4eekPAwwDxV08JpYPuztqC89fhR59VsZu89l7nHn3NttkHnbfL3JgeRGPfDjlLbjWTQjr6Vymn
aBkH5Fo7AfQKqI0JQ6ssi+/rSXPHaPuLNZKWI9L8JQ0ERJ1o2toOwV+x/8UVIY2+ftzYciAp3tf5
vg+dZ4Xjc6lh2dqmvLCGCuJllLvh4x42pWk9ozu+IHPpCXiXnrVtZXezYRBKM983KRMIHuy2WpsV
t3Guhge87zaxEeZ7l3fNWSV6Sx+/WuCArjd90JJjty8z940gdkHoj0Ny4vQjIQMEZG1PZB1nqFRq
3Y301zAVhLScCVZDFI85nrvarb+5dc3K5nBJRDogqXXUzipFH0h2gQUwAaSF+RiILjz1HYWCQh1R
Bh14zCS+T/OEgFaP0ZfvoQqqGWWnPRKIGR5D4K9GJhrTQF8jbN2zJdkZ8GA7uwJ7c+ffBgFW5naa
521c9Ne93BiexVw+6uR2bgp10PmgDh//9unbMSunfVRSuNbpG1wWb23KGvW8F/365eO/ec3kr2MB
ovuiif/4UvfcATywCOKp2LUFpvUiulIetFN8s0uhIbETSt8LQiZEHbYHO+rp8EUhRalJIXuxEK7G
Hnd17NDTzKjcLpJ+sE8ltAmYRxnS/bTO/vrSTdWtkUt3gy7dOehkIsLcsksX2byETXL5UhToT9oX
3xzdg/HPLzHyAjXb9T65mAWyy5f8AhO0667duND/8sGjKybt4kYEg7XtOwLjszpV249p93/+JrPS
//gvvv9WVhOx81H76dt/PJQ5//zX5Wf++Zrff+If5/hbg+D6R/vHV22/l1ev+Xf9+UW//Wb++l9H
t3ptX3/7Zv0h77vtvjfT3XfdZe3HUSAXu7zyf/o//8//SCRo+pbH2P+fwoDLX/jrJy9v4f/931PZ
xTp+LV5/NfX+9VN/CQQ97z9QB7IjUtJTAG8cNGJ/mXp99R9CeRb/+KZAHnHRD/4lEpQ4gS0EgL7j
OQgbKJ7+KRK0+IW+8hAhwtIVQvrm/8bUa4qLRu0XDRvaDKksiYrNtXkE2Zb6XccQT82Au8Ns9vhT
9CqOtL/ljnmo53STTjhMHcsx1kWU+uhJgDuPkASx9FQ4T1ciqqndSTid3IgoHic9eaY9bYv6PLbw
Y5sgfzQTdAnIWEH+ejj+s1avQEjC/q1q1uAx2ucm/STVbuuuxE1oNS8ZI/YNwLN+GWP1hW7NNLX5
4l2z/0gZPtHe1jnM/PI5c+J5UyRQegs4KUnP9Gq0OwLweJTP/tAhXlRLr2LHlNZ0/b1OYEgtEcg0
HESds3VT3c5RzUNTayqQi5sWUKC/7BWcL2Va25D9dVA33sosDPpgbi/2XUjuUhSHa7dju11BsE1y
CP5Rkb1WOb+gqabDWKMqYBuMzGusx6NJ6Y0ToaKCvW4mvRPmpXqjulnH/bBLnPFdMzMxGxrjKDCW
KnHAKpVkQKblCEo6TpwLdoMq+zLuUE6zyU3mlUVMAzYEG7vrnACoL4PDxFNfMZTJ3S9X9L+Rupj/
/QJRyrFYbyzJNSc/y3iSyaMM66sK3Ir/IFq45R9fMk8XS9vR1SKckJPMWXeNDJrFgV3JHLt/ncw/
H8snAzrXqlJ446VCbeu5pvikaLUMU4xhmlb7wWhop1fFiwQAA63G6G5CK380/OJ7rLK/OwOXW+D3
WwR3vWW6nunZvmnJT0ImGirmzM6SPBcjPsGqnRZc2AHkkiihK9NaDQL0S2jBQHVQNaS0Gxp6cDCg
d+H+JutyfvrzebAu4qLPR6Tw9JsONyzy3ov06hdpbwKtFJuizvYq4kQkBZBDCjdGSEO7he+BlqWj
fndU5qyBOh3BNs4bI0sPUTJ3y1E6VOqD/70fUfM6zmySEImt4vKrHPImRkklr4Pk/s8HLT/pwS6f
HkJZcATK9JQDi+v3gw65A+IiTzhov2F3oKddm3iEZEO0XDQJjTDh2vFKDvWLYwKsq0PuwzgQEH98
Ua4b6712wO5LHxVhZ5S3zgdWoH7MAjA1I4OXkpw1C0Z7VicE9DDNzSxN6x/x02o0pjeqhavavpwI
K34fjZHWmI2Eyo6sO8urQZszKfibd3y5MD59TL6LoNtzEY2rC3/ht49pBJ5De0HE+6IldhKBC2TR
ON+Gw2PkzdYJYfPaL6gFhaWSg6kuE1sD4Ug2Owx2BsBGFY2Ipu/zjeugUhKNvYk7slpHmHjWiOwS
WNsyCa46GkZrp+Ih4FddBaonePUrs1vYXZ3SLDbFprC717oc511jYAAsRbGuA1iqoVorJkV/ftsm
i9Ont20LgTIbUbTPV/fT/QJ9wJ3yTib7tvEfSh8IgwGerAmyN6MLCCD5UdAXYUvJaFdPehWWdrNu
1q4O5w2gEzQozrHVKHpz01ZXfz42+e+ODTmiZWEFAaVhfWJYNLWfybYhRLeedqJJaYBn5XOJyI76
wXmoDAY5mDGAK/E0t3rBLr2iNR9CKJIZO94BWn17uc0766t2ozc1k5HShs4tl+VFU1pDK2qRLZhz
88NWAtWa9TD708Eujp5n39ShSWC6NQgGVE2+8rL8Ric9Ume6nhWdpUOcxF9jFTjnP79t878/wmzh
4lSABuL4riM+rfLU90McOlWyn6F2rOwsuVF69pfCadn/zzFQTLlSRbsdWonYgm9mtokEUEd3Sa7y
HRyev5Xuf1pXFPQiAXvNFGxlbFOoT4ekYmMw+8iP91GA3jgT87WgS8JYodgXmav2EVbrXUgNa/mX
GZXbXMXuQHJKbi7+5uRcbsNfbtOPI7FN4CLYCQTtgU/Xa0J/1mgMbtMWwpmt3nU0Gvs8o7KLE0od
i+dQOkWMDywCoCq4liXpoW1ejYdpyJgStu4jhLtgjfcAAKVlr0sSi/98jPKz0eFytiDIer7DysfT
5HI2f3niwwnSEJlHHiXaRlIIYbSBoEa18WRYnv4q69UcivyIvJOWUfTm9pf5/GAJgsjyKzaU72mC
fdmr3lOo5vejCRefySX1fX5jQa6i3wC1kJ4m89s574m2MB67C6e1nCx9zkZ2ex69fcOt/vbsf1oW
Lmff9D3WdNMBbCM+35H9ZKZxbbfxXiiEMjVQ6AiqyTH2vHDVahAmsiWY0oIk3ppwZ8qsS9aBnPID
GCxMwu5wGJhVponxN/eM/Wm3cTkwC+KO40hPshf3Pl2g1PF9OQeQoocELVRLy1YnCHgmY3oADJcs
xwSifZxiMgikeTmBzLv4ulEMpqwuZxNKF6txC8Jsx8DYA9ZflZV09wrPym7O9GamsnbcIbsWfU5P
r3fCVR97Jr0sBOlZ3D3IUZhABxPjtcyrvS2xb2RT+z6mCuvIbHaYFbsT2FNmGnZ+29VltEGKRyZe
mZIRRPt56cPZOUVe+w5HcD6mXXdVWKl5TSOPgVS6q+2qffXm5DxaB071umyjbOcDQej80EdMieEE
ven8k38D59e4/fNl7f6bh4DNxYwZigrJF5/F22xXg2F2DWOn2H7shp7hT80oaqaLhJ3ddm4k5LPA
RzjjBX2xqWsPPX9OVJhDY6k0Qxp0DaErMFrtvaskuSZ5cjN5ghwVTHhNWXwvpao3uOe+BBlZJ9zP
sEj9xqaxLFEC+EO891riOYI08De1qOj6NuqlCh6IddJUTqfSztAxz/5zEkYOJj0atrIIgv3Uy/Iw
awYBEbOJzJjoY6WX58OInE0sq274MWjE+vZgt8xbXYVeAC3lQBCzxb38Gunpes6GiQ4q9YIElRxq
P9y1qWQ0bmAdCckopZGKfM67JFk6Ro8Ewv9qh4Z1W5TTNUeM76opN7NRJgc1j8y8bH/55w/o81rO
TeAJrn9B5cZe1fn8AQm/aEv47fHeiNtu2Rb6Og0Kgcy9I2ce9mxit+B38AjVHk18MRbkTSFbABV0
G9H8WmcuAhqjBECd0qiHldeu/+YIP22yPo6QdZz9huXx9XNRQGQEF5Gh45974Xro7/MgJH9PsLZj
i1sM3GYLyIwbKKZkGTXsf8K6/DrFbJPdiaZoWaHhmV24DjMF2N8cHf2CT2uLJ1zXsygdbN+jBfb7
c3vytK3VmHCVNRbC3RjlY9gNX7PEJSfbottYjcN0NFQ7HYs8Jh4k2eUzOOqfi15E+PafD0j+rOh/
X+48KfGr+TalFIf2aVeaNRVcyppI61EyuLWlTu8ABoYr09tDjDOgtwcgfuPiFMZxxIga+bNVvcry
xUwGxJdSNt8677JVjfLdMHvRUZXf2c50zEqxN8SBw3w4ljcBnXw0vrW3sXksLrOeu6KHDrrssycy
PWgu07Hu0zG8aVx4mjl39Z6P8pyM+r1kTnJ2kpJxQTvfBFbJfR72wcHlTG4i0jmWs9/LrdPEb00S
RafRRt+Wlg1YwIRdsI2IEuvDTccO4xD5HCcKpAno0zeBRIswQAW0QkkSc+oiPHYZvwpgo97YysWc
LcI735m9fRmx+Ochyhom2vGhSgj8luU8bqNe/+DjZggKdXJjTd67bJBCZ1nDm8pJIvMYYBXRjFKT
vBLsifaxDGOTtAmVPFjeCyc7OstiuAuECjbugCg3bOmROxTQLHKeeXKqFnZ0Fg5PgZttOq3V3i+a
Vbx1Qmvl4Xs4sqB+BVk530pApsqlJWHPEzk2Aw3Q7NK5CKck3ppl9uKaxniMM0xmQ4zZi7IJHHmv
XvIC1phPIzz13VVFDst5Hr3xmNOkRsbieQShOaxYHf4vPwqibdkEzvNsbVNlbUFATvs2t35Mc2rd
dVny6s7TQB9oMraeZno/Opc1xPG2ziDV6pmH4FVuGv7ZTOy9HtrgCnNQSpJ9Py/JxuGT9PqN5ScW
ufd5tWqioF1Xro++sR1hpc5GdFNZeQ3UsdgxszO3VDfWtrW4q2cmWvtZJZd8nkCsotJ9QhburKaq
uNLDiDzKkcmyFkRhC9t58VoEJElYQCSK/Y7ZhvcNQUO1KdwhPbHpR1FUZw2z5rF5oGzON06XggS1
JzxeGESgqnEtRwVpBU4zvA9u321DwyFpFaoaO+gpZJDE0NM1z8rWdNpdfZRjmu/8aXhUMwJWNlUh
k5Bu1ddmy3jVZNZtuUQ5Vs5R+Zq20EDzvdHu1lLNWSQZJjIH7beVpJvOKQiOM1tijvB9LlSVjzsn
Vre4dmgIFyP71I7GOlESBqqS2F5kQU5EfV7fzN3lTzjuyc1KcStqYmh7ykYy535uupsi2CR+R9ay
meMVc1xsj4W5pcSxGC1U+SpoiLgzZjpvjc0eEZbcunFRh7pk4GzouXwJwMistQ5Q3vZ+fJNlLZFq
muVLek9lX8e3jYlqukvJYAlK0RONNJlPMuCGjKxHywjHJ0vDAlA6n5kAI+gyItCZY48wvHTwLwdh
cOouePPKczaZrKlrx/u+mJwze6AqyYOdb9jzFs7oNW328Czyb71A0DSrwMbV4IckSnDQsfavzcz1
llGJtkTjXSNus6bXKYH99BHhMD5jFZ7K21pG4ZU1fXOQ408oR85pzxhDJWW+bBQzWSMp7JMoSpjS
aA+3oPcfVG7tIia8p36UYKENlnJfRLtWe9itHHHqgYYH4JPXVhGJW2PsYETzxssmH7Zmj8RHJR0w
3wpgbpDMj6lpndg/EtKcF821Z3FwKRz1LxEYVWNG/eMavnmevbpbRqLfdxYhc/kwy6fKTSJQXVGP
9IUql9UwjlKyIqJgU2m7ODmSQa0bp+oLrHJnJWVSHCfoqsvS0OKlBoFBGJVzo30cT5TunCeP/oSp
NHHEjl6bJtJ2c/S+lYMETRwqMHwJodk0fe6a0PTv8T7R6pgS62jayVdm4OGWnVrLVhK+c7xmo0Hp
X8/PquHRU3c95jeT1kTwPe/pGlA1vltljdvLlt1eaqO/jueGU5j7tz3cJK4+JKSU2VQ4Rbjr/NFc
FZNCgFDsbDd6yIexuRZl2ZKBIlGnt7LaEsvhBtd8lNneHJo38Lo23V6z2mcdz6HeYLZLm+TZZCOT
260+DFEcndFDHUHSbuesvr1YUBZlI8nNhIHNsx6JVpNofciGETVct5XN8FqU6qkdoJljbGN+1Lj1
plL1IU6TRUVn/Orjt47aTZYCXvQ6HYcGb7SMEMh8JWSJZ9VAekCUia01oSrpC1GdZ23tpcQP0jLu
NywHMq4FKklxQYt+ZPBtDsWmio4zI9zbGu8eKefyAKbe3LZdf9/kTrLJQlkvc79xNpOJnmsunTvG
QOZ1RDvcxTG0ZEqRHYa5ndHlNGJvkq61C8Me9b0Y1saQsf12kIRlZIlOcUX+K01XWFTMt4t6Og9l
85ghww5S2T9n3SsBDUwc84oUWA+4csQIN2n4gGMSpIbcdpb0oBpQX+6waBghsqtMrsvGPhWOk5yG
CPtzHA/WJpCKX5Ne0tlYBGsI7PfRD7aR5tHwp7Uv6mafGOV6KHLvpPtdYUp3p+oygJiU7bPIep59
1zxFAIaXRFILt62JtWALKAG84zQsW8rIrt35RXqsvAc/onqAFXxAQkjqb8xyKwRT3iTBrUMJ6q77
Cm+bZAJLFEoBkakx1kFkYZqeKrkzNdrfIUXo5s/eYzr67yTxFGdfRYc5p8nVJVW37JD6hxidjvOg
cT32OOPTqKMKtx3qmI5ciXC8zlThb30scHn/Q7ciuUln4y5TAEcYZhtk8kY1gRrTsnL79NBo28KQ
gA7MTea9yvxy6zLDIZm+Y/qbl6g6Ie7v/aR58uLh62B8GXOwEAsELUbH/NcL7Pv0MvDgOb7nLvAW
sc/O0G6Cx4qwIRNvs+vutOS1VqjMk5WTCBzfxx1tRm45zaIbI2cKmRm33ryVQ7V10vZVEPszshKP
U35t0P9eUPnRdmo2pZHVmwm9CF1oBiTaeQqHuVzXOrDpmQW3bu0f0hxwstMSc4vJDNreiE2vra6k
2zGmYe8EJpwkUWXfs6Ve4YSEMVAwX45xZk793NGGyd4Q4xfdWxU27rKnGTMhFgzdipo9yHbkZT00
tEYWwuieuwHPdM8ysB8yzIJ9W5ODCDgVkQ5eLyNg22YhQhYk5OSzC0ZjJgxqRqjSkHCwGNMuwC8e
2ztpCSx7JinFc7ToBbLZLwM4ctbTFKkBASkLOK4Pw4z/vM3XadjFKyVJnzJTBb0anPp6qKf3apAj
7Vvn3VS4hlEaMHDTAfHsCZNxthMBg98pJQjEEy9xJMmxJ2Q5a/Q2iaHG02GtsNCVMC2JKUUvtJwH
41mBGo+RaVDbo5EliCkiQVyRkeMVzNqjNAXwXlgNUY76MaKAY1vhrnndpu8NomWi6s105NF18DBM
LHI0YKJzX9CyS5xtIrGS6RrraJP4h8J3jg0ymngOGZKPxnVarHHnkoo0YHFxEYKnLs4Q0aU2qsPg
ZgiQoPRtQophhndlxpKT0PkHJRBdy3CLfTIg3W+BTnfbRe4puzSD/Mp6jbvqXE8I9dq0JCUk+2YV
09GH7OAQalhMsIhMgRKLnRsZoqRsNoqUpSh4S73sznHz+4qAA6iQjy39BuytNDlqnyJdFVdNCjuv
yNExhDz4fNoyiyDjdhnq5FvaWqt8KOhNdI/EDMSYkpS5ksQj6NDw9w4RZquvuswLJEBwCngUEBBd
8ui7dANFbxFaUUX3VYNZdwrs5swIkFuiHo3VNDdf2RyxZPc2qQiR/+jEgqUT3MoH9fBf6EiEgNMS
nS5blQt08uN/fLzk49ufXz5Qpj/hkx//OgT9uvXs14/XOfnAOvbxQp/xIf96ec3H9xMZGZen0PHj
u58vNH2BP2YUp5/f/vKnLj82pF44L+soCHA+9DxzBlIY6pyP4vffbLWVNa9//bWTJhkWDNvPI/nX
Mfz8yZ9/7JffEvrWPaz5bFNi5wRZesEyCRuyYXJJo/zXj386vn/7Nj9e8+nEffy3X07Nz99zeYth
Vzxe+PX4zc6hTbmuWoE0Sev+mqnwrk9QBwzu+Opn3Y69arcdDVQilRfNZGi63Xbq6ezPAjOhzRNt
k2hFNKXZDzeEJGytJB+e8wjZcBq/9ilenIY2qK5sXK3tplGpJCM2ehraEcNXSri5aEHtxChS1kTb
fQmjwj+7OWFbYgj2uo0wMjAhRsdd56jUK8SPsr8Rc9qwtTLyfRNEQLKq4lQye3fc6uR4eX4j/f2I
vo2caUowCpBLClhgLgjj+KEjP7xLxFtDrMjCSmNvV6C5hFOvxo23nwv258Y4v4K7u03HiHQ4or8R
9wInxKVAtw/tO0/TJBvPmZ0Me4KSpkUziGPSyNsGotfKJnuT/OZTG8GBRs62K3vsuWRXUUp5bbd1
3GYbKech4Fo5C2LkkcgTXqD6aOsZN50F0593vSoksLWhwm/gy12IgPMuJKZ6KpYhFnqUyq7LtIuT
pgOD6WYHiENlN5m4j2l1E2bmfvN6YgZaiapVI0Z2hr3DpbNwrfeMPRsQd1ajaNiYRLatEzcLGbm1
Z4QTculaRrwdi64505hg39OTbZzDexlrHGNYbvPhTF/jVZj9tsRSHqbeuMg1dVA02NPCbR8TGXin
yM83MVpE4JrTS2X6NxDi222TmHRyc2PTD223YqvYrIMuienRpreVhL3uhr67GzEdKGJreEvhMbLK
Te/A0y7sbF8EA3Ms+cXqDeTtPRuR2k1LjpZ2ukz0qaGivvZKgiHJakaDfsKUje6bq34xll6NoxBd
aohIcZynhJ/19xYP0A2xrphXJ/GYWjkW2ZlgBPIYNlFRM8m5cFxTvNakVl3CZrxt0VRLYmSavdfR
8oiYZE4+pIQCAEnesQZCbuuJkSE65GO/6BgO9sWJALbMgpkEwiDe4YN4T0dSiXMh34MpibbjNJg7
Eo28q0jCJOo5YnQmOEpd0EKgtW94a/qcM00omCsTrYVHJ3a/6wyBixHAebXizlwmtt3tuihZZ8O6
qNB7YZ7nzBC8ZcbjsfC5sFD5Jvfu+K6EFnt+CF/tmBPvCxJ1Kp2v5BMNx8Z9S1DtzXO2q2ePBr7U
58lbEovRrOcQa5WyZqTU7CSLeLjOiuABUNw7UyTVwAyI3GmfAn8IyOhA+5oFu95Fkx8pLBKo2hjo
BrZcQjAlAjstn8eu4NKXscee2QnoGtXXMsG8TedowaQ5PQVmuY4aJgLCxlkUk2WHyag5WgpvZjK/
eYLWGZYySUItovu02IjM/WJpTex1RiOJMd2D1untZTwwdaQju66DwzPWD6kOT7b9JiRYK7o8N82M
riXKw2jpygJN+HQxtoqxXcdhf91kaAvhJxR8tJW5q2v7a9Ghz/UUpjbTxrZFVhWI0AEyhKzaZzON
jq1rjttOzu8iGRdsme+tigC9H4T/Yuseka53Pkx21/zBBTggN8WZPSbqiaQYTC2uuQ1ala87w502
vsTg387QeKTFBYgUBawz2d00+CmTsf1OJu05K8vX2Rt7DHIO42OZoTN0cF3FLZrFy/A5tJo7n9A1
8CXTU2aT75vGTz4+6MoCQ6gF+e5xYp5Ld8StCjxS+XRRVb+3p/jBiCG3MFMkwLzGG+xh2tk27zaB
pg401otMaV7BGi6XF1ngusv7B0JErmWd/MgN79ZrBRdaoMblPCtcyBpp9yarNffIhI0tzc+TbZE8
G+6kC7VTSmut2/aUhzXom7wkXBU1QDfkDxXk2G2Sky9pDPTA/aB11uNcbQaXMHe3nNnPgE1oFM0E
s107Jn8mnXR5g2ItPBviKhbJU1VpphNyeA2QTSysDAjY1E2MrufwKUnVd4vkU6Jc2d/OM1m5BVsK
nVnunWyjDYp5MQ71mlhIedLcAVFjvOmE58PgPhMxTcHSWOUZEwI2ePvJNbuDqL9OQtRLaQU9D79p
H2rjRtQxpk5THOY0oDU3uzB3XWZnUdB0W6PwnqJwjI+1yF8cNnp1KywoWqRhawKVVsPoPMyErJqB
dDD44KCea1QvRrIs41ItI3+gns2Zk5bJuBOkWDtZSyB6F7xGKkJgLdt+12XlOe7srx0N3I0Pshrh
/Jam6HNvtvERreh3Z+S1ncRDj4IeNbG/1KjZ2X9fEBkxVyZBuNPas4B/Isirdrm1cQrqDS+exGbo
dLHp3UMb1CC5gqhcsc2vPawWKQTu0xDMAz7tMlwHdXtnOfQ0apU96G5jOAbmUp6elKrk32V9s88S
fPVNdCnxtLYObdk+VD51vdfh0OkAgawlsY/o19nxs1QdhPbHRRJjuzCaOEZKBPBN9NnObsMfgTvv
Eaq4W7YiPJYHJtuzxmIatrBQBN3ExaVDNSj8Xn7Jwimi6Tgm+a4M+31V9As15gsenA5yWECBCPHs
NH4MaGSiJx69pRWPN1jwHhC/0hSWMdJoQTePx/cAsceo+xTDuDzA/MbbOpa7xrngH3JFSGwfrf4/
e+ex3LjSbelX6RfADXgzJUFv5O0EIalU8CaBBBLA098PPP81fTt60PMeHMapEksSSSBz595rfWtY
blLyBIoNPxG6fLlj3prSb0OZjsUnz4jOIdWhWvcEeGx8jBYLxt7ZlA4dEJoVLWMYXAA91vj4t0oL
O5xbz99kZpNu6Ak9EiTn73oD64kHo6W2qj/0xQuRkGxiGM0RsH36FufxW29LlyZBR3FkiJM2Mkav
mkM0O9RAbbFzooBYHlzLwtVAEGjmH6dGrawWUOhU6eNKWOZVU5AZo1iwNAzme2ykW/8Yz6W957RD
o65rPstuHDdm3VyJfcquwnMPwHSGFdW82nYeRAFXWFs/20tSVo8hBzfC/0rdOwUmWLKkDPaTPj2O
0Q71nLbp2nbnZi1IJ2Dw6/TTTIl+LjdpM/H2GD2gJI2RkAyGsLXAEBaN/SoC9TjV3atIGGeLxH3r
m9HcavNdb0cW+iV50RNKEruUFyR8Jz227rUOaEKrcKLJ5M7l9ic8zr1mzgDWwRFR6C/9zq57i3p3
ZGXzsO/aKM0RqYeC89iiOR/XJNJvnA7RmgcQ6mjE53qUz8wJsrWvBcAB7OxxNu5lWy6STRRPYgEK
QosNh4xfp2+8/ay1Z/SB9mYYB0quYF5KcXGFWpVcnFI99sZA77OmH8nk3dDuRhk8lYvU+hbeTuuW
pjTWqXiTNXRT/vnLHo6PaBEHYRJksFSMalVqWsMW21gvscmMqo81bdV1mclERk3sRnVFcnmNUyvg
ML93Eyzqc4C5eHnwYm1EfkfplEn1zwOeCFxcHpwgZ+HMe8tDZy6p9bq17ypcTnXfQ72wolVTeeZR
FWAupWyMUKouPSn3haBS5gRaMX+gzt3kVu/tjTwYj83YokCzalhBOlbA5UHTYdHe/o/tClQ0DSEC
qRa2MfI4CJf/5LrLBayPr5SnyoUib6hY7mrCk+0Ftn8LqVe3V/hff7b60guBhDFxLT2rPzlLysrQ
SOuf3Hd3ZgpYpQsu21KS0Ajpx2/kPUYbWkJT1kSH28+sLDxt/w1an9J968qI9L0F/0/LOsMTXs3t
tp+1J7sfiRT6YNBMENF/xgOMILs2o4lpabag6a9lBx0D+QaZl3CE3IbzR+zpDcbxljF6BcqktelG
tAMAAS0hE83CGlMRgBRWKRdjpQ+ShMslLeK/MOd5VxbHGZoML6q0I17OjBcgbaL0EMCp2tEO2v/z
xeX8zgfJoHD8nn2rYQa25AEJiXmTTY9XwrAbOx7nz9tDxlYRjrStoIqTfnQj/gPUClH7XjO3RIPa
SMLOOvqWQPHb47g85FqHZIZxudy32YwHdTIJTqHaVngsPnJnlgSM53u03M7Ry+Mv4Qp4cBXXr5QY
iSfyHm4P9LNDo/colZVY0m6J/8kWSPPti7f/K5Y/tn7DJEUCUKx6hp6JNrGJL701bxhfuwISJWrm
2Fg6OGbSUFy+1K5FTOksP9jjPlgBfypFsL2PiGbAOsq0H7lADg900P/GNX89D+qh8E9YcF7twmaa
GZGumeivM+faFZLVe8J83wzTeHUGbD4yGtZEoD5G6bCd5pGQaLM/UBP/QroK8YI4/bsoGYeSvwTf
p6ruPE09oMB87Qa1Qq7zMrpUIN7wpQ8BP9sQMtTEt2fbX4gvH8YW41TQ6OMazdKB+NOTRpN/7Sta
5qZpwXqSCNgpzWYGWoz6FnL1jWFde9M5T2YOdctf/ddDRz+KoUO/uJiXyHe+WGDKIQ+cM/vytf/x
1PQWVXL7lrcv6730sH/Zb//jecONoX37y9vz5g5ukS7sS52XTIWqstrj4y7WjBr+Ckdd7AK1iwjS
94ghXtjSbSqbSXvxqABWXhlgciHX2ddOZRb5p7bXkJ0W+mWMgGUwF3zQOv8uat0VIgsTRpMlVyrm
AwF/hjkyerStZRJGklWcB5xhYelgm0qZLjHaGFLB2Fg23hO3nKH/7QcCmBt4Q9WoNk4NJpfF4+x6
R1ulRehjeZuCIXu04L1T0VPcVHWeHd0xO41dOV4dvFSEo1MHxYulX2vkt0DmuauRfAqz3NNIMPda
LZ459nvUdGLnODbLHWQgE41yWKZLImlvPBmZGPd2H1N0w2XwfGqMie16Z7lXqw32GKi6+3EGi9Pp
8phE5gEfpRc6ftDuwOftE44slIoorhNE5js6kZz1pfHX80buUSCuXc4kKbOy92Yk1i8CMuOx50/q
TTf84ejV+ZeRFnJruu5PR96r53YPUhT3roz/QC3E4ZdoYRyfsTYP8CDMnY6J8YBDaa10it+p20ki
Rg8cZ1/K1jeZDTOoM8rpT935r8K04q1YBgFd7V25O16ADaA3MGDBlJa/9WXynXXqndWel4i5yTI5
SyTJsx2M956DyIl5/1xAiS7xR2+larZDLRQzl7nfIfn61f5wzlJLONyzgU98gwh1QdlYzzhO8DHZ
II80WRD4FXt/ce1Hu26+RLCnAiZtR+aYZaChC26jrZPPTzaHldIxjZ0BcNO1fzwQAty6S/p8QvDq
ooWWTGNHj9/HitJFSwVGr2eIRDpMs0vb8p5WL1Uuh3Mr2SjN3Pddf67Gud46GugfzR7Wtp7eE3n/
6VnJvYqH+wwxgFNwoCTXMQijCAqHCgSt6zx0NH2j2ctJcyNy9zQ1LuAVhlc5ShLTgcLqmeNzbDAE
rtrkj2bNJEEKDd4etB+/v4zl+GHnlKuJpe7z2nsguOmqSedRV8NbUgzvVZJcPGfcZ/Tsnawh8Xkq
P30P/RnIg5VFMApXbH2uq+qLTz/HHRI/uEXyQ60FtKpKDuaUn1nodeZKf9yO8HlX/Y6G/dszkmeB
/hoLBG2do5id9PdzVbZrQ5LMij3g7JXTd9n5f+GYUBATEdq2OnencW91f9DAfA+G+2k+yx6aGopi
IAyi/pl0l3c/+R39nOZZ5IBQHrNrUoK3XYJlkVh+pN3wOgXmyJkoQyxA8m9bSDoUcIAQuH9wXaYb
mJo02WvrOsX6q/TdBBIep/ao0Ldi+T7oRVqKehzL05ifLL99MnxcDx3TRFon5dqJ8NOj1VlkgIRf
LJQeHboWQ3aU9eZ8tjyLIT2/eN7pTahjr8wECaHVXDHqF6eklx+y0CtG/2/p4vvt2VZLA6SIN0TB
qR2BvbTNSmrOXTJaYmdUC2tL0KNAQ26QDBUq8k2twaULhi9/6vPdQEK3OzLY4HB9l8Qmu/pds9iG
bPHS0uR1Y+csIciCsmLNMp0OrGNy0KFZuMykaK3ZP0pHhmNmIpx8KExm3C+p2f2z32WPqlMrQed1
xJud9VgiK43WL04eVisuwMyggOWF7bXW33OXLjrhQ6a6h97SvqLAf+QdnqhE2NuH+4mIr6lsiFBw
wz6Jjlov7/o8Atvn7Gv4mKUCFl+qVxpMlqf/Rfxc9QETAi9/rOvpaZDzW6MayjGjOA5peW4LBiAa
H8/goH80aGAZ6Q/CkLywHqwciwrW/G/D0QkCHwBzJcradqmOosYZ1jAZul1lYSKPOqQkXzFaulUw
RJ+z0oeNwe+Bd1ol2r0TiVWuzwhqmFf21jetCfiQ+JTsqPmRcnyz6etkDWzUevptemRorRsxu8Jt
rcnuNUndF6YWNNF6OshpoX5lDeZqMPwHPY13vfiI9Aikjadf9VK7ZMb846fB6xgzCmVSiCBuE0ln
pmioXrUWN1sdND9xAsaB2o+Np8Wj60cGaAVMxDfjtN29M0yy1yrzmz1WBWxew4CuzdSpHsbpYJrD
n0hyfsn7+b51yZ+OklIPkc3QLK/+6rRF2VyHh7iNuClRE0yZ2HJMfp67Hy3FdtTnLVeLlCdjiLiI
EPRvi/KpbA2MY8Aw1nVSwNsdKIHL4WuKvfSSBu1bXC3G+U4PiKEooKQG9bfBUIBcoxl2YVmXh4S1
xAYxCv8cSZCG0y2cNd7PLCLkfQKxsp9N61zP9Fl1bxLhkOjXYJHR61DLYt+5+qNrY6t+soYcpV6N
vMJAjedEMmNO4W54leh+lvZS77k/GI7lScwdb7HCK9JHajf3hAxbHMQ2Xk6Eb2HFxipqkK/X5Nav
dV03GD93f3ND7YsA2VOal6yvsH9DDy0jTHykVcQNgJuSPmxOvxFrxwieI79oiI7HnV/Y5FZSbqag
4noa0DJPT5UzPQjmeefAlt7ZTcFm4S2BFCecGtZmAArHMC+BWXzHYGDPET4KgFTRXgWeOPfLg1+n
5FwZfLx497D8Lr6TaSxOkAj8nd7M1Sm1OCDm+dJZQi15bAsiABcb5lSUxp7+2Z2boZ67Pfj9TDFb
hqUATJg7EHDTzkITRFs/dklfmno2UcPugYDmHf0xtpLr7cGYUO5pAUpze773GdwDBVGLKxHR58qQ
wTkqIrQi7oizMCuT/YDq1xS1DeuZxlYTgRq363Faj32nP1GrDk/eoUn0+cl3iPgsdMc8ERZmgu5g
+jWUqn2WxlhucUVQJWYZmfAZl1wsHe3Bql/ivvbub39wY2PaGssMvwZWMNiOAh7J7QU5GEV3DjDi
mswJ+6pLNdPoFjud5O1xzco+J0P129ky3RFx5p6Jp31JYEHvXSZ0pIh25HUliH+8yLoG3ohsro80
suqxRRR0gsHgKXszK1PuTJPjnsxALxNmA+cn0Biul5LvBlnTnmum/JNOz0UG19HfKauBAWvqoZnJ
/cSmfpdnwgjtgfxyrxrGtatcvucuSlPjHE9scZ1JPAMH0IYPeQQja/ccGZL5MMMu3xPPetACLEYJ
5USRGdmpHwc2LHefBeJRzhZm9dTYJovPEhMdQ4xZu4yt04d+Qu3u9ijvkMfIkNsMmKyM9tqYzVyk
Agw1pCfBzpR2/GOLYFaXt2zXuDTitYa+YtdJP1QD6gvEA5goiX1LEVR2Fsj42TvGhX1fD9nBoPFH
BaV1uJdefZ2D783Q2zdAAHWYeGrm5KesHn8eG+jG9rONAWD6gP3gEo/CuyTZSCK1bO+a2T7PXVlt
R6/9yAftT2ArGy1pCUhrkbfUBQeCkjcCvQ5H1yg/FRXmY4pAUupHVpi5/7an6ToP1VNdDTkzTzLe
6i72w4QazqrZNitMLamnbZw2Tjd+OUGcG+y/eaRaYi3GJyRO49XLotPy3+yw+2aeWkciEG8JIjHG
mkkLbdCPzOdmSqc7X2mcPln/LYCD45R8aEX9WHfaajTiCCFLjsJrIgsppUyxmZ2FKQTytV0Dv0YA
tdamChiM7O0QKNl3kXUIai1gx+lUz5cs/SkqJzhw2KeB6nYQTdqp2QGqMTE/YkLTXOeSV4ITcYsl
Ow5ogrX5kcYrnHMrI1MdohQrqM6MzH3DJZPdy1i9C1iURtL3+yrmwDaDuwmyrtwMpX2axn6xTAcA
zimZXAOMa5xbMdWMTPYWYKBVVoJcJ3R3awoVHS234K7UC/loGQQ7EKmUBwk1OIrrkdHqKcqS+94Z
tEPETFrGhgD3V+FTSggLyUagYX6MAKsYyk1Jj3C5xskftWgNz0EuTpM0toJUxHAa/UPSN2QWYL7K
HJthzzA/FEZxn4jS3UN/h4PiGem5cuBi5aN3x374oo/NB7eQfkg0tJ7+3AYHz4CmVtPJM8361WQK
RZKi/K6yTB1JlXpEVby4TcbzlNkXtwdknmKpWnWVem1hV8wuQewTM4/RpTnrQiFNagngOWNCMs+f
YmjhkTTOudOxD9gNJyoTRgGkKy/CSpkdub5SennNvdPO4IZ7zD9eg/u8sg/9jJQmfqiawcY/7gCx
1NYOouUFO/ZWoIiwYILhMBkwdFf2tzEb2rbKfXroTCRgHTdhFMjvmzX+9o6VlRxAUNwlGJOiDlvo
/NI4e12na9f43qnjrQ2rtgYDaFMiFgbYrJzKCoU57k+STOkD06TwbfK8A+dh6CcqpsUDfDP76Uo6
J5cLfE3WNMArx5n3Dor+a2M/3p7VSoIJcFOyVgc6Yu+KGmRIgNpDBQj40Jd0FYkQwfR3nnKDHTYM
qoLMvxpWV4eBsFfCrjJIIMxNhItwJPdJEkEcd6mDzuLfgheQYnuzZuqx9h1P5TNnfWZmc7Jn9gK8
MafYxE1T59+JiomUdmkGAy3f5E76XdmIWJG0QHtdvPbGYG+VYoBblUiYFnZJQ4TX2p1ltSOCg+n4
ulxQAhjAMWki09NsB8/CJ9nK2LyRjW7qKQcHz4DTrzDPxd4HVDxtzQnzObP5loXVDGSiR4fC4h1H
FwWqIzdWUHaeexfNbFo822LkR+dYjemZ7G14k71FxVV0/PMkQi0ZgV3sgqhf3Z7p5Rxob0tq7ghY
i3b0kQ3RcywJRUiYISFf47TbT0WoAu2vNYCMKwV8q2FmQpNjoG6xhqCzWs9IjDRh/mE9XSxs+b3R
0IszFfQZw+dn5CILkwQphCKGIs2Gc+pYXx4BcVTV7bVOqKj1BpuuyTqfMD9Gzsi94NxpyuZDMp1H
wUUy8Vv5nfY8FnjKm2z6ABFV0lll6qOlfNg2AXIJ4MaltZboXRcu7wzDSDhoPsVdNxL8MKLwoMG5
8xAXWmXhh72RfN/2k1l4hyKuDlN2P5jOT9JwdLhlRdzad4SKciBMvkdqybEa3hOATGsDbhROzQo7
NCKUlI/vamZ3tmFVO7cZy1MWZMa+xUDQ9XLclgmHXN+knPcLpb24iRyPyrD3Qtevc+d2lxbmyqVm
5l4yMz14eTUelhrYLRSgY4tFM53sD3Iv7PsF8qSPZovhr9holjnc53KZ8Mwhs7YqVGrM9lXvfnRw
E0+3Bzhan0mixcdJa5xNUadnIqAJ/aQzN4QGh5BTNXtvidKQzzqTeZlGPd1HM05w1tFHhu3Dbjb1
x8aR7pa1xDlZfXRCjEI9NHZhwxF/L3zxCa3OXIvOeEh6LlE5LdB0NsnlotIXrEPS2++axzAxk8v7
R3vt6Ew40+zoONs0QXmV5zE4MOwJdsuZH8iZt0LgpB+kv/dEEexo8rsrtAgM7oQeFkpvD1OO4+km
uzX6wVobJnSEnk+PwgCIImWCWk5qZmvGm44BjKwZ/XEjxodaT9+zASVo7uFmoH58cPLm6o0xlrI5
bHH3dKWH2rRNuZaUdq2pZJA4UDQVbv5kS6dChvOLw84PXQsBtsFpfeWhHeJ3a6Z13YqNUO6rbHwi
MkrKJbhym6oTry2V8VqMrEG3hYj2Sg1cwQpWTcd2DGGOQEHre66W02jvcfZP0zspuPs95hLM7ilu
wZiNKYdb6Hilx9Sfztqw8cq7UgdZQlwHJF4oEVSK6EVMSHxMgan3AlbjvoPaq2G4jijLbLgwlPqM
jCWE4KI94npBbTuwqd7eJ9d91xTaNNvAM2/iGLr9ws08Qs+m2tJV/DJTCIaUruz1MFAMCL4pQ/Rt
wiWAMMX4nSaCTrgnQ622cWP1iCV8FVG0jjQycdXRUeBeTXUHe2KV0TNgwTINlpocuY+U5D7R6xkQ
iTIz9Q51zhgvbZJj6yXfi/lfdsV3WXE1IaRF7G1ooQmIkTyP4Sk25OvEZYVHCZLKvy5BvWXoneH5
ju3+2QiHnBUrn1gfq21bQQMOQPO1/iE1kndc9F1YKYxoUCEoS3hSLb3dVDocfaM2AL+n/+oY2OmW
+aHesuRH13KeWJNddaF1PZFjUJPjjfLTiRGZoA/oVkvbe+1jdTHKR87xVwiH9FIMBHPLejV02wFR
BJp9VvJu4sCX83S7peTDIEKr0sy+g2663Frq2EgsAvDQYyyYy9rNJuCt7tlb+pQs7TPBQAvlIi/v
Gw8iM4vMSiu/pQEXOIl4NY1ebmY4yMKe92XUJaFD+3ylLZ/jP2tir2BF5WobqOybkO1kLSzMMoUR
puZgnYoMAYWjAmiq3O3+dMeZJLkKplCrkr7t2zDAnyxRFWwLjySYEs+hrvylndH/pjR09gTF6Pd+
rf+O41Mc1OYnjQoUz9U8n1PbzfaONbdAyTwr1GhQ1bpeHOG5HlLH7C8W4drlwOEvMGzzMlDjlMWM
zrqeol3gBtwnEYSUCvkm2n4u5wbkwUpAk4VLUoRp2wEr1qpvpzIAeBTcj8sV0hr9jwymF9OsLjAF
rqoGBxK1QLIwvR/01j7Q++aQ04MupKEcquXqcXTBIkWVqC8rwRhAA4xYVKxCs7iluOPs2P+coYh7
BT5n187flvWQ+wTVgbdpkvQ78aLnOhcP1Wy/yyn5UxTuPiHiZo2XjawV31kjmoEd6HpPgvLaUnQI
rXTp7BeUu/ZyE4mRH9TVNPZmZ7FCls1d3CRrrL5c3g1lB75bIMoTzTedFTkoWvLIvP1tw4442+rm
CdMcvNXYKUDFQunOTsPJbP3vZgGi2gHuQPOQGCn2LNn8RB3cf4OLS++d59FnTm6Xa/zMVVBOqwoW
KFRHyNEVm68/cGnbDFLY/LJvFzM1gWbBfrl3zaybtyW/zkiMxChZ7lo9I/BUk3ApqRX7pZwYrWhr
C9zKfn0XNdwMOgzhtqPV7cT2tUaHt7r95u2ASztzpzvha0/9YJM7O2J/o4po5uBqLt7gaWYjsDzs
mzJgkSO5wx69KzSzeX8DUd1ulzgL4HJXFw3tNL1FPt8YE0LfQ9V0GpalCHE8ho1Xd/lr7geiDFsr
xFjC6oC/NiwBf9QG4PHJvpIEz7tge+QmxXr0NyXDabf8vT4htaJ09cNiQCqEZKiNBJ+kzcR0utgK
uuntZy3P7VjgwCORBNHAzFmOO42nm2vT4k7q0wuOqKVLz6aTVB3pBpZEQ0U7pNKYlpDFxQSFi8LH
01S40L+plpaDV/FtltaxzX3sYwsnK0sr2IV0FKN4Edi5vOw5yCb4wyfHh0+VLGf7Upsvee38OA0n
lahkf05oQXtJE+wKTXc3VD6vQxBttJbDHVc/hEMsAzdrrk8CPRfQ0ikcq02Ux0APOYqXBSUCaaWh
B/yI4Q6GDE1ZT8J0UiLuXJddnNi6jMaJr3EUWLZNLo4aT/q8w6KhbWaB+yzHtVGJz5pPjliO4KXD
WGOk2kPaAVBKS9CRvt1zZIS8FbW2vjNEygvtuidb9a9yOWUVrQeC3JpwULBN+zrj8kTdZ3i7w2JO
v5XJTd/a7q4PQIdCXYZFjosDA1K7j5H4o7GckZTM5CTfrkd14yPVA1xq7e9t7cZLR6PBQME+1vtB
VhN1Ix/ZaFlw6hvg/pP9W5TfYMzGd8agUHbPuOgQ4hdoenEyH6w8nY7CAN2YRnYQOl7WrJE15HcZ
vQcoieDw+bRBF5UBM/Daf2Kcs64UsQl8iy1GYeRBuO8M7iC4mcWG3LCXvJ9gYrcky0ANY8Svy3RN
81ARS8YGpCBgazMrlulNz76FJoqbH7fGwGhFBPN+6Lp7g9/xlHkI2SanPdipEtt2uuvoeM3olvws
eg0qoz002HLQ4bi7IcY1ODfwNGBGGCkZAfBk2q20evbYmAIIc0NN8BrJbaOQ92CPMLVMefFoWChv
apZvjDQDoj6zzy4dJ/i1RROv0vTqfuS0+Dgj4OzRk/yD9Pn/dMLnqYEx+PWHUTPtOdkyGfnvnEHG
cAvr4P9OJ3z77eT/ek3pcVXp/0Yo/Ne//I8IY+/fPHz1hh/omPgM0Gr/SSj0CSR2YAOC5gABxxP4
0n/EGBN8bOmG7vle4FoYgiF7/CvG2PL+DaCLq+ueG+jUqG7w/0IoNJ3/g0HhWwzJfdvxsGHBf/uf
fJ54slVBrZCAfXOyLWGJ+ETJjjVVegdhoz0pyyo2RVOjoO5xH/Z+eZi0c66M/or4AwPBQfXscBUm
3YWYXlU5nX27RKClQGy53hcA9bt+kQjVLr3ELo6X+raJyJdN0KrG0SV1T800YyrXj6ZFqk8bAzTv
6eNvwJe8qS/XdhrA+8IDorv3+0aFHqRA5lQmYT652OpusBkkVCXU5a3PoN+2tTIcJo2wq0p9eXFS
nm1fbVH6xCwD42mIi/msSH+bvTzAhCXuysV9bARiXRCpkhBApgrTOARJR1pdxIZYGyK0s8HdGOZT
n7DVWXk/bHV7uBS6Nd+PLnGPJQ4pvHbsV53MWrT+0NIoGEg+twJikoyk3Nk+p5c6ZrRNQCI5aeb4
lPdoRiCztQMymgmd/9rsv9qJzo+dyukuC3SqFXPJ9mEki/xq407NpcUWi8rb4+gmUPEYdKSXLEVB
zIggTqJPtwqmFAeRBuUSQXzJPI3P1uA/lj5Y4BqxwehI8N9Od/Gp52AKN3Rj5aDOCB6ekflsJmZ3
bqIe8KKuB+VuhYtPo6XAaUmvSd9m5MopPlGhayfVBHcuzVY05LCemy+bYImhIb43t1jf8qkNNekf
lq9adBkWqRmnne4T7k/NIJ2ZqCyDYaUb9lXi06BNK7ttU9Q4+8cbl1khEjP2uXSPaOKKFcf2I1Az
Osj43M1Bf0/rLj/PE+IJc2REkHBKrgTz4NTUCKCtiSgJcqAGGdAmPDP09SOD+UFmkzMyMNgvO3J3
ceHXFPQlGAPhOac+LcQ7MI1WVkjnvZYLLq5D4ZMN1hgz8ZtmuYbdFO+KEgeSP/5gyn3WzbLZGnbb
hyrOL2ZL5zDSrccGFW8eOQ9mEdzht43XQn3aMeVva2TvoklaBP0MGtNZ7TX8KowlvZWTjj6lCqB6
rQtwrxgu3eA8YWNElVqkyRbF+S7XTY6ilTh2Q4MSSkG9RjweopbALYSAYdfH0QYfyJtZFOUhjups
0yd4fxzYuNaI0VKjGmza6By12gONH4Gevr1DL3GJGEcYSLXobVoOQmYskSXqXSNNnvKOtFxOmeiv
mNyLxrviDBAXD4EKSnMGRM+22Tym7aNfmtqutivigZv5TybRFlQ1+lwfdSjZ50Glcy/CI9j1RVsw
/SdzCKee2tTIYt6Vcx8VLu7hMdXCYe6sjYy8PXJabpv3LHuENJiuetUA80d5bBnO1WvpkILeXbfT
W2WMv5M2eKBEHFKSxkNvtOaWcybRiz5Mi9xA/Tkyj58S3Jk1pvDBN+ky0wnJVL+HPC9owcQP2MO2
gR49YEeLzG7etExhuPCunGwJlcyXBM7GxNxrI5kfZmeEtUe4TuAA70lSfa93X8E0M/vpvsYRSYGn
L3JN/YtZLB9QDBHBMO2tB7PPA42/+N3jveZXw9qJYcCYpGKUpW3vinY+CDMwz4UaCO6wokf8T9FL
gh5SFE9lIuqNTKuvCfl8WENVADXl8mLq5LehK2gEyroDesGQxvLwfUbDcUzUK7nv5TGxXyM3I2YP
sPmgOPjnif8wAEXMG+JhxmEuCWLCZhHENeLNJHE2qpFngCu/bvY31dzXYqbiLqcADlNu/qq+WqmS
8MTJXYSdjv7slWW3Ud1PnFrqajl1jr2VjvSAo8kyQVIG3jdmZVJqJp9qzGLBQrxqZX4b+g0rE9Zm
eJsQ2vtiEd/sDA8rmNSmkvZyw6fbQnuMHOK+aZavINRyphGE+zJ3qXLrNFL9kwoPNjaxX8pGz1ZW
0iwJhUyDivQYLckPdWFuLI1UvxjgVZmCckzIjoLr019EGb8Ifd/54k4Najc2DbLdjFiVgV0yaiPz
oQz0NaywirugRBXrgJAynI3jMJTQAiR3CHFiZAC8N2ODholUN5fIRn+qnjDoT+siiMmcz4NPkILD
vvwbFPIdyizdPYAI3dSMB2M/zkRB+vl0V+hXcKMuKxzLi2z6MLHNaNVKYmNSnWOlHrdo5ghzjQKR
UPfGJ8HU6p5B9yZzLK6d9JW9AGdHTowrJFzjOiTWYWjZ1hSTfCvv/Psa43eJ9tm1veodWzDBOAms
9tlLD72k04t/sj6nbnPp9pXlane2JF0+cYcr4a3skPSVbD14SjvNOtaDlt9rvc5DocqDlnGobzpk
gd7GkP0THpMXxyY6jMY23fQ3UOOM/nz1FhhclsYotoomyqH2xLgWrrUrYaOEygoOIm2W6vvAuorR
nYBukjEYICbDQ+6fGkWYnoBkGKgJRRIJLwR48rx2DrCuBw+zpU0PUS9axKLzn34iujVFl77lVvts
WrTqNG0PXcz1H4glIYgLk5pD7dPIlOt5so6MLs2a+SvX7x3MHc4xeYO7O0jCWtFZs5vf2rH7rRjr
X9FPpB0CjOA0VqJ0hlqXOvD9a+Ufu3xaTMHJRzlazy1uiO1g248xBUi6tJWQ/OCyZ8IY9LW/1kv9
EE3y3LVknltsR4yJp3DQc/AB7nDxhvfUXNrVnI1LJJ4uWW9QpMs7vfU3CdTBT8GZf5uC3tjrgwDs
MScvQw0PYCoJxKD9wWyZDT5bB0E3vrlYtDemKJ+N3Htz+nHLN167x1oRlWE1BnFGsjL3OEX67Rzz
gdaGMZDx/OVoMzpGPf6pE2zVjGVRDFgnV6iOG4h3TEf0h4o4eBmqHrEICZ6ma5vbIFbYuHENkJBm
vpYFdZfrFl/QTuSqkPjYRAxmVdQwLbThsZzkK5TQmWCjBE2KjEJvFmSRB5KGKjPz2RteRGDFpFaw
ctG1zi91ZvFdSI+61CNNkJ4+TPOtQ+C8WggiHM+V5FmN2XGe5KFMk4fUaJxT3jhfN4Oh0c4PqcYx
zImZZcXvUxOwIopPt9WeMROQOYI5mzAPE9fuyPAeK8Cls4lFSQpmqyn9K2FlzkPkG3/LMsE5gf2S
8sE/tJRPa8wb2aHBEVz42Uj401u+XKitmW09PucD1UoB8RsoeMVah4cENnVHyKfsVAOSGgNMmg/T
VkzMeltkAAvKasYtSazNalRFs8OJWeTmt6bRTR2w+601U//u4n9n70yWI0e27forsjf3a4ADjmbw
JtFHkEEySAaTyQmMXaJvHf3Xa4G3ZHV1ZdIzmaaa0FjJIqMD3I+fs/fa8s2WpXPUIr6nRUG0Rk56
ej4T+yLuC4MluhhIt2Oq/hjU9b3paoj7XfKYzHcAEC+BneactmNKyoyI48KnaW/OpLpVEO4J8FqV
2r5MBegIo2vWTAgt+lXGY8nw6K6l9nEjSnTfYx8bENQpuSzuiV3v5+XU0D0qjt7rsWwurqVuPewu
QTrDAOzH7pAJh+0loKdnC+QnviKEeSQm4MCKRKafnpvfuY3EIKqo7TTZKVZfYnip9ENXTKh1TAjm
dhkdK9uqn1N4GquiT7qzmfUwzy3hcXfzfruI1DDlPYT+iGmk766jS+eCF1SsYm8MdjOuuZt+4VHb
FpmQoxUe23kcNgE+0VMm/rDGJNTkXf6m+qNbmycgKC8NmQekdFGk2vKuD1EP27xm0HnIeUxm8lPP
JGpEQrPSoEFWHuuqa/rUZmL2dnoi7qEVLu2OAEk3dVL9Vle4SQur6g4LXwGxahhtESHa6z4YXuzY
3c9ucZ7chEFQmw+vQZV89gRKBUk63uuo/+4sbcH4gIhZ5+rB4LBxqxgrNfSGxpxoRStwzGO4/Ijr
rwxsfXSG+ENb/Y3hcY2m3ACbKJMfUXYrcsVDCSKqo6H+NakJz2L6qBOjWipW2nSjvNVnWyjA9cW5
MG2ekyaqTSWwJ/CJ0PCJaPSjuqISwYiFl9kh2BRlXhKfdFe9c4q6OP30ApR8Z4gCH7K8ybP6rRXQ
uENcYcxcMIf2IWYwcqIwykUGTpI5zPr1/OhU/qMaw/cFdzr6DcZ1mmoSWkoT4rnsjn5jwqQ1dyHH
G9cezvhjkFiZ3cbvy1OZeSccvMeY+eVK9s5e2dEG/e/BCaIP37yO88ykFpQHDfAKyavp+FcbhcKK
OBz40cHkf1J9/nZ71hA7gOlX/ZYm0JolZBrxKlsLWh/OBsXD3LL8ucHDHMqbIqpeYqT/FZ6j2dMP
sIiYNWTuo2LYlEWz5qhUJKsoScndo79HTxB632n5U0mWXyrGxr1jnYgXIXswkGgExHivnAgRe/OQ
zPIV1cJC6lyrHhtWwAotgm2myhujCO/ooiO9G5epWI51MaJ36Tn1bgzlBaDTi1U3h8xGeRum6oPm
WVCW51mAgYzr9Nm3rXNSNfeTKx4kzkHt/O6qcivAiIResHY1+S8N/bGqim9fm7hIdqZlPEfwLruE
Vdk8BqWEKJbY92Njv9Vl9WxoeWbqf9elW8m82VvQKWP6pnzaun2tPrrcv6X+RTMcjaTl2N3nWENh
osRJ4X1UZkY4ASN6KPoeLria0s5JijtXdttcR5+Qpi4Z2lMzSDj2SfdBedC6qv45jpnk5jQNlo+m
wJukQAjQ7/QjDu85x1FZPxEAQwePiEh3dH1kGMO6EjlUHkyhYBIiq0LsIH95c0dMNWv7wI60vOdi
8J6b0t77YfQcVOd+qN5d/KIFgPWgBzpXKnczT/5DJ4eXsIeUpoEuBgmWHphItrpSVrzQvcgoozg9
iyh4SJ1+R6oQTvgeaM9j5UTNTSHMDrgfqcNdnj4giYuP1kA9RcfljKLUQIOg90Y562NLo7ZnWNIP
qFCtcqHT8TFlhnMMeyTxjq44KKO/Rqm6Z+/vyOIFzhAa9yM8tBUbF5qHKj87g3iKSyyLUdwcRGA/
FK1uNpwAcTtm7bhNp+CmCMfbOXVZd32ANmX9DfqWSo5Zh8U9NI9udq9r95ePWvdQcoqIHMJgUEMy
x4CdBzd8vsswuKUiOMiu4vhqRO8NZR1BD8jXS8KjTe/WCqs9nSvKuNDCpUJ4jnvneOgLKAuSSHKY
j87Ujh9ub32I4aiBb3DmY7fAXIU/tAahNi1huxzRCL4DvlCVH1Xce8ccRQk59QQ6m2R0RL5+qMI6
Wrei/OU4uGKQIa2Qxn80YpiejZhJTBDiRmS6jXz5mTHYma3vAQAb8kSDtPdJPDu9uO+sATIfLRgE
byjUKn8nYnnvqox9sZzfzLQmm9WK7F3rTdxt3YHrcicbPNy4NyDnFOk5NjzvLg5NvFsy2nlVtG3m
ODqJNCO9iPBbLCO0m7juSO7q9lEl36ySRryuPu2+RWDXYFMoM3W0DHebSNxlZVq+l+h+sZYyAnBv
cWCXd0YYt89FnB7BiW+jiNT4jI7nRhkRXlqG4RFsq56OuavxkUDr2SDZuSnMwN+PId3+zBy+8kRj
d3UFmuG5OeiKZYMWuLfN0+HWGnpzO7ryRiqOHCUZcBGQJz8P1uiw3kzGZ6uWwoYIzM1gi+mozKoE
09jeTIxgtm0XvIY2M86GKcmQAuT3mavPjQXIohnusMMAFFQ0J+O5JFvF+ZP33KCdi/CnUv2r06ac
F4anLENUEzZo0OIyYRX3OZUMJNPdkKjg7GQlLl0mCwJBZbqNJAe/XLn70YL0LGXA6W5WB/ZUdwWu
nIZAjx2BUnyFNBC7kNtmx1SpwzQ6pybC9lLn7tZmfkkfhfZGbk7949h9lQw4N4MusY+3A90q61x3
tnc0ASZtfFR7peyoC/LxFjOqx2Rf3w1J8+CO5d5c8jmHkRFFLXapWX8i3O+5g5OveXQIReZAt6YS
/cQ68p2jP9rBnSPqwXMZdlbGUwO+2cDasMGM9dAa4cWKxV3gLQFXvptjxKsp8QaYgB1AviVKDLVb
8lBl9ifMx2SD+Pg2LsMzZLxdKpvlFrWgv7iYrqHNCqIrxRFYfzAXW7Se/GEixsYpQyhM+7JI2ktW
Ws/kTtAcmMRbIaS1yV3j1PYu+OnagfxsiHOAHT8QFYJ3ooqdmLoNufJe5SQs4qIP2hd0qvRjSWSv
/CTfYqtf29LS6yKnM1rgDOmIlh0a/0sY8uosbhdySdN1rvp5T0MVpXB+CFzOHSKGouA2I4QixM9V
CKfCRZK5LVyK37EDb7kkiMpjHdwSx7Bqm/qzEbZkMIhggCPTxc/wg7rLl1BXkmCQTO0cUz9YmHwO
gC3WIk2oLUoMd0Ok//quCZt5OwzYrnAxixM3CidCzjob5dH7/PmSR8ReITRH5T7VXIA//0j+Ivw4
i1udSSIyzJDQLYuG1TGxJNbhzryjIaN2JfGGp6owog2tGYJF46o82csXKwxhALSYW/HMj3xrhSQ6
0oVZYmzNgz3F2Gvjrj5Vc0/8bj7trQIHpdXbfFm+G1qKGm86AllluXeiY1de8mXSuNVpQ3q4z1Hk
59EjJl4n1AgbB21IBoWIE/vP4/48mZ/vaImXfOw8l7//jSp0M8J8PGjFh9jnNXnLPhP3AUwKMaD0
fWhDy1PhyL++MESDZuQ7vywzx+WrFL2uvCRr8edb14uBmNUL4suLCS2LW/afQqrbOjb4gQbc25dx
QmgSLxCjd32Kqj5gBNjZa7PgTfz50nHXEPFqvP/9T1J5J6rcal/Ljpba3z+oJuuv3/r5N5xmQE9b
lva/fzAA0txYNcUcGWJHOoB6z1GyPP39xW8WA/PPf8cYHmrgHuvE5y7wCKdZ5bITSPvEqdBhu2lD
7EReXj+5MGrPZUg93At204EGdp0HN7lbGEfPjvEV9PPW7EziYfp8AWI166xjNh+lx9JECZF3mtE+
h5XEF4KFJyXJOYwJy2XjH5AGP2YByREVNVLCXroaJdgT6pz41k2g1OUzTV5HpoQ39M73LEV7gFxx
5EygbruJkOvWy7e4RAIxPsFfbdc51S1dSAeku/c8cBtuTEFXcYrz65ToYW9P2NC4KG8S2/qM5TJG
RuAGVyV5XhT2twImYGXiyGeNPk0h+ryZAR7nzMVZFXSwnHx9Y8zR1iynZleBPYLvir59tIA70Bpa
Vy5BFJaPqXHsyvUMuYo2DEZkcmYOhTF1pzLof9ciRxqt5TahH0T6FDSYC+dEi4zWCiVl0HFcAo3I
Ikl2jsZl3PGlpIiT4Qdn3+yhEkAoHJD5DG2AfNrDpimqr1qW99q4C215qC2OKta0Rzx0cXL1kpqk
hKeN9Z0L56nhUJ3V1U2WTdlxkbr3AhCXnSVnYDXXtPanlVKrPPWOGCEahieILxldP+vJPSXpcy8L
+i3WcB909qPfEPfkJ3dGPG2qunyhGc95v0Aq2gfFdbJZceeSTOiuf4Nz8bA8bOWhKWtzhFsOMIko
Tr4KcH3MpisGcdNrUJNeH2CqEEb+BPL7ly2wnvc0ZbGTvxJvSZTQ3HwNjfXa8gpVQmOkBf5hdVL/
jiZ62KV8atolHA5qSmi6K3vSmMyS8xp0pweu2Zn3/ty+u3344AuK81LxLCOWIeqJtr8jgZaTG+mm
hnquAuqfmdsjqzLUTJVxrVuIQnLmlBh3X4hnKK8459IBZ6+Ux8qwxY1uUeeMwVYZect65mHTifex
bLasjezyNSbUIc4JlbdJMiXsEDwuIhLS4CPsq0SAjxAIm3llmdMzMNlP/Ifzja7oQZndUCxypvYe
B+CAPQgBd4lfrxVRQ8dhrzra9J7A+mulOMNqvHMPBV3MUs1LXKq6y5BLbvOmhZEw8xIKJnvLW8eg
yHonOGvbW+LtLi85pcqAIYTbqVeBpiFsnSf83XumlPZZMoJL+hb8p6TnHZg0fIP63DikUy+fR1PG
qAEjsipFqc/m5P3Ck/7OWonOp7R+92XjcZblNdcoTAlr/UwxVKxEtoXoFO7bgTB6O2iekXrRQJgc
ChtyZYsKLNJQk9xBX3gVJ+rWpFl3cNzSOGVt8jEVHrMQfYkd/ccFyArtCDJpXhKMqgQpID5U8ZRB
hMGnuLFwnReR9TZXHh+P7yHh80kDqR+Dzvoa8r5Br0/PtcTZVrUQEWy+WX4Ux+DnSZf/kjhYS89+
cWJuUggG3I7lS+Oa9/7UD3ih+2Hb2GKf1S8cslC8Mbtf49Rx1vbQJNAmwrVOOVLCN3hmor7kNNP8
9QeXk5sl6DbWWytBEosbl9I5jjc18ZdzvVHEonKd8JF4zY1yy1+GUHd2DGGQNkISzb90Xx+lPdy3
ZoiJ3eGRCdVZp3F3FMh4D70TPSeRqnee0yxlKsM7T9j7EBQ9V1DNwpkstTunLV/uJ+3QGJHYpCHN
1/2riPCiBx6b+Q3ozNumcd5qSjCENhZ7aboJKu+x9p0Pj6AGwWVToFOU5Xyp6gcXfMtk0wYcA67F
5QfwNBalW/C6XPBNNG+72MerHR4tW5xGjYIOsfMlTYEdTcm77sOD75Q7ntq86Rx6ccTnPiyQzqVY
ICJhGq9RWaETTsVjnma3Vf8hiOdAPdceZ2UcJ8gga6cJkdKZDA+Vt7U02ceqC7ey8sDpu1jHLXHA
wXZHn+riuASbZO1lCWMuCmdTZtb9z+NO+HdWRkqOiNOio3PLxwijCW44NveZkht3Olen4wboGrH1
MrreERp/daPRZ+oaos0tpm8BPLD0yCoa6amsRkWTTUnIhd2jJjcaK4+LiqeBTVwEj46ZbqxpaPa5
/e7Tx105Sn0SOfwwwHTRTX1N6gTvVXSjCnFnoQiPI1bF0X/AeUyzn0ZR2EasYLb1rrPpJCb3rfW8
P172YZSwe5mdPRdoHzS0EqNwTbzxTN0b48Diih4YIOpqNA7z0LzRxuWw6CUcI9t9wUIrivo9CfNH
xBT3DTggKETzoe2JsO9zd0bKNd1GRngid+1ZGTbB2rxnYDMWL/sxJtd64/NcphA1w0TnvUJKUTGG
QT9LjhqZvExfT4lytowD3xGsg47LqmvSj9iWHw3VfhohNY5M1+2g9wjsb9lo91nbk1EFwS5iZGNP
x6qkTWzO9CWBn+TrGgp81oCBTiZmYhWGx8ZAIjuV8uzF8XYy7Nd6NpbpVXBTBi1yzGnbuYQ2hIpZ
iqEWYfrvpOt/6RRGg0RWbkWL05xg7aEtvjyPDlJqd69eVm91qz/qyX7D8fFSZJQFXXytnf637RK+
0hfjhVqj2HF+BLdQx+M6G9L3qLV2PtOJFe1S/DrNh+LzDLwRuxsD/RFCoAfe7eBNT2Ei2ktSGrfV
uJFGXa+Z9Vn3WWBma3aaYsO5DcIAt1KJ68jlE6068FTFABq8VM2SWlm90tDfIEwyGHi1zCXN9L2t
UQQEbBSMxawdyWNnI2debPPGICdIwCYDrBxk+FsLZ2dM9U3RLrJLj50SCckNndcHkAtEV0dHcHnv
Q5/avNXP3mS+0zTL1ubQY29F02DlxedyfwdliBmtJR96zKt1LslkH23nmdi6Yx/1rD4OU7jBmm6V
y6TNa8AXOOjpWEq7Q+i26l53KQdQKT7Lmr+ixEvBqmnouls5OXWLauxfSAMOduHAcXdMEolpGf+U
+277JR36U20ompUvzGVrvi/6gEKlZsmE7GOm7SfAiZoWs/mh4fHPYtjMfs7lU2CX7R1MEQrtZWge
U37vIBAYxkA3i24XlqniYPVgEGF80zEpsYhMKueZiQxEu7wMnv3YeTUi5gJhMJ6nNEBI2d84Gsyr
WeuboIsQ9hfV91SDRpFyvhTJvCcPAKtZnt6UHIfoKjAKaVGgugSpYMd+t3Q848VQGzJYMF3rBB/t
eChyc2sz4cduEzrriDYIimhr2JdC/arneDjWGs0jDIKWvIFfNTGAHUXkPgAGAQgovVACoVGY3FeE
N4cG+96acqtZEwvBK7KYcXfTFphzvc26u4nmat/VI0uG8zbSrgATxbrCh2vvChE91nUI4T0AAD8k
O6cM78tIv8o5MbfDaM0wELcOPg46oW64xwa04D66kw/u6MT0Zu0ycWUYdFNpThWlVndm0CPZ9MYr
l0LDZvIg1TAckf1chJtcATKQ4izYauOCjawmsAQwRblBHlZvKNZMqmZeOUsU7JUeSyF9H8TC3Crc
KxjTUoo8vDYoEfxuNyRFfajCI5zCGFQWcON6IeJABKdetAf6BM6DPyEMKVV8zuhb7Zk5G/veTB9V
ZX1UYZrcGurop3cNh+xLZ843YxRaR0ZmrYEWO2xzKhs2rDzpUyTTHiLNxfxbGYAVqgStFN28qsup
IyNj1aA+hXO6GmTx2Jbw8XrprJnhv7QIQDEpvsI3cFoXY5eGWWHI+DGP58fCok3XMLOcdEiyTXrx
SjAM9ERcQVuspHvvdKSfZ7P4AyyVkVKMYROvir8G6nyExfpHwmvaZMG0txPjaou3LHW+DXteD4Us
bqwC5YzVx7ezGc6wL6WifLcISwHUMWcvhK3cBIVfMcFATzDrTe5lBXxEhMsd8U6Dbu96cwS6OqGe
xSu/C1DLb+lHe4CN6xksGOb8bio20UIz5VOjtkmOGjIOTdFoDfYKsiO2p9H2DmXh7r3xhfYMPUKo
fmBy+g84N4D4q+BpGN1XU44vtCOucNXZ4Gof1n/u3I0Fwm09fZkNHdmso6RpmNqE5Biv8w6GhU+O
TWV0+9SDTAhdTW3YQ7lMM/2QODjMorIBnZuiHC/Usfbp1Yde8j7DfJdd/gq+nou/ewPavCvahrl8
BfYh8IYzA3EsY0wOyDJ3Lsxm8SV9O5iP1mnA1KPrxgRXmtxCHDzo2b33wJ5wMO5NEGeueXBmeY+Y
n0KLVqeydpGO9/0g01U1mh/DVLSYe81NHiYH9r4QIty18/EbMCZGfJJh9LbAri1Jl4mK8F9a/QWt
+VPvfukk3/i+hw0/oIXddq9Osg6qJl9o0dQ2C0ANydLKd7NsHwSAW4yOY67UcMGwqTPuBmfibFt/
ppeuiSTDR0jfbztwEGtGSKv5NY4XLC4QrsrGBeAb8wgvGvdn8acuMAr4XWhuvNj5sDGIrNI8cbZ9
bD5GtgHAYQDVSQbAa/fhlTI6pDXTJFqMHcaKlcJ0OSYtR66i2sF8uqbpcPVUfY6kE+89z1m1Mypy
VV/jQNd7P5+fHCmwiXP/UvBlybaVlb3pxkjvQD3ILSqZvYTXAXnuYFrtsGa+9TSHwWKjuFckxG3M
IH53PBkfe9nfa4GlqsHHvclGsiyieATEYau9X/Tuo1BE0RE2kwhr2Ea0V5BTQsEsyZeIR3sdm9mB
YU6AoXXoD0ocZNV3lzTkmcmkR6HXM8MNq61ljF8/6uP/L9T+L4TaTAhsYt/+90Lt83tcfP+rtPuv
3/hLoO04//AtR9mOJZXjWconiHL41u1//odwzX8YhN4RCeY60iHQjaDo/yHQdv/B6kUmnusbxNhL
g2S6vwTaNunyiKmV4Rrmj0Lb/b8RaP/Ir/81Tw7JgW+RXWiT4ukjEOPp/Ws0aesmhmhHQRQ5bR32
N7Z74DPIK1by0zw1b92zOIYbVADqiPziX96oh38+yn+DyPLAob7V//kf5r8lYZPY6hGCrTyTCEnD
VOa/PXhZqLJ2DBwPaHFXRHDMjH0GOgzUl3tS2EgP85xvQOr/jw+7hJr+axwroVJ9w6n/0LxSfEf5
Pb1NjhBrCspA3yjyKfP/4iH/PaT231/ov4XUkgHWMOzgEREgdvOFrlOstyG883jTJi//55cHee5/
eTjPRHIPZVEarm0i8/yfX6DORAVglmE6FprgFDkMBG1rgaPinSu8Gr9iGjGOxRXmUEJtJiy2Zz9n
2hy5itaGTEkmgKCXiMDbceX6ayQuDJlqhmKIcdTG9BhiWtpApuUavwK3N1dlgrpxom2H3uarX7yG
fPAra3ALKBZLFoKVt/sUlBceevq1Cf1BbO1YugZ8VhRt8ayTDXkpBfKWJb2k7zfQh4nqMI52KR87
0gCIYqB8HCfyAZatxXLyu4D++SkA41rYza/Ux6Ul4vFqeQxTOc0+MfQNns5dLHGVVvFhGGZjG7hG
iJJ2OQhq9sfmXU8jV56F0WZmjlBMV2U4lC1dS89TnQAvumvT0md3KNdSqVMRdUegM59WifUtoJHk
F9a3yjGBVvUbhvHrMFUbrfVZqOHXJAeXSpx3lkrWXWss6KkJAG0AkeLokXMDTOfM+ehiZpfOhDZw
7umGU0NcR43NqKqaNyOs+WDoxhex2E2TAHaAchFVrTdurPJQp59QzL4twe8NFp+EJLPGQYFNO5iZ
jeflTBXmS2mW+2rIpm3TDQGK3ugg6um1ECcHmOS2bfFHQAvGY0wkUmyOTONi5oflmwv/I4lBNnXT
dzrTSnGsjQohOzbjdRriaJ1B5+sL9A+pO39bVn4Nqy+mGO+drjOAZxxCmFDitxDrKWVq5g7VW0BO
jXAZeRZwnCynv6oq/zaGchu3LZoK/k5ujVdjUvdT+eDUWCCRhWP9nddxpSAVMMWAe/ZIpEeFwJxI
rAI/RlqWW1vq2zkOijXBGsOmE5TQBCalaJNRQOWad80j2mtwSMeAT7w6jh5UYBqa38L15B4c+NrO
jRQNAKmVA4qdJP6jFyNfrkHzRKK9TS2TeA+L5qjMmldAEeC3S/3ll/SJROSO2y5NT3nK/y1m69vI
YuD6IdecnJ217+BjN5cBsccTqW1icecC3YbRgyc2EnnOSIQA5Jquo5rn7Ori4pvNoz1zmWSmeVsm
PnEpAi6BZYAizkR0BHW3hbQMHaPm+qnTFlkDJ5sSy3gcMEONUpqi08Qv9EjOlw/a91h06uCdsNMH
/hap0S1rfMCbMchmX4F34dHbjRkN57CSFwLf/nn5FpIudwAn0EwcxGRedqEvmKz6UM+r1vYe0ybI
SCHg1QXCpKU8I1O0lr6y66TH5boZp+I5zYe7SaJ2pH32ZtYIYImH25YlaDXbZcwmfBwgvSR/Cb3D
mtT770wQPzZFxqHvAIIP840rUTV2xnL8sSj40uYBxChRh50+e1V7FUVD6FfH2/dz5dGM27Du0rUJ
KxzQ3IZZXOf7JAm2cROEW7XccSUEbga8uM13fk+HgoAKYkxsmRx6jPOdrAh8QiJF9iR3J6XWqhHG
d262T3JI7lJprpf8SrwGfLFIGljrjjXebpqd7wzX3uU9Rnb35i6ZZK7fXZrJoUvgT3uvCGlviWha
9y9B30jsdfC2c6LJQZFQ67F+rk2cRORGIXHmcvJKJOCTZDFjbLxxq/iaWS9Njcjf8CpOhrlzUSUx
NQ43ZESTYSonCAmc3wKDTx5bOnGbLPk/yxHct0kvcQCIIDvEeWjgyTLLA16UX+OR4UGS0P5uNQtV
P/GJZB6LP0rEQgaPHie/VcKHas/yuyFDb2X5/mG2nMeIFr/DE2tH/rHwy0tsx5emxyvSFFch02YH
tAPOe9z8/P44t7ulVe3L4Vr307XxF+JIcA9KCQFODNYwTMbrAjMCc/dEl3vLogrHeyC6oOR5dsOy
xjT5WxOra11s+7ByoV1aJNriNFdcjaxlMImsy2BnF9PIL7lf//FnF5U9B+tlTiNtPtF55O3SIt3Z
PchDA+jUGmoLYBSX8yy6q2DW587grciXXlQHcyfibYUl7K5HNEgVgcm8rTQXFdmBq3CgpxCz/2AW
Gc9NJtg1fVrZcDK+8VSxdibxc9be05SsZzgK6WHsWT+Fz0vjUKhRNk5H7Tdvy1sy1WwxTCITrN05
U7dsIqJz/nmBpgC1XHfR6eeCV1X7VuuEHC/AGv681TzmejLZRzm47F3d/mZHxgshEfAkfOB+wDHC
0PnFtfWZrf2NFv5rk0bmKnbtvePO6e3ENt65REb6Mc5/xlObVlrbrsk+ZtOp1smyqmEDYFxu0mpD
zlyvsGwQADjEWOsgFQ4DnYShmQ5lhaa2rQJor66+JBMulBJt5Ja23d6MFHE2BbdQhG3BZNjZFNwU
chweENSSc6rPdaHEasGWZ8vOF7XZGXjWxRZlB1w4emKPvuEjDDYJqsomhcDrDdeKXLadrfAwpQlH
KNref9qw2OcNOwCowmpjFsZKe7wE4pIx7OABRA+r1oI7lsE9LB6nna6+G60TAr22rLJiX1W55MyJ
PDwmOGPSN83wPIOSZK5/3zKgIqS1nje0el+bGmVJJ+lYRYDma7dnUkXOkTs1cG5DnW0NxZ9iU/3S
at5Wuf0AY89kAxxvGbHclstkaQqYZ8te/oKTufFUvkdLDIsj6W6GpO1uElQqqla7HtrY7SyQfNrd
Mv6KCdMc1G+mXwjEy4GHGuXbYGIhWdTX+CTWZTN3x96pyf4O/fu5GS8g+sjD6uBjB8skGB8dkj1N
ZmRWYBCxeFFR4fF2Zk5O0ixD3pnWvAQBT5Mg+xAlZkPPmdkrUFbQkBYGizYi7domta/MLQRvoX0C
gU9c4tAek7qw1j7ML0hMl84JOMJnJM+24k20tCag2/JuTP0hdtc0gVHy5IO3YuF7FCjlGh+4SkIH
ydMVKmUx7lzScrnWwmqTN+D6mYZ5B2E3txLzhjU4xY2e05dQsPj0QPy21pxsK9hKqjcOnm8SEmxW
G3ilUGBdiwGsDtBymnnMcEDFh94bPme3Kk6JtYyMlLntlbee2v7ZAwqH4H8BOPclF5GBs9PwTpPF
nt7YAw56/cVqN9w4/XgbWqCt0PbQqR6658Rk+h+r4L2s2YD++SRiOlX9hMRrupdivsWa9oZGlvEe
JJg19GSUgVFEbVCSumWR80gCSrhLhPGLYRYgubY6ONYyjqkIQPENxDsjQD0Qh1CzOYSu0sh+nqz4
0YpcrGIoYE6NtAsUGUQYWwgJN2ZJ+VP1VrMfRw830IISg2PA3pvUuORp8VegcI4EQ34E2H03iNnk
nthkcx6/epebiqZcdY6TDNEzTZu2DVp6a6SSRGFlHFpZPhYZfFUmiZ+aW5MZ0BdYUlo8ffRpE2aE
PY/hYJIZS5zlvPGpeDfJ1AZb0GmpGr9mY5HwFQzSRVSybs8pdwtLbi1QE2WwGf55RbFQxChwuF8w
/sJt2fi4TNyGpAxWj3C6NQdURLIroJjYsjjwTjDdJ1p2FZkMc5KQKK1RBA+Z+gozPmztYGuEMH+G
YZ1tySegEUyqxUgvaDt5AbPYOP5I2z7bjnnMCSQhwMQnIBf/AFCgGq6p7aXBKihaazXXTrNzQ4Qd
nQnxDb/ENWai2yGmwQA5pGs/qwmpHNR7nqN9Bscye03/kMcTy4CCjRwGexRu3i5ZcDPW0P4ZGzbi
YUw/OBUBEZZMW6vaphbOaVpacCWqKmRHB9TNZZxsWqsqOPqoXWHIlwVdu25NQF1NuLgsyjtmCGJt
MXgAS7ggbKL0sTLIwFqYKmQhRnvfZHjSQHFdSV0TVpawHrVy7Ucpq2LeJxukErd2DNGtABBTz8fO
xciKqBEdjW3fOaX66jiwMioDN9UoueDY2PRt9ysP5Z/CntNToyhtyY+PkVPzuTq2RuHp1EeYoOla
G5BCYFL8ypz+0a2YUJsl4kEFbzn0Gq4CGbSXJsK/5JpL9yyBANT9Uc0itqg0B9spuVpGFu3ADw1H
atQ7BfBEZg4EY88qd6bs6xtNaQHWUBh1y2EzTbbUlA6cWk3omO44bKBkiOiGbzgp7Jwp1vvQDXZW
M6JC1d5rm5pqw3z/CQvhI905hIwiZwppLXRSN9xBF6RqRtUH15Midqr0PkgOfs9swFLBU3AGKKke
dbroPQI4+QSnJMynbaNUuOt6fjchnrNklEMIRHHkvz7cuY0QMjm7wQdOiF+p3gBrY7Xp95b9C+Zo
CyzcfyKxoT1SWUFsGh1m0EGEMhed25or7pZCON/3I/e1P/j3wwygO6ZlEHUD/UjdoCuxPG/XGvIZ
Lh3peOOH3WTTxgVK1mXhXcLU6ViA0MBWO+zzavzwlPJZFLnPTIbg2yEoOLt7gJB4d7ncW5y4SeJs
XDv0j+1A8JVn47JsnZFTnG5vR5Let3bSDAeH/KE5RygqF/gUp00uT5+4hjFsdoOrBO3s5UrLbJIu
lLG36v/O03ktRY5sUfSLFCFvXmXKqBxVFBTwooAG5L3X198lJuK+TPT09NBlUpknz9l7bRmys7YZ
I26MzWpzGdktIWNAGI6xDgJn3S8CtX5UM5Lhq4rK0KUDsStMkTARg95DS7+hSD1hQCCCr8bpCnHZ
WeY6W6tOHbIo29LnrQwcyogRhEXqQtpwtKkmRhR6obwXUoX5mnzfARiMIURY0SE9/mOe7KtUNXal
1Z+lKnAvmCRYoKpfi6SjE867mNNWGGqSU9P8Ki71TzrPxALzGVoIuLBkiDP7P+uXfuFOb4t3cWau
UhbSfi6raxkLnxVRLfgHuHzlIhrhWXWKgZa3TpkDOcu6dRGwzotU6qDhmuZbHJkaFgTcIj3AWGfE
Ne5lAwd+v052yluP5wUiMNP5ldOYKGgURORkzswACr9X+lyodA7TNa0t8AbTBBPeK9IxMIiXKBhx
aa/CZBTbRdeiTSDlZygVBEkzY4sCBoB5EWse4n+kWMtGrfqfvK1uQx49G0Xw+oeX0jNEjDBLEOxl
bKqGcFBETXDzSG1AVZWPqtNkl3D2klGJh+6GgmeEDwUAywHAsxwqPPZZyCvg0z1OjXJtY/Wk6BjC
G7FMtkklbfpMmQA68GoyHf2Kph6tBVomxJuTENBJSfjaqGoVVDwZrzKcV7IRlrgZbYzKDYWZDuaN
rH4RC/onEwPsYMX3kguhumGVP+ktKkKJbpI3V1zvOsJ33Z7CnqBKNsGggmhcD0+dMjV0h1Ywk6i/
6hRJJGwLTt7gcsP+qkPKF/fxkyCi25rBGzIL7H+Zj9Vusv0DoaHVShwZ+93tjzGWLSbA1SzZcjmC
JFVLgY8VpbOhYmd5Wuz0sjQcus8v1RzjXuV+B6ay8eb6IdPBAJgKzr1geyM/e8s4F2vbCgauq3Nv
8DhGcxYds4TyZ15lBKJ8y8b2zSi6dUSHDH7I53NqNBYbCtGcSqxvZ2RXm0hjaiJJhTO27ezOMVsY
DlEnLVSSqKMUWf80nKZuIg0EVSxsugXPYz6P5J6XE/CCxoG8S85YVimPPjGOPTT0zUIU3VYF8nwo
U+ZGyWKRqVYJe2zUNyMkOLWUtatSK8oBtX0arFt9Khq+GJQbqBYtzxzqayhhEkg4Or+IldGCCBDz
GaHAtV2Ur6ht7mNbXWSDaBBlhdNZ8wz7fGw2smGoPM7WCUBks+/HjAGPfMnqUjtMKFXVsB63Vc7p
ms9w64eIhhMZBfD4/zur9d7KnJFrWhJxa8KXywC9jSh1Azw/Kc41d1zqR7nk27xHCGZG7OwTni2u
WgDxZN2kksPVZSklbH9cAH+EwgqfYbMinkn+vEzj+AgSIrxXHI2TzZFfWcyyS0Np9vX4ty8mL8P6
4rGeBL7e0nVtynBLPE+HqzPPkKrRaq21R1AuioeUyWn05rvKhfcshWXXphOxSSmnQqZZ3rh+gDK4
IomwEwpKc4NQHm0+qsvRiq1tYSTQPth7pSjQyB20Xk2txSer8pkWoMI9DbNyjj0fhYifzc1B1/Jr
JNA1bC1OzHEqqVhSN6HTxieDxUAHcMaqWVkoIKNW8qwqCigZkhlHdo/ZYF1fXa/EWxEBOZ6zGjwT
KycTYF7N7T8dv6lPKskrnPtTnBVeG8aRixSQq9G73kjjMXS5cU/bqWn2ZU6IYTfSfCS1hGdFyn7/
0GTpagPSNMpyAr7h8kqseRb3dKDj+60heWC0wCtDwX/KFOEyJM1Gn6ZjUaA6WiY5fVIr4auAPhWi
aJPF6tNqoIuMAEZ3HEWSH37owq+8gAIzVpFYCBqYaXKEnhOFla0MDBUMcjVieZtBnDhJDRl+LWuO
t0KV1Y/XWCmOgsoFwlokzamt9LuY2N9nC3VY8VIuk5cbVeAMmohtxKiJvluJd4yXsUdpk6OsxMjW
yI+aFdGe01h/pqATOLPCzeRCuBsrChMEg+Z0YhR5S6ByMjbYHxqdTpBFpjiza+QxhIz+/WSxM++t
OQPVr/l45fTfiCkFOmR+jefPBbvHli7KSReQI6DoZzfJvmLy4hwLoa/QLpKd9xqeOGNtAi70xsux
vowy4kEue2i8x/Jl7FQy5RvGAYHEKSEh8rIyWd/gab+MAg3oTtyTkODkQ34XvrUAkPjSGQ6YQ8OZ
I+1az/GmqxREboK60YZoU1fVvlfrz1rbz00KVLjmSt5qwZcexJsALjLF1cZSCY0Fz0FZICG91s2H
MuFSzzATok+xi046Cjpt7LrFas3zPvIuzLL5TBuEBnjQVJveaI+7s2yGb0umpcy496yjJ9TSkMI9
aWevvE36UdFnyDzyJHidllMiGpx5HTk7ld4ewypAINhLd6FChmYSOz+sl4xIQIKvRdeQZBmtKUGr
lETNi6nyCFBFqXX9acozQ5teuFKhflYYooC9PBA7H5kTXFuJzW4U/CqGE7bIzeeUzpUzVuVOj3lr
zVR+0hh8xBAHFkG9j5jD4m48CcwcwfRYGDqrBJavlH+2+vKMZPtdbfiNVGgOVtuL7gzdggZY5elC
dcuqiPhPDst00WDKgxqkj/X2x1OsYuuYsxaQF5X/FAF8atewn/1RX+fXXJI+YCLwsWCWYarJLTFF
LWeU7OR9Tth5DTOPTNn/wHlNzB04M2C+zDuR3IetWiewNvMxB8AanVbcnsS1ljTcyc1Ryjuaeit1
1XpWgg6hIpdAuKhOgSDdnhBnbZuKmltjzKInje4MnQx0aT/zSDpWEAxbEWQCGsncALCcjNdyqHfE
SH3ICWjHWLm09Je8REVeVunTExdJg/45JNmcXpOsn9IWAtLcGo9FQxymD7Er55ROUVQiMCrOUQcq
74/sPSTc3MWwp+jEYvcH1ItW5uDfJS8L6SKoCJo6ERiKEH816TydW41tPyYDzUYHwmvg7rfMEBgh
E1UIzstnaVBMAL509PA8JAAZ52ovy1WNx6CzrmO+FfOfcbC+CpPgSIIdbM2q36eB3aJDAjmYd6GZ
+PsSmIOZhZxYC2E0UhghZhQz0yFXimliMtNTXi+2nbLTAiz/Eo9VpkgK0WVXM+v4ChM2yCkqfRMC
q2P1lCWGZNwHKbw1dU8DdRjJFav8v4KlhnSIDmfIDppwbYsESlRtPE1JUR5hCFZXXdwPiviaj1gl
2kbEADXFj6SvQ1+QshbLh7LBLhYdSmZ1ttjoL1o9qpiTn2gLxLjBdFwu1C4qI6a6xjvU5OkNk0KN
HbTfl13WbJcWAMsKhiJmG7ijco/m6bsVwGkLNP0PFHvotMnmEKbcArTHCAZrl91PC6dJW3LohnwR
cqCzU/GZmQYKJjJi7432kgvxKobW4Pk8aiIsSQHYL43pgyGHorbWqX9nIVQTcMzyDQUAp8Gkn0ON
I5ss2bMi0AAG7StgzD7Viklui0ZKoVAZ9z9ObTMh9tHIBkIBw2wUmJMp8uX9bfQoFgq7HYNrp4EM
w0Tw9bd0ieTlii9mGqm7NX9NhnTHHoXfDIYsMAPrKOZoHuGSu3k6nOOF6LKVl2kA5LT1avhYcaHm
INJQWMmk3Fd+lYbvXU6+mliir1xXvz0YAjPgx5Jzn5AJhH41mOEvr6thyKy7tb7Gci236nRxkSKD
zim5WrBpOXVSlm5ZlMzEZhqh8Cr1inEvwo3dFIOptCpOsyjBoJgoy6YHrY7WRpN9ObE+rZExKWxI
r8rMeZekVACJgWhTlIhpKZUESa1KvyMbgmuvPis0Fkl+W2jQZR7bD8zPDPwA3eEIdLJnLZzKS9sz
+m7gnvEJJcM4+9Ic924BfkA3DJ5BJV+oT3iRMvcNeSH0oEP8ba1wSO5eCh5fwTMn8RegiORZkWX4
g+FLnf69oCDzlTbEqyKrihsZ3XT++1XfDpLLQpUY6E/xxgowP/Um/uGMUiAWOSK6cBh3qkI6FDiW
0qmgoCKwr16I0Un3SIuN6SoLPLOwtjD8RFgUimnG02eyW4fSQ46DA/PKzJcGgSc5ok1BtoB0IfMF
Hvg4hM7qqYsSjCgB5yN6s+lJI+SLhkUeXzox+8H5j9BRb3paCqarB3L2VicKOmx0TZn6Dtxsui7a
zFUyforozGzCBXOQaDAmlU2mNpKCuzSAjCEYjPsVYtzzj3kMe1rZGVWjcSoivBA91hO9S87WGnxQ
L5Cowrh+wAehG8VlilBlspdh9CdvM6+cZxJcr9Zwt6tCy0Vl+8d1OpYanQW5ViC+1lW8NUr938gA
XpPBQiA1gDxH9lcxJtm7UdZP43qggctVqkbkwEvgSCgJzvsY7ocUz799NxySDlMTuoingXsEkur2
vSjqLa3/76CKT0JXSHieRVpvEWKv3GKuEYcI1I0weISdIHwYwwp2gbW+3MsatPdktD8Wc3mEnrQ6
6fdWndFg9qbVAmmQApnRKszBGDisoX3Isbz4Ylqizoy57he0zqW4PlYFUJU5B4lUV+k5r2oy2eW6
pyCBbqcwwEJn+0k+eXGfelqxVkqUYtO+FHNV7kcwB0hTad8rKVniFvPPWBF9NHWI1SqwTtjq4FCH
85bqZu2CT8NRrdSI9HOvwMX5InM9q1B52kIQ3QHfBS4Hn0kZOKv4+tU9isoz03E/0EXcB0Zi+WFh
nkiy6g5VLn1mHfBawD3SdmQ1AjmklgOPi/vAGLBMCAw/1SI9Kun8KzMQcfthXnyZ3tJWTYu3ImLY
aZFkxOalTptowu2ujwe5thAslsFW1zqqI1neTgmUEXFZWuZEJTr2EOZMApsKtUmcsGhW7YQERtig
UToX43MlzqWraxyhFDaWA25pbwIauhmqF/U1INzSehplGp06JlOmLqSnCEq66ZLhkqqjhEs2xyCc
yl4BnGUXcx8KawymUmYQSxdKXDvASvp//yg5xX1FKiIZFvny/1/KIgtMalV8ClWlwl4s2vN//yvz
Q/7T35+tu2ZR3v5+QizeE8SMGWIFbhbYWjt1ACLM90g/nh+b5F28UZLgRQwrbb8UJ4z8ZnPJRiVk
yBYqW242kMMG2UKBslhXUFDYTyppJm+wsnYSxBcBcuaUhBcraoTPm766ZVrCNM4z/gcEo19FZ/yk
1zkUpH3cZfmmmoNL1Y6HNLKWJ95D7IsVyRuJBvIY2WglDtZFlKE4WGbozaEcX4n+XXXoUYoA5kfT
2MdyUTUQtkGkSvn7niUO9AW+dUCQbZpZRwIy9oXWlZukqt7TKO3oJIzvSS45+RQMJ5Eopu1oEg6f
ctGirlFOYaN2mznjO1RIc5mqsd8w1y8cpY/TQ55PWyvmE8khK9gypvBTXRJwHlfTriq568mUTHlS
bGJLOTRxkFJZp7c8L5sNhJOXSUaYkeAmXtB9sTev/t+8f3Qlqapp9TynAmNauXuCsEVsqw6SAcgi
yJUe8ehCfkGXDZovyIh5IylV9wq6P0cTp/WGVbIhIAM2yl9aixTpWvawkIrnsbEZtaDi6/WJW6dT
Wtt4dg9ivj7peJnIQZpilOPlecCcBnQhhb4WtpbPFH9fi0yXR7ncdA34rWIM3STPGbkjrQLAwymM
jBib42huDENpz/1CBRWi81agXG6XxcLpOCUERzFWo/ug9S+odIDALvMG6li1pwFIdI5o7cbM6biR
EiQ9/2DzSx8IKjAuSf4QhdO+aNF+xBHT5nr1nM4avbxiIHhHt+R+kxYsdtRadp0RHdm3EaOvKg09
8gVluxd4/tOq+l4ixdhUkXmrqpHORMUUt54ZTSerDGmItOSgThoJfQ3OeVnPgQGPv3IyotmFQ28x
uzOW8jdRtFdtnP/1UY2sKIaHBAWU2ZtLY4hmJDGja2cJ7xD357Av7ixizHuzFFBBZ+ReRYv6rD+Z
Qtxf+5iATDmkYSlKiUsMb+G2ZaC7ujQa+4IoXwEsItAvVSbWWdF4VAbjFFjquNWMjKYZF/Jd0+Xm
gaCoeB+1guUPZGPua6WN/FHjbbD84XkCDj6UYgmMLwAOqfcBsMRUBsGDl2+TKthFy4AJO8iXtlaD
M3oo2WuQjT8ZUlB4Ra0Uu4VpDwoXIOcd6ISbRB/S1SRtuNGBhWIqaMJNges/CBRwZphPz53KaL0R
uvheqwKI76YW771VY+pRDQThTUAovVFSAEc6Q04G5Xsp4EKl8oQ5ehE0ryPXGLKA0ubVahpWuBZX
ryGZ7c4k9sVrVzNEqiY9e5VMor3ykbmw2FQZBqs2eYVugENqbqJXeqGI5qQ0fA1m5ksdRerLVCAi
yBLLfGFjoiHfVsYL8qrSIZyoeSJVyyMRTKbDjTzKbFAk/v0rvkv5rJF15U3xWw9h0a5GZusBpiKv
rYWnKNG0PbbU8RyAMTl3XTyex6JSjn3EHHP9/a4eO3gT+cCcytBOrdQdiE/ZSb1uvnap+dKNqyFp
+cqmMXb7dB0vYNfycjN8T5YO512EO0kNW8PF/kDId5FMUALjxmv7nN76wBch4B5z0bphlGIuEDcN
luFhZQ2XzEYbUZpPMnUJjZFU8dIu/xTm5SiKUomxISHVsTqPo1JuM2xeTwuvGBrjsQgT30rq7JZr
q4qfRji9V4v9bCjQRfH6g7QxDukIZFJqmQiqFUoJYK6rYEfonBIAzIZIjiaOdHQBxnDS1IHpyRiY
PqIdvMJNf+vC5NA1MDzrdmRao6VPpAPv+mZM/GnVfAULm/wwME+elOwYlDCUusUPakOHkh9T2VFO
cQh0H2Dplh1DthbEcvNtBgkNN/KG1l07zCqAOtjF4DDm3I8ajdnoeq9lSuKMyEHZ3NlEiEA71g1H
gx7VTP307RIixEIIBhlKlunyRArGljjVbfKlKNgzkCKdYeKK0HT9lFBscmkiMxLA7kFSRzLwaAFf
jDI5Mvk6tA12bzUwy01lxiS7ZM20Y/lpvLCLMEw1IlaCaYaY5rlBWl4xt0hBDJLutSzSdr2uc6ef
ChfyveSBq+fmkDBYVJOXVpfqp3DGQ6jQFGPbXrZKWQPDx2cVxq/LMiy3kDYCsSdoWwpFDE5tNOLk
IXyrt0TLRxJHcreiMvvP2ErCxklBWpIGR0+AN7kQ8d4tT8YiyXTqTqYopefWhKA19irIUIzQhWGY
vjro0HbjKLczcd4OobDey+QLU0GEqoryEBLMblnzEiFkZmURhlIxLIfMoKwU/ZwEhT/GXprtshBL
0FTSqyWl6CgGLU2BZMYeaY0XhBYTBEG0EXruc/YH3qxHhUMYxqOcmI/MIgCPGGcl8x11PKgBVw/Z
uHRqX7pA7Wa7r+TcF6IBhkzUH2FMlHsTRzckk7I+UpmdwyUYNj3rjdF6SlxjVN651kmojfRDM1mT
300q3O5mIAhT7T3GsZjH0ET4miE03jijxCvDd0EEE27SMt7Off0EfpGjoSHMijP0TZa5BkVAWWn+
7JoVRSoLZBW2WbIpahOjDaEk8LzWMB099EGpc3hWzbVVuAEPFARu3o/0ULG3u8s0rTZ+8UhlM7MY
h6NhdJtxyhoi2PXL38WRT9Jucl3YRvWyM2BR0y5AQTBoWzSp+lXQG0BmvZZ5Pe9nA0X8pEG1YSAH
yDyFW76pRRlluBCel1yuji2oBzK1ZrIEdZW2TmDRJUSM5wB9oUeaJK/wgzM/XYq9Lsr6wdI7cv60
bqcmyZNWznRJMnyKSq32eyMeuQt1YSYdwrKXDsvAfJCwexqh6+/9/QOQmXQIFgtZmtbMNKvzVnNz
nQTpRm93oWaIB2RspoD5O9moQZ3vlWkWD/H6H/5+hV0zw+gLC7OewIGaJ5OwhevQbTXZWUCEsk4h
xNqoRM3rAFTaVu4gD/exKz0Vb+bH8M86wkBQowdZgAKNX4+ySn3luqBeaxaC6o1XMkmCTwWH/Xhd
vUZoCcGg0FYh1F0FA2ZL7+GwAZK2E3fZFmvpP37jUj5jfb4io8fSCywjf5UJ5Dgv7wbQlNRBZKc9
FZYNL6V5MY7xZjkJ4kbYvYLeKInsocC/4Duy7owIxS9jL58TqMjP6ZdubNTSXcim205unbrFd3VP
abTVJ6O6DJGrX8NXFZdZ/TVUJzYEPN9wRFpGmcVBaj1CNBXZ7YkkAuxyQhmNG5a2NcvMMrcwXOwm
2yTE1G6Rwsi3+gsYU7/Ls5Np3AXhH28dcd5GeUmB4aYePabxu94jLMHzFX3CZZ/OKjKtxql8DJTp
PX+m6lYJlSOzELkie8cVD0m/L16TV+EDKQGtJGwPXrntNU95Vb8y4F+irUzOEv10J+XF8sGiZrse
+JSxCxkm2sOBpO8c9omdfAyf+WAr18g1n3hzs6P+m7bjo8Jh/hbd+1dp0ygOUtsTJtCK9ORnTjUk
RFtunJKHXGQ4q4ZdOU2GCsMuXgBCoiYR7gmpo8TuDN7QuUF3Xi7t6BLuWTDPYeBDu9LONIKlHTLm
n8cd9pdyw7BHSDymWwe873w3s18c81fpot2L0VH1ay/vYGIEJ9UHKTD0/sQc4lm8Gnd5dmUWjrAX
Wde1+9b7eAMWesOJIxzzg3miccxF8p7ss2ldASE3jnkXPhjYDZvipznV78J18jMU+tt8v3jq4QXh
pBedct7MIwbugMnUkf61lLyfYN/P4ln6hmSAENmtsTlcGs64D+wQDzbgXNnD+JbAAatblBgdh+rZ
2keIr1vH2MNsEJV98mKKTs9NdvINmsw8qm5/rzfFmXs4WoLZEUQ/es1WXbXLN9IyYmnc9ijbiR8+
Ty/CNjlr23hvvDTFkxbvoY8GofuQrvJTsKc2BWdZPDpiEX+aQ+6wDbY0S+itbkJie1GCvhO1+QZO
ijbgo9+ornADp0GcQGd3uyjaoCaJztNn5jcn46nafk6R0x6VLcERuV27hFM90g8MIc/GFY1L+QZV
ll50iPkXarwXwaH6TX6JGkU80YLC9ZSzqDx1O+lA02f8YCtTvpjzrYJ6FOBbut8ZsryzwgeDUnNX
PFtfWuoQxPMiOIxMiJi9dwdzRO6ww3/+Ia6B3A6QjFO9F3voX7blTI75Vu/NZ4lo33+As9xm21/y
59XRgxR3scVd+pyNO+FOrygB2/SgHSTeSeT8174lnwRp1J6x1a6LYTePKnPNZ+6Jyy9szi7b5Ufx
Wbla1wheCbFr+4UG8plPiMt64qem3X4JqtttKTcKjzGR7kd+edHfxo3xERybQ7gtdtVvi/nSSb7q
ddJkW/nBYHrCD8fuafeiHZQ75nSH3rhlV/LM480g2NkLffs3UXGA1a6IV0DybrsjFgsxMtK68TcU
T2SBJj1Hom18o+OcZwww5xFpDYFh7EB3PAs1Zw2LBiQfVAkLaZ6rUXvmdqDs+eTt6jX6FAy8Rk77
jxvr5HWzvSZk77j4RV67k54i1MfbJHX1Q3+MG75sFlMhOevRtGofbPNSXSFMmyWRr8x2DkQlwNxB
AI28TvdaP3hRK4h3jtjcEETCohWeZeaOt+QFPbdAK9jOcuhcnnSadxjv1B3T2M5h1/0Xns0TkRuD
K3rdUXieniDTXASGqFQMJ+sYaqfgB+ZZchSA2MH+5UDiRCRgsHjT7saT8R4+cyS8G3vlWzi2O56/
hEs9DYMcP5oT7ZrXxkcMFKMUdcSL5WFmcKJ3/Tc8IBMPGb7a8rtEox8GP0uVGelOIiLejrcMci2/
DdEpOAiARey6lmc+NyD6fsXQE/zkQ+QrvUl76VL3n8kxfwQsbWpw9Mqj3Tnc2pDJEGCK2by7ZGxl
c7Cr2Q9FoFz7luCRfT5vkl+re4UzBhdy5MhUT/BpGfQKZKxoLk+WirrW7d/zfVvtGCmhqTBY53vh
xAgWlfXsKohlGIDslmtUbIHUFV7odqMTeQbS7Ksy2/Kme7VOkritDpggNcOut9NR31o8JtJFeEu9
bkfpLj/FP+EpKV3zWxz2OnvqE8mEaBd618i36IQpgtR/xa47MOPMeYv1C0Hk8+jIhTMdkPlGXnku
3q03anTpWK9QH4cxoPBJnx85bvCtndPRlp9AZDQBpCfR7r4s/Ni4e8RTE7AtuMJVfw6Hqz75yyFz
gbk5IQagbX0KbezsD/k+v+WMUb5o/US+eSjOuerBv3qtZq/9xyNHzHJ3gFF649PdgJGOXD4wY7zw
QSy1QypnfE+jnWVdk9Hupb3MGK2jrcm3xDNtKw8x9nXTm/ZaepTsYSdtF0Qab90OBo9l2pBh9G+o
HOnkkuQuHgLRNU7Db0daOr0vEG75tnhtEQw6w4vwvvBJDx54rfxiHmKFeZNXzLeM6PBDsLO4+9v1
MdqpX6p17S8IE9cYe5Jf/wV7RXCseNPfEm0njJv2BXwL/kWoo0hUcz68AwbF2YMku+b5XLT+qEeQ
0hz5aPyWrG3IbZptnJjJa9ee4154nqk3Ykd7ba4jMvmvAs2lByd5ehI2IZIalLUGymRbLT0eTJLY
t+Yu70BfXFhh7VNe7SUgBKLDwAr5Q3/IOtfEilT48o0/b8ALwm0wePNtGg5Gulm1lSkAKZs5kh5t
lGJjaj539li/Uikk5YuunrrObc07F0mhP1GwVT/NrbOeu2QXUIZ+JPleurJBIX+S4xeagsWtvcSX
Ak+lP9Ze+Nw/0nqbMnjR2KMwDrnGHp7LpvonGk7Eof+qXSZyaOYNt2KUAfouLEnt82nOUc6hQorP
wK0/5BObRPaTXIcPg97dbvCUj/JY7yO/P3Tv6q3KtjMTYTSlz0oZgZa18UBFyy7KXaIpjJ310eVb
E0VRfigVwASXwnCxAEYkSV7C5bn8rj7W3FHcm2geTErzn1DzsHsUv3i7cvUHb9n8hncRG1amk1qL
dh4Lo0PN2G2MS0P4pU+b9F5s4/7QPjPtDB7gBJfT8lse9eeS3Asn2Jn3kPLLL17xoDpK50ANyE6V
BpcO35ObAJrhYeVbYrFda8lpUKA42Qt1XFd8hgBNaI2eJvp6D14n5lDMAxxffoquG1TSjYlbUD20
4So85c84ZSbVphxnep0gFf1C7Ln8cLDVGCMOIaWEbQYH8YFu5bnl1uGT6Kcxaz+buxbBNH1FCD1X
7YSOPnmdNwE16hcLXyBO06duxfADb9QpPuLabX76Y+tKPDIcT6jqEOS/gvgU/GBH3eLm1/SgNC54
Tj/bEMFyMo8VXjCTKtgxTtGFyiH84JnJYFL6FRYYdduJdvWsL36VbFa/bYqC3SNRkkwH1HSS5hOG
k9vTgb46fQoVqilS/g1ABiae1TPj3/BDYsOiooL2zj57SM1t9hpI7lJ+vwsf1fQhltchc+s3us4h
wfMbKqh4i0QBITXl2dTcJ4j95q2vPBjH2bUjYI3aB+TMN18Gp2pKGc+FZi/bwim/Ty8meMAPy3AJ
3ohsuuzfM4CdO4YWppMSaMqnlTa3qR/ijq8xuAVrIAXn3SGi8JM3NIJNeRe98ICWKMc3ZH9fQUGB
Omb/9LN9diw/B9MOD9k9PJPiVFrUSj2CnR8aATf1i/kMF1EKVtPDJmMdUSwT1Y5Y3I+fihsvW3oS
P8gVvtPM4K/FHcUdAVA7PhKHWlw8lC5frnDIPujdcVHIftrggIBknbLfw29241zwUVR1Z/OBYfcr
+W12AMXNfeWp/4KjiVkz4M5HjWyXJ+uGl5G+XnUcfcKmiIrxIsDIzLC4D+06O+Y5avzE44xivfRv
tAo4r/s3Wh9d7cAd4dLghhf1JrznG/GfOG/InQdwJzyl7IcIP/nIu0/gHuq/5pdTa6xduExE1I57
gMqKF/wLDu0jbA4JYt69fBRcw8+xuUUusODe3Iub+t0iP2viCeXD/kVCL2i25eMDMdBKuMG0AYRx
ba7dC2LOB+iMEv8jwk+eVRShG7Bhn1TVyS+7H/h1neyyr5kGX2j/DECiOBVUb2XrQlF+9NdIOWbf
2hur8xZ/Btt8ZwXkcbjWwThL+Au/mS0gurCW14gGJmAVpPC2+iEcRdiItuIBuowBD9n6gdGJG51Y
VlPrAZbxIyzwT9LzutmsIjHucMZeeqrWS6zJhGFLPy88zy/S2xsRDVLn0vZhaIvnnIOx/sjQsjvT
Rj2zcPiSoqt8iH6wv5q3rLTj3+Q+/OMQEJ6lTfFe3Od8W3JOXIPttDee2aN4KMCv+MlROc4AN23j
HVweaaDLMz9seu9CYuz2KiAxhSrNifZUxMEPynGu62hvkx9SDEBMMm7k7IlO2KvEG7t8SESYTS8S
D8y9PJefyNGt49rfFJj6eMEtfI54nuzgkf2whgcIYVxF0WOK1/jCdgT7XsByZjPuah/tQ3tvH2yP
0U08YCR4InDnwd1VPRVHaWMc9ulV9Iy3hqcNLE1Tbtg82Sy1d2rrl+Fj3DGNeVRQ+xzBBZ5S+kAw
sdu9cWGHcdgeK3SSJC1tREZ+DPteLZ/V9NVca4G2jJMiCiOp/W6+zdPBcodz8G+cHgkZGflWE8kM
425po+rfGeeU1j+PDQ4fLnFgsyRbfF8foOlcj4fqN9ho8m5RNzD5p34j1rtwyx8st9phPlcXdkE0
h5Y/82KbbXPT/GnLJyAeFY+Qg+wFj3Fkp/SDilfiNEr6QhyUDLfOa/mMl/CroCyLvMkTv2tzm7Ye
G/hDYCNfhQt2tTNO1Wf7hp1C5uIpXYWXWFuR5AOPUq9uDUTQo5UFvsBoxv/7VToRAKOlleW2i5i4
RsMjjXgfQ9NHSBRSyVyTTBCmblJ8wCsbiekh/vv9FBFWnnY1S8VKD600mF5CwBc/63+knelu3Mia
bV/loP7zXJIRHKLR5wCdykmpwUopbdn+Q8iWzHme+fR3Mav6lp1OKLtxgSpB1sQpGMMXe6/Nwi6M
MEyJKfmsJaJeA1bjuu0aHrJuwavGsAoZR1I7KyPcJSFzL1TKKET79iHWo3KTZJxPUHRYnUdeBsiE
xi5CdnPVsrOBx3sSyODqW2kMTJeG/K8Pg1vdgUe2N4TNJTtwPmxRSiaUANvKnXpTb3mtulultW67
QM5FERZ9wiotNFYqxw/29BEUvL9hc4EiJgLjYkVGJ9OHwH1GZFltA2DDs+4RCyKFZ4n3FCUHJVpA
YroVHciX8qlY9IXvIhowsD5X9700X80Y1FQWsZiz3b3H9e5CorbRMrXEBrHm8jTW3wp3d+mPb6Lw
7rzGM5nC+i3msc+Rbda8KgS1YaBctNLcoleGB95PDI/D3gFZt5mwWlCZYePMKz7J+nmUqFfnzwmI
ITYjrF+1KDqopHiqhvqx0aaYPlJe5UPy0tsFJdTxeSw0sWmkvqWyvjZG5yEe/W2hmfeChafqvEdy
Up4cj8WRY1oLuJasWCqxNRNv77G5s+ob91PRTtY69lEDecP0sQcjxeNgApNLjzpR8epq5N46Xbus
9OG7C1Z/p7wAR1+w9UR1W2dDfd3isqKfSZLrymHq6gxkao7BfaVhOsGMMW68st108J6v5vRmmBnO
nZuo4abLmGSqjmJgmVIO0ibyLJT5nfhLsXJN8Jkh4oylb3j4R5+n1vohAVIiEuGti9tkTepQjI2i
3WFgv4/KgNWw4V798Tfi5xy5BgRQ8Qs2x0W85Fg24HFlcNAToAuMODPrNLfa9hI+RK7AFHSMF6ZH
NgRY3zQtN5WMdgWIdBAV48f3D/8732U+OmllumuzQyRP+C7OYA2NlTsVAc39D2+QS732KR1EVDG0
WaDkVTbVLh2v9PvHNcAO/XbZhikcRboIIglzPrGfyDl6bReDORiktPgp+XA4xSp7Ezr9w2jjhZ90
1PRpdYcN785W6DnZTmZlm4trqfrdhVOZr/H0CRimYwopleKMTp6AEVsECwlOxdPBIkSlBhZCewty
F1Xkh4CIdvYnZyAMzXdg96z7SGDBRK4TqZz+eKE5OGfOxSQoWQhXWqY6PRcr9AyTjCL2yssMQ1XE
AD9jBZKxeAnwonmaKy88CXGuAZpYPBwsJrot7ZMnEbNjNxWFVm3tjHKf06cfybRCJ8lMq50axJvc
fsdovhYFUTVptqlxopYDU3vkALhMkp1IPGCbFNGI+QR5YjLXl7ByKcmssd3iuKqqT5Ds18WIMpWY
J1QnLVvgJeQIFkSIw1ah2+zff6jnnqkphINF1p2pVyftevRlwajk11s3ZSC0wcMsCHm78PIcG+lp
yyEfTnctHf6W45i/NmJCXJuxUWa17SrrAJtmD5P2pncofje8MQUlWKfP9lMBbdFXfNK710Nk3eH/
IJC+T/Z2QItK6uKhv/Wke8uz3xSufFPNzCwpviZldUdcLAgdu9zotfegt8GPvALi+P7NMn+jZ9EH
CdO2TF25xpz9/Ot1KEsOhm8KlgOKqanv5NAKyKJv2WoZU57pVIXpNnXE9QDtCdj4piKHoEo++UaP
wDGGMGIPb74y39y4Itkd5oLwoRVMvf/gpW514R0523cIycYdg5dj2sfv/9R3iBpKsxNyurSsq9aA
aoPh6mqasVNG2n2E54weoS6+DtZNJKhd+gjgqMkQd6I3l87l3Nsj6Lh1iaIeYehJE/ARlhiaO1bb
2GL3xAFuvpxpIyN4RIzH5ca3eJ+aji12n22MPkhf3392Z19foSxT6nDebBriybPDb/JnGxwQFC0r
g4CmuAsRiY4f3TYC/C+I3ZrfPHxZMUCQ+eF05lPkUleacTIDNjls7MObNwNRJsT+V+QWvDVOTMHV
vyuSAnZPwipbNdj7x0MXeN/gRNxgo6RgGnW7mbLUzBiq9y/MOH9nXdthNDal+1u/hAaVBqQD18xv
rJYSuy1wBaJaWw+gZpoILfFkqOuEwnkE+eX9o58bF2lhM/GM8ANTnIwJcvBkK1PGhHHm9GiUJnoI
qby00cbwnY+RlVEg6ZsL13yu15I6xCTSigHdOCc4uXhos25M+mo7DTxLBDdfbTf/+v6VXTrGyZWF
VmPiE6XBIvK7m+yKqO/0Qud7tk3yMhhC8V6wyX3aJlUEq8VseClKYy16tgBGehE10MCsPNsPR0yQ
DFdW2d7hl9ljamIzHv1wktwmXkl0aHfX6fhDXdNY9iMZkdKhYhCMwddwjhKoUQB3gpbcauNHOCRU
RmdglO88FqH3bQaOuR4qjfdvnDG/yr/29kLXLZcsI6krJPsnY4q0ilZowIK2PuL0RcMwvpBJujIR
QV1FKa+ZUycfcXez5QDuxtdKdk0Kpr6Fypbvn4o6dyaOq5isWqbhnHY6pe3o7liIcltmPzSfzfbA
pH7tNAb7uON+qBrvRgCsCMTN+8f9fXaCatJFWOfAGBXu8Q791PEq32imKk7K7TQFS3D746LmZhOc
1OFHo9OtvEvzobnFn9xzrs+1HIzzlpCns2NVh+E0ji7uMOnCj0CZzVT2c1FFn96/srPHkaZu8IDp
zeV85T9dGYHEmMsA7W9dajeTZ260HjND6V2Ya7q/T3uF4fx0nJPJliYS20M4km9BUjQagaZovlnl
EyAyIAswcsm+4mMS5td5HZGyORZfZHRNONWBy6fW0LXdWlOz5kqkK4EeyxCBvo6YCS0mYk+AUBPk
KylByR4FWykB3LQ+NSOpBuz3hZ5t4Idqq8HSUfRC92nh7i4JinjyU3xgpscyPxLXVln766lb53O0
YC/ZoTM6wgKULxHA580qyKfv+My1654FJZ5JEhot9vKL9nvn6sgLyI5nQZzh2hnilx5suMRj4PpD
g17N/UI4NuG0oi0wNxHcll8jQzIO+Bh3rh986VNbR7gKXcca5N4vgh86TLxl7LGD7ZDJTvKO4awr
y/qsr81oemDRXMIRp+Sq2ADvbOw2hIcilBuCT+E0Hfzww/stxTgzMDGhdCw6Ax1lmHU6W0qSSRMs
08imJJ2Imkr/1CXZXvTmk1upb1QjuoU+xnvsPGQERg+1CiSQph6r/20eWrsxk0+Y1z9bBpjyoPg4
aclXwyaMzhTNnDRhbqYxoLBT2iRm+5+qjjjZKfDaK0yJm8HTX6saf7UT77G1sUslg095x9apNieS
q29J3z9ZjbqfmvbJjCm5dt5aRhkbIqm6r8pgJbERNkR1AsgJr8RAQHePlzPap6a8xUuyN5vuCcuc
X71GY3YthPE6+sbG05x7eDDxQlTmS5sZm2Jg6zHktnseu1hhmFBqWpXVhLgCz8LVfJ5EhMTL2mmf
Att4Pf5eZ9/Web1HfbusOwgVJnK+JlG7QXhbi23Bdk5wibqtN9CnGfKzMLNrfBa7JMzupsB88C35
wY9hQwTVR23K73C7zIk6wcegj79UQTHdNkQymZ6vPTZZfSdb51VZNtV8t3rOsSM+xJ3Cu5U9YI3L
H1mD0qY8DFcXWsiZgcJU0FIpPlmoMp2TzsRLoZaa1Yg6GgxZ7lfjroFcemUr6pBpZa3DVL0STWkj
yaiQs+g89rge2AT1RL+9cC7zcH7SgQrTkeAmFCwPdbpEocrSdX2R5ltwIMjTd7GmhbNRLV256OVa
2+h2CO/nyNf+ZXCa70auP9UVypogcOUq7wp2E13Nv+6b4cIgZvy+6hCs0HTbNg0XKuZp3175Y6cF
rZ1tfSwD1LsKF6ksGy+Iy/0bb6i+eOkEndAxk23twNkKyMFsW927MKjNcOTTWwTflvHMdS3+P10r
NmPs9t7Ygpd1P0IESDf4/1JtdeSGYOpYDNEw3mREmbYiv65mmgYZl81KdgpZcUKwrW5/t9KbBDsB
ZfnhAd7fdJcTmOh3GEtMGV+ZCuWsVzXLydYeRJdwLWFjQpyDrSXzae219gLLRvK/X5wI1kcCJINF
bcM0T+ZhddwUSYynCkJre9+Yiq336gUG1aJLqkPZZ4ekJaesFBOwmPzl/Zb3+wxazqOp4YCEdpRl
ncwz467A3WRE2FFctpvwKy2HcTxQrVuHdnnbm+njpCEeev+gZ9oUs3Zw147DxEjo9skVF3Wet37X
JltCfG5HtIRFXL9Mdgv0I/pgzfT4DI/c8JJGzh4V9ev7hz9OAX9926QuuGzTkIZtW6cTMz8kbkUm
ZbKdrEayt9jROmwT6R2BR5P8ECX2vsMcwPa2xZ60BtqipzpRdnIx6O5z1YpDO3/bDeMPY42Xvxhc
Kib5yzg+ivYOjN8uyrHoO9Wlp/V7N8GJs+hg0m5ZnP7cpf00/ykt6tZ2m3LimO4DgRt4cl8jTPgg
KC+sDs41DEHRz+Y2MROyTg4VIBX23EbF2ziGa+Dg8PCdTWq1dw46byxjrCgb9fz+g/l9wszlQUwX
pnLmzuZ02iULwJqaG6ME4s+r4iUfjQNIhqVekFMw3/LYI4fTdC60x9+nlVJnSS70ebLOgU9eAqum
iNF4TrzV2nY3Jt1WyvhDCJX//cszzt1TS6fcJVzIguZpGZdp1xCG/O2tn1l7u2MNn/OiUXBjqMyJ
ARS3sTTXkW4RuxuBxaKXrQROq3a8DhEFAqmy4MBNzrPmXWpZZ6ZL3AOD3BvGQt1mRfhr0xo0c8ii
CNtvhQ+IwN8nYQ30Ad5tEzY3bfeFVGtEPhGMKONSU7Pmkfb0fZy7PscCEsZIc3JsBpBGQTmKt8oC
LiEx+lEBgbVA9hX9et5fNzDdFhg0wTVAIskEKZDg7XHV+R8CTPCLfs7qAT54dwTeugZGQJeXWhh4
j4c0hljDSEBwI689BTPDrJY44xCFFG229ursMZGYyIeZIHOEjjWFxECPmwSfWDI72g5HloFWuiur
B150/HGAeAp2EtCnOeW2nHFwff+1qa1d1YFkmHLijJPAXweuKMkIxgKshd+o66F8G4D7aXm3BcSl
rkyjfAHwvC7mZcCFBje/pL/dWFfNpRnDVfK0wU0RDNdA0tGNvfbVi9DLBdbKHndphRqtBIjiWURQ
ZpBIME294s5ZiaJ+eP8kzr5cRA6wfaFM+P8nHUkqSyYPfk6ORYPYLOey9dg4uE5zYdF2pt5IC1Y2
6146dZta368tGLcbaTBllmx7waYT2kSX0PIZk1qX3Y4p1AHmAXpwnk0jrH3QmreV19327nTpRH6f
qcwVeoNtIpfiJ3f/1xOZIh0bMWjWrVHDvWj5sByqTe2/xOn42ZqtnGQLfatK6342wqfut//9Decu
SAZ06er6aUWO18Du4oDejCip1/l+V+jL0sq70Fmbvy+SKYLRM7LPQPnePH1rhzrOiLmjx7BjthgU
nP8FsZios5x9PBpQHuizItFsw85Wi76hlQMkJ9BuXJsVFPEYwwMrh+2kmPLO23ehVM8pzBzTmxPT
kQfWBgKny93wud6GGArJCl+dKcu4duWC8OtilJ3tTuubnVYUL9zKq8w0b0f9Yq9/9j6ZAtYd2Av3
t52bhJvk2FS/yOr+oJGbSaJ48dJSNgUJ6aKsScJvbfJNAn7pyb3se2akdrkLMwQw7zcMZ34DTrsD
HhSbvNIQhJOcjHOqNQE8+WW8xWSMSwfQvwv4AQJlCbUyRPuFSSpv6oeA2QRTgr1y643ufnFceUjR
1uRvg491JUy7bc10KWKABDUdEOXAh04ZKNsH685S3t3YmAd3oJhR0Bh0UbzIJv6kRPOUFvmLGoiq
A1S/qFFOyupL5Vqr0tdQ1zJfolRNCVIdJqN8FNCaChXO4OG3MGezPXBTscpN+xaP8WMnQMAUTnUT
tCTlefqaHf6lR2qmn9vPWcgyl2avozgddLCW5m1Ac1jEVghr5+vxc8dOV8e7TFYSZJ38W6RfGlXl
2WfvUGGl/8Pbdzq1r7x6LimkjGxltSNAcu/G3a5nk3M5vxBV36MPCsatZRBQN0TfbO50pIxDVGXE
KVbfiX67nnR50EJmmU1Ph11W5RMsjodJVj3TUkWOafA9+mYokCNtgCjBHh9weG1zWGTxzJlyEhtl
tGa/djQut7Dqq06ge5z7YuHwLR0CPnipArdOh5Mg9x+bmv0sR7swDJybYBi6ZBmJwVvNy7hfe8XE
IbmK6COWuI2xMIbs0R+8nR6tDL/8mFfji16g1fGSvcrHC2sc88wQZNAZzpNmNmvF6XzfNHirJfbt
7eQZr+DaPgP7/+QYwapU2VNUfG0NsRXb8c2ejWUWwp3gs547t7knXggNfcpKgHpuwa5fMVeqNvWA
gML0CHsO0GbpqnkKquT6/Xf1XO9KTcuwme8zH/tt2d1BWx0qP8+3fYSizcmuy5b6Tto/VXFG8li8
03tnLQIcWqg0x4yTQ0ey6PX2KWlQRzgB1pngQ+JM36NBfk5d/XWCBRe5H410fIlr/cKa6uzjNQy2
JdmLYU13OvpKTUVh5db5FjvdfWn3FaKhT35T3Oh6uPeZbGXJsBojfzO61sVcoTMTa449V55Nw1L0
1b+2Lbq8vqllSdsiPOXKpDUbg7zlrdlY+dLSoiec9btg0l+LRH+lTr2G2LbJeu/eMtsnrPmLuHGR
MQOfFnp29/6TPLfY5eRYzgjmYKzcTnrd1KskwHme5NTkn8GNrcfJ+hxZdJd+4CxYn97qRMARTWzd
277aycH/dOEMzqyreDK6Eq7NAss9nQYWjgybNKO6VI7d0/x8eltt/RqIefNZqu5J1+NPeWrfDrF7
H+InQ+eRR+JzVE+vDYnhWiY/Z0D2iQXf4Sm+8HaeGY4NgapGCcmY9NvufAffMpuoQ6OEbllX52+W
VR6SmgYU+uXebYmse/92nGssgpgt0zJMk+XeSWOhZXi5WU9kt0lsfT5qeHgmC8iry8IOnqJg5IvD
hdd5fsYnIy/79bolBDvQ0lRzD/XTwr2Y+qHSibKbHcvPEzrGAW+409z5eXap8O2ce9o/H+ukvSmN
tGgp50KZgo81pz4WkQGpixWOEb6UQw6AzUXWKMUm0Mv7qcgdTDjujTsqXlp7iWX9MBN9U+msffbz
qmK81nP5DKg+ZSefdBJwS8m0KYw2BMOjX9daccASG4DQFw3FWigSN85N0VaHI/kYiWbK9iNsvuJN
ZsZ2FMwLrQ7sSkQYYGBcl5mzyvLuwxi++qazUnWGks7ZuXiwKbmYQ75t8nGjl+qmqLp7lQJ90cZN
NdX3Wl8eYgA+rYbVFANo0t0RUnstWlxqZfsjippDV3OWfkaeIwST1JuerISdElMRaZRj0r4KHRA2
yUDq4Df3OiBgm3hkBfPF0z8TZfMlru1tBbJMG8V4BUhbDctOJyRHQKRZl/jRjoRLxaWsJSpJ3HiE
HaIJciK/XKcDSmk9fSmQZlFZrMnBam4mf0xgoWaMI3ZJkk9OCwQvsJGC7E9X+eGONxgnKFstm8jv
EW42PWw6QFH9GBEQ0caPbcokUSgJGCTRE/7ETN1HlggrwboPBifYQBZCMk4Fe0EIw2evRGcdKbHJ
iAVytWIPRg+PDq1+crM9qPOlKJiPOfpwXWcMhRbUuBi/cEd2kIrfFPYgJ6wPrufeWG711oX53q+y
vVY3aCk8NE8SS3v+vXaNZzPBt0hc46douIZluHBscLdsHDw7wJG8ApM3kGIVbAOLvxV7dzqhVqQc
X4vAWjfa9dwkBrvcEwd949ojJlJOcu4HgKRv0LduRAz30Atu+7D9nDv+sMzacfN+/3D2/TEcx6Bz
EMhWThasdlmXzWjTIZm1t6xseuSgfxgLEi9QCUky6NtJ3XCJF/rBc5MU6h+sXhFToFU6OawVjDBU
/BEXGds/hq7uszilnp9d6InODkcWM0x2OCk5A775tSuSiIOA16ts249q2/YtnihI8CluXaopOXK6
RREGe1WZdyGxOKVxeaZwrsdnUHVs7jFV2NOFoyrSMi16ix0FPBxJieK0Rf/ea/YtX75HKMCiz114
/vRI578KQhSvIBFv9QpAskvxsSWQp2mqh9gkUsu1b7zUZAfLApbsEUTTQ85cpEbGK1h7Wz/JXnO/
eWwDfwdX/EaNHTAF0qY6q8KhkFHN9wkKIVDzOu3b5ZjbB9GCgYvpLttx3iNMtCuzglYajLPTSR9f
RDZts4nAncC5MpRznwY6Qv5XsybMe+ow4JPrRRBz+FgW+8rN0bBLTAN6M73MTzOHDIb/a4iXbmR/
YikVpzbQhhF8VrSv4C1B7mUm8tXTeoQL845dQL8h4OgtDT+kUNNFdy6TVLIKInAKVKHq1GmWpIH6
VBnAOBoghBMv3BD5QQoBAvUmKd4wUgEmJd47HDqw/Agjel8SadDIQzH05XpE8+8UjQ/eQeHQNuBQ
sPfodPau1jFRJpW/aAc8tl30aYqLjuTpWSSO5zP0OMCMFXz/HTw3XtqCJbpC70ZTnd/Rn8bLUK+t
NIu7DPohe0zmx9RObsZe38QGcTX/X4c6XaJ1BbzhHOTjNnAgKWbwhTNq7GASr/pGu3BZZ2fJNusq
dCnI0VjO/XpdemkWeSkrrive1gFpen62CoZ8Pc/bI2P8YvjEi+FkBzd84TLPzXqo0lCSYqrFOuxk
1mNXyAqyhO6F9OwBAnqaYnlpmnsnUDdGwfPl3+/f2PNHtKjkz8Gmv1UbgFOjboFjuK2iCgNYdYAq
82J443OeVG8NYwhUp9X7hzx2HafzrFkfS60TtbJzKv6Z6gKqPwkK22hIiCom5LBD44jZUhE0qleL
qbGfathMZMH1yZPrHsoYimM1MkeoCFW28LzHRbPXGKhqzK74TNOGGWk4bdSItMHScqgTJI84qXUT
I3qj0OVhipuu7cKxr6Zq2vheQXq6y/vW40oja4Da9k0HR3fJu3IThvCl2LytrwzvqSKdvGtgwqVK
bPPU/Dio8iHTsnHhUYlF0LwMmgCasNLipUl+ArXZHtfx7D4va6BJCAAJCcuvWH1mV3D8v0Qu1AkL
ON77d/Vsq6XNCraC2JpGg/prq+0Hj6y0QKXbvizekvGTgjYSe9M1+Lp7U66adhnhd5wuFTLPNSB4
QBQyKejK31YGdaeNQWHa6RZC9Vs08fjUVL+MSfOSzhqMoSr2cH8O71/sudGfnScU7/r84Ti7/qnn
0VUVI0iGfBgzhOTgaq4UOq156K9yaxe5xockLw/z/OT9457r8X467un6OZpk0uWWnmJsHjZuQhuL
3Pq+N43nKu/u3z+WOlOhJoXYRiTGspRe4aRU3vQugR6EMm1FFj0OQ9cvQ2TrPtVYs0oaYlyKHxZh
buw+TZtRD/CyuzAzqBsaPGjPq52FVW+F/5rk0I9se/gQ+WIPq3JIiUA3RILITzNefRsvVi2B5XnW
lwiN5Mo0keUNxO7VMAaDCHCONX1sWpAmU/xE3wi7F/LUOsiumdNii8ZtUuPWJrnt+WgusV1iyhXc
8IW6j3PcSKXGesMAf71g5UXBOGeur2UHYjZqLCHUnT1j43cWGXdNTZoewZBIqVaZ1X/pJtkTAsey
x2isDXKve8/2ITn3wC/JNGEIbmBMxFe+CUM4FsNeJsFunjeXlXh2mREPNW2DSIWVHwzP0p+IwWoO
Ud7eE/dAanus3QyxterBz4Za8EObqnFlBc2OjNnm3qoC0qIwv5LQe2GIOffSqDmAmo0H3tZTUWeS
FDW6y4K6esHqKhfPHTiKRpfPVmHdsOH73BBRdqGnN881XoUmAzeEw1bxaXtifemTW0gHYSfOvQnw
HtmtZy6N+qqEhBvO6VDGvAVXh2prexGRhql3P4RRtPWj9Klq2dYsTLZ9U1I7zOhH5hWf0dsTbtVN
M1oivoHFCy+hBagONmuVdFiADQsaxPvvxRmngMRjgc7DpLuhVnnyXvjamKCpTGAeeeka/RQOd52K
91AZ9zLlqsjfKhYhpj6NOHbwHgFhe0ohzB5zKuQ+RkRNNZuupRdusidS9dBvYXXakFqAExd+O5Ee
yadOrD1bAI8vIF42GgEUiT5HQ+vkvoZdsH3/on5P/Ab9iGjAmCdTLuWfucX81KMpe3TTxhTJdjCj
VUlRHZSae2hyu7uqzGFtKK9Y5ino8NQ0DgF8BdbwGfZen2yQJos3YcwyAGqlG7gX+qFzQgxE22wd
zbME57fCrD9YU+F1dLaFG9y2YfKiJeU+yDFGWxIjckPGSQXHu7aGA/DHD8HQ3FlsfS06j5VnUzuf
+nUaZG9NzIOCUo/MLX0bSStwev5Em7k3hNag9pHajwv3VD/Tg6KNQCqAwI2NndNdTT3yfJuyUYo+
uyJIKcbv1450G56+I/kZjQh3d5jy8LoPdqoHPZBH8XSndNgNffCqj6X5gQ00drcTiEHCm/M52xLV
mzG++BOvy5h8Ix8yW/VZ8wE6KtwTkhVVQY0js3lbrLDTlhFcVXI7edlGqOOWGz7SWQGozHJnm8RK
krabsZZyxS43ScgRAXXheecLbkqwA6AGpC+hQNF1M9fUe8On+PhclyJAa6i0lV4WKE818eha4XOG
DGkhWmks+oK5kqu5t7H67vR0wXbUvvqWvvQsZjNZt0XItiztrxBL33zP3w0+7Cc/spa+yPfzeNI5
H4nB/DpPCptEPNdVdTDa9tVkr4998+cuNA12//nDQm8OAXP+vu+uVdGwQR7cQK3vln7Y/7jzdHGv
GA18GcUbqoVY0quSyBTl7IlDZvkIEZAutoP5VTTbKZm5o6P+NcvH7xfawrmmgCBN6IhWWNSe7qqN
bCYkdSPS7RDlCVhIsQDv+5j69bBhPcf9CdW+kxohnnP/hc8mTo0LypIzkxYMgi46c2se0U8LvMRd
l2U6T9BUzuPrk+KT7YAY7lTJvUFOulVjuZrwkS5CWMuX3uIzvT+lEvZ0KOMyQzytvmfssbd9Gmbb
uCVEssiircxhmDmA7peixF6VY0a6da0ni3dgnXoB8NB66xU5uc9B427MLLr32tK8FuMcAdgpIITk
cunWddcO3h20zCWBSYfQJTiUucWGWQ1zwqr6cxT7P9+H//Df8oc/lwn1v/+Tf3/PC4JX/aA5+ee/
74hly+v8R/Of86/9vx/79Zf+fchT/nv3RzZv+f1L+laf/tAvf5aj/3V2y5fm5Zd/rDJ0NeO+favG
x7e6TZrjKXAd80/+T7/5j7fjXzmMxdu//nh55RFAI8b2/L35469vXb/+6w8D5dNPTX4+wF/fna/g
X3/8V/Ly7SWlmvXnX/v7V95e6uZff+Bl/OfshZlFQ/PWjzv7Yfq3P7/l/lNSRxP07hjA5pXgH//I
8qoJ/vWHsP6pI8+e59mCkZb38o9/1Hl7/Jb+T8CWOGssdBwMsExf//vqf3mKfz/Vf2Rt+pCHWVNz
OafvJ38GLwinobMJ//v4FxmFKWshiVRIG7U2XaYNggqeFvYgx/y1kTJZqkuQBH6dYlROqO5OnRcv
f7pnf53WxdNwjsZVuop5If7rMDwZdTV20Fi3ZYGqaUxM96bx2m8OW3GKlAy/hFAW1uTDtbELrUDX
cIaYg7g0GzgtM3I32KPjVaUAwehl8eh/ng240oiw0qPk1iv4il5CEt5oaOa1hhyqc677Pv8c296D
HSoAPBW88Ly5KgzAaFOWaZtadN19H2blhYW7IeVpL6Is9oUpjOgMqAaC4/kx/jRNGeLaKg2n8rZO
N2Zwett8IyNSCfLAvU0dopPQEwzLPAi0XTVBdnTGwVgOkSnheeOjh/xr5ysL5+zGa/1dV+TAOKGb
gjndxIPn3tYmdTtLpQ99joYedvNfHxI0BCwEEMEXozuusp7gzVYFw4epDMcdsd7PkEKLm8FDgiZC
Lb8jEpDsulx/Qw9m7+Te8h9LEANXGKc2o00IiUZ+x7VvZD+U5w7Aqmv9qvSiVd3UW5JQ7zwjqVfs
+8IFA95+p6f1a4cVwpp6iCZgq+/0aHpyc/KdtPG75zdXoo7yNbYMx995Xd9sXCcBijN2Nz45HS76
/jmW1U7FutTKeyd6VWMMrrwPbmDNqo0qUZqIMkEcbfYHj/rh2m1buHTqBhbBVWSa2W1CwYiJYEQx
2NmyYOyxQMTRdRVkS7uDLhyP+PlMZ8n+/LUbGNsk4rTi9MdYApukWALOMFBvzfxAsOrf9eFzahGZ
OTRtupzQVzMIAq2biGPqa7lDutcsQzr+vjO8TTmGb1kKyWvAzDrHtTvZ9JAr/6EU4iqSBBEMXbmP
ntDDfGO+QWwiTGlM5mpZ0Z18iOGRTgUcuQHTAK54ktzFXIGpuls/lZtao5JmtxMgG4neqDIfJq/a
OhmeC0NZT2wA2BvTiBhpgoiVIgzVgomIlfYfMbVNbPuU7Uob/GRXDOU3tLJkCz8Yk/PVdyaoWkiL
oVp5z4Q3J8vCYGtNE/qeICrCLpI3Q0JMalIWEFWKir8WM/CnB6yaOV+M4ik0Uuye2QhPRf/mdwWY
Q2sJJHqhBzg4Un0g3DTu3wZSvC1CnueABDatUydegGhO1o6L14SU1bsWAfXa9VvxIFMCZZIqoFWQ
kzNUVQED1/6OM8S6GiNitfKx/5Gw+IGZMnqLpAVNS+nFW9ZtmcLX8Zu1CCnKR7Kw7sCr35IBBRCk
xEteMM/dqoSpZCusZWBLpFMWH6TmoJE+fqpHfYug478/pA3UnDIKwcvOX9Os8tsYJtMqNYeGuxl8
sP3aYqu1aHbHL3V+BQbw+O/jh6bNPjLpSH76kePX4/n3j7/x9+8ev/b3P4+fVdYwgUMFiD1HWGRm
F7JcH+SzTw7u6vi1dpyy3fEznE8Olpvk2QzQtK0arcx2fSjzmpQAfvn4gwbhLszsHHt5/PbxQ47o
abo6fkqTUfF8S6srsp1IYZh/8c8v/vnx+FOkjbi4d4X885eq+UB//zkU8C5bBcdf/elMUK9A2QB8
29T6bNkyWDrOv/j3ubk+qmlQePMpHL86Hk/++Oed41ePn5bH06ULAQsEWEfawHCsSL21gj2HWqN5
ar7xrY9hJ5uSl8e3QEUTjnhD7jY5uZH3UHvzfFyHpQ2LtRqqfhcM3SGU9Wvafui8MfqEAOiWVIId
a/5u75TTJynaH83Q71hrEOlnQXzzioA1/NhSfpoQAvJewGykY8fO5BMBVs2IB/9RajYF2ZCA1c6J
HiPhLSJbfPBiQiDGstmbvkveaNZ+TRK1ctqAjKS6kstAJRl5Y5BksA/eB3DVCV4EUObeDYUbL5sI
LA79NwRdVbw1HSqozK62mQj7K8+sBkBz7AgFuvGk2C/eYKy51waP1RK8c0lezAGfNi4rIs2dcTWF
xM79X+rOa71tZE3XV4S1EQuFUwYwU7JsyeEEjxyEnIFCuPp5AfeMe9w9q2cO94H4kBQDCFT4wxea
Yhi3uYOGi7u0KedObiiXjrsqQqoothAczT2yH93F2CmeqhCL0QxSpnEKOnhZ+qC3NJI8fV9meY8Y
WrvFQl7u3ThH+D1C7NMxftTM3891/yAipMnxNJ797nvqhuIqYlHRoSySnRmNJKCkyPOC6u2FPe8b
DIlk2/d+jYCi3vk5NUtsr+Jpl5bj8yTgmluF2aCziuoCG1w7Rg7S7eFxMKdgZ9oUBOP+ezPkP+x5
/qr05tnBevVJU259NDXv6KVsdeEQVw9FppOtYTmw1fukvNhvxHtU3kh1y66GxYJ9LDIS6rUdEbx1
m97YWm5c7gWq+zitIYaV9izG+nlsmWEN/WPVIVKmZoOdFKP2XCBaWisTG7t+12aPUoeQA7Cz3FTw
DuNSnfPawLKp/m7ICnRNKPdV/VCP0aeYnGVnukkEN7M/526P/VhsfRT9a0GaeTEk6k5xVuM1W6K+
1VvNQdnoeRoximWG+Grm9Q+cO5G5i+t6P812sdU8JB7LCh3x8YblxryFF3SHaIhU85KVm5h2gfRA
aywJNnRh+o1ZW36LJINBK2FyzCvuogCPyqMOrG/HwH4QJL6+HhJv2gLVShxUQK1c6l6N+3DC97Tt
Uu2xJJo5qfHH7DK8UjqjfhLMftgNX+JSn/GdRQMtjN5lcf6NKY4XroA24+a09JzrjCpr6hbPQVck
RHPNB4GTh3qilIejWPeUByjxadAFG1UdrajI9zC8wHTK6JMVI7OrY5yhF0h0etVDAlCCK1FeLJMN
akQ+zavlVmk40MZN+KhHLnMPZKawnqZcfRoCPLlccKCXKEh8TYVYEItHIr9TiiPgdgbYocURourh
+NQYdu4LpEy45tYb9GzGlnkZ8Zxit8y9varI+3L9y1hTx4286htWTujYujQ88p6edR2zi6Xx+8FD
mcxTytr12M/ehFU9jEmLBZ+DxFs/esANe1QhEcnuziYOddKtHykxx5Qc7A2B0+cxGG4YBb00KUuT
h3mW0s61VBWr9vQ4xiEnekIJqsG81lAfSonPGf1ym2WSjqHUvCc3kKwuEWKbEUWh0XXYhJup3Tml
eaxc9RGcioP7SbJJLFJYBUAfLwi/K5D8q634KnArcMMdtfMYvd7pKroR+qimX4vMwgxY9ZdmfjKh
WSKNhIQ47aYvlQX0mtrMS9KFaHTb1gd3vsgYgBneFTddzz5MifiBfdwrnjipFjxrkTindkMZGlZF
Ur7HkQ3/nWS62p78Xgz5x7KC6KrHR+8y9WTpInejnRV62R2JCVAneOvkd3yPLPCzSM6t/1mf+/lv
IxPEUmLap2X1oWaTOWbK/LS+KqjyZl/1Iw6fbP93jSDmAIsX2W1TYrIZIJyfYLl2nwsa/iYAYvjS
092skP80NVxu6kUVUGBcAUcP6dCmYjaaSPO7NX4ieh20GzsFoiT1N/eosLa4WmHtAiEonho7OOUV
klNWZ7q3wSDSK2dj9F2Qt3GVmdhvsaUFejXeDO1D7Lr8wuVIbBr3e0E9mFXV5fSpRXvbAmnZzAou
NYKyevwWdnOBripgLrqDKDgr9TpEDc5wqZdx4SecTyWVjN6drBsyWhioWzccufnVXX7zKvOH6WGz
oWnjF62ycC4LNqRIwTXpRnnK9fIRfr04FAV6eg4Cc+bc32WexnuQ1W+aJh5SF0nRuQsfBmo0bHqd
dceWDGhOlt2+6skicTKXYLjEySyRjB+c5oZ/RXsPR/2dk5n6yc3b/FpNWGtIreW9bruJlotY5Tmu
e1kUIBpEZXFqjWkvaxVsK0dhjIuXXx6XkOJRxrYxSuvqqr+n7QDaCix4EeD+kUT10Zjqr3EZni07
6C5eMqRnb5yfgn6Y7vYo7bPh1ucwT98iwTGC5rJaxdfkjCwMYcv74KQ3A8ENgkbnI1ixkuaTTt0V
2/rO/YwowbjFIaUi95vU3Wzw+UwxY4ur6RzJ4iFLjeBUEAtvbacI8AOsHfZ+bV8b07TL27IGEhKd
ik4O92y58cwBSW24CTkK1oWYX4Ce0Pg9Jvj47ERH5GJjZLfVA/T8pRV/BUg2HONAplfofvjG6tUp
MOfv4D4eHe8rgpUMi+G83qjlnla6kwEGm7ttb8wG4CjuWiFimW5NRhfV58quOCHLvSTCYo769X8+
Xp+0qwan1/UuDin8n0T+j9f/7ZOt7e1SC/05yPBY4kScbdFO9Xm9F5tJ8z8/XF/SLO9Y7/167/q2
Xw/Xe78+StoTaxW26MRkfNH6AazfjtbJE4J5zRnPk+a83vt18z8+Jwu7J2j8m/fVLPyxKFMQNvRl
fn2Uaya1vv31GLwRKuzLB/z8rF9fFZvef76S6nIeKBtfLMRs3eTn6//0/9DuPYQxl09JMX3644jW
x+vn9X3/pZGTuSdUWoiky3emtcNCvd7N8FTMQvM5W9CfZpA8RBpUpcKyso8CAFZXhgZW1ZgcdOnU
bk1SvFMS0uUHBaM2hYtla02VEPO5HBOp8B3qReGmwQ+Sc4PhkkDYobHL/Db1LjoSXd76tQzw2gBF
6GtRCxxyeahCI7vRjkQ2LoLeN1SDfTVa6wXKoX2YLVLpzAnMvZ0NTrUT8HHjojFOS/H7CgZoQwv+
vbs0MOzk2INQvyZRnF2rCHsg3WIPg5y6nYdWnWSjPySuh5cC/p3NdeLwNqFuRv7kHd1uLq+TOj+T
iM9XVWjzdb0nMRPDgpfe7vrQWP5bWPLcEjygCB//8bJwNqAHI2Hopwai5oV1wPEmu87O5zgXxS2J
QcHPEzlBm+KyUFnBTnYzniFgmxpaUWeVBeG1W24MahdYczqnpK5RaB5sscvutqbdTDIVrCVr62KG
jxkbG+eIDySdZ3uZy/HKajpenTD/gOewy7rMK5pQG66pRs8cKSJz32bIQWhulZOmZ1QYxvjFNZvq
NksJUjVABt+zi28RglGwyqtN67X1EVYSjoS6c9FUdwxqErw5Q7K19FBPFyOCtkB3/S6JPzWeiA+h
LPUrbsr6db233ljDpF89TO/w4SzIlxx6eQRUFpdAzalZ7tZXVZNX+FRmcBSUnnOpc2BxjmUci0Zi
5WS43zzS+avrNDBWwm6vLY/6ZaSQX1CntOls/XoucimtgAxr1fBE5Z8vnXP7ug6s9Z5UQ+gnjon6
JZpXBI7dFcyhODr5bF29obMOaZJ8nD3brHYARVPHuLrLv9b/i6GyEDw+NlFG0Ic6CTXbYR9i33Vy
KjLKqewumj6CXHU0l1BLBlcTTYDrei8LpSQBi4u9l1dgGa9uh2AfPnsaBkuOVuyzrEZNEtc8Mcx7
sx4Q1U1VehVmhkmo231urIOH4pq/PktruNkJzFShyEjkf//rlevL1xsg04noP9iegzHAlHZnWq3e
zp7YiePlYkU5AthyOYfdMujXGyDU5XY2UCee2opEEHfBORr+uMH1mdbc+vjnXQ1zqyVrR2pem1/W
f/TLW8qkR0P8Ty9c766ftv5/fejqyNPizIoR3fKeX//49a3rc78eel29OOwS8v567teXVhYgjqn/
aCWLMWIT4Z62/nO9qUJBCmB7/p+O79c3ri9ZP7NejzxTVM4CegGolPPjBwacZyf64dfr1nu/Hd5v
D9eX/HYY63esr1Nd/C3r61uDp+YB6KPOvosai1Ol79PevcoB7lTeIL5v00V5LCk4H60KP9TM1u5J
g49DSOVnT5SOB7iMnJsXIefvtvM9KL2LhSSq3miI26Vogo6Ng1y7kxlnVGIWJ8UZRZRZHInqo6mb
cTT42Lr6AW9Sa2826TeTOHcvBQ4aekema5cy2FjMTjukHlvBWl9yy+iLRO2+zBBEn1sJS3DEHi82
9UPeVYxg0zjYvfwcFJN+E332KSKvodPKSBkw7dzy0DxxEB3iV4SDDspfGFQ9hvMU3uag+JLrk/yo
oteqi/yqGY0HF6x8o5qj1qh3BYbrG5wK++1E8rSdpWr2aZF+jjS25XmYhysMY30z9Na33m6/Iclq
n5ZKx14lgLe7Mbl3tvrcBvIxd3Th4/MYRml7oUtOnuZcsinbz1yjPet5sA9KQBeaHMpLLYet1kfe
+wAlhG2ZTKxEuaQBMILzncILcX+AZmDlz0FL6uTZX53KwzZFH05YeKVP0KEcKugRfo5hkx48vUT6
f2gfAMnmmNh1A9XgcWvYbXyYe4H6R6t/Her2S6c7hm9PJBazjQpG9WlOnBCp7fRA/1X4DJLbgM08
/InkUdVm7GOBhi1fcFcTBR2msn1Gn2G0U1IwDRiRaN5BEds3aVzte6UVxyALhoszzwgzP2idaA+J
HpxLz4Z/I6d5V5ZmRAG6r+7dlyQQ8jqoqfrQefG5o3x5KlWCX04RwOMresePNPxZjKoUD3ZPulTm
NtLJ7ewrVTlPoLUQgETbU5XiNmiDQdc8OCRVbp2zoqAzHkTyUsfDDxOXPdqwobUnzp6OYzf02H5M
6Ix68wzrzNQ2bdDjo+Mg4E9AUu6DSMNGd5j2eq5328TVDD+yFZ5a06y9q1D97VGEPsGEoMoB/3vr
9JV5LKfkzY5k+qDbJdpPjCgqbRZFvuGQTWHve5oa/CjTnH2fDV/J+jbJKOZ9Clj+hDTwKTVE97Mt
939q+v4v2rn/u77w/0dN30Vr5t92fW+vbfv6LerbH13X/rn3+8c7/2j+Cu9fjHpJZxfVNwiuv3q/
rvUvpjNgZ/p6a1/4V+/XNv9FzAi0E50vgNDIYfxX79c2/gU3FIQydDkalXSV/y+9378yDRZhG5i3
hkNTUf+d6+BZEzXGSqtodg730gak0mDTEVXwaWSJrrTU/wkK93ffaMImhe+LIOVfyCNZYYMGHg3s
Z/ZtYKnNLKtnCMuDDd9pCKJ++++7yr83TaWEqCIWejHUR7RNl27vn5qmYacFc1Ol1dHIfDtDrldz
p5dqTl8Flff/81chqojQ5oJx0f8CrWYzMbwS/NtxatO3NEvfAi1+i1HoTsOv//6bfm9R86P4JodW
NAwVaIu/wY079HbZuMfqCAfC23uyrglA8OpNR1aMf/9VfyMaAd3GALOC+BHiFL+TM8NKz+0y4ldZ
sKVJy/UXWUMEhFWCgzBt3loHqClPRtMRiU+17yr3Tk0J85N/4on+FcPDkUBIpC9voU7wOzXAVbnU
Om+ojuC9fR1qlOinJ3DjL4Y2vYzV+NTa7o8gDv/pDPzNEJKAloBggNFYMBf/fQhphlOC3ygZQlp6
SvTuZLoKL6Lhqe4oy/YafuzhNSnmF9DlwabUMP+zG0RrBuaPDdhplOJDItJ/gGH/DWqR02GjdeSt
SMzfB4GguWtmUVEdO7utN2HmHIE0LdIdqJPqsvve67e+WXL1BLMgXQBaLrN3U7p4ofTqvXSmzTRj
typCgC3/7zd4yZ9xHH97meBPsTwBrmV5+e+na+6TfkKXrUIrqG6OlSKranoFBI/Ub7CZES7NZ7P7
DB37n/Qb/oJkWSaG+NN3/waRkAARFUFXdRwd62HQgXP1IX5E4aht6F29jLrHqUiQ3Rfiaxw/F03w
T9zZvx0sfzqC36bmkOZRqQqOgAJ0ujHd8UWMyetcatiIsCT8+1ONrudfzzbIIrkEvy4poPm7MhN4
TrBeZZUfAZr7bu1eqPa8DToytZOuCNNoW9cY1GbxM+RtZzNFmElncnhysDfoPKQkIGxdJO8hrLl4
AWPHwv98HDy/avWXCisCL1X3UO+faFM+lYk/OuVHgJlvXpy8CkojJLbjy5z5XlFeq/DQizzfziWf
s7y+F4RIytqaQ4lni/V+mqiMEpduW3kNi/lSCwZomvIip8Pi0OrvxdzUZKsY3Q3OtgxARiwTCgD+
k22LkzLFNjKiY2bE5LsWCFLdK25uFCMXZBvYcE6vQzsipolVemidg3I8lR7HWOjUXdLisXMXhEGE
9F2eA8UTUXrK6/A4BfSgkhk7dBwi2u9pn7xmWN6mFsxT5fmxTSelGtTe9JK33MneSiDYy3gyPYaw
QR0EA4Z3ltN+k8tSvJwZbAjMbWS2fjVU+DyY3zQXrqiuojcRxQcUIG5t2wabgd9ljOI40CPOun7v
OO2u4Xyui0cn6AtB6aT5VGnbccpfDb4TWB96H6x4g9fwASiqGbHkYvd45fHj5Iz1TIIEpeqiDYYW
1OE7gv7SGGlIuVyWciz2U16e+4AFbDn9gZO8DWm6N0vtg0N/hPw9f2uoj3lN9Aa7/QZ6DWnMKde2
SYRzncLVB8KDPfJTtYGlx5n1F7y27/TJRwkm3ZED/kHsE+YMBhkzoaTyznVkPFRlT+MHfuUmkPO7
0ZIM2PnFk+rJ8+ZjDmMoShXv91pv/y5tqVOJKnz14C1uiqDGOPJ7rcaLrWevy1cU8/AUDctAi3t/
+b54qr9Qrtp4WvZqzToNT84Uwc99rARwE/1FG7KdBtQ5LdNXI8lf1YLMsMaXugbwT9dBluE7qzSp
UDXGUyKxcNU7xhRN/m0Q9u/SHL8ij6R+O6FBThKB1FpWUqDTy40nowt1BxIvwouZI9oWUefXVaxt
2zp5xV5cA1tSA+lQP+TCLzAXrEuDJ8ShTu/lj9zYG4+Oi1lMV4gz8+q6Hr2b8vtGQz0t+25Sk8bF
r2YFQKKuXwdMeIaJQgBKJRDXYTiBaMPuQH9ZhjJ8OaayLu5ab1CXDPIjMD/GKQvowa7DrRmoF6tJ
Kr8F7nlKE7yZKGVe7ZFj67Oo5waKZ/omgqbyaz0YGR9geZC3eViHI4Cut2SZuHPOOGi0DJHT8J3b
FeY2cBew9rKUyDh7G8T44mXMlZL6GfloO7ysOGuDTjGor1rutHnywxLvBYRFXztFHGGnJZOTRsc0
vW9nYsJ12VLLVo9QDSAVhlAV2ttxxPwu6aYXY7lQSJTq33CHVDGSOjMiUr3bP237NHpDJQ3pJZ2l
r2tCer7ps9ukr1ptH+u4++LEZ0XeNSiGixGmr/C/u42u413Us2V5AyHwKA36hujPHdYXeP0hrFFN
7131Ipcf2mkc1ig4dAui+MbgWwL2oV2jWfi748Ikp8s4dVeckUtMZhqETv25GS96E2u7FD0gvefc
eLPWHwYdDJ7aj41rYjAfU4OGHISjZxj7dCNvEgl57OTNF5Ets0vgNLesmKLrwXUt6f2avTdGh6hB
Z3h7/Ifw4QmyXXCbndChAsuJqaRUe3iisrQpEpotpu8RLRarPrkdq2hbLdtkOQYb1EJiX+i0+6Y6
PiRC8ydNk1uza2/1hPmppB2Oz6b9Ploc67Wx8vZZlTyPoaIjVNg4ZmWcuMzQ94nGvMrQt92IYXrR
F7T5OiDX4EX0yduyHeh59uaEApESTg1LXNdhCIbo5Pc60NGdKLZKN94NwdJ0TfxsWEywBCaKPy/R
1H3svfww5uF5Hfx9PqCYdLYWDJcWM6CKBJcOWDaYhNMTaifM0wDtg4YzUc4jYy+n/kcfoIbqlOJ9
TX/1NFBYNzxcKGPKzot5CfKmfdD6Vtg81z1nJGxjX9b5tfM0mNq18VX0OKoHc4rJHfAPsAlmvQWd
Ye70xZHHCrVDLcqYC9irLWCIvXRzJmW1OAWOYhEzDM8uatT0s5mHdAN3KkSOrU9mZKnxW0R875jQ
lGV4ttOuNmgJ0wg+xQUi1VFXjzv60FsmsrltRHkrKoGhpCJsl9OPWnbI0rJuTeyZm0D9EHpe7POa
k6SAl1QZcMtejpVvOXyZYjGvEwv/iVjtnRQQwXrtyow5pOburbBf2qanmctw6fLG3aFo9JpGqHan
OkUdNdc7E+2ubZRx2WG5v/JGmJCUkgp3QD0SzsMaE9nm+A30D0mSl3i7ScPmKMWJssoW80EnorEf
kV9EA2XWHLJxv8SyAUjEbf9j1HMYyHJbFvyoxC6fik68FCNTAJHp93MxvDOXtdwRd1oGWJi2TNFw
sD65BV2XdQlyegQ5EgP3xypgLpvbmL2tap0XyuM/spFpi4rPMxwOfTcXCWb2c0XbKvYWIUPucVWy
XSfHa0164NsVjL2Ka27ZoblNw4EOQk/rwXR2XVh86EQV790AJqhI6PDb7Iu7eRJo3oTXFrQTM5zA
oGcu7wqEKq59QTG6eG92UiGvJFjby/ZmzvLblA/vDFcOX5MQs/JUnMNwEl/Cfa+7fttpAww7+6qU
BVLGsOJdMsSfZKv0CyCr4apJWLlxFhysMrmYtTrUQRXfwnrUd7RMcMwwQ3sH+QVvjaj8FkOKYKuB
PlLAdomNFw9QhphiJBnH7DlmK93pVPfGuT5NdcMmqGcHvZ7xwanmpa65KHjkktJjo+k4E9aYcZrT
vkwFwC3rprfm+2IQ4JS/rDk5rl60xDEU7t2DbAPDD/Ox2WbWtYCSAerJfHTGpsD8rnxIRRfTLJXH
Kqp2CBZAEc8itMom+WLEU3nqFtmRFB/GMO8fdUPxYhdnQbMNL7DULrXd134vcO4W3aT2hUeXNKm7
79og7ggeQP82O5/GiHcYq/yCHGvNpEifPBQPnPxFDmBIqiVkoKdO9Kq32rYKQO1FJfDcQCGGS5jn
uN/A9BFs9oPhd0MKX758aCzjGrigpGKtgYaU7HRJvKVG+xNdtXkDZJCQKsQUOwlJTGqrY+oL5v/k
2UeVA4wcy+jgWnyhVzseqF6n38ZgSHxlIvWGaA2wRcSwqQQ7HnyfefLkwZ0WgGnc76jx6ru+Kwdy
PmBdDS1N8DOYhLsTBq9Gey6pMLIjjfRmWkUtt3lIBwW0FqrIrujsnYEIyx5YH4AORbk6ZqbN84CD
HI3OjSUzDD9jyshwZF1Z4W/sRpiBKWDdOmalLdhtL2zwu++dY6kFuByyw+y6KJh2otLBH2lwUEMi
P0MLvqo2ZThxUoGP8e2i6w6dU8d7R0RvVuOemYMZ8N2lTm2VJJk0HagTG9tgDO0TJPP0EFInYDlD
3rQonszaRo0+j86xDK1j71m7iF3hMGIUHo5mdPOQebOC8BnPjtyfVPs1qzXsFcMcu1gz/VJmnbe3
sk81zlLgPBSN1ZagqIvDgw0sW3YCtc409snehB/E6iam9tmTCXiQnIovKgblzg3GnW4SG8y9PMqR
NkFREKaDqdsWBoNgXkJKaZgKcqSH8MuwSN1gXGumQF0mwnSNMNmJAb9OVfa6bJg/q0u0L5EpTGPi
n6Rk+DDX7Q1kVuWYZyD8ISE01wlvG7UxZu1SajX7u0mcJXQyM7wo9CFlEYwj77CGrWifQKyfOLL2
Y9ZN7LBkM4nqKr/Jh8fRE7hjut5BM0aO1OICDdomJcYDMM05mS35oSzKR9akjwil3NdQt1sUC6XZ
4QMRJy/QSzDXCrsnY9OU5o9u4nc3ev3qVYclUi4D8wW45IZ2Jxq2ha4Osd4UMIQ/O6wdLIIB6FE0
IWbLOS5/CNQDeGqSt7npA4L4BAfzLHjQsDUEOs5T1YDtQl73vklo1xQEGjkQIaOW8VHbWbJprpEE
2YxYURWDmrdHWAd2z+cTXcie/C4PNIr5ORN3sX3F7CDTuIzJkmz1S62lX85CJBssKmL3OWiTryjb
vjhJg0yllb6aNud/mFsyTvI0TXjJueaKdUmWbDIyEroKnNwye3TVeJ9d530uxd2jcgiohWWp2ytZ
38tgmWLO/OKwTy9oy12ZVO126uv3zpKGYFDxAfmKGoF0gO+GbOedwG7IUsVVc8ENhrUc90FcfJ5s
FN3IL1F0M5CKXquh4SJjhKYV4V7Kzc+QqsPNJmGdK0i+IDFMm6oNtt7MhrqkpaLzvpjdUbMxH41t
4+cIDXsMbBCevCR5tpNVMILq51ovh91LAcHTCLfKIFtQOmrqlv4gMJndQSHNtiKedEQs3fdIwxzT
ip0aA6wnK/cGVDeMY2gNT7Tu8dMhOO5dTjyRPQman8fxmwa/eJ/06imtiXvyLAQqVd5E2ZOZtuoy
m+bLeg36OEcmBooL0k8cw7KuFuWSWyz5sR5NH20xvfY5feIKhDHOO56BSA1ChmuWbGXzcXS1u+4Q
agmdYvXMPDRUxuBaDsJsyx3NcLRRRI7ZFHhXqrS4VJOsVsl86Z1nN0E9TCsnkPb0PGvmROtMOLQW
EHAmmCjdA7qu/mTM57Unlxa8Yvnopf7hhOrrUD7bosFzbsp2CWOksKJHj5IehmjHspdfKuWg32yA
xZgJdic3frWWFH2AV6LjBruU39aDN5Y9p7IZr2ZOoSLheSM23zqBRWzJOzGjpM7r0ZvyANN7+AEh
GsIci8U9yKmlGONF5sY7pNIwPrfGm5WwY2oOHb58x5l/XhaMvoCfrm8BmLDyjYYAZtAwSDk9Wk2i
I7P2SqBBEEyu10siq/r9Wk2uQ1a6xvmiSUHxzCS9TO3psuzLZkeLdS5+NIo5vST1qiRk7w26FS5E
JtRO2AE6LEEC3HxqEM6EGN6+IxNmBPOO0Ir3eXgw9HG7ztp5qY5B2v5edUgrrWNeWvWl+jnRfIkt
et9+SUcSkGWhrRBMVd+bWj0tS8lyVaO5P4rSeUVG5TUxvmFNsg1buqRZVrDMaA+TZd50pDp3c8zP
XkoQqmX2hOP45Lgf0j76hqfUDK+HUN0M2dVPEHKx613OiQrejfP4afmZQltqyiyKVSfujqSY6S4C
30vhsm9Nsklz2UieTWZHLShUDLad7ke0a3Zrb8Dqaheg+civCFDZ1oz5pdbat7HKnsDB+/Mw7ryI
6Y8MNsk9shJjXWpALdI3xHbAT7XmOdEpeqni0yQS0NwZecdS8HHC6G2yqWogZKmhwKSdaPUcDIJE
dxna600MdRPgcJxjZl3rcbvB7PQoMnEfR4ZgW9NgomGxF8P46ArM7NfCQvQhcyawaqZEG2Fg4IUx
CXjnYeVcMcCNyS/NDOcBIoG+N7Dlcqizp1Q98gwb+qXiYXn5a9H0d4WXuaJ2Ipwlt2ZUmmMO3Ql7
zpbi3LiWz5JDvGBVIxncBtwKp5ZV3ePkJCY/k58IgeMrxcN93Qz7rA/yTW8Q+OVG/qlTNIuX+dAF
YJtFQ2Yfk1BNmgQNLL4DJSAXqiERkQf6iNuEDi4BwjwCtmKIr9OvdT9YgSI3XFLtABnf0crOkMze
VEnONo1ZtjUZ0Et6z36v6vBNhCzcDhyhfiAtEjI9NUP/lCGIMlWmtcc7h/jAsMNtpJD+XSJqhyrs
mmmFS6ksG1kZCsCRHaraO7nsjzRcQFDxO3KNXXcBhxXOddDIVpOI1UCERG8FVHlVhRSnIi6IkzEk
6xmLeBZdL18MzeLqSHqqbQNjKKkMRgfg+eSgXudtYK+9R8fPOySnAfS8j++WtjNIkHXo7pEgmiw6
pW2C9g4mceMsdksqeYbfQDO9ZYnJnOx70SjjvuaexSz2cYLZU9Zyijo3f2666TokA7tU0GvbrMuN
LQ3XV9fIiRjuoWUDoc3f1irNCo9osnhXV2CjAe7LgxPrWydiaysoTa6bHaFiuq9rhq1Dagz+zNsn
AAq0yf3uRrLlcnIe8wA78SiRPyTEv12TY1lcgWdfK9lVRTW6sTh3YJspOxEjbwrvsUxyF9/T+G1a
egGVRw8pMoqP9ijeFlyCJ72SUre7i63oLake84ktJJmpKM3lp3buHiqN1Dso8WWcMocFle0NMTxt
Q5J3WXPmAuem7bq3pYIwunPFj7rVAHFTrJ6X0pTpMDELK3WJGB+oMmxoVi/O1WjIhJ6vtQQkppOw
Z/X5a4P1opwAT0j8LNa9CpOjDQ6rD2s0t/7QxRtoVzk2azNJHpXZ3FsuutXxobZ2UKGJrq1RP7Wy
+urRYDxk9Q2h4c+BQ7hd0QQIwuyLG1dyZ0WgEFVi/KwJCJtIcqhPZRFm22XUj+lTncJ30GTGrKyx
bi2mz7gbE9y58X323g0uyiJVBHjayshDO2HC/bq17KUspY0JSDM/J/w0pGNPuqxICprpe2BhE2EX
lU96foCeyuLmTf229vJPVd2dQ6CJIDrVKBlaTpH5eaG2Uf2tyjThR85DoMqTplef5xAy8uSS6wZd
e23tsDoVqattWC7Vzpmyy2DG5m3UVf9+0vPnPFVYWDnjEad1p9I8f3bGp8oDLOJSvtvGOtK8/YRv
UV9qzQs4lRnVyjJowfXMVn1FOih5CMoFB5nt+tHEhF3Vd5Xi2allqvJTU0lfQJLbV2GPnHGdtX5m
EDYk/fjQxpZ+NbHNiVQ0+1CwKSoFgUJiZvjQ9JY45XG7RQSsID16LeDg7QL57CC/4eQo28G8/tJh
G0iNNEwQz5HevtLTjzkCYYehd9KrEQzmAQz5YzFIVNowm32Cr9L5xcpHbEV3Riu0OzszAtKJSqCv
jO55vQkM7vWfS4BUZ8aC+OPGKd0zfDTCf93TKHQUlusD9XkHyUGc1xt0FcTZYeYMYVie2oUq6WRA
2mMR7nFlAhhj8WOMgfpBRL1YRKw0Rh12VAhZ7YLUM3fwlFu/zbJvra6Z5z7XPxcVDYUsiY090inR
phyM/Lze4A3/2Wsmb29aNd72oNz+dLM+l+COvo/qFDR/sXg5ogvbFPYZs2D7vN777aGFNDskwuYc
l3VxsUEo7QUMtI1WJPr51001hGBRPSxPVB1QwqnHuD0lBS5rAah+TfVHS0v/g70zW24cybLtF6HM
4YBjeCU4i5SoeXiBKRQS5nnG1/cCK291dmZb1b3v94VGUhESBwDu55y91y44+6uhgqzKVQCfTBIY
j9kQOtvB7bajMY4bEUanrJ3k8XrThYlxrMkoWNGpDjf//YPY5w+lCR0NXTP04/WGdr/85z0SPeC8
4ejS6VQuvUkhYbRWUXVxNcFwrxQPTaKLh6JCW5XktAZD3zqEeW6fEhk9G1ZdnUzglBSOwGG0VASo
xY2HAvlxNoryUVj1wq4cby29Cz0jSeODC3idRmQeeZbj5p6T18a9wpJ/H4Wi3FhorDeum+frVlfN
Fg8ziXQPk7skSzgtB9TykEZ7dRn4G9dH46AQPItRWw9u7uy6jpcTDFP5MBtZ+TCZACidgj7F9Tl7
4ey4nXUxtbsxEcX9DBK4iqetPUfvpijSOywMlIZL9F3Y092fzcRkIeJzbrqFvnW9q/LwNwm/cmPZ
jUEJoBvH671++Rb+9Jywmm0fmG/OMIce5uJuPUj7XRN2ux3dpLoxc0LFMrUa3Wg89svN9d7Yh480
zvCKlqzgIBPGY2ClPzGDdmSD9Xi8PnW9EYn7x8OybrEbEkkB5j1LD5I5g6QneVThBy/wPuk5ymXR
lqz45u10D+atZ9rEjTNNXyxHZFHbs/84yV0x1I+YF4hZL6Y9qbAbuZzF9nJ2tpMrdp0Zn5D7Bxx+
/sbR8nZLx/2kkEueMhlI9v9KbNrx1u7qBKk17XCjdmsv4lKzDrHTIBndTK0eHK/G5SYCu2CRQQNd
DK+cGd1nUdwd+8RyBIwm3M/pcqEp/AI0U+fuDLOKdSimfrguJcF6gppyl47yNnTiDaNEufeB59iJ
s/WN5oZ/a7GhA7JyNU1bAp9nnDl3XdyGNwlhFV6EMY8uuCbYRORfFRLd47Qzl4SO3qy7I3GCHde1
hD3G9S5QMHigGNo2tCJGL/cj82jjbjxe711vfLP+42GkSokT1WHl7A6TXU47wif649VPPg3hH/eu
z6ngeQiADNI9dlnnRtrjoGBJQy6xHEmyqTYSZTrMt+Zj0vlYI5sleuovZRi9pSH4Y2OE61DW014P
2meZ2Hzz2N2mSWwSDmYaD0Nw8iPnKDtj9Mh/Kk+lq2jSWcHBpOTJ0zhZR6X45TvmLrZvmljsQVN9
uFX5Qm7YazKyY9QnYz+wL6XylfFxkmzhg8l4VvHAfC7CCjZr4Z3I6WE0mkbfw/wQsqZP0De/MWSc
2zrtdrhCys2PUeIP1hXn7OCoQzhJUkNtZGQ6oFjLhtCV+PAP7eYtVtmvxnJ+UZislI5TS3XBr7Hy
Pyez9ka7ecgD4jgKSNB0TbeBFh6WNyAkGkuvdDglxtDYzQl7vXhic9s5BCajvHhqw2FNk8Ur+2Ab
cUGu45FrW+V6umHfLkFGSW19RKnxXs/8knoOf5yRZW7oAPWFtBp1lb0GJcZdFTpP8LV/oaH/ZZBB
2VRLhhsJ6gE7OGDDkgzw+m3QktNsHOdKMoyTzHstAtPVjG1BkB5yyorojavQORFhfdB0xlN2Ve5k
111kVRJMOnYTUCfMn8SDbYwe498QscBB3PKYxfWr+n6E8rdhN1ufZosOOKOon1j24z+7PKaGRLsQ
eCnDn3ApBNL4qbfrbIUgkR11ep3X+W4rAU3sIfjf66I/dDbl07WjF7vBz9IKGq8FFfJej5xur5X+
UesTmBpqeKldgRkWPGKM3EK0PgWkgQoWZYVG3QLZhAaJDcO4GjaGlXxGrnjEb4u7N6BmBtgGmDxf
OTihERwsLSSkBB1toRRImqwcbbXHcPcfOJ9XTNT/oKe6gqoAWZPLVNDQzb/oi5p5DsyuoX1lFGqf
T9QqpS6AUc/ANpmR2GX2i52eTxmTspxl9CeWVpPLQK2T2coNY7Vp2HXToIiwbS+VwfWjDGgzmoRh
GcMhkJSzbHmWtnBzO8YWU2ZFcdn51NvofdE6/1gGB0EXsycU9p6AmRKbb/RZxJa+bap3aJafo4o1
D/Y7rYN0O3O5Zssfr7NOO1nIWP69CElfBF1/+1DQkBIXRPCevH5of5JY2oHE8EtLZF9n+kuHnKhO
KFmXlxSNzhkg5DzsA7dej2P3n/K75P/yt+FjA0MyAUkjiv0LM6gxe5XR6k/35TLxznw6RvwhPXxR
tBk0iZFbTg8WahFYOC+Lxt8dBoxr0Q9j0QffxblRY9dlH8FIuT3XqXsYTVo+//4Tsv4mCgPQKmy1
ACAJV/lb9Edej3liWgmHjcOrDKHieU7TDCsuwxSTGFsQuOiJV1qduwpcdFVIxqoh+VnEHBHpzXA5
mY50qbMtqIjRGnwaSy3npKg/7YIknDr7TGkVckxsTcmmLIjDj6KJ2NxerhLEQCx1+9IObCvztnqL
J9tejQFF4VWnQZnwwyDYWtt4rWVPIS8TMGJAK4/BPN4ky6t0jFBClmEUN9bpeYxN8OgqBezQ42MJ
v0FY3r27VvqwFGz0eT6tenhI6waW3vgqlyZjZFUHlbO/DT+LmdFjbUyP6Rj+J3yT8TdxLB+20iVh
QjahrH8TrJZjREIirY99ZCXKgzGwQaNK9bvoTerlSob6n0ljVh7o0fSrJMfVS6ClvNV7c2uNomA5
oKPs2BE7Y2ChNyDEhj2s3R3QcPM4DfRz5iy1s2MY0D+p3f7B9BkAl3pxmhs32/Zi/slmgOgKVQqW
/Wl7bTYHIR0LWMteFn4GDTSpUqdfHfHVLQPFPKJJFg9c+2tqFIFGBYsLuy5JQ9SIF2M83TfaDEVN
u81iCd3E7WUIGUwl+oAXpUjfAB1y5aF4z2BokznVeeXElaf27Y+0tdkVLj8PU26u89ZO+07jodzS
c9D0ttzEeftFHMLSrs8yyU7B2KRDRAJG/tlJ2o2ZIXbQORl5iYysy154sWEvo5Eo2A65eGajR7+K
jo9Jay6R9UmjyYWGgXet3Pbh2msvteIWd/AhLLXvQnL45HmgA01S73rPdg+XKoORhAJLoCtrQCDU
jHtXeTPstExCgY+rcsu4BB5DXB7KT2nE03FANuUlqXpR/JAJwTEohl8m7nI2Z1vf7M5EZRzKRSRg
RawTeAP3Rq19BBnn+fJSq0NQhN9AhR+6ZMnYsFKYP51ADNCNL4avEGtUJTOutj4Cg3z+95cG3fz7
xRPUuQViDveWS27v/1TLBh0aE1Nrkr2xvOVlNbB5jj2c+1trb3I7pmjFjYoiJ1r5xTK8WwZmpMOy
dCy4yqpN/4N+9++Kb9dwWSQImuQs4tr6l5dEtMNglZEe7VMVvJckf7N9Piyt73QAElVPgFn4HIuh
f1mkV5mTfvqiejUc9R8+m//l4g7ijg4bFgkTSeRfpedd1PW+lRfRvg3hg44dZxVxXHFTeihbWtKI
5VdNqdbP6suqmb8ESM6bpb9hLfox9BReA8BonfnOk+iiJ2mGIGnYx3pROf4HJa5r/O17JLDXWBTy
CzzO/KsOlw22yRh8CPdjEgPiZYqOsmIt+obkXB9zJwxZwkRSy4ZxXAPxFTcEyA5HW5g1HjfaN250
mpJo2HREz2zQT4ACWbpRET434H3Rmj4rAIcGYV7RuS+4jRA8iAGjEp+QBgfYbQ5DMj4DBSjWYkYV
KzOY9T4p47hV3ReXWkiKB1k/aklab6498UCLWH3qeS8TY02nD4jIQGMtfS0VUaNplXeQKKJwy2nh
tSgrn61Mbi3y161wAtVK0EQ0MbfQjAHTa2kd45rTxqhKWOu6Pm8jV3utyyZdE6lAc9UVb1OKWFcz
9kvP8SoVzempOa72FDLAFawRoQwvvcUFGZbeoxuijQqMDAqBoR1coS55F4DdFt3OMvZ+nNb7onFo
aBdjvK0sPNbWXJ0qtywfwPhTnCZcrbKpHcl3jL7bISr+vzXq/4qHSdyEyar7L1PA34CYT9/jZ/Nn
S9Qf/+MPS5S7GJ/wN7E6q8Xc9CceJpu5f2ALkrZA68B+abn4/B8epvWPJSqUgLAlKZU1nl3WHzxM
qf7hGAoHk8n23HZIyP1/8UQpUy37+D9taYloIxzBcfHw8IIMUy6q+z9taUWraX1VFII6t+45XPvH
qm9oAwUZY2zbOluuweTEL4HYLkXnPJ3yzl0T84g9kH8i0/Jk+AQPsCXcKqd+MBQt9SZgQ8GOvSQp
PRT9k2vqLPJueF8q53Fo9RP8/DVIK8aRPQJcMr+eE81C3CEkcmCj/sxFh34Z1NNUrcdI3gEUBbhI
hy6mfuhKf4/iDlxL8zqTg8zykJ+S0olXfqXuK6NZYDaLWm7woTeO9Bgr40KDptnkzbwbHLq8Y3sj
uxZNzDx7tfYVu26wtRJpg3KxmcPLlYQhypA4WqXIOjezfajZOa+Iiis3TjLvOr17yQiRmnXwYYab
7zQtempcRIiDbVIHk488L7LZIRrlTgQTs+xs6/jNR+Xo267GP88sd4Ug52DZfB6eMdj9Ua+PRW/D
mUyr7KYYNF6ADEAKMV44Z9kkbuzY+ecjFOnyfH1ery3jkApxdsg8vJ25ODPqR85V0BPlXZgN6FzG
2I1mWKzus76Wlqvd5aoILr4xB5ei0nZ5MQBUmKCQA/xnSqoqgR1YzXBXUOBeH3aFX10gGCJ5dElq
ncJNpCLzyWbQeyxsdDgq68NzX/gg9ZgICzcot10Q9Z6tOf7d9QYehnaHE+axN35l7mjvfQhWSH9S
a77NgqK7yTOCC9E+ypWoq43m8y3HkRabHp1KazWjkserXxggBKQe3pS5bXg2hzf0vARjbG7bp5oR
W4g090b1ow1RoKjXKb9nHaV9eEFmHN1GA/v4ifJi1YZdhzBLjrt0yC8uyt+zlUzdYzNF4W4KgPp3
tiLvsVYmBf9t7x5CU6+fhVZwIz4Cg3bg9YFU9dYciv5i02oBDGg9495axbkWvYnUTjGE97PHnCp+
Q1NZriehrE3cGG9j0UxPvtG+9H7R/2I/zFB0Ns373vJxi1f5uAl9MXgjzbabiWPa1gLtu7I0DuCx
vO0r9ABIMgqau0F+RP+jnthd3LpW3N5aYojWeS0fR0QYv1HtHigcO9jLFNO6ZoXvxcApDg+0Toia
XTmjhb0giT90mEurQS+cxykmtyAQdrhtBvhtTk4sVwpSal/xPd9jE+9R4znqw5mDQ9knyNgkIztt
vHPxCz83doH2JBw1oHNG85bMxSb1LXmn/JFdzQBMYdSUj5xxCF6IlDe3ZVZgeydm6CVLDGeDtVhs
rz91mbPonZmgVrKdRS4zvdqN/jolGiAkE9f+SFv/4PgqQPXa9L+zT00v/YdkhhbPOOsmzXr3thkR
vwa65dIJjRwEgJLc7bwpn8j22SlEpJu00aEAxXNPrlndHK1ePrvSPJtlGnxmGuPqmgTwS6GL6Ryy
1HoyY47pLK3GqjRsRiN0RWAPjo8Fm+tHVC/7TlEiDE3eb+PledqZoCQjuI3Xf2E3tbuve7bBPcqZ
3s6m+6S2x3tltsM5j1Dp/+spvkskfiK6iYgoWDVjXr6K0sh2s1Nom+vDaZJMwEnVlFkW3NT40V+V
njA6S5p7NXfJ84ROxEqGD6ty5vNQhflTk6e3Ud4AiVoejQHKGRmmAdBuFKHT6DxxBYIUkE3BaYoS
8ZqJgERepZ6mceguNZss0L1ratL0AY9+et8WOSS7xvQQFqmNiNPsbNZjetZIaCsMFOxOIC2MDCMT
XF8+4d4Y6B079rawffVYIvZhhORX30jzuiruT32FJcDSmBLOaZKfibip7/j+NBKvemShk5/vEZy8
BJQTj1quZyCnhGD3G2EMYyi9L6FDBqKPfuOiu3OwQ3wh9dStQ2qj1mMSqo6di2jn+nBd9KG5rjuY
4zW2yreUoyoN9eTVZMd+Y8+qR9uYOW8DgTOe4PBaRaBINrYVFG/dhiW/fhPz4N+kgAFx37c/PQys
B+qgu3LI+hdLM7Bwwnc91L2vtu4yrEET7t/nmC1XqBGgXbQkFTt9ZV5gwy3Kf07hKmfQjMgfQxt+
ib1lhuWLXfClZKBLbsYoBzZRunfD3GWw5aAB85LjZ1w+JXXv9CZ9t96ijogeQYZ19w4mhcgU4WOF
aGalfKvcE2+UnrBPnRKIdhcTZzSnedy91grsGjO9o6V10fPY1INn2nlzKCtchLKukk0keEfXn+aE
HyUaO4JsPgQY53ymJPV8Yeh9rwdzd/PP55aHeR8XmzITL345t2dnubneG3Jez9CrkJFI0t+Mtuxv
rveSdAxAfpU61QCOHJoJgr4jlydRNxbxSUjGIwknBkIcWS5uVl1SfdjbSfND/anv3L4rvdRE0dXT
hZb4lQjR9gF8OxQZMx8Cx49Dak2GwDuki+RW74alD4ckCvZhKroDPWcMIDEL+0DTUda2fyp9xoR5
G9/KY5nUl0xrM+JQa7kYL/WtZn3rMxsik0VhlwlIOAnhJzd9Ui6aP/E4IBZDB+3raDl92k9O7W6L
pDxgRXmHuYfbppebsU+GvRrqX1yEEUlXmnsXTGYDYbp7rewkPvfm+EmzF+FC2SH+YH3oEsv2yukx
6tN6K3vfXJK8+LPg/LDeAJ6xv+wpfprjiitqwigy1FdNPd6TthNwp/rxI93ruloQ1CDaVdPqFw1l
2cqQ/W9jnA7g1BrsdDr4IE1VC+kCOlFsm54ymzdiXqhSmb7XAgWSbY3VFtgarZcwXpeAGYMmSVGr
5C9aq0jVNDY0m5kWB7hlIvfFqOSXnmnn1ha3Gr4rrzPfnTLcDbpzjxw1JdFy+LY7LHkkGiD/jqxn
hJcvia12jeVbKG8SxrDTd1I2FoM7hkLt+Kr88gvERU9vP7hhq2Ebg74Wk1i3sIGGMLwnJQu09Rba
ar/xe/+jcLVmlf/uaDfaSQu6m0JuR7ur90St71pGvtMwhZ5KFZiNKPiSSHCZq6l7cK5tlX5Fcf02
m2o9p/0un+qOPR8KWj09Iulieqz016IVj76dPFDNutsMg4MtfgZrNeAO8mk9kXazLgO196V2DPr2
zp+hmk/2mqNpM7P/m/vL2DieUxPBKEMNg5z2mQzNvQiIW03I29Ks/WQXhFTBTHbk+ORII/AKrWxW
ScdwHq4DqWcznrFxlfTpA7aUJxnNVJ6ODsoxrtac/dCnHevLGqiB6XuzDY4PAK0aGnLQcYaMM9uw
ThXFc2AS0W23zIlZ641jtOBVA6Z+ddic2D8lpCxDVfBB3+jjrcwHd52aw2L1xKuiJMYJv9qFrn3X
uOXKqOn927mPP4N7y7Y7ElxgsuBNdX5+m7r9u42JoZjzr7wVqKa16UlwPq7beiAFxTb2mZwBTNE2
VhUnIm0ej0LMRsU1XVCvYbONE2YxSKJw/dCHDVGmJNlNttilc0fU3mSUOaNctHXjBBPUsUIY5eJF
FMZtIhi6jC5iykrF7zPOl1XDkKllvOkhsdvMrkSM2/QvTWa8N8vvIZX6PajTWwPDqTc5iM2n8Lsy
OUcMrfrqFzB509ElsZ6hmH7QX/kVO79ZAS5+XfNSy4hpCQKqxvkBePjLBJ4sW6hvIgd0HkbdBSo+
mrfUgvs7ffaG84L+7bu3hu8pQmhQfjeNyVC4yE5mHh5Uw1eu0vArVNE9rgzssKr81AurONk0h2wL
5aFgLeqj8sOKOZZZB0jTGPfAl89smN/0oX8NOvXQWNYtQqL7VE4XRLPZasrGd4FYqqiao1lpN2yN
UGfW4e9QX1xUHICZuRDFC8b7XYwjs7Tu6gQs5DxtArWyNLEJ7HRdOM3FzxNOyjrnIJkVxgSDR9pw
gWNziUvzQ4kIXFLvWdoiTiFCZ9s3GI0azIy9EW4gYWJxXzMSuPS9X2Ipsr05yBlXZtldYHVcssJt
XSchc4SQHMWBobjzYaJVQ9M3f3fO0KxqhAYN85Ms3oSw2Dw2DXhOZ4suJUieJpXtztL7izN1zJfq
Dx+xMNK1eGsi7/bSptnmY3TuMOtu2lbXd1bE8NPEWz1VzL+04rPIre5gIgzGmK2pW+r9LbopeNkd
IhbToj7WHT4Ddx7DswkyDTFHeCH54Ckq6h/of6hOegNmf0p/13S+gof40emMR8vNoydaf6+ImjKc
pqW21uix9arJtuyymgOuGJCVbjfuoVPcmVX7qodmehpq5qF+hCEwGTBeritKub2rDWcMCeJBS58i
A+i8VKXJiA6SbdffUfmZ62DiahL0I0484EPmFLpbEi19r+pjtdPQB3Httl4Y9xC7AGgTKma8RVhN
4rFv3yR8azca77RpwwOJzwFqqvRO0wa5rpRzx5C72QcC5G/sxmxaapfZczuvHS79ngEH1art7kCd
eFBh6G/A5mV7yNDvUVwAbMuo4nNyM/QWgi6KNQehS0EX2TBjNsQTkrC2emuYJ7e1s5ko/B+TLILF
4lv01I3BCwqufR9KA4QPdG/etw51s8WXv6oMsShd7fsQxwRlreNVtfNgZfwoqI0XIRlYNjViYq22
VkHr3DUqv598LvB2Ks4IYvBbxcQku8T9sLw6mdsenRo1ZV5O2nPjT56GqmVdu9GbSvEy1Go4M134
ofuZspSRoVMmWbDRK5PCGtli05kL3qsvj3Eaogv+78fXJ+l0vyYLu/76/JDl5cLy/Pu/u/44FtGR
aqzaXf8rygPeKM2Iv/zK6w+Fz47QHMXp+iuvTw0VaT3Vov8Bfun5RpDfCBsgYpwVXJYHkkHUYaiL
2xhddZsP3+FijWsn8bY4kCIywkXDkKo9FE17Z7b1gSShhlQ+2Jad9Uac1a+knL/tGCengRmkA0He
uMbBGIbvGWULI4HwiUXsJguRMLaj12bsFZRkujmb8nsiUQ4s27ou9XMBnsPrf89zYW9TUFtAq/QT
kti1iY/UI75AePYSu4duk5jvokW3t9z0C7Hvem9OfWfVDxUtaibuRCSL9fWH15uwbTN05eq5SkZt
08voMwuR64mWtKXBrChXbWTI3biY7FwwKi62BDMQaz3PmmOFIoPl2uma4/VxSY1/LLt90qb3hdLF
romzioZVAUeAbtLkhuERnU2+MRS7s1lmr6k5h9vZNvJjNZNPmYfxx8zUakXKqbwRvaH/80b+6x6A
JpOtVMBJPGYgyXqZHCagDcTsPaYZhNbGgMKsfsMoUoZ4xCH5kg7BTZNk6zbSz66qv9APP9vRuA8B
x8nxNrPWYEBOgyEQ4ORHU+92fTyfjUUbbZnyFGjVxlQQSTqxBs6+i+C19d06DSl6ODYoUnDKyRsf
/avXlHKTIen37OieAIwenuCmZYiA4fij0gNWBju/jUb3dzk5h4jR3rJFUIrtbO2vbTe973R1Y+f1
sa3uMZ2dy7y6BZW4dQm91wWCTn9Y0/tji19he+7JhA8/9FmcDeZKq4ZkEnp0Pt2UGoSZKS5O7lbr
8CFPpL83OljAo6SnSasdAMjcmDf91rEIgU608mSKeIeBE8V8pbPuS9wt8V0SjJU3xp21IhVg11NQ
Y81OeJs2R3BepU+o7uD7pUdFFeWkT9NkUhhK/1XXelIFYuqL8ejKO9Ouh61IW6RHIPJBFiqESOlF
xgdDtDrokfInKSfPTbWjMznNjWy7o7LoCBDEjKTXLW5JH0hXI7sW5RQHmY+AXcu+PDQq2zCZQEnf
narMfy5KS6yFmdzFlV14RXk3mQgGa/N98v1HTGa5x9J0LOJLp0IY3U2J+FKFin2jfpw7xg+A4VdJ
ExNBn736nbMZdUMRYkgoBiTGp9LcdZmdrfqKKoANB4c+E56yfpzZ7mMARF5TWwGMFXN6DhUXb4ZM
wVqr3kPaDs688amYUPg0X+YilTWTahNH8VdcIO6ncUtnchrWcjibSfoxYi85Aq+w1nmA/xh7JAYl
htGlufhLwt+EEXe3kcnu0WDWlrCMpY77GicK8HnXPcVRTymziKTz4a3CCRu36fdgNa+6Oe1ILftq
3cqFupkUW8UsD77EcMjmx1TWcu0KlPmQJTwltGeckjA/w+IYTp1c1Z26IUYiTaOHzBZ3gTZiB5ju
+4A4Pr19M81mr+HrtyMkwSVZodVBpOZDnE8FNkT9dgAP6qUVsmWnVz/QFs4aiESkp3dFBYY388+p
3yArNyaDHsptk/bfFarNIL4YevWaFgQ85SC82U1axnawuKIp1W77ITy5vR+8d2XxpVvJAcftaTS7
Oz9AQxLdGz27ENxCqMX8e90dXaL70i3QjseqEa8m7FA15o+BzAhjGFij4X4S7NPU9mMW1wezLT4x
hgBpinx9VRhus2qT7j003XBXzuYvP0YzagM6XEIznsIweczm8geq0E7O1U9JRqbw23sCMZ8ZmZ7G
hnzxIv+Fy+gX1O4PXcfs4OrntiuPiDw+prj86GYgYapeNyYx5GVB77/Xi2yLcs6zE7QQUbSS77U5
xntghk+Noz+mlWf65oaz67kQw33qYC/zSehsIljLA5hnXuB8JriA3LznLmudbTAVR1jNHCxl/tNq
LXq6TsdUazzXLAEd7GYTGdSK0CosPPm2mO0txuQMi0NwZunb0m27TwEbaOpLsoSVfudxBL8b+m3H
7s2a8ttiHg7tGNzH/fxgmWzKZjrFHW0PVa2tIbmYSx5vFCHSbbNjowgVcs1zhOFrFRn2YxVbscfs
WjGspOPr0J3W3wfhPoRhuQqcSG5s9oYigKE7VBJgbsrbLdKZTzuJ6YdM7KDTjRWw4YFtfL98xF1W
PrmpSwQEV4TECreyDb806rL1RHLfJucthO/QGugpN4iTJx1MbOw+y1E/DxYPliAdANVcPbNZHVSa
XZzoq8cUeDax466U0t4Qs70bkbOUVu7amZOXOiABZHge8kLnv0V31xOpTTn0yx82H89ZZBebYMQh
2ApqNOdyNS8OE0m8iSalR7YE9QfCyEmMr7bFm5I+e3YNUigdKZZJMjilTl1kJSfGY/wu/N0AUmkP
qcqTTLt2YYfiE9+9noSXaNB/pbbDRd6tLoHect43w2YqSs5KyQdYx3Swl3K7mPqVgOB9wutNQzBx
b/n2D32OptsJaIdoowhXgUnbKOENBg5ZIKwdnmVbRA6oZ0Ve5qgqujv6sx/S4OiHH/a4L136qLq+
2OL8X/uDVaw5tuCO4xVdMXZiXYkcDZsE2sxaTUfYhlwUkuRHgR3YVIOzTcbpISj5+2nXd9uyM1lQ
pfyFBRf5yXCMJ+WfVdc9D0RXZI1YhN9uum8b5uaNuJF4e1apRaHtombNuknRcmVf2tB8Es4q7FHw
qdmbo6oA2ikZHeYAFIjvfJ/1z2yIXyZGMKsswSnrLlfIqnnXxv7TMhzkVkO4sbJePzkp+9DUWfLl
cI1BAMDkh7BoTdwa68aY03eXpkF1BtCtJWGmsrFe2CiZOqx3tYqJl0k7fUNLO6DT5mTrskX9HIXB
xSblAmYCWlUzSBwA9lgFUltfzODP2EFGrlj1tm7d11lMO2Nov7rKMVejOU+cc8Gdnbr3jaRL2hqP
bTW+loZ7C6KHF1tpb3Rslcg7pLRFvs80WpRwr1hnWdCiaPoVhdM+mqvEo8zDnIRoue6pWZnzYXuT
sCNsFoLBjTf0192DH/2ibW9zCs000yG+G/Id6DlLdhr9Hh2xMTObLy4EYjWXHgh3+2FlNW2/DWXx
EmLmLlpeQB8KtCI1XeXZ7TY6MKeTpjBtuxziZOgxF+yDak3C8q5CVQir3f1ie/MMArhjJ6StcQhB
zEmnnzFEKFWb2zay2bu6kSRD26KA9LcCGsGt3nYveDVGcqbuxmzD13tjB/STpmK4I8SJ3JWeQXCD
1A/D4jOELppRazZLnXlrW9V404MJ8NKg0OFhZ5QPxHG9iBInfzUEYAhAOdEg/zRnq/ICsipsvz/n
IwIR01mgG+FIe63ZcnnGKkUUHlMbCiyo+ZE2PomkPNsB1zy3oEAD13Kw3fITrNxOD4NDm400seBT
lWLHXOU10WO5wvzyPBJ4tY0qpM/467fKWhxOYt4U+nQ7Fc13rlVwhBsDBEr7o5cvestcGq0Vzbwo
+kUwYJP1R6cXO63cAda+szLSiPHNfXeNQ/+fuV5Ou1rTlitAZjKCRpUcTtmWUAL8V31GunguiHQL
AC1K9xXSO/uGoP/M4Qzibd24OtKP1kB7wsR+0zT2PQXtU+gPn5KgyNXUOhsjdyBICKTZmT1h1OpQ
mI/1R5PS39KjjiDJEdusDsBXn/Q7xaBQEXSCq58rH9aas1ZG234MiYHimEyYpmykz5LOlr3cN7bL
EKe22IKmEEnmhj26GtdZrzVby/o9mIIKxgYI1BkN8Sm6tUaoq69RBv2uGJl5Qx4/2Slls6QT4GEd
5spOE5C/TNz7AgAS+Eu05kOhtMMhysZYkEDg2k7k6fX8Emga+tBOClg4Aw6Z3JnWHbjt7r8IO68l
R4FtTT8REZjE3UqAXEnl7Q1R1dWN95CYp58P9ZxdJzr2xNxUqGQAIchcuX5n8xRc8jtntctBzxyB
vHg0xnh2eujNYfHtGJpBXJ3gDu3r1l3+Sv81rfVmGDdI9BS5peX+MHdkiyOmi7y6KVEVOFbhobxY
SQUUk+ZraBv3ggjAbZjQJXQ0x3Pt8r1avQOHlyEdkGBV7kzGTaidiJDSSrsJhI7Iv32ya0ITJQPM
EUHbheEhQCxXoDTPuZNBnox9aivYX0WCYEGDXHCScejsWygPtUz7DW0e74WJidYlKa8iJwRq4IiW
JZvnm3jsxn2RL7mfYx04ukxxaKYO1NL31QDYQwDkWTFAG5J8OiSZC0aXq4cIhcd+cShDLCEwqlxQ
CnfhDk66Z6ZGEpQdJYKA3+XIoWKCQTqUWizIl055I/zuCF03C+raQ958UqN62iI9H5GzOBouE+ka
ryDRyWQLYxGy22Du5y8d8sQ5V4kRiqrcU4uHJJqWbaPY53DIJkBaboyIADQSsm+QizwSDEPh4XBk
M+FQjTAdRB7KPsFxPQWd3PTt8MA6NhjgsftaClIrSzs/yrLaLckRhtwdQS8T1aszrJrKh1FG7muI
KC7ZVLWpfNOd85fe2hFKhH5j5fy73S2CbOkpKV467O8zljWjJrIsJLjA8aKuAswmvtQ09iqYYt4S
kyWGcqz3ZzoiGLVfzBLdWac+1DY2jnZZeGY/xMwm8DtTjPOQ4Au8He2BZhsBC5pa7qGywtNFZetr
zFFW1REUooeADnR8RvDIyNa+SiUigrBWbpusPcW2/ezMuG2HYZ7dKunWbPMARRpCriqKsW21T4rI
BfgB7RCoEYes0bdQjpZtqhZ380Bshk1MJeDORu27u6LNgDqMaaPptmR2aJKtjdwAcIkVU2sv/pLF
j4YDVb+JSlQqSGHunTACSlSMZ9T1DzLuB5YdMUtOaTwnYRMsYiEhA9DxILEk37bu6EMZrgO1K3ov
JNYzVwjY6MlL12kYZMoFUgHMj6m96IukL8EaDvJO0iCiVD6bOH123mjon3LlZRTzwSC90hsj04Ia
ydSj/jZGZOB9l7/gRn/tBYE4DJ8qiy+rhiEEveFeSrJ23YxfcjEmKlensHxhKcCDxvgqdQf4rcSV
YqlxdTIxH0N+KWcUW3Hkll5WYOpiVJZDH8m5xJivBt01e66Mz0Wb2xcls09RakKCMjJaa8M7kcIJ
WnVn4jIPaVScVSV+pzvISgRrvq2Fc5ZOCDgrCuwM29gH+RAX5H/bccDvwCEjAG7ytgBcVraNJTuv
1+lkM92eJCDdtu7kl1UJdD8C11NDvjG21+CT2reGDR/mSHj7w2N2iFEdzsXOCaU3tkRHEgPPmpf6
Nxvkzs2rhurQn4eEJRVN+cYodUzS6hKGKdiom4nQ1/CggmxNW52MOuZEl/k5DOeLUZJAkEbFaao1
jIIGwnOgmuyF3f2JtJQ2V/ZHVHhv1PwijiQgzGqS4wAlhnkgsGNBBOh4SwjkkcxVP5yhbePA9txX
6WMqaFuS/nAMl/F55tvosv+Yk8/ehLydw0PxY1X3YssuA1GWOXZ2UN8XOa4/U/rQG4W1K+D/aNpw
F7quV/KrsdwvHjMx4W5KfuNOVnaES3D2ra85dapVPYXhtIc28T4Av2+QdcZgwt3nksZ7KmnVXux9
Hknw7qr6A1D1ssiAoZz907XdYJn5YmsTMmwnDMKZdt0oC5VggWI7oNGxMMhg5NRPrq5+Q/OloqX2
p751nqS1i6VhBVU63s1zc3FdHPphIO0h1gx+SBN3O1Z6t3MyvFq1MWPxSQWcq3ZzPzTilKDEQM6a
BY2thMdc0x/7fi9BVQAK1ZRJO3wFmGoDmhX8NtikCqRpXtbV7bZg8hR0NLbJVHzgTNP71TotOfHE
uO8eU+bx7ZCvsV+y8xVmTHNiPVlbxDZWRfcbKK5i9QHxKiJKUNKnKyHFH6NV7DmBbI+AXXQ0ESJL
Ljg2zchA9t6uPVl2Q6dDuI9KnJuQL7pvqF0sonICInRr7nezYXSwefAINHVlVyUUm5r2sqjKdxtN
4ojs89Cqbvbg3DhP2hSXpy5yNiOaIPqd0aNl/LbytMOEYLmPhgY/2MQLp3i6THB4h3XF1ZEKZxAk
hm59IbyrOYdLIc9V37U7x8DsDucsFSccglFxIX01HVV9szrzoTXMr8rM3qKCoGKRzmrAqCbtB5MG
685ws/QENQpL3IWCsyp782wVDJCZcJATAPiotqy2OGMcpvqVOMHpENZWdVTN5qvqZHMsiPwdwuGu
r/EEhDlgBNVAw6duldZve/JwInMX91AkkdBEmDaITankl5D40oMm5/lWs9MbMntJ0kpa9WAt6i2N
A3rY6bJr8ctqGIxVHBP2vdA61iUjGlQ69NsuQ6IWjR0F9tgR9JyG33EBxIYOwE8tzK+sMN+F4Es4
epFG3kyjR3NkN5nhRcG+jUQRLgNHppd5th61KjQecJ5HedSK3RRpj7DPjf2klhGlKbkWprWGFpdH
CbB/JHDorNh66KmT9qzRITSFXIIsVJVtVo7aUTecz7Sm7Ti3Ig/mwgQ8zKxNpWHlJ8jh08TQc79D
wYbflZ1cNXnR8IpHyN9/drlwdzEjTWkphTe3dMhCGNKZQaaqlgs4a1mOaKWESQ4PRGUo+cihVGyL
sVQCsHe8hxJgIB6RsZOod11TECw2anjW5J/SbLRbbZD+WHyFqpm95GF+jxjyCyGW39dI9lBxk4IT
+lnjEnqDOIhLAUZt33rKdfWr4J1rffdt/6o0UNGTVb1hI33IEYrsGuZltW6/LcR/UMntjnVgfTv2
OjOlPI5VvSCNjw6MU6ymyvh1TBVG31UnV7jhblpXnN+J05NWmCTvdcW8XNCuThTEAnmXkY/aVYiz
EOnDTDoYmIMxwkwYY/i2Qfk0R8sHWZTBZAO71mnmqxUoRtK/kYiL9jzr3zu9DbchLbwtFfLvsa3z
XdaV8ZaEr85zE5p2zepmMYwzMbh2UChcr8s4dJBuO0auloPVS3cbJUnL8afAEPapZrCxK4GHRaO+
qlT3ni3lkxq1PVlltIlFldTeUPVPBVZ8Qd+RJ1mGpuGZ8TBvyCVhbMnCI94Vqpd28XOJ28dWrzCH
qXWcs9tFKQM1ZuSDS9L4kTF/tn3xp8+mGqKUfVe1qthZ7mIGObgDhiX1S5ZQAo5L+TKMnDdhDGRp
29VFqvibuvpCumc9PqlSLvvGKzR8SgyeIXKSwFogqkPsRhNflBg5t5gK7nKzOF4f0U+BrPn/f05n
9Y5i7T9vnNct/GymphRCBhr35UlLy2Z7feP1PXVjQbS7/k8f35lRM/zPHsOs5qXr/8kc89L1A//r
4c/2/75CUHinO4f/51H8Pci/e2S+60jOuh7232ciEaaejQFlfrJaHFevm7nu/e+BXPeGRr0q9j87
rpWMEuL61iazlvbv+fu78euzP1u5PlLtqeV+4CI9uPIjskghJ+auOpTFpB96QtgZZpL6eH0Uwn34
++jnOWdZkjX77H/ek0Kyoqv2n3deH0XrSP3zXIcx64SUaX99/u8Wrq/+/fDPvn4+989mTGWl9Wg4
h2gWfXQ/Wd2dAMRufw6k0RUQiOu2/tfDquNaJReJ47luvGzLKNAn8zm7BnvLTJ0DZ1BvuQvL4/VP
uuaao2H5v//+PPfzluujsrcJMitxgP/PR/9573Uj181dX1ioQln7lD3tFnb288LPzn6eu74lp5FF
B3599z/buj73z2au/7o9Ok6tM2NMi8Be/vM1/n7d6//XTZUDznPbfzbz903/bbPXz2SLe3S7od5Z
ldUfu5KyTBNIGa//2mECjLb++edfdeoxv/jn5VEN0sUJUnftuKj4Ilw/9PPnn+fUanUhnPBx+9nD
P7v5+ew/u/pv79PckGP62Rb8QoI2j8v16esHBJF9ODisX/RnA//r9X92cv3335cVovP2czr4//UU
/Gz25zj+62aub/znPdfnYhhk/mgbvxHD4cElCZqNNSC0TTn2QB9aYbT9XYS2Kfg7XIzGi2J2ebic
Y71+vo4GFS28IyHG1UHg/RQzg9N9KHw9yxRaiizZLENZJ7EMtbr22aM62IH+tqcZGtLJXB/RrWsx
P2ms2pdaZu74zhc9o3WmOsWTGmLKiLJ9l5Fh0AwJLUeFlqZdlsCI+MjCXoiCOpS3nVadsS+AWTZQ
M3fFfDfX8luEoZfF8AmMdE0oAYelB4hnak74rOo0MNJ0ErkKTf3GRP5Jq90siBtIEcVUQS5qSbTQ
wsTXC6qkKDsXFSHWbYIhf7nU8Y0FC+ocrThMZeB/MBeXQoMLAIht4ndcQgigFAZFr30SHsL7uhkO
k0oIvD0u6r0gjGa/jByZxXJ1sl8pTVja9JkGhZ1CB4M6fCDIaW5JFMP8kKU+55TIXXgvWnordGxE
wHxQyJLqSjkIFRTtizouz4bID2Vdn2Hp1tukE+/N2Byrasa5c5CJj1M1ufDDTRyBSKUxbTdW7Ag/
y8McDzd0JVhjpLQBFbXqvAjXLNUABQh7kQRjw7kze9RxThw/RWCIS62TEhc6nVcDw3TOfJvJ6Q/G
CsXZke47mDrwqHRvojlLt0nOdlbrIa2upx3Y2Y0uVbzWjJR1Sxu/NvJPGlJAqioVwbSYzg67fRu7
/H2vA38rrbNLhMWZFrTT624UPrUxAQ/qFHSNWmGK033byV0RAdrDC+SzFq3knaGQYqErWGoMo0Jl
ni9bO8w+OunGPvB9sa8VGgT1ELeBs2jjTvR54MDR8HXBF4/gNe4z535K3HbvdBz0tMD5JMlTOaol
PzSW5rHtbsEgjY0TOThl5NxLvc7KPlb+9CFZ2Rjrr1eQjt3COY+X30DYlMkd8EAjPnrFDvERGH41
eMsgbcTvCxqg3BCVQAp0bNe4fKZ4ZaGuAaYYvRZtiOg60uOgbxkiUzATUeE79zOgSAG2CPPlNUwy
yPxYxMBZk7AHNQ6YfWGUh0ilX+R2mOR8bAcTHp0SFFEX3s8abu+N81WToUVYbPQ5SyXoHUXZjhp1
mUZytmXEp7hEyuXG38rKfK2mmL72tLy5DQ6rliDD6LftYmOs4299MDS12Lqper/0obM1MBYNY/k0
aw76NPdmcKi+K4XOayZxQVWyX1mjDcHSUBjTeEQ57ryQ0YuJR4qzapuXgydkSS9EQQjPLb0d+5Gm
uKbdRhPdiQL0dVA/zUZQ9sy29If2scuaZ8j0OTJ9F2eA+l3r5QUMDX8Eow/yXr5UamhsBSnZ2zZU
C5o0kvWGNqkbl8gI6FPAHakd702Bn5dstAcrFS9KSlMU2RpR7HnQFY3qlWl9NBwt8lVt2GsGhMs8
n18jV36GUUO8eVJ9p8vbomcjNLX4F0GgYPf6s9PEzxL1walMei0YT64WqBgDffarkwXtqmmGjIft
cr+xQv0PtsVer1rv6YjtxLS8yhxfUp23Fdp4NlT4d/0isPCC0tLX3U0IP4TW1LzLCKlGrl/G+/nL
wlU5zJ+ycvjQhhJcqJ/vRIrnzYBm0KKTiEiCsVsAhDWyhCQ10GBt0d9yTWxJhIIdl35KTtKmrSHC
ILM4EAoeb5BpNdueNWKsUrPb6H1We+DV1NkMsdFaep9YhXS7QsjWVHhGOTAQKHQc8vxtjEiy0Nx8
ZcbTjui6AoGwhldLP3v5lCVelI34DbfYA2T4v6iw7P1OyV+sVL+X09qcfpUWqG+TZEgpIUQk+nel
ZN9Fov/qGoMuBzGTg2pG2PoWKGYGyrUizHB/gkjj5KBa8Ry9abAUpgJe5zhXj2raXJpu3hblfFMP
NDo7Glb6yAHHeuB2qwV2r7f+pOA0uKj1LbjVJqks4Rl2xLo1IhZIY1LAdiEjHxO+yBpAZEXbVDu0
oOp2ZyMeyqtLkdHYMuxD01ifHfGU1STuYicvvNXuJCaWfYNRe+8h4of/4YzHHmQ9skrhNcy6/mCk
8NrxUPcsBewGch/6eZNYydBQfjkNAF8op51BRJyYRzhKtrUD9X4S2rKz+0LsKlzLzWU8Z3H5XE5q
ILQcInoMPWRu8vfE5DJTqjdyO9OjJDLU2Zh18wAH+ImMopd56XNPtB3a6uVXNVmvegWvhtZwYTWB
FU0kLXt2RsNV66CyapZ1rnCUdqoOJLUClLEEsTAhDJXE2uEchLoEpto7qP2HG+VPVj3cTBbxk+oI
wTXfdyJ/zyauibTvAn2gNjDkTbxAIsKCwldbmlpZrd/he+8ZLffn6kaZ71l1wz7MwfqS0YJiX5E7
EJkfSLY/og5M0M6hhJLKs+kTEN8i+4WpzLPRTO+yWX6ngLQywqlJJodBFE/gqyByavVQoyodEgV0
PCN8hPPxKBYIKdVClEWmGcTYIngVbvTZOd0hGpDl0N30S6eA+tHbvzv8QbyeGXYz9FAYSgH8pEK3
UMS4aUq19MJVI4Q/dhZhAKZBjPARRe0myz28F126NsicQzUB0yNSi7bKLCoMUpmbFf3U5APr5RBC
O2mF+5VH3dRhucF77NSbv9QC4ZE6vg0c1EGtX5M6azB7yl/cVjkx8j0mbYg75GBz6qOLVlMmmPqu
T8f9VIVBt+9oIXecFgYJqBIJkqvNCEz4Ec8Ag4NdXxJnZS/0na92s+VN7k1WVY/5gAEuoBAiFe7e
0Ql/5/l0rDLyt8qpfYUVcqO7/d1Amoc9jPd1H32YBWSCwaUNhY3XO7488A8Qe267haaWIegNL1wb
GVZRBLFSNrSrZUWPpwr+k9ySOzHMy8FFmVwVF7QBsG0QA6GZ4XYZXq2ettySO9jF41OapzRIUPlw
NgV8TqOInior/12vwpWiz0eo18NzQiN+38agKhB6bFQLaAzgnWNScoK6FW/gMH4ggyGYZVgNDAgp
7OTZaN1zX9WZ14Rw6XMMExugdUOBV4CEushgpzoRRp7GYtLkNzjJNqfRtlEQFLCsvEG33U2Hhp0+
C8hq8Qifuuaag8wEh3pjdm3y0BOzE1r9ExMcleS9+61OhIJoc7/tehyknLB/UsTMas4dPuD8buaZ
NEFtHD7azg0i6YBqJDOvQpnDsc1vQUXyqiIiRFW4eSjCGjiBTQR8BtYHIbXI9sUinYOz5K82RX3N
DD7IGh44tfE8cntWkskwuRHosWQ03k6Er2yiJnnQGH68buBeI3sdmLC5iZLqj90ltMc14PLMwNre
uUA4+dImWClL21F6IxLCIC4A7j0PUXOyKBYjmmzSjS6UIJu0Nc96kr1Qa78QsVhvzQhL1oXMF7pS
gC0OlveOy1RjzV7mDJ8RHhmpbd0rUUp73GqgbjfcHeMWe2X11pQFaJOVYw6GR9fWykWQRskfGbii
P5mV1m7A3fH3nMZnsxp9TcfNjtQy5tbVO8ca7pChAvYq2Z1BbxzM9YuWWLkDZrttmgUUc4klqSIb
owPf1pzyGQbRFyvlZksADrRXDcTf5qJR/uih/olT8iG0QAeTuD/V4lIQYrF1Y8jEeUEhupgRhLvM
2bqIctLFPLeD+1Qow2+gHcMVN8kU+lDeSUSBYInUiDim6C6V5EKpZfM+telxKJeHxaA5I+uPRuDG
ObmQxtQqfq4FlNGpDp+d1e6zUSPqTkT5cGURgDtwOVQsBCCnAK8se+w0SKczP9OhiDf4e2xFZOmB
MOYnXUW8lHIHxpzhTCQYqZnKbxNCiYdfEMFefqxhlm1NH8t0BPd5zm3u0qIYG7/Ah28jRnGJpuI8
I2VeF0k65Vh37jLzVcFjQCAjg64q3/TuRPaxpU7AAKbyKCoRSMFyjEEKr2jVQQc6vzirdncM/TrL
GNgU42TE3buMjS/dUuYg1OWjOoerBWS6nSN8sXEOBAh2uforBUNWCpOIO4SYPmr8PoHSV2XGHwO4
YmNNw29A7eu4uUkaE2NtXb1PYNdv4sb2MhfsXsFedmOb+if+PL9x8QZNzKqDoY97OesuyIP20Jgu
1CnNhVRsIJ3LKnP9gJ8kZu9BwNpPTgYwrs9bDVKkrUmHOiCttxq+5VDE+rdUaw6Ytp8UCIpNBemv
y+vnFD+UWLWOJI95S0X9PJJiTTNfx/E7XyV/qbepiFCnFfBWi+8ZSlJdLKkHYIVOrBvu7XJ8t7vx
V1L0+wVQ29K1D/id5HiTTLEtF2zfCVsPkOICCHDxkNQlM/t+AAzdzGlxliiWiOlUN1Xqvqcm/BP4
T09h/zAIkjcwPY02ZevkQH2hB6h0zgmeF2RMrwEevrVMCDVU+7Zm1SExlvBiUAFXjM+6VJ5VdyiD
KJ4fULhJD2uD+yLEplKm4YGl1pvjPjj02iGZFPamBEfe9n1KgU2BadnoklLMiefRPEIb28h22PV2
DH8I1XP+3KAAPappuOea3Lb4bvtTqrESkxDe0BuUvqJbdJ6P2AFDcu/Q+UXJ4rsD2tPS9sdGfVPy
/Oi0g74Lp3mH+XpQyRzRS2MPUKr6X3HTebNpHKgv0IRTYIz2xqSqZPU13qrZgUraPCgr80SShaRV
0mI3lk+9jwO64b4RCAkHz0m/Zzt+i/vYn2cEydj0GtvU1SFdEY4iktwP9V2ODcmmlGWx6VC1WCnQ
nhjeshKEnYzEyAtTfjXXauHCuCNqRw0Jp73nbdjzX2Yre54mZm+zgtBaj5QcEl8k1+mwbI2HEpKQ
exTVdx3aERb59aWP4sDIzATR63SqM/0LI4h9GKcDizb4yE3/Kxnn5wwWW6BULt7t3PE+0WasDV1u
pXHsLuUcuDlq1ZmcXb3rCTzMIqDQKowI8/MFHtSbFJEdyen0QpLkuwrzG9WG08QSzGRZb9abJen2
8VT1OE529hoC8z0aiDryZw3segfx7cOGzWIvE/0TtzhkRv1N5LsZ2FX+neZIfUnNDBo9viwRRNWG
P9tuxe/V5baN3b1NSs3wwa14Qan8mehhgPH5HyxZLqGLzithjNLs1i+k/eJq02luFZgcDav4ymhv
ZSvglYH+2aBX2EPvlLUVHtfzTQ7p0s+TcggSCIwWYPOmrscX7lHYIBrBfgyHlt9GM56zLt6OA7kb
aXzQcvUZDariJaB/L3jLk9nZhPd9/O1Or41jvMKfebKLgWoT1xUTnsW2C8NkA6kDRhJcSpvVAgUv
9yac3arZNa0VGO+qpaP/MF4mPB05oe1DxcmjKWjcKzkW8b0w3iS+H1o0Sm+Bq8Uv40Y3SAieosUi
C5sCXURxRym8oQKwuLL4OXQ4Z81gFPThUD1K/c6No/v6NwNvGEHma4ybKZb3uWClZrV4WuG6D4VA
fYuJidjMenUx8/FpgqcQzHFyl9ryhiRnZeOAyQpgWI9F4M2IzHsiCVb7hEr9aaNc7lQuzMx8sWPr
USeEBH3+OXaXXdYjQcnnY9dyt0RIp51p3xnq29CbX4oNJYTvdUBUFaDGpRmTMv/jyIxHli4PzXDJ
GuvcMQC4YrXj77X3cF28Okp0s+CL1WDWl+mYGSqy+1U308oVeMkHbP/pkI6AfxTepMbhKMnVQhUz
lJW7X1TUVCYIchX2X6WQ93U8LPgDmKxphkc7FydIFt0WkIKaCqq9A2LJgSmKJ4r0NwWABiijE52a
Vr/iIt6nZnZs0RarmflNgBB9qratiV/TomAiJHauL5mVTdu2yQ+1nNCT4HbdEDmSEdbV6iCxrpn4
aYb+Nu2Nrzgs79vE9DmE0xDfYl946ZbxplRwv8ksqBsJ9hej8RCSo6eH4Z+lVJ70VbOGYudJyT4k
HAcT52UFs0hqLh1uZ1F7Rq/9sgcyr93kEUec6FCV2Xcfric7zj9mTb5mJVKV0kBp3FV852S8zNl4
rtLkEQnFJyXEp7rSnO1KBmY9fwx1RNCVykSuFG62jZdKbBfdht48XDuV025iyPSMmdasmuhHWOt0
E+IPF0nQiqnekPBzggX9UDgj4S+qggP/eKPi9Rq7mJ4xhGOKsuurCooBdrojhMWEDLwkb8X2T2PW
v0wj/wrrOqSAr+4LBUtMu2BwsVDHhIg/rOZEdqAfInu16OjlmVaTKlA8QobclDYckhL2yzwiYYq1
8DVNYcWaA84vy2ifkkUYwNSQ6ZUq2llNOW7Vbb9MuGzbSRYskX0igv7TEs0H1PFbiTOdn3Cdcoe8
onawfUx3yVE+J4MT7fQ23drjQF6pUm6NdLkoYXksc7nsGvISiUEymH9waMFF0dG5u2BRyr0p14g+
+NSTg8Ru/VK14T5MNs0bbJpYlVPRcRWXZyN/wUHGi/Pqro37t1jCfV0vwWVudMwoHRQZFhcKvfwL
cr8dHfG30O4vdG5vCV7AOz8kzCZvNN9M61Muisc+1t+LyRIs9GLK2rEmQW7xY9EzMZbJI+wF5mG8
nX2ax0Sz9dNjP5O00Ke/WP0+jU7fH2z0IAQ0hR4OAm9mfdPW4TvlwXCIY0qUkEY9AYbCb+FRbSHb
Z1gx6XvsjWnrpbNBydBgJz4rN5VdKxfWmq9TQW93GeygrZPSg2lBclQPEQdBDZ1xkWf7sj1jnwdA
wAbwsFJ+se7dzIN8Ekno7KdFudSsyg9RkdHEdKKjTEYWjUobGPMa+5dCuq9nczd3hXYkgEFDddhE
IBE2CzUnVndFqBFi6+J8qjjQ8QnkI6rXKB6UuYNTgzPH7vrv3+fWkF7uS+AbjFiTDC5wrTNX9bj+
2kW1I9LMi8rpzRHJGeBnCCwbTVVDTmllFxmKA/vDoo+sIaDe2Mag7Pk+waJRqA4ipNOnFVuWNmR1
t91OUqG3I3OYbGlAJv1jPVWfQ48FVGIx+yzKeBCadHd2+Me2Z8xecqChhr7x0jUSuiQsgg5tijKQ
FFeRM0Wqq/YbNTA3DRV2EYZfRiqwzbFooeOqJFwk8jiJ8p0shiWnOaIcWZvnCqRNZ2+H9q8YN0fZ
CTy3GYTDITwYS3KjCjpWvau/utllgIqARvjcrLtLVgTGsDR8huOP0XVeHIEjhlPuBfqbLXG+N4tq
PRT1bZ1iwwCz5rGMULgjZDq0taClad+iYdy0tvPdTqbNZIiTl5nfpyt04CoFbcOpPQk1GlFBGNwR
bjkTsdkfBwnvkZiqaVPNUNYgunFbG4dSit84FLJ6wz8FnniDZy4MunDYaHbdcWUZ9kafEd5hIXXb
pvJtKjrKoSlF1mgUf8Zk6c591u8i2tuqyUrZiEi14KIEHzDQBsbqG16LZ1y1YUGlpDSuWgQWnDWZ
jwyPKUkPL6GBLEU6rNHiCHosTrGbqa9gCVcwM9yUtbMNLQ8PmV2aqNpr5jJaZz0mdRktFtygTOKb
TmKg+2JJUnMc58lSi1cSPHOSmRAYSA0LiojwmsLRd8lKhUthZPIjElNnr8Hp7A8i6XZteyL8XXCD
5TfWa6U5LmRWTWaW7WAG8Sn9ZICFBapjfS4IEouRViVBSBPaDT7VrR5vPY6flWLgsFTmzjazLM0P
F/lEdC+FqtGgLMbpZ2PQsDLr7yxt7lq3HPf5vKqLcjQjujj0RT9A3QGYIj9ngnaTfQ40+ZhtKgWx
KR2zvIoP0ZpOaFb6u2mhf6VbGe14d3unFnCWRh162wo9hR8NHRaESwq1a3+DcADRIIJKsgbprMnh
PsTmBZM5mp2Dqrg7eZHKakFTDLXvlmZLzQ/sYcnROQwNHT/ceUlswUYtcI0ow4Oj9SDPYX7XZsN9
UwACdWbHTzNWJ/ry58jEV2GgbzPl0JFH2prUUjUpKkhoWE3t4kZgOzAk6rkHdkdRyiBm65iDL8m5
FOqtWwtjJ1RiTyXxqKRXINDISE3FEnWzREwOUSS600i/PXOQNKTZ9GKV6EDV/hnUjN+f3CUaAgXd
ni7FBpe2OutWYlHgF7aGDErVINCjKZOb3gY/bVqa9rUxKaeWqxgPMMwCe+ieLCDeSOrwS3OtP6ve
PC3yYGaMpHlSvZTWYuzRnKUMYcTkiW7FhFpV2QxagW7Lzlrq2tzcVANtNRFzWSij0E/gjaRKcED+
bJlrCliBSqwMt47YljouEeZYo5vlFu1qZ70lb/OJXWQzt7CRt+ZWCPIqOME36Gtfe4tzG2q9hcte
BoeG294rppfW4hs3JrvUMwRmU2QxrAHJWI58xdVXgwpe3Dg0JU9Rda/SQuGKAujmV/HjjFREA0sE
P2TfWj0HRsMQqq1Vlg3W41sOTPA0knvBwn2jKoXi64Mod4DFRmyWgQsNM44l+2s+VUv0D4Ue+jKd
X7FjuKmlLXFNIGq0QHyJ1Q4Q0YKBwJQsvEn5IwpyZU0z+qoNa/Bsh2AKMFQah66OI3s00za36m+9
zzlFc3onV6WuEzoveSydPTol6UdNXW96OKie3jT7oTwRaEPrJUQ1xY2EM0t9FjMm/NVU6gdbR9lJ
WWFyzYla+54i81PV/8hp+R7K5n5NsDHN5m7pLPXYJQjLu/AT7h6fFrqFoPspxFnKm2qGzJyKx1JG
eRnBmInQ9tJY+l2skMAjHKgKLVazZN+eQf5sP1+cX3EmwHSAvbYwY6k1FmqRmYqVde1Orxgri2nO
PKbtQ2qE89FCirNJWPqIcqCYjaopUGo8vuvksVdyNWidO10oFIbq/CInDKo6la7w1D73EkTEGtHd
RWWHDZD7fxg7s93IlSzL/koh35nNwTgVKvPB59ldrilCL4SkUJA0zqRx/PpeVN7qupmo6m7gQgiP
Kyl8IM2OnbP32uB1hpQ8pTQ8R436SSR901i/zS6+eZz2OQSzK3bd8CpMjgMtfrVF5JOVInc1CdfX
sMCVUFiMDahV+gY9b9H9BB6Bpjs4Jy1xUaL91Xs09EtJC74LtScykRaE4MGKN3OH5of13AUcDyXh
Z2u0IO8kYkIecomcd2Oxz6R80AT8d2/O1XMn2OCFT/8a4rZaQI2j+V/mX7rVf6hOp2Jx+h05OsU2
yQtYn+kHjnISG23MJSCCURC69Z1XJLmq8BXVpZ1uIwuMJ4nfiSZ3mQ5bqA6sW9WQdFqgS4YIDB8J
L+BY+keuo3xpVHhtItX3lxJrlqgRsgygswidGsfiyg4rqYLhtJdFDBM1RwdSbkZZNCecZXT9fVne
9Kn8JRu0ICqSj6buB2Qf0XqNChtCX0XjBANde82dZZxpn/Ta+zct3DF9RcauCZIYGbNNQ/7puvBB
XcHRqG4u1ezMkYY+bUOodtd4/mLTfcs0n5yq+RE+lc/OpvNQJg6vtvGeABcMuwyB+CJBAkGDKNl4
mg9ZsO7IRqtYh4PSeJJtLLkO9NemJEPEME2XaNidBxF8JSb/NYwjoDI1Pe2iyfp1HXCQyfqJWoiI
6aLaV0Pz1LnltDUxIK3BTF+GRITMjpnOwQKpttw8uIg9LErEkTOrZRJHCcca66Cy5+SVFGurbkhE
LL17SlCSnk/4VUujvpB9Cts8BknJzyOA1xTjjaqX1zoYafLTZsRR+NG3BkxSl7G8bI0Xy6lc1B1v
ZZUH22jAYF2ALqvda8ZEbIWFHTkxyvmg1DYdI1Yj1ZpVAbRMYtoKnA5reHFIaqJXsqwCHhZcgJKd
Q4ezCscydLAlvFgtoR9joIf2y5IiZ/hiyQXG5no3w6ofqjahDeNA4hiZfwr2pTBVnATwZgbdTQa4
xmPb6lYqz8KNloJ/qwzvt2t3eA/Vy6BQmomacsMdUdg2WPEta/olBm9XW9BZ5W/X4QKF8f9ZDZA0
dFdR+2mo/vMxPPZW+VwniCkUF5fZPA1Jc/RrFD74NNfozJ+NBK6B64tP0dVzgqwBWs43rWVguicz
LBcp85d1Fzp7H8nPoZTDM8HMwSIkdcFOyfJOXPELbsC2JVwTp0i6GQJPrnqZPkGIYG7q4uRHRo5m
bbx2FtMDWwQ/oxsKFFaVZdATDmmqldbVZ8BjKfFB5Ah1wbVsGBC79CISY0Cq4/I7sUG9Zrn9VU/D
meyxK1UqgTaEHAV8B1enhiCo2SQCn1YyV2fMUa6kbWHpThoMm521q2y1NyAmtdnwqI2TcW7RApml
zTYQ7+BSEMrqW1/gxcEZw4rQCuKq2ylhM+B9M6tlViF6qr3oqJil0XMjLVmpE/pPVnviBzWl/FUD
R9kXEVdL/JAWcPlC1vqi3jbC2DsdoYUJgOR1apRvqRNjrRuwK5naV2i374lIPhREZa5+c9tXfC4i
7pcwcZKNMzXgamlCSpmtNU0yQbPw85mkVi8FLjY6DExsbd7mDs0ywidW2INU8pnP/+5+1PglVyH9
Atq0NP0bX8d3yLHKDr+IvLk3pvtVpurVG5tHphBQSCVB4ZpLeoKPu6wie5Cx2qzeYY6q4bl2BHgj
PfK9RZtNFUd+namzG1jHsjI+CNYDs5SjE5unWbkKEb6k5K0XebnvBufY1YfRGrcud1COei9j4Q4c
7YfVxr9rEyc2LOthWwBq7gPc8/VX7javfhnSjc6LayU2RsDOyZpOLKi/y0R3HgBK4J3tGZ6sWy9G
UqeLchNSqFalm67t2ebC4vPLNb8YaJJ4N/kkguQolwzxmWbhA2bh6ABD6DDY07eh/FwCCKNwz04O
oMAkr7KtGsn8QjZnU11AbMydrdEP4alRZbUJm+qOD2yt2wW3fyIONYfSUFUaRnnQA5lfKVZ4jGTy
K4K4hmlB7a1c43WDUxQOXRzKWw5hxABqY48FIvKPdDaW5LTN+yDRfoObP0VlfbNaazUAdeBpxKse
H+3Ko1u+rOn5OQBzFxXj8iXp1KSKWslJOtVDCOt2YQ4lE6uBIcaQSZpV6bZSGoCS8qom3YDa3JGJ
QeYTtsRtXja7Igf10dITJsWOT2/I1140nWP41csgqvK1XpI46cl9QNwq9m4U7AAY1/BrXmMOiynx
Z4BxKQFUCAeOoh8AxC/i6UnEAKzgA/JfaaP57qjqKnS1y3zSdJVBvZsq3CHU1doyTwtY2/1NhdZH
KY6hxao5xD3ZleZvH41DIWyIlZ3/5Y7qneaXqLwXJijbIQ+ZlSRHi0NpFFJGEGJ3deVwjXok1T25
6q2xL8M02xi0B5zMuQ0mZjjaU/W2rPQDXBnQZrX52gzwbioapnYGZkV1cunnJBlP1mNgybtgTdl4
brtN6mnrl8YhYCcXnly2BQMyUpBJYaUbiQVOYpEwq8FaIaPkkRdS7JToYhp4xrrK9nEBqppwZ1cp
qhKajX4+IAHQ0pMY6l+B7H4lJAsHciIJ8p5WbctNM2KFKX6gu/8VD/ZXS7J0AOnc0gnB0bWBedkI
yLDi1O5EH7RkGdhjIKN5pl2tYnqKbPdFusNON609psxqpSnzFPfajJdFo9OyIdoNXtvTb7TU60ov
2TCaetn5YkNmyULp/QeS9VuafAhrBhwke5q6D1jCTD6/4nUK/FUN+gCrk/HsFzVqJP9n1OI6Z9J5
0sAkLBDatQhnh5OdeY94rWhwZ96zXnenNiiu3yj///U5/Hv4Vdz+gcFv/v4fPP4syrGOw0j9y8O/
PxUZ//3H/DP/53v++Sf+fo4/a5T3v9X/9bu2X8XlPftq/vWb/uk386//8ezmpIF/erAmfAceUPtV
j/evpk3V97Pgdczf+f/7P//t6/u3PI3l19/+8o7uLF/FjarjT/XnDAPTMHwiB/7n1ANeMVk37/l/
80N/BB945l+FYfquQZCB7Zm6Re5A/9Wov/1F8/W/Mus2fFv4tkOjyCFy4I/gA+H9FduXbvqkCjg6
AZX/FXwgjL9SiuiW6wnDJbSFJIX/fAP+6YP8rw/235he3Yo4V83f/mLM/8ifcw9MzzIsCzqzI2ge
Cd3iX/pz7kE1aAO918Y4aoHxqOqqwAbYkT/LlKXo/Y+Bvf4AwieiP6kwpANMvdbVGB39iXzm+VEL
J/2QQQYZ6bc/ZFH2o4Lbc/x+ZA8pKiojYqUow0+BPzk3m4dC08QpItITWWeZrhIM7gezd9ZoyLJj
mKAjwklfkZnbkvRhZ8bOqvLqPgzdzzKFn+k63b0hWuFqkpn2zF1N0uCgNwfT9RD59dmV9/rWKG2A
8OrE7AsBwdK+XrOntVlwVBKDa2Q2V2EqqAMcfwgXeDDstluNI2eW2G4UEc49eVaq2mUEmSAm7nRS
A4z8sWLAB8gXj3Q85PSbooBxk2uJh4m4GWadzq0DXwv0yX637EZ/GDpRH2Nb40lXn04R9o9uBhhw
kim82oxjGeDJt1DXS7gJtPJcaXP4yxxI+uZw5Hih0Uphzjwy73rMwnIXVp5/os8fgeZOsn3QaZAa
KxZFZZFI6I0d5g3cV0thyOjkie5a4q6o4WuB1tI6FqZhU4ow/xoNJGVt3/iP3oQCyzTRBiETwPAr
9SuWe2eFSTpDUIZHgAyA7uQo5xGtT7A1GWwtS8fIr3mRLhM3c06DGndEj+GBbYZDHlkkGdtkEhd8
+0XCetDC+hYjlp0MDT6EhBFsalhbeXV73QudmzPxsUR2+OD1OqIlt7tPgY6hFJbJ6JjqIlBvrjUr
9Va0CuwHPzWouqQ8R0p7Q2wocQX41TGANMt44iXMVHE0OkarRMXe+4ohuu1S9Y1d4iGpc+2lCV57
33lhs/NMY+1JM6ETohu3xh+YA3bS28LixRZrcW2X/f8jUND4l9ggk8QSITyWBN0zbdv81xsOG1+f
BkCgjr1DlhahB3RDCVi11AAnq43Pjd5CrbXoSUShsc/j5icGsmYVCRT5Rojs+k8L1h8rwp9XANMw
51v8T9EnPCNBf8Rlt8fg4LMS/PMSoOHZLDV0YEc/jPp9ind8Y9ucTdKyv7dJJvY6AY7ckw3m6dZ5
w5mhPQSlfQTksqh8i2GtrJxlwGRIpRn8qRT0VJwF4Vsv+pMzGzJFhmiFzw2yogyfkLT4Nq5rTs3H
riV+3LChDAkjcba59AJgwjZDm05bduiZmTBGZwfYbwVQZKNafjB0ym4V+n5NNwRxsVWyE4pZcDAj
Tq5Qvs9di4NgHFHxdp0H7+1qwAM54jCPkYOrdClxUF9AMigryD400qTgs2ouNpboXItJPoUoIEcj
co+MKSBO6x2RuuhIGZA450QzwrNj6MwFIaEv2zJSkA/yR3PUGEuE492rmdXV+ktiSnHChXJwTE3c
ppqTc2DQR5NQqHyfo6oszScdTTLtEyEHfc/o/j6UpqTd7NPNkqnYi2jYG5qbAdL8nRGSsSV59tmo
HW7uGANzZWl0Cf3oMuY6t7GrF7DmJSYYCTYo+5kBzGIUmiNXTX21UpnxjlIEnR293S0ZB6+QyiG/
qITyo69WJUXkXkOVtnCpOpfzTFZDOLsep+wompw2YVjUuzqxuocc1gcC0j1PqdhFY1FzQByp1xp4
mFU/4MdoTVCFWFbKtmohuhgL0+h+uWSRLGNZaEsFDtEwQrFm2of5XHNRKki4NHW6QyPSHKOEdmtn
4+rGarAkrfknnGh4Qg4C3JTOwVbg4l4pBRTC1hIM+S2/VM73SG1rjO3hLUCWfe0i/PfMhjaqE+gs
CawrjhUkauKbzQBbp4TUVvprnLQksUUCFBGIOV7TdXKDR4Hwfy1F3J0bw7kAhiOvsx2MSzrrC9oC
+xs+l52C9ovIByuOGdTx1jBfumrkFMzdsUTB5m5c+pYOucucNH11jHR9V3iWf7IDiLoc7zeyR8+D
wpwmeuB7p9COrzVngYXynuk/i33qj3LhWcG77Y8xjSqOKqURcXSC1J6ApGwJFkwjtyKmg/xrJux3
O19GjipWuV/4W3/oQB5a9Uy397rtIKo1su+nBk/l3XOZU2vsAEGjjeeRvOJcDPleE/S+h9J+tAZD
XCcwacZkIbwwP7UKUtUw8TqTOHiyhPtS2CiZNCvfMpWN1xWms9NYI5sbZpX5cEuF1yzHJL+Ussbu
Td9uHeTxi2nAUOkc+j5sxclKypFpTQSYsBk7FGJMpQF4+euoYSyndXFOv4tawMPkDsQ82WR5AqyW
XapiHPc464l3lcZMoYAZa8bkGxk6vZG4IhJ+HPy11xTPYTd+iLKtd6Sl3GTN6V1VYChjqkxSJGJ8
EumbrwlcOPPKU031W6STKtNF2hzQW790uf/ctGggEf5kHJE0gS+a96GowVlKbVglYM9kOqHfD57c
9gchkdBojJtiNkQJNLiLsA0VNCcFK8lRUAUIR+n1+FRENnKjVLO3fSk+y5jgbeszo9FOzYDkuOo3
wjYYF2Zci03AsQJbexM7a9ww9S4Pglvk1DuDDhP6e8IbSW+jG84axxmam0FQZDSudSqHTh1HRcLf
UGmome3qIPr6DYCi3GlQ98om3ta6eiOBplrVHgL2ieiNhezMLQxrrPyzOk7Od64pRkKdnWld9hLp
MAJ0O7vbtDeADyHumgb7okgh2nzfkRlej4gJxcV10SUgHtvVGNF2yPuAOxblQ4eHHm56fSrHcuTk
PSI0RXmE90h9ZdjtLlnbbgyXyXZgouaqDe/m66F/87wRNgGsBjRYBkgNqz2N7ariuS2gWMDegB4Y
j9AHvMBK7s6oHUU5Nsf0m6kUR3vlw4oFLMNxWpuRR47/FKSWswMNurHSyT0Ru1hVsblypSYhXuXm
GZ4JEs4pwpkTaXTMOLpn3qQfc2TzG1xBv3umTotIJdNKMJE9djkEDlbjXUIAz1oY9LtBxrgbu+c7
qEqCJQzb/JBCPlxabfgr8ZP8oUpICQ6K4qceCHmorfahQAh/zFlMLjgqzGPcTtoC+51x4vSwT8Vg
7xWNI6MhFjQPFQ6t3rkUOdT+WO4b0AhWlh7AtwfrXozFUTH62jhW+q5NeG6EA6i+nTDIuKF/HmOd
gix1mtMcYU2LVLEZXfNoGFcR/ncSmypuk5bGwYRkY5lnY7FGBnfp9ag6k/0mlk3YoygQ4MwVN2Gn
lLm2QzEewTDQBDJ8AFo9UwTesaXejf2mCUAlZF7EBgFYG9A42ntN42YU8OX2bl2nS9p0Fo0nouM1
2T9oYMhX3496evHIfkoYHBO0McUWC3kWV9g06fQoYVYBxFl0WTigdwiSld6xlhu4gCTJpg/EjNoM
PizPC16zEpHm2FXZRg36Vdf1fjFJ01/jdXxP3ZJQ9BEETc2kcYHVm9cdiuexBo7qg4qZF9h4Xmrb
UJbIY2196XMr7Y12/GFlU3QyAQ5tmItt+gb5FiJ3nEFVyxZfR+Myiu5KeV8JFpZjYmrGU4OcpEVO
e0rnNmgO/cJAUYz03biUlvHE05G7PIlpjeuK1ER7byURn+DgZNswrJ6bclZvC9UtxRAo2p/YWrr5
Y497M75M/fCS9G25YinSiZ0MM9u/0GDbFyM9JCv5Hc8ynSgatzrXKu66+mGIIiYnCZvBZHyGTnq0
E6/aWpG51rjJuAmRjTNnH+c3d5Ryk7q5dmfrIv7IuOS1ftNZdncQsFJGqowl6yh198iqf7ppVR+r
2HmYaIXdyxpVpze0Yl1kLWNvxo+x7Q/3WDcbaGYsFlYKPJFoPGYSIfEufmg9Ny5IPHxwsV+oG1M6
wIGOjDc0B/Pj95c2138VUvLtGqITF53mMVI417rsKFt/hjq45hLI1r5VFWOQQdANjXglu6Ea7K0i
s2qpHLs4/eMAWcfudM9TpKCoXZKWfbkkO2QOUGgxPOpcYTmB62NtwdCNMsjgE/1LiUwLDpG6pnWU
I9fFOEbMLzk65SDJX3OQcGfpVxA4Ph3bDu15wPDPQU2yj1365rhGCQlty5/fV2UWhuNtBhUnus14
vypvURVmy2awS/Suw0fECQlGc11sgCOYm96n8i7FWG5Kt3o1Od0t+xiTBdV1efBi3HBd7oh3nhlP
T5UYCqnpV62TZFuJBn45oBjdTARUufPSr7wmX4ctzcAcWjoId4djaAlEsQ/Yt6ziWOTWtHLzUm2D
CPJPKCfyFGYwjN9cJNeo67CCeftRh1htJZTmTefcsaED/NTSY6j5n0Nr6gdRx18iLj444orj0FTu
Dk+rgcbFW8uSfHhsEimsdbxjGC+St36C7jTa3jI0dZdNjluZv3e2tRqLFVocRMgWPorKBi8Tmnur
A6/ateYH0Ng9hEF/aY2IDdtyIhE87ydkcL61cuG2rQjD8nCBUVvZXhSvCgclWdGZ6bqKvIdAIK8W
PXFFhK0FJ/LfWNkufW7cyfQ9aIZXLdIAJIVeePuUhKkXu4gH7JU6KSC1a12H4Y0B/Np6wDru7cas
ndCkmxcw8PBNNBy7YF9HA9dSXFN+sFdYh08XCyxctDBaCb8C6e2wtpvttI+hYoNxDBkVePUjM8lH
5Y3btq1SHN69e7J4s9Yc8M2VKSEVhQARmX1Lg2mKYOxlxIeqTIiXKiycPLCqsVvDXGIYazYAROwo
e2gr+RLgpZzxY/ZSghDexD5DQ2GwABA59REkjXWy27FeNMI9GokcL+C38tw7p32KoTjyrZ1ea0xz
bfNctEFy5Im9B8MEtzMwMwJL5iR309bPOjX3JqmorUNxg0sGxLSBCUeqTc1OFosXqtzHdFx0rlnv
h1xdqAGSk2f3Ft94HQ0r2kR2Mt5mEC1ezfRQxrSZwOvQzM9Lzv/p2c7q8tjbfsJMYYB2IOwzhIPm
H9VcDgcHZWAIRNzVkchzctBqmgeK2n2d6Va8Jd/BP+kJQiHpGcfvL1O8rgH2X4PI0Ne1NBnHobHy
3ELfObhNt9LsfyUmd1LfUTCa1Fb4c7V7n7fFsa8BJhA/hQK0nBtfk59SK9C8YbqKZrc29kQXdse6
gJ8VeEnBOuVEx3iQ8fH7TxVj/aCL0wOOKAfDf6ktIq+oTlRo3o5B5JUZtLzTn8yvwBU5obEQLENZ
jEwVjXzlDu27Fcjkxr2S3CAyY9ZsOTySxbRxQ7MEstgHp8BUTIM7bFYbAa3sSKmfHHOPza72JKNf
fQoOdWr4iKcUCU3Kk58TruxyoeXZnQaosTNGgMSm0shj6pdxlbkA64KfQauyk4rmOyt3/JVopXdo
bY4RnVsNS+a12lOf5K9Uui0SeyJFFlm1R0GRLVO/CNZVGQP8yqZ6jSYrXnYTcaEJvYfQGpK7xqh1
mVqJtdTn+VvuG0cvMjNSVmh6aYOFr80H2Js7IcK2MH4KB9LwcsVz0WI9emKVnk5jEf469SJ2H/XK
dR8jck8o5XNnH402/gwXFhXbuHwoCBSLTas76kXKSaVmbRwZEdlG9VZMFjJsm/Ce0umKrRZnJr7K
4LHjxL6xbF/u0ggBzjgU2p64jv33i5ZWsiHpZEZ+mWcLCwh5KFwryjD2nIYfemrhW1mmgNzmJmRp
OuDmaWWsRGDC1YPOR52M1RYCB5KgUc/7G6cv5DEJGRsSF2XceyP1sovCHlWnmzX6OaqeJzLriA7F
N1hrzp2grn5Z2SQrFNgb0W+IU3VW6ktOUTFPOgCLM3eiuWey8daZ3NaUXis7jt1jYQckSvl7sh/D
c2fpC7qEyck15bBMvCQgynMA5OYBhi5DXpIRD9CwcW8tG695yikodvWQqF1TIwdyCX6KSCw5Y69g
QmVW8UVrCCBMc2t22DMg0tGWrvKpz9B0kAowdcE9I1H7lAhR71IWdHZbfdhGk/GVZ1Ajmz6FAkFw
3hLxrrYFTYI90s+O6aAC2q5IKHq8cMfvL7iu1Hbq+0e7M91j1+sWJeXQ7r4LEE+DLRPWYAOawThY
BlPDaTL2+FZQyuY6EEkH8iVVipVJYzVN/Vfp5wizqyNzQsQBcfEeWoS5xvTG1yY71MZXXrtMwl1D
02MhOsvbaza9H10OLld3F+PhsytisAHkJ82Ln1bPdamfW6P3n/PsbDoRLDdDhpcsN4yzrUGIGTQX
TRdoDm1kBa2SxrthEsdR1xEt5/oT2N4J7PsEY9CLrWNVI1WN7OI4VM0PiyyY2vP7M2BnQL9DKPa2
mA7CBhKZJZvvgyTqFc6NbfZDMdxcNg2HWy0rdp6AGhjiUNw2s9oITtN73ExfReTVePVfNRiEk+O4
hP7FZ+af1Wb0KHeyFAYujuBpOxUaTqC0jXZTcYjDBrufx7HVGrp9qenWqdC6B5VH8dkO8x9RrPVU
nv47XoPmmOEIn0vpIe9mS2TGRIE8XydYBezyByCJNiNfYmk5clQm/aaAizYLscOQQbJsGdVsWGia
TcoyzixPhUcRI7fH+FdtOceZG49spVWfAgGkUn6WjLalAaLRKSz9KbRLiAklGrG6hEv9/flTuqGB
0SZ/6YjyVesgvXrmxFEo7Qh5cmrqZutlzCjCxiy9dHRBofB7nO5D84QMnySsMRbrMm2s85h74GJ6
sdX8XHCo4JBfJ/AbG6MpT0A7lgl75ZVQsz4xkwXvo7WnEhxuTc6NrtXlNqgdtcqc8XdvOtW5YWVq
Wq/YoJ1zsQYzu450/HcZo2rhZXJHLwlMds9CWLcuS6WFVKFmCArQABaGh067C2hUggh8cnqOM0Pp
5qTwETESti4kRQ+5tRltOSb06EPR1tqJrHfxyJNDTdDqfndoYM9sjJAuJpVOfFiDJwn3fWf98MCN
X2rh3PMswVqrhy9krBCjYmLqs6DOrFRBCq9oApTAHYB7mkXI9uvdAIx5SVTzsAhy2lwLmu1wFKXL
vuvQXvLoDP92c6M6aWmoPbYMdxDV+P9oprRB9YOxx71E0wxGNe1wVk8LmdUYSJ1cHrIXJ6IbTgQn
WddI6U/I7n9ZdczA2+w2rcXpItc09wBBCa1dVO78CR4rXVB9F4VA4LLCuI2VH62cjCk31cw2HZqZ
iEPbxhH0d+i/t+uswqTVlj2mRuct6Rvr0BSsO73p5g8d9quwtA9UXmKTMthe6x0w5u9WkDREjtUR
rUHxHqmuf/OV/VSwckzEgj3I4GyNXf6gI5RrPTBZFlBGjplG+dMzZ1cNWmoMeQaabwgLJBY8Kayv
+1DMKastAb2ojJwD1+mPgXZWTBf0u3NvcV27oqoulorvhFEmK39iGKk45gKcj5ZRHPgvne9d6gSf
G8o4FtC6144tHtfld0cC6TgnUtTkG09OPTnqfb3rmX+F4auMG+i/pOguPDHQ8cbCgTLLj3eYiYOD
31H4sXzR43IitP5YkqwK9XgYoLhyrDZ6bOAwIED2yWIzyvLozl/s2D2neqi230VLZA4PbtFoGBzd
8Ghy6SjDm3X2AYlWodFInjfpybKM13NPAPOyTzaMzUPNN7OTP38BrfniFIW7QHZE3oLf65fim3fJ
Uk0W3kNCasYKdainKWuXu92bFdYe3QyCaHAjT+temcQaNBiFaJPegl7khyEpq1NjOgt9LMPDJJ03
XQurbVGUku7BEDw0ffzK/v9RVMp/TFi5mJdgG0RySfzlrMaja5M+OUSZaEpiVJL53D7yzW3J3BSZ
Nk+0djvrFQrMJ2Jl+KV9A2lUOiH8kAw/VgKR30cSlnnfaGajYR93srWoyaGXA1KBSc+I7vKyvZpj
oaHjMP8NGLEmZWE/UwLtOrdBHEMe4XoiuOYsQf+kphkf+M0QXn1vTp2h6Jc+YwPf7Xa9jdJPyeyt
LvtNhFf7qUIU5+lExIaufiO3lSDzON1UZpxtSPwrwKzQBbMm9ezANsdIV9LsMHrraJjFs+5xOfvW
xESzhTQGXP1HWhF8b9k/rCJx2FL7knEtMFUUSLhXRgoUv8u2GcPAg96UUC5y8t31lVMoxpFMaU+T
L26hw1udpgSp4Oj8DVSN4yBdtxNUg43OUvoD+849lPRukryMwH2ysfARadu4jJtbhy+F9sGJu8M4
yxjnVxDALI5yqtopRi2StiZsq8i7D6HvLP1ODzdTghJWDqhVpIx+gJMJty7Y05WRppgUGks7dKlb
04xjlfQVFaaDkwv9YFX+LNvUO/qgo1ff/5c9k7movqSNmZ8crYBbxvBxWU6cJwRprZ41XtuMQ5ps
C/xm4y1oo24fapF57lKkxs7Y37gP4y23+pKxmI5Wx25Rl71XGnQLE0nZPvBomnAmQihDh/Us7JE+
tU8tDxOkgRbYyFe7+DVGoWTWVtAED0TPGlFFx7CNgHXLbDiSsooNpPIeOL7RhGUEONVEoJGYI845
Oq+0nx3SrQRYToCsiyEnO41EkDOyQfkaT5KCpKqba59l1kk3fpuYgL7H2omkwveTFrN7XD96/SuO
2hvpmIw2WUZWY+x9din25jqeSHKpLfU4OJV/pJlzQ+j4q29zdQ+tNQ18H7V71cN2wjnUGfL3wEK1
qivrHXLdkxMCA7MBM29WgwgB9/igYMdwhLM9WFfRxBuVYhOLZXiVdvso8K5KDh/rrg3Iv+Qydxzt
F6hhsYpmHyedRLmq8BwVWnNWnG15L5sNbmldd0hcb7h9oll+5mOFR1hBISIQJJOsh4FvVwfdAyRP
hQRA8ky67Jehg8QCujKPUhxINki4QN0ZmQ7zjNKc4Tt2NTnCY487xgdamtETbxEMI+9MyzdSMUxu
GUqXOYu+tH1cYNVJJ/HkDNLKP3//KQy1E1Q0f68gMegouKxuh77jRx96z31Il8C2gm9sa8hoPwov
AFz/+KIhuT90prYDQxNewhzH7IBvurKshMz3tEKGTchYU8BJK77/rp3/rm9QGCvBPsG0lVjZ2TnU
4wgkS5YK/PL9BaFWuAFxwCYx/10wjcamVkxIXEKwLjpCvAul/xzfnd2SIZdIxP/z77//ZOiFQ01Q
O4iiwVdotFPa0pMHLEQnQfTbGf/wFxs5S2zljnMNmSyVlmsr2YFx4vej/+5A1lg0hMHPYKApSG0+
+L54M0fCpgwjIXcKxFSnJZLyC0GnOVX12vApfsFlTGvNK4y1TsjaI5ZYouEhARu6f3ecKVyOIpY7
kxUhUPT76MXfICpGS41FsPHmiHs6ZNAw33pOXgs09s+FXv7O+/jF6kHht8mBfrJiKAE9MMTzbSvC
0xBG036vxdGAebbKLNzihTq4YGrR8f/K85+O070bDP/asDZ2PY4Lg1yM1H1NDZuxWtRs6tA5+SPN
Ys52VG0Opgsiie4Nc9TEdlGv+ZVcTnTOFuA1GuTALWDOxaj53SICdVok+ntOEsciemuND3c2WlmZ
OBT9AGS90pnadHOAtkwulomcU3QOSa9tCuhOgj32pWksBiw2ohiuojZ0mtI/J+Koxzm8ajIyJBWe
+5A6KSPesia1qdtwbG0Ritc6vTURZHNMirYPgjKiWKUTHdmYvmiJLz0VEOOcthdtN6RD9GrZpYtu
hfpAUjRqStDHUyn5wvxCNAw/cw9Lypg3LLvVmk1jSesYzlnD79QBG/l5s0u0McVM9pF2GPakbRWY
eyGxaoFDhMGa54HjHJE/7g1YBx/JQJhyWERzIf2/2Tuz5baRbdv+0MUJAIlE80qCHUhRVGO5eUHY
ZRt93ySArz8DrB331pb3seO833CEQpKrzA7IXLnWnGNW9sYzbAiVXkbbZs/Uinq4gHRo4u81medx
yBHfF4TA1Hlk2o7yxasdH5/Y9wkVsrPeF60eb8mASjBgOH9BAsLSmyMkj12Y3XV2rYrwidkx+QO9
CbQJNeTebkmrFg53AQlFneVCUV4VAE1DSCFjIs/pafHEBnC9WP7wsu/ZAOht6lBuJh3R5/SOCdyp
7GMBhdoXYXmwa8CO4BVBhw14Lp3iRY3APkCVnM10BrtUdi3nLuslNgkDMmxwwXU60gLVCaiSLayz
DBw7uCb2Dog2Olp0c29mAAQV6kpWeJrx5LWVJZ9AaZQ7NNfPZisbnMESlSyDJKE5T56jmChETk3/
t99EhBLuOGd+NyZxG1q6j1ZIxkQZ98iUIWA2yQ/HMvggk8FnWOnucXeSLtVFwMTWTBKnPYAbeuxo
8AgbtkVOAOy+z/QvDCU/874m9SOOOS7wNZax6l3K+Z4B/aDtmFqzx1S0UWoMsnmkqOpXoFyIJGJH
4Cejgaw7oeI8cuYsmbJJhjA1TXtU+xvM7Ecwcflezemts9czaSZJymjIgKCDxoaDi+vuUHuxYVtu
Otx8qdXvxqRibmiR8NMNFbHrCJNytkMF1ohTebqpJ7aKyIET1SbZrllQdWN52gC6LBrb8NHU7RLk
TbvUhYKjZU+Vm1rbUML2XDRv5ySMdeZBs1gIsTrZ+Gu3niGujEOxaxqAa5QNDEp5+rce4FNiNJT2
GSa6IsRwr9Xf8QMRjl7TtF9sHFhrVKcHUa2gl9IaZGQycH8ZDOhR7b6orL+KKGe6Mn9F2fQ1Y0Xb
OLKJsK5Op7wDqKFC/UsDjR9aJAiMSUA4x0LmvBaD0e8XQPQm8AnH6R+qglFtaNOIs3CAlkbly7Xe
tBRGiIQQMKKGl53uquwAtalF8gIEM3Z5e7oXIGzA0UqUlFURBTLhQ7V1e291pK+qDpJA9s2IiYiV
LMZlO++8RMUH3fVeYbU0Aic8K5HfM47a45Z61mnXxySADpbLyTfJPlVLE++i2vyrrsjF464DNQOf
LyOCDE/0l8IrfjhjVx9qHKUQwqK6/VzYCNIxAzJqWC5VK2idxibNiHbC0NFDv9HGm9EVMcf4MHnQ
+SyKMEV4byH9rNPqQr/0O+qAL1E1qpPduz/HxfsRSjbcJtf2qsXp9nt52qp0fSdOcxzBHwNyjSdg
q/27OK2pCuGmeR0Gw0qXmd2PtY3fD80oLB4FC9AUuH2HluTTktharM74nbUHOGMDlHs681aGWzTn
DjtEVEd/eHLOf3hyUqLrtRH5OpZn/vuTs0JCj2JmCQG2aHFq1/aX7SX93sExQ4uefn7uPXi4MtaO
Fk4+N3b2S7KF17H4hLv3W7WQ5QlJ4NIPKFHN+fkPTxB18S/vnu3w9DyUhqauv5P2jXFlD50XhYHF
MQ/PZUs1Ucb7bEm0Q8MT38admjZTyMRRzxX6JnsrTBLtfv80ftEYW47j6LrB52gI17PefYYkVHRa
hPQwQE3DkGLJCCOx/aqQXyqbojNfP8waTzmYxfwP8sb1n/53baNLcgWfjCt0ML3yvbw58pwadbAd
iHUk3TEuTJPE3Unl5dtlfcWRrRQKmcr1f/+azfWzf/fIhmT95MrFo0s8yr9fG4ZbpVWZF5IRVNI8
IvsKeqX5XtgZxz5KDrOCUWN002u5uD8rZ2l917qRek+1V4CaDbXkZzHluFe9kf5bib0PocM5T9vx
Qcrqa2FTxKN1+JM8Vchfn7bQXcgRprC4ZN7LU2fCWnrMbVYghpb+irYEalUQVAwd/ExY4w3QFZOC
Fv4yTkYScUNs/xcEuC0K0HHeo0pMlVldooyZO24uRNcdsGazBSNZ9+cBoM3Qot9zhHZgboyIfPle
KHc4qC5l4MBoYkOg2XCpTbjGumNvaUWTpdyl5oHR9AOFt/H6+0/q16vTlTYHMld3HJMh47sPqiqt
RuedtoOBvvGm4wbGtUQc1Dh86gSVYNLSACZX5mNrZ/r+94/96+rGYzuG9DiTQJjW390ZOUgV1O+d
HRi6vSM4utsj0hx2NfA1QivUH9arX5crVzqe4Uppex7L1rtHszHkN6gl7SDBLUeCygc03mtsIzpu
MoTBC/74/asz1+Xl3T0AkU/owkVajGXh3VubNUVD56OSAVhZZ5eQz0ZJfDBIJV6tUTQ71hFBAjl5
G2nPdd2WyLwEu23l0gRcR15N61gnEdXPd9FoUQMsLnF9+Sr0tQqUQsaCtfSRfMQ+FlBDe39YPsxf
F1DXlixfvGGW4Lt3bxmk7nBWuW2B09ecLT2L8pB27c0A1xNMjjcdDQPbHYMw2+PpIqga1tARemyr
HFG5KETq8tCFQ7LJrRmeVGWD/qnfzKSOXpfyQyib5fD7N/0/XM44+Rnt8raz379/zz0T9teCHzOg
1UCDXzLtkG5THlEAnoywMvxyNTrQCo8K/fz7hzb+w5rHlezYgga0Y9nv90OH5i2PXZjBtLoHmnKB
ZOqi3BlxkxmCaX7YjvOD0bs1RKyeWdeqqW1XPzEav/EPV7uxXl3vrj4MMpZrWLrEWC3WZ/vX1+ek
jFYnzP8Z9aQUsWcbAYG9rFeremhZNT83rr/4sNQfOJVzw1Efao5W/eHOdn69tT1cOhJBncPA5tdl
hVmXq5cxUaC6Tvw4iW1NLOZP0j0UIn8mvFtchSxogYbrCEdPoTjlRB2h3P3iJOYxzDXjW2s4x2Wo
JK7fgM49fGxoYe2CmgHU5LhPGFw+TpZxW2JKjDq08KwPxjkbmzGQsPYHWP6HXpb2auleOPj3xjVK
op2gz4IB2pEErrbsfrNN+FKVe35qFc+j6I9D45VnhhLr0iBnLOEhK9jRqlHNGnME1SSGcpB3lOle
a7CXGeWXVI+ezcXtSP9gUKiM8Bj1W5cLxU+caLpEqQlUmjit1fV8McQ4f5mUOGopqiStyJ5bjcKN
ovbSjWphLuYx7Ow4UaWDDmfPHd0LeZYvfZTdhi42OJ3hrvz9xfsfNmxPxwhl4sw2OUDcF7N/XC5l
wulx1kIZRMpyzwupFygNvqVx5z6NvX52QQvjAkczkBocZDqMwGVavg5TKE/6gsV2bcFGDbpic8gP
nqHoE6BlZFhSt6ehkR9IwiClcFjMPzxx+esd7+kOqyzlsecK934l/uOJR/mIbIUaMLjLRCUaE0gA
Pwei0r4VRfvF1eYgz6XzkC1LiPUpZyZdkrAGSpUPg+0UCU1B/cWaleiXME+2dJ8F6kEY7Qw7xSmL
KvqK6VvEtGo3MuU7WCEI1b5m1tAx1jK8TyJVK8ZYKwDi5UzybWTqgTHVt3tl1XPuvxQ3xAosjCQs
73IzoYfMbPlsFeJpglVBBOdfbYjo2Z/yhEkhS+axoYPXEmS+174QSIcppUgEAQpMyxaqe8E7/FiE
U7HBWYndFoQHQXnq8++viv9g1/F09mhWEUNwE5vvtjC96eJldNnCSPr1aPZcO6dvdsjZ8Bd5ucCi
XBBMu6pGs8qqAuiNxnaKEUVk+K0PbfaH1d34ZUu1Be++ZWAhYm2z3j+fJukYXOINDfh41cnpkFQ4
zm6q9PaaQMOw+6esB0To1OgeJ73exwtK9dJh8JbE8DQGkHB/qHR/XfV5SriahG7bHrvl+wIKZgSa
bJqHgRknApmpvaFHz8CQeUMWG7RnTOR1jq3PD/T755NN5EihjxChDIB2f/i4fqn31+eC1tjQxVq8
yndrfoE7pwZWNwdwp/EF4k44dX1zSBgDbiD4LZSrJtJX5p5+b2uG7ww8Nw0TN5H0ME6b4sZcP+T/
GSD6c9rlMJmk52Vavvzhif66O2Hwt9dDCeYmDgjvj2a5iJPJrh0VaK25BoNjRyoi/YI61uOclt3J
FLB20Pw/hqF3hDDVVNzaXlLgAE6eYaUVW+XID3HUtmRqJ8Ombd3iks/qId5PCH2fgVwCb/HMO/Lj
hRWiODOxxHC05qgMLMNkl9T+bGXtbqkIhiHGTodqdKhmEe41jNXorOrS8+MSQbhMLZqLq7A6Bpq+
H12JstDu1uCgH1bnyJNsIGO3c+HsehN/fo1Z6CxjWtso0/bW4DqHoctXFZlTHmkWCORBtreHgZz4
Q7rMj9zTmHQXFdAbDZE3au62smR5ngRj4fuXup/7lWZlHe4HkIqBHupX0V8W3JK4Q0r7cZmRIIy7
gijsDwTxACLIog+FWX8mdIvJPQRezeoNUnXdny3UxmAUi7ul9/IQxaB07WHwHu+LaErT8Ky748vc
DJ/1ivBIXcPqb9qXxNBgPfQYcSa0FI4Fx6T+yMA/xXPgeYHdzsf7SToJ259TiYI99UbeDXYC4MyR
cTXAzndgIMlPkNMfao5fL35pcNLHb+xJof9y2E1KHDKoubogyQSnNfhcaw1dq52LB3gPfJu5yPy/
v/ulwW1vORZDCke8rzd7CI89Qelt4GZZv9cq6yEfRu+camUOrcxO/MUVh75P6NKgyiow8/ytV5CD
7V5+f1OZ7w44FmW645rshJjBJFDLdfH8x05YYv0wGhBrjKa1V9Ax5YUpBluwpGGL7PeAfcM62XH4
oJFH4K9+jcXhSpSV472loBPjVjEqc9VDkpTfKERoHJswHxE6TlpB7eQxyl/iJ8H4z69QZm+Xqt1D
MyMlZDL/tNK7xi8vhzVe2LbgtZiCM+pqJf3Hy7FyJpUWou0gnprEd7XYCJZC6gGZE/S17z9jWTSC
+3dQyrZdPScn5YQL3BKc0BDU+NYNkTzBQSyA9ArtbZqyJbh/SajikbjDKgWK5t9/JTXAPhatCxIC
+iUwJyJ14WEcBUI4hiCN8LMMA8XjMJ/aZmGYktoiSGQK+CCup//7rY4yRYtoPOMcF8EKdtlJu/tZ
eLMWJBWxkbIDbdEWXShhdFXxRoQjsqVcEJsss2MKlotwVGuN8r2MoVvzsie33BBZVAczZiEGEgGp
wmFw/87rEg6UeqnzFXcyxarQn0rZY5Zp05c+hHiXh0105CyaH+GVHkxXR2YzxS/NwKbFKoZirnkt
YGnJRmMXiE3iWOIPcUHYrNNgZ2OWgF5cs0l0aQnZWp2Zf9uv0AtiuYuGrZzwAw3AqwmRsZqblnw1
1hBaUTTXxYopwNtk2gtsWhu9q6IjYTeEJ6IlMRluPKfGaLyW8eB3aFl2U5gxKsgZsBqzRfIjnqBD
ziq9nQvXvTiF8Ok9h/vaMvb38gzwKoFBRGnVUUYst9XHxx6j2P1ZMgN/KJm9n4akTba6U8qXPjMT
38u4Gji+MJlHIuTbudZfNFENlxTxE4eLGsk9kUNQlOk19eV4C8NGf00j3YPWPSO58cIXPP/brOEe
0rVGsC91tebH5NSh9rMeIrJPH5sUwWyVocCylW2f7nYdti0CcxSjK60dEVP08MzmGbs8bq0j12C0
mcoY8arQSkhTLeeFjuO0J6Nq33V/4Z099kIZr8rKxCZrIg0PKC35uZLFBZXLqnaSF7mCPiN8FIce
kesB5xbct57zk0dQi5+F9iuCMXNHsnl0qAr8kNlQYbdMNOY/0Rs9okesVrShDOvo5rFxMgtCLjns
o1FfTOI92oDIbjhWK9XG+FQW8s0qi09uFyEsHWJ8pbjiT+bQ7rXRkdBBDax8UXWydSz+NWE+fjua
HxHOUjuXhNMrUJvHLt4pHjQd2unG09z0Nvb4vzuUeobs0AX4DaReYSR7vhtT51WWOzXeq4m+iyEM
vUxJ6Xcpp+GxMpZhWwJD37kKedWYJx9RwjaH0eUyuruLQxS2N2tkwqQlNlyP+KsOPu/gdUZ+UDH6
vlnPzS3g4wpbK8d1XAZcr4v5tKCMeVVoxGGI5THiJH4EqfKAkcdgtdVtdCN0F8iNQdQSi+kGBZ0h
CKHX+yJx0yOpcBdCIcqjGPE9pznmxQnD384CXoYLm+Rk9AI8/NK+zGbu+DrIoFSD32LZpBKk7Lwg
TBl5VicLjuELZAbSbdtmYHhi5VuxMGEt81V/hPXWB5GX61hOERDkRyuqPERD0br1zhFiWx0JZBtf
aJbEJwDdNEuIUaW/NJB9LDKC5oEh+CMDrAfb7GjmONRPymXDd5hQewD8dtoa3KsOc/ajzpCKou2r
L3qSrMoUDCc5wsqLVz5xUoFw1U05QFKyJRonFXu3spxtDjP65I4dVaYdNa/UtdvKLa0nKiYsK173
UPaDcfWEluKJeMa4Q/IZTHEEK92S+2MP9C+0JnXm9ccB4YbbRHenWyrLmcgqRrolliuSDJq9tGL3
pkWd8VhzMzUcZ7eESKdBgg9+beCqYGy0S+riJ44Ykg36p6qe6MmV6jUzvZCdkmzGvo4eERC7L1n2
FxsDE9ZOuAGpVVXASbKJTGybiHmtQ4/JYgxHhFA3bzK6V9rypKg1s9gSa5UHEzTvYgrmLHGwlvRf
87lsD0khom1UZwQwI0s6w/J+7vRJ8pZ+jYfo5OGTCTIPEdyM+H2fMNYmL8Mgv6Qdiw9F9mHoxHbC
bXVOUJMfx7EOmDKmZ02yxQFNBxZYgr9C7UFZWbOkPGtZtK819B9G5T1Wve7sp1ZvD2GWPlklrb6+
5savaoK9NB1PGtEs6kROiH6CoPmBLZ+FCo0q77ZOo8/rBgxJ6Nu21MQeFqSJQBWGwYcIaPgUVeo+
TU1rVESW251rPLjJZiBWvKm5m3V59VLxM4tsfxYg29AF4JKWk9wlqKbKiHk3wtnqTGjWUjWhT9rY
l7CZCV8ZwK71rqRuzrNHVPd8DGmt+x2kBybACueXdiA7hdZPUy9XRpI02vTF8w3cxAT+pdoOV0xB
pGODV8IzsnOrP5iDLq4cW9Cqwad5VK3AyY+sFW2SKXYuPfvDRIJ35ZjuBQHdsKtkFe+RbukH3tfj
2Ocz8WrZdJKiwXO+/tMMhZOtsdJakO643BzTi2IV2jksoS5r0EtjRin842FCPHGzpJAvJMdtCqcr
b8tcAUYde7VdWhvDyZhh8QkH6GjQPHe8k/BFHYmXcu5Wy0hy6ROFKg8C+1fde7Mz4r8H5/MaodzJ
JsevVQFZnNT4gkpte9f+VlnCmCWWXwuHXHlkRPEJrN6uCTXroSitGQ5Xe+NI+d1MmiMJmsvJ0H2L
UoqD0fQdOQfuw6J7chzQx6SGyaM1ONc8i64mPe5Hs5s/zxbs+TwiQ6zTvaPZFvp2EUhtI+yJhFQq
40CJthsScho6zBNAYvWEXhynjthKtvZMm6HvxphTs30qSGT0q8Z6uY9lhl5kJ1trYZqm5Reho+Do
R/vSl83ZWsXWU4RuJ88uVWq1JzMbGCeHEUbrsbcQ5qnpKHgUo6jV2S6rQxLFxkWO9nlx8+9Nn3rX
NepO0OA59Et7ayaR8TLCeVsRqxUkRujHy7mcvfqKvgxJsVVrJybPQF701ttlvB0JkAZaQRAE5vS5
8tz4QWKfMMibvDQrBHQR0m9D9fXuLIf7tHGbIt61S3dpXACL0oMgQ6D69j4M6WuiJQay9ZrGMPwJ
aetuSugRVTSid8zz0bTq6pSldey7hfFU0x1Jh790uSfI8smCsXlK0JRs4rAG/6xjuLdKrPc2ft2/
LYw4RPEJt4JBXfwNafF0rHtxQ9Fa+nPa1ogAhjDgkIdOHmv01mjc9kI0cn1ITPk1CYUg7LZbjUrp
ydTzT+GkAO0J19jEBeYFB69Popf9uXXsFy+vyV9KtSAsSHa2K06gWQ2xXHT6ebBAYHsWkeUzTOBC
dEcD269Jaf5Mb++1IMzoTETiQagwO+UJeGTQvSOhkCK+IifZA8Dt0PbhhzSGHuOJGpOA/qOxw5SR
B7QFCw7M8mZryRvLeBsomkePC5uxQN56EjDs/a6/w9e9R1ondoKAMmEiiMCSsV/TjV/o/tVP9tMd
cAL4frrd61BE0/vcE/GFel+wjCPp1pq+3Wnc+b7WLjrqQths7cDFuVi+ZfXDCZEHgbbCHZ80T510
fM0P/bBi8CIJZYiImkMZO4+pbrUHrSBcPoR05sMsQKjSJd+cMVtOkxpwrHrFc2tkbGiF9qJHVn1I
Reex3BMDtkiFGTwJT97U1M8lnGphAFVk54yOIdhhABnZx1F0Lw3YZ9tQ4TPdIvRQdWY+jpisaQ8B
mJnTDjFfRjRtl3FqwduENW9czklHCI05AB5oC6V9mUX+iBNpsDXnJzE7vNpW/8p5WPNbs78kLdNR
WLWbmkzhU5uV1DcW10a+mqpwgHU1zqPR7tRF4A892kS/QgcwcY6dm54p2RLORZBVDenF0hMYN6A7
/S0C7oATIB5lnIq5aGM3swrg+HxoCKyKvbp8Qo1dnZKYiL0+Hp5cUThfFTeYt2ALGvKuDCLEkc81
8Sgtq8kpiVzsx9OQYlAnUWk1+NVTAQ7T+mQ3GvVg2SFJrrva8Hska0FXN8kpJuA5apZqb1lL+Iko
tU08ESJTpeMtGi3uubQTV2dhV26Rfs9JbN5CYT16csIDokR+mfFSe0nuvbrESyXI+x6GxqJ/MbdP
squ7p3FEETmCm92u54f7davQhG9VC8OlA5Z+gEE4PU+qNa7pILw3dh9vJ2f08Bh99nMNkGBEH+u3
ztD6nppPi8Y5jxP2m+Up66wVJBZrullCQnY+Tm0pmdGx2oapvq091KFlC+lyRcrULeL4OZssAE1i
eil6oAUqG492jrGbtqH7krufw0UCQDG8FwV+5W+uCLd1S2Ziwra+jgsGE9sTVxvmxSpkjFgCbums
epcSxL2hcYbmqpxOhb7G2LTkPFvjCNgfnVg1UA/kjQBwkWfQE3MF3SCvrAtbzQwfwkSAVJc/aWV4
O6YqJpEGxbDVzGk+6aDWcXNJsU8R6T2ISuwR82TngmHTqXeIfpziJoCC67uyvfHPIf4loQGIS1Yf
eg+pxqT3ZDbPMwGbof5SMgM4zzSk7+2tpYv/KkdmuB7O100xhOkFizVLs2m/MoJ/VeV8JX6JkpEK
bi67FMcjAVFaF7fHqsXraRxAcXfbfmUZdal8SxI8OE2Xd7twdTVh1e8e62bsiHr08FkZ7pmFZDzg
r3b3Js0vPxm6r2Y/CJBk48I0AeXOZozWNaycyShDvhxJTgb2TCyua14Zlk2fySp10nlf5LlNaTvt
7FAhb4/qkvNW2V1V32eB0YcB8ZPV2W2yb1HfAA6PJhwdZIqgO2Yedkck9ehnd8i24k2feeBz3fIK
E4eYna59EimFZJi23+bYmym10WURsbrpwgLvp8ncxU5AOQNI6c9j1IuAfAYaZpUcSAp3E0CP5zqE
mzw1sdpjAgCCyagECTiYE5shq4x5D0tUVFv6FtjNJnUanNY+JuF0jRBcHifT/Om0s3wodPcyw3zH
ro0npZlTdYyRZfq6Jr5YKI53NicKDk3jsh15/45O+6ZclgZTsK0PSj3fQVDURiDdiWQwILPdMRNI
zY1rOJPJ1sTtgyaH1wbV4hbwYrGrXTvkwJ4MgJCN/IEWcqiq6aLkFLicIYIaBNiAsm6H4jeDqmW3
Zyc1Hw3lds+cz7k8V4NskVxHtwjczLMe8eWeq4F0BNox0Y3+vT+mHiDdCCR17yCrnLW4ubRNPWzz
tnk06mH+OOzRlG9qPWofO4ToFq41Z1y6qzPIczTGfPLgIfahrL6olv/wbj2Uain9aSgfM6xCvhGh
vmxwVWwyt38jO+t1xIaMzWgGdmJtHVDUJwsG0ZaV/1uhxXjQcrN5UDzmyVPyjZS1L9Qqm8Zy8wO2
WspcmhqHvC0x0OTpQwNn+X7KbEuCB1fGT17b4lQ6xr4zGL0ukr1LX7uW3phfGzOm4B1ygKo/DGBc
2MObmbJKHvWmMj+64Vcoit+iCc+MBQt4F5skKeYGx/7JFO4Om6Xhh10f7XG2HSPcMdkiup01wo6J
vfgB5+B3a6CQc2gMbGyjkZuwxxGEYBq3mvmaCVpihjHY30nbLL9oi4hILig57bjGq7di8SP7sxih
cJtJfmp1Jz+nTfEctRy8AJ/CfQmnJzVbGgosLdtBrnUJmandU9Kb526I5l2nhPxKzJ+E6itPIH7F
I2fRC5d8ZXfTCT2A6WsJHmN1h1CwuhoJ04sE1TEviQxVGwijM5ZoSnpiPnTnZ2zQj8KVidF7QBag
Zu7VDsVq7HB+rRTLjteJTx3X+iaO5p5QmnHCWaWRrafPO5aJZJ/06mzOjEBHo7n+DYJcBWTAnyY/
DXWSYAVdiYlYNN+RdN5DYtbHcUBnXJIqTKm10Yv0xbNXe2WHcBC178FtLM1H/0YOjBb2VM4h+ZRh
+oBrTAEaX0rQO1iElmX64djA+RY99egITvHqFVwX9O57DSf3CEsE6/m4fNMOcHlw/HhXZQ4qsBXI
5UmQKnHHd0EVgJ00IduPzL4OlEmz9i6aZFCcBTbNy00mAbrIaDpYTksXlmOdC9f4YCnKbi/nOMUW
ZI/oeUuM5Zt+zHZmVJXB2BO60tvJA6V8s2ltwd5F3XSKq/5JwQY/kdzNljLr96Ypnbz1d3o7X4zC
iHwhy3EfqfGzstp+T0pMuc0ym96nQ4Cf5xJmytkai0qvENrEnX687/hDD0miIm6s5bTVEGBG6Wtj
QwVqN+WF+mR35imxcD07+hUTrS5JhS0nRmYzwCGgK0TA99MNiaezcVompTpB4gNo35BFdnBJV1t0
/WlxM+OqWgAhQ6vh2FaKe4eDqLsedvI+/NYqqAmETHI1N0A2XCIVNrqn0sAC/bVdXPuQr8NEHW8e
xyiFnJ5wP+Yn4lRjD9osEDOO4YKxygibL/wd5hdz2PVJYlw61VxNNdknbcYATi/95gXV4xZii023
qKY7hasFhrDe+Z1Ru75pdy91bnbPeZuSB2H1tBK14tZebSWtJ5lFl9at/tLd3N3Vo9UcXMQJNCrc
YU/H13ht2KpOJVOPqq1uuYTlpohCVyEbAgZzuNtyfk5y8BbZ7K76jeQhhavsyrM95IbP8nFz7Blc
gGqIjCTAcbPEs32hEh3nR3rIPhEGGNqgnT6hWWVI15BYK23VcTdm86PA5YZxuM43+CDFk+ay2Fpm
5x5DIDMk8+Bo5KxMvHi2XrkNVBisvgME6B5AlywjBuGdta3YcvFhq3hXTKazz4yBfU0zaVd7if1Z
zd/dGHeWVoccMc0pv+pt8ZUYhi+DpGky569dYZrEmhKnu+ofwXrUZ1OO3znzxz6mKXLLUP+Sptz5
lm2Wlw5QyV7g2iY5Gr84MsrnVhIpwML5UrEYzbEbSIqmfTxZ3+pmTt7QG3xyjXoH5rf9Iel3RtkH
t3TFZRj0+MFiQSYjurqYA+MDl3bLUZbLDwXrGmsDDHxU3NZbGH7mRPRa0DF6riJg/kmcPfZDrjPJ
SOb9EkPCp7zMjhT0F1XSTtfScH5pa53bBxw7Hu9mINmN5O9moScV21H3hMfrzaQEehD1RTMT/WCU
gHGDOSaCoWmat0wO3Yo5bz67qxUhVPX02DSV/qSM8hN+uvo2V93PcoBGZqo0P2RKcz4us7kS6ohX
q2a8HxlhF3uTo9exG6BZV0LrSBa+DVCQqoNDHJpwUkTBtNi2EEhYq+wVVCD7Jru0qKeDMCEiJp9N
cqZCGz8PMllyCi0aXV5O2opZvqh0+hhW2rSPQeheQkOdxdoasedxpNrmMFdU7XxFRzdfTZYyX5sm
uroDYahDZN3GmX94Y/HUmkZR7eY9Q+ihGV9iLJtHm9gUMBb8ONfh8KJ7J8vO9UfCpQ6VUxkfoljt
HFMvPrdMVw45mIp9Wxn9B6cpThT+/mjjdt+QsRmi+tIh1ICK1L4a9fxZAT15iz1s4K7nwsr3JTz3
S7EgI/MKeXJ66FOc4l27P1fxAHyYx8YBQkgEI+kUvwP4usHeHZ758+PHbdyMG/zv/GG/3qG1PMAL
OcureXNfCSAkrQeL0KYjU0tg8IfkwtjI76kgEh8WOxadnccqDB1gPoI3bi/KBQD/go6dWJm09VHN
Hix/t7vurp+vOMs2X92NsQ03027amXsZNKfkltzGN/eT+An2hqq3JlSqoZ2zxSPKj+lz0+8Gyehj
l5Eo821iXHXUT/l5vqmb+dp9JrhzjW7CE+XAftrSuA47gpN3Wr8f1IFePu5VlCA4SPRrPBfzVtbx
azzU+w4gGm4pBpVD7dZHQIjkrqWDhRW/9bapmLWTq8ortrvq6g7xZ1URaEFeIMFXufiWUQhsKGc1
0KCZcyTak1jIUZFcBAxgmLTqYUZydxuU/rZE5b5TY/6Rb1KUSVVEjZnkH+kkb2WLBCGTcYO33LI+
itGmY5ZSbqblWWD4KHkSLx/bnb3BYzPvb73ycWQGtwxwVfhyc57wVTa1sn3ZzU1w/9JYdRM04D7/
/tGJU/qINa6f1EzbwIHaFoRN1wb3H+/fZR2XxlAUF4NxWsDk66LFl4LO7b4xpyrwartiXs53735s
mY4cF5KcU1eUQVU4kDziqOEreSfVfsrd5/vfLKEtt4ls6RAbRRmEqbg4DAj3978Mq7EMmjGqgvUZ
KGVq//h9XTo04fDglMoogvuXKA0Lbm6+/L/f3b8Da7Mu++zZOa5lY33MrmS/DpewIb9mff4yqTlX
MtPdRkaNDWeog7AjHWPuyT8867U5HCrwbouU//rXuy4hX3N97He/SxsATkabt1vmpB+Wson3rWNi
ZOripPfZ0CBCaU0ZcPIpAxj1cGbS5YCOkYRx04xxCDGoNnP9n1/uv4ucNqelV5219V2/f2EeS+80
8TK+TvYE7kZDIiF0Vv1RJlC22p7wnPWBFOP9v7WD/5/s/weyv5BixVz/z2T/N0ZfYF+//pPs/6//
6V9kf0f+l2mhybBNVOGu6a6yuH+R/V3xX7bz35Sdx3bjypZt/6X6qAFvGtUhAXqKonyqgyGlgfdA
IAJf/yZ0q1W91+E4J42SJICIHXuvNZeHIibwuKp04hDq/C/Z3wr+22b6giBQR9lhGjpizqGZxvR/
/sty/5ufhoDGcxGxmKbr/v+Q/ZF8/x85kI3tBeOUx8/kbei6/3/UMABaGiBYCX6TpbujeKV/VNR5
5LGN0oAaIcFBna9ROHR7kKdnRiyFLYy9Wzk2WVFWPCLvmKfTbCjraHoPjQA7YEqywtZ1hJWwOIgC
BqPuiVPVaq9Dn2FC1F4XA6OvM9HKAw5TWiUaAxA4pSvCmNm1x3Q0mfxTpw/PrvmKYpgOCKFNZFZd
S8OdIi99KP4tS//expIA2hZMVmCUpDrKz3l4zN56h6NoP5+XTGgbz2w/8yH5ppbvThVqs6R1nzJk
Wv4w0MByrUhoR/WP2ixEPBSTMlMXcJs99jPPpz9DAu9p1pMGfmCN/wgFWVN7JsQV2zr43oRPOXZL
2gQS7q/tHxfbJlvFQ1eftAvsO4WNq67/eZWOjoW/3PXgafim51AR3ZfLMt6IIn/q9bcy+APt68UC
Jp1nwas0LBLDTTmewPuPJy7fUxaLfpfg0Dhl60vlbCotJ9vawc7XVyCimimBcz6uujhEnRtTr4mS
MQtcoRq02FAiPiMRNez72v7ItRl2BA3RcYntbZHx/k3LcqOe2x5kQ/fRgHq0y/qsvOGfxCN1aTOX
hiIfG+KudmIkvHFIrH/ERIyZGZbOWTgaTL1UsL0FycFSSXajMfmnncWEUCNfYGrBelG2Mt4UGKxW
GaFJJtDGnElwUEAbcD4nVYgfzzj4+d0qPCQWAbHufmrfhOrjo5+Vw9bqp3FXBI9qTsVpIieAQpdp
QVu/tvAyTwEiZOTnBm/FTs4ik6axBaZLappPQ11q/D1R7htgcqki2zMxPqcYcUfcFzOyKfPNybC/
uah6T5nsg6OkPUYQ4NaHCQOJlnyhvPyLOexlTo39nDR/Fl/7BuXZ7DjbzZFOyADilwhDYkPra6tq
x9rXq8zMmPsTUOuGzoN/IgcEEMXghBUfayPq4qlBXbwrEuGSalHNoaX7W322m6MkSaPo7QGHRGls
G7d6bqkPdo2hvqVEqPqziweTuCSuKPbgLhD2Sxuih5mTFbluCj8vMFumcNF8DN913Z60RJlhQuA5
DYpiPI3rC67iTTXnzuFnk5blr6wPftl6dYkBpm/GAOUULBjf3ydj0SEzwHyOrdtD+iRpVmPrAFFW
/quyfPrPLZsNyYXlJeOLbv6UXvXOVDPeEW6ZTN0QyQ6CWc4I6DjHzoZhyHD6eYm18gjMYN7/1DLD
WsYgBFqsdCuruAk9jW09TzFqFgL77epT56hokBveXeEwvYKyOOS9JDcLYmOEupCDQJ3rTNGSJuJ4
AwGClt250Yd7D8mUnA33wccph+naecCbru3doAy1lvNp1+O6cFJOzjTXxySBzmg188mEPliO5XIc
m2DH2Xw8Kne6pTQWt61p00luyd7Au6dHeF2iftCaA3RqJsmDTbKd3U+nXPjWrhc6RyJgx0TWgZ4E
ZPaf95k5zwxZ551oJkjCOjWx1VCXksISpSSO+Okw7Qb+kOGhYOirQh3mrNsuf/QikCjVeIkXa+PP
TwU9aSocek3GuK2Zop0sz4eG6fHVuvRMmrw6SgZmg/TU4adM6TQDCm88IFijMArmHpKMRmydVn/N
FXGOkzIeE475G6z5LirI4Zs82WzXNp4KhwljMc2uuwPlJdQ8rhIDeu9EQBYBaquEjZjlizstlD7E
j+7HY4Om59HGlfngI1UsS285G3nkcvPufNl7pwX/U5/Keg/JUXCEnD1WBD/MZ0Wgtm3vXYypJ9Mp
/phqTiLXTerQmTmHj0OZAdbTd6kiG2DdiGRvX4cElZNK6vmCguy5xm22j4fiXhCI/CBBdzz1AcI1
o+/fVN+wbnXDr5//S1K8hZ6VLaE1vs+1aVxNzGkPi5P1WzTKqMOMwjgQ4pVs6zjhW49dIKmBroVm
YdgXozP/jiI9VX3T3wsO2DbjegHK7ssEeZ72kH4R4On0c/shpJdkvfPVwj5QoNj1Vl7qaqQPW4zX
CeH8rl5MNNxBi02+tDK5cYk/J75uJqiOsIvQx4ez93Nhk343ctfJOAlrG5GHXmpImqwKJ1wDEoYb
fwCyp+fARBv64uk3NmXnjGQA/SfJAVEqp8d+WXyW/C7jtmOQ5/BMXRtJZmycQ9JAPX4oDP+I0dQ7
mYFGGldKLieck73Xz+QKyOJ9GG3E6jGZeRq5wZcGzhQocbhfiPOJJms0yGclPcwhGYfIHPI3ZAyk
RluDDFEvTif29C6s0tI/BV367jpVfUkmMlLbLCZsgzPPQSrfPIF588F4BOPzmhgSl8MtJs4jJUiR
4YZOisVoCmRFC6dOI2vJIfpTW+wiY8A17Qr/PGc2U+YqeMlmQz/MVGSsE4iiFwTEhxIkEpmaSXnV
+Vnhz2/wFdaRRzuJRYn8+qx4TDPzMV8mwXSexLpmSJ5IXBg3WT6qBzeo62tLquoPZrWc9GwH8fgl
SSzkotYbvYL4c8CVss1E0V57mMsiL55RnZ8MzxYnH09vaEhjPPleNn71il7BrJ3SZagii1D4fU5I
Gn7xctpLRXy13ufn8SfJQrSufJqt4eh52mM+N8HdhuBEFxauNumUFnqaScD6kh76gUZxVZepp4wz
gsPsjy+NDwxWVMitfAUMfgpAMbvVrXCZUzoCwoPvqUvdXiYIDeBLYxMih7x6NFDCtCfErElWOcAw
77LiNkkLFZstEoQy/KGFnvAGTM+vafGTRwPDZG2uU9gRoX3LLRsL65lLdFpS90J1Oj5pqiVWGRul
gNYYGkGNoCtBRZ4jn0LDcolnwh7YhRYy0J/TpcciZ87lgx0jVFCV0ZzNwX52dDfZZAyJcFqr9Kq5
LK3+p6qT5JEigiYSCZeHyU73OVkTmxZLE5p8b3oVP1kefd6cDCger5NfcK6Us4m3Gv6EzdOmwOm+
VsbHMhn4u2YuDwqiKu29q9E4iAN8RSvHBBIUllZOiLSzPP+0bEdkRftRZwoDFMi3JvccjATVG550
Li1UvR+CXLwScPN8uca10AhIIF1DpMGyIzGz58HgLViMkPatnVmXWaTOIZbBRZekW1jOaL123F9b
zAAqonH3Rb+R9gyCTLjorXPIk2bcDNaMfKrJGrICKp88qv4W5OoOtoE4XPB3UedZ07XwtOSEiAve
07nNgR6bbe69ovz6ZOnbWG02vmZypL2pQPCm3HFUYQR8S1osVZpBuumq3z8SHksjgXDJJwZJ6OKT
T7KzBbGBYorUgCCx6m0Cqtghb2qyngJF5ioLvhdpDT4yZJjujjM8CBQCkvba4HWEsyeYGiXeDHwb
xFwQSBkumBu2yKroq7b8uKIe4rtsxvdxIAlbh93CkFfyxoSd/nFEy6PX+q/94jGOLpiPef0rOOge
3blkVe+W9teQt/WmNjRkic4qevVcE6Zy8+1VvTglygLJ3gDxqIfutSYCifCV73zub05TAaRgobcb
0w1jRZSZwfB5HRh47B7ACiWzslPuTm9pVehk5dQlnYF2RfTpe5fVjmWqNzexPpALOf0dKvRtgLEp
nlK2c6g1TIdd7g5CNzQtDWgrUSTH/buKjf4CIJGj3KSJndCYDzqVshHPEdmdp+65D5YiTBAXc8Dz
/I+UfK2sdJ27AgG2tZAtFc1AuEdQ0ZwFtfzQBPkXPyU+1x0TOM9rmLkFhD4yLoLpEszJnnNftMTS
+CCPHeh98pRI5JQ/I4umSgc+hD4cDfTIm5xQH2Qs6pHYYWZs9YDsekmrUG+BXpFTY+xpaf6TVpMi
JCVowPLmdzw3M4gpikM9Rt7O439cFuvqG+mIRRU17ABpbJmz+FGUoIhSx7nEk/avbq0c9RsdvuaY
5Chuf0QVZD8vO240sc1GDbYfds6Dr9pDS8jN1dTUBW/EYWCxJ9MyblcskApr8BznNKu6cOAbzXRX
u1J9YQpD0AsL2970/nBkk+hO4GSyY+043+m8MJLNXTJOA0YVUzJ4e5hpGciiqrnK0r1n0/gyB21x
oPz1I2J41nFkckGLCb4UIjs/eeGRSILDsPCTvc76RyjQtO9MneaoXec3lhvqjdYYnvpcYjpNU7Gt
wAtGrJK0oOIcG4QFrMhLKrHVqDBg3icPEmrjQ/yf0IAiGPpDRRNjM0gdeH9lw/JX3j0btBG5fU0W
BI6czc9I0RYFEsXyujA7WGkTJpqaJj3GqfeBLnVf9V75Wsf6jZScdYxeXdKlm7g+xZ7MLBLOuWo5
ieXh6CB/RYfURU5Bt9AjjeBUM4rUEsGjPrPlzytuEV/EeSoWvmQYKFpeTHdSoChcjSirkWlY7fh3
mezuLEzaakPtfvUJPtXZFh05A6N+0hbacDMKl6NB1A6NQ8g/gzvdC9n+MjAoY17LEqo+C1xUY5d7
LU/mSCjB/ATNXF7k1kFhFQn9VsiDo/tggFT1mKWCmVjTmJiQ/fHULv7vcU2NcpQ2oewxzzETMGQo
xXzx4vlm12M0e0tAKl0+XUVTvGjVk7PSR10/ya4d5mzYncupFc0TJPlg4wcJem8I6ldZiUuVU+il
tkcKkBvcUqcjZVfsYOpjqh5tFEneH70Z1dksyA7ycubVIJlOevM8I3g+FYLfis0kmtwyOVZamR19
c+bYjQ56SDR3pwYrfrEZG6fAySK5tJ9jNXAHGY9176W/6BrTxel2+FUfyDFAHIwEB9mqjhiXcdgu
cAqwJOuO68WGy4pJrsWo0EiVycRUHYQrJ0r9kPhwnm3MeKkLirJdYcG1DVu58cdzjmXXaAwKRNje
KlAC7yWDFbdkbqYL2HCm7mRRXVTtbkSjP0CBy0cn/2SrNqOKwdPJneZQT5PpiDIKDlXVHw3bZcJS
ExyrVmOyWWOo0DXz5L4y2ZeyoXIhEnEnA+RRxQBCBNvWm9uXlDUlz5PJ9w3wyti033ORyLtcwMUt
QkD5Ei8p2a37vMC1MXcwtTL7b6cHf50Se1dlVL9RJPZHqKm7oM3dK4dhtCBuzUvvmm+WfUyNIHg1
g/qLoZV/WAJIkhK8986faKnAXB5RgnHSJu13MuqWQJmp/UqN4Zlv4sMmCf7YZGdKwfReL+iX2H5o
JZQf6YjQo1bvcbI4R545K1SdXT1BRjoGTaKOmpdf0Be8GfQ+IsNmnu6kDUH22njWtJmJZA/wbBl9
/44cZ0M0+TFxhvE3L+HSMhzqWuD2OcEXpdhpuD/wKTDbd8SMioVutqRcIkdgMJnson5IaDu52rAv
bL5RNdM2jN3+l+tVeMAIqY9SyybYOyctRcuepaD0VL0W76cP4tYEx/cJThT2W34tj2i0wXir252u
7cjynndJ4dAfHFtWtzEDelgQL0fsxLaiuRLG1aJQG+B04TJV+FFo+Anjq1uqJno0PfnO8JD1RjZs
hRMeELy9Wy65ephm4Dos/c5jWYHsMko2Sndq7/HQ+GdX96atqflUZI4Mu77NfpmQTzlQlZ+gaCJ7
jRacgJReq8DKqNTRJw2SyTb4LYvvlk7MIKfhZuj0X3w+VojD8I9TwBNHsl7RwFd0UrUqP4p8vNdo
nh8HzbK2na+RQ2fR9iAjZTosOR/azTQ9lCgWKWuM9NBzy3VNj97HZkLX/q0STv1G0oWGPQh4jUH6
iLZg3s9lP7L7oxRhuO1cYV60EbMvrLi++VUuKMU6Ii3qUjIkH5i3sSr7WNFcs2oezCK+MMtvzrkP
qcSaqhdQiDz/RKdOk/0MkKfZdMhx+lW6FYCU7pY4rGAU8/136ZNYX1LEP503VneHGSXzIDJsWkCt
DDPQy7M3YjxBAetNpyEvBESfWG2StNiSrHQ1BxAYigHfiGR5M+Cq2Wq4LCE0wEfqWw+eH3dY02bk
NJLkGXTvxmQ/MOT5kpn52SfTvo+dgdlgfetna4IuxYpF2GFaCuuVb1nggp1ujtn+krFNFhe97iq7
L+yD1DngGRi4I9uGDmcV3w4zRkKUeyd4bP30xTWZim7itfuc4F60MUptSKOMfB3CdEnFs6mVeZMu
eUCms5/m6UzbGt0Hd+KmBgnDc/yazOpal91rikYtbDLttS5FQNk5pbRu21UYkfLITb8sBbpaOFcv
o2hqshleDO72nQjwQci8ekegA8a4bd4deiMa9Qaezn2nSHuGF7wxJH+rbZZfZvYI4Y5JbPnBPflJ
4i75VzWIx9Ydfo24CaB0xm9BnP8uZGHvC00/t2qaD+zx25kNwARnqA2Q1hZT2RszN54clMQVPYqN
i6AwLEoUMuvNa6e0V7Qnz+ha3orlEVFWviXKbRCj1+QNShsnT2XubYVAMPHzV7sZjojP8AQ4zHGn
Rltj0mi6GhqB8wOI3IaeZbNCnPU6/zXRH9wUNpLBRVjbcebDjtXyr9TIdUiWkGkfBbuM/Pbi+pFR
OFwYu50O3lD2CC+778mX357W0jamfVC0LLVK6QfE4c7ZMCKEdGClxwEvFt3kXkJuzeLPZaWy9TgQ
kWE9TLnvRYkkNX2OzIDBatAdUFufzTX+1kaKMCWoUR2FSKYyvMemoEsjept5wzgf/NnBJ9wMn3EB
xtgg00lfOL2jrDwrxiGGVxzs4NTNSKYa2iwcptdc3AaVbnbu2/Y3BrPQXbJs13eivhoetrPlW4d0
GNJNCXZ6Pp1hlXwn9jwcC5/M2srCh6SI0uh8UiSzPES0tx18cv9cfstyEVaRyoT/qh3+xsCEbwtW
IeRWv2fTFh9UKqgQvPoKHH0/x/ObR81NAFiS0vCmsmssvtq+lQ4iu6n7LGKQLJPmITRRtBw6bfF3
Pp8NQUmyGR063grvxHrhRGjCPpELeVDgAwA8Jj5xLLb5gGmguKDJ3mnW9OZ3xskVR6+bqk8dr1tY
af+03JxO08IdV67dBUR0m1lj0q2PlWKhkjGIxh4FtmcQeSGm1zSQct+1yKI8j6aNCZHM0nxGsEKQ
2kRlRk6Zj+bS6l5wKx2lobFz1JxmyQh4xAZpbItBTNss5fQJD+ydI1n/K3dbzq1SED7oLFboaMOw
hazNN0fLa0PVOB00aOsAn8arbzlY/do71R2mp0dtTXA3NeR1hkcXZtDXpMHAVxs37ZBWcvCUon6o
W/XExJfJgIm+mrMn5E377s5oHkCsA5XhtB348FhKsnTS2dciU6PD3jXaI4w+Y2DhNVuSFCbySmeY
QjqQoXwuIDM/VD3iO5iAUKRdP0VJnd5w9rmkbi2fpHB+T2aL1V1ySOIc881yg7yZeBpspBtr+E5m
o9yJ9JqJad3Uwbp5idNshwFyRDkQqwnBmCQPN/X2A/dfvnqbSDypjzX1gQ9xEDzme6piLt+QQLZe
0IzNKtuONRFgTQ00swefni3/FCktd0dnnBPk8l5MnCSzgk1h7VrZrmo2XsYaoC/Y8NBSvHjdp0QH
s3WW5IPAaLru7QY85t1QRCwSsPfl9olzrjLtsS6GI4nK+anUjXGVb24Q1VkPgdl+c0dUWLVE3EIo
1yB0+bpRXOuAioLBUrKpl/EVzwwjx2kZL1bZHmeA7rglIAFk3bLqht4wJT25HZFYfsdQDuf4hkkQ
FbpbftVlQYTMpL+pBsm0XLBrTWRe7AQRghevHcNl9F5xwSIMQZMauXozHPoMGoqe79nr6r2lBd8B
1NGPUv9scPbsLPoBB9XVCDZAWhyWRYD9lEN86I6TO3PMmQHdeu9WV7149JyjOBjkOyYZgloZccbg
cirzc25wrbRL+mogziazRCsOvQf+KsvM5NPo/ciVVXVDt3ZgLLnhQuDB7dNDnX0IysprDnlNafRg
F1IA6cFX4Hv6y1Lpx9agwiNOE5CVNUX4tleWfMy/YD5prJGcD42XPI7Zj1pcJjEhEjiFmenKftdK
egk2/xLSbHfbyuZv7djTrnH/zG1F77y107AptIYWKaV/V92mjm8MlKuVmMzvoM5XzJIOU2MmW0dO
W10seLRjXGhjMz2Npv6peHO7WHjMcL35T+WCqcDkoe4uglEBXsrvYBn/OBAcd1qHIXP/UOIi9xUy
TXO6K7OhVYWkJufP9VjtGL0e7No/0lJfQnc29wmzt+2cVOroDETt5aI6GfP0HvS4aW3zjXw4RTyC
9yKW5hVbwrMLzjlrhwM594ekmqtjIvTisQX7/YjDyDoBKnxGzwNvyqYvl7riwWFZbSxXuzH7cluy
psfmQowMyUdedvRSjS6ZyVEaPUL9gUx50xos3gVJP7LqHim1u3BOraOvAR/RCr0gi4C9qsqQ8Vnm
paJr0jux/sgzTAHcsW+x0WwxoVBdEHYAt3g90KuYGcHIcl5N4Qx5PnTaByIWbvBLETMfetVKuD7d
nbQn6kK7+5h+ZzB+DgRNfzqBQxqnjjZLR6iuTIfvLQPHzTk9IvXQDyfakH5Di8JwGWMvEYF1FLco
+k7+UpFBgfsmhkJ2BzW2y+tsJf0WTCkQdPkal2c4uHHwUthyugaMGKp+0qH74qLEpYZTQDMiollo
1wfpafAY++ddWLaMR7rUfk0CdEIt4v+qsM65R+mlk/SgMRHFtcE01ZMhQ8hyP64ROSkJalsZFP0V
qwjL+n0c17U9SxcSM7vrEph9aJCc6CxMARgfUMNzY6bjd97iV/RIgGwksrLFYIVujGF+mINvgRk5
An/z4gK13yTWTFw1h0q7MP+WijK2WBhPQk19c/J/U279JXP40noueNkSRa4PZoEPQ1PPx/lGzofc
dLPh3YnMOCqIENVChzbo3uivVafRGt+81hAn6Ti3NXSKWUtl3YJqibAS/ik8EB84IrVjp3lWKGdk
3FXRRJ3zZBisowMEcX/xn2TcKwbrunlpfXk0XfKIKkPQ++yb38uENtdaiLASEFq2NelZ7WxxNSh3
h0BPo2ySqPnd0BBtFbbel8R4sR3Kr8BQB+KVYDSlS7UlOU+GYgIuis4XpeFkWFuiopyw0fIHUaXb
wIRE1oubr8d3vsGdSwwyQdIADsgNI0gh7OdlxIxuEHIgfUyrasT+vk6uHF9RVLfbKQCqoPr5aCzW
g1KNt/f86a9WvHctm7NH6AbK9YelkFk0LURJemBkhHWn9/thdERPexwuB+zQMoPpWhLkKZzH2h/T
D7n0c+SKdtqgOmNQzal+79fYASpwP2PWPuRy+aM1OY+Nmv/wgRxoo5O2T+E76PVTcF+WZH5l4EX6
oN9e3dF5wE2A18wRZFRxoHXi+KmoiIiqOfWuo71Nmnc0fQqk/GSiuV1/Y1rbhfGYPhlZggwfK4xh
SYwFjncaSfijhM0jE1snVJDhPSZakznHTAweF2ihJmHSiuEXnx24fubzKQYsDL/7yvVoZJSIZJWX
cPDH25fDMwfaS0grVkUw8PyK5/p0x/r5oBGnSTBSdxNN+sHIz42y7JNERw2ZjXcrY+feGeZF062n
qSsoMm2oAQkyBsOkFzRVyUsgf1dVkm1bZaLLwHdmlJwAXV1gSQ7cOmwNnrea7UgjE2O02o+CWL7z
qm2idi0pi1BlRsAE8g3hZ7uJOwKKkw44rluDSz1c19IvOdekhIN53ixwRuIKTUWzo2nih5z2ikuc
qo/BBwJez+W5q6aTTMYVWuKeksw45AbHLltKJCj4wgx3HHZwVogzMOwHwrOYGzB/wgcSNOAHhs8p
5fCUgm/oS4YrsXuUMbqkQrGz+BO7pgw2elt/rb+bzfJq996t04IzB6+I1t4mMd5y3rkLZqt16UiQ
gWqvSQPpfJfj8KYz2lxS7YXAGvKDW/NFx6lKOgNOLMNiVDEUQX2ciGvMB/cpyCpJ4rUWGWmRh4if
cpTd6S7xK7FJEiLA2wTmlysSOrOjoYV1zhv0VHtdJgYBawlsej+zPJJRsT/dhJsyFEu+Og7XW0tN
BKJlYTk54O6leJYGRVISABG39bLDTuqW+xL/yJaoUHK7ViYDPAUiTyscE9NAaBZ+Ay2iqbI8Fsl0
9WaaojH5BKFpPjvIPqCes601cX2N0yFlXmQax4yyqzJ8bJMddk8EUnPR3HSvCNhSFEePcrmYsTwX
XJOt4887P6GDbdXz16wYOzs2zZjBl80R2N+R3ndY4I+yrKAl8rKD62DUB3iXPGf9QfML8hOCpY2S
X3Eh36e4LCIrtzVqohHjXX8i09FllzsnRKCmCnCMThbEfn1qyazGUEsmSE0WZ3wba+dLH7gMTqbh
7eHQoDqa2T3IeDHkG6UL99hHRUEEsmtc0l6vjpnff0mDPBTO62VUQG87m3pym3I6u35c/rXVQjqL
Lv+kuIQFRzUrF8G+TDgjW62Y7q52aBFJHRpTxVFulIecIQwQhmk7NjWOxTLeFpqFft3VUR0pUmuF
B3ueTA8qLvg2Wc6fbkWo+0aGG228IWbMjmacUXyTBzv2N6irFjVJ92xaa+smhfUyQn62/P1AwhEE
SbJBOH/YIXzsPMob3plnagUqnuU5jwcs593rtNSY8RWpWkaa0+gdrvqgXpHAv+Ym7UKVj3sEBaHw
aBqVQnUYyL7WxLGD+B6V+6GYPhDfh3xnzoynsspdbMD0RbB+fKc+HhWY3E00Nd0/xETwJxnegtgO
S4eSveM04jXV64CKHUPeaqX1DWZ1yeo2gv5QZqCaGS9TadWL81WQzhRpbBKnnIlXBBrApv1Vg45I
OV7yPMVWWX9gnt22uOlqtMckKnhneORhHVAESrarlUoRcSY+4llVbzhnhl6JTxLvCEovdGSWR2qx
gP/GgCOd5trpxcWmJ0+H+bkOmrs1mcPFRCdMwh9T66RB759YHD4DiQ3S8/xDM3E7UXYRo6va5gv7
QbdpeiyLrF5HLQv2k/UvJ6/hrP+uOZ+G+qSB9GsRbroVOW4ZEgQWAbRchbnsktTpLym+m8Uw/mUy
ztbB54uhx7QPXO9jsolrrVzj0dAm45HuHDCphMawxViY0R4MRkZye/rruKyI2dxK4Xzomdgx/NB1
stZVSsggjKtflZHNt9K8y+AhG2vznX2Cz527cpNZyUY5y0RPxTejBIojIsdmjuyR5GVd7YuG69oW
9GKNYeK0FLCQoTtbNiVpiyMEA0aG50VHjK3kdOcuqvZizEJviC+l1lOcemuzlkHT0D5mYnEjvx/F
puN8tyn67N1bAy7G6rWX1W2kT4yAHRE720yUMs7bJu4YZSq/cgm6Z5RRjypW3TYoccRX5ZNy/avo
6l+j55dbN0Bj7oAXGkkdilyc/ZrpMo6Cw74ZW1xSg2WFcYvgqiKRNfT63wMB2NDStpThJwfSCwtD
Sid10e5CFpSQbcCwOy1CibHbGUkHxJqSYTVbTwb2UO5rfMnc3jIa4s5jTw1LrDyc9eZgi734ulTI
NXWbxK/R6LixddY9fEIgrZZjlcYUq6ZDc3liTRUIDjFqN9+CDf+0+P6m1ICnTziMOPrU7wXrIr3t
+IYapdnMeqoOdA1woh9KUt8PLrLKU0H+TgdWlMI+PxoN2pdgvOmEtoXWQoaz6hxGa5iFUV59V6no
9gWpM6AWBOsyX7fV024yOajDpNeGELhWioA49x4CCih/IbewQE8VKr+lwZLyCKqAFLG8PUL8c8JE
YH/NHO06dNXfOIeozEla6r/6dGE6t0i0tE/OtMYve/141ErjAJyI+r5ayMK2uMYWloAk8O1DiTBG
0cDNRRM2jjBCvFpb4ebOQzoKRIz00dhSOcDVyPK47Tal5LbETh4xAuI0hhXrvDA3UzJ/auuKc9cQ
v5rDl9Fr/6sHLkuM+IADvHDImICmK1ROtcBiSHdHO7Fq/uosw+VYTpGeG38XIu2ixFqlyqulQtGn
6pQ7H7V2dI5Vnz6gb3N3CLixHfR6/0I6YLmDOW1ue5375WegJhAQJuDoTnonw0LEHTvImO1KQreO
TjBuf7woKKOAJnQ052T6ZmfPnmEsTOTjJ4twrt2PxLPu2m0ZDzjYfNlxPDTpya9iS3aCm70gIQt8
PKeWKfb0u+WJJ+xK65nmyti+DKt3RKjROKSYGx16l55rDPv4B2o4jLN+6h1FGz1Ojj9vJybRiKMd
4rgif557LBjMcOyw8hR5Pj/q72VVDWZifKLZ3e3+Y8QwccbpIgb3JZZ52Vr09BAjLORZ4mK/T3Gr
9hivLAWuuuv8ZqsH66NZcVUx9mHcNwJa4gECtKQ2sflq3c1GELBr9Ox36zeHeebhcDUnIwIIyE2g
hg78zh8xCKJvBZJxwz3MBDAdJfllC4mmu6Gqnib2YTDLq6i0WXW3mld/NXoFjslPAdcIOwgXX+QR
RJ5fqxKDMY33suj4s6sKNScGlsTee05zmNKqioZF+zToQDBeqe+jETshiXZexGN7RYeeMxY1P+sl
0E/Mi3jpZnghHQNiqMGhnVDDBOaCK8kuKLwcck7Mp0Jv/QiwECOxkrP6+tIV6YkHTu4hCKnTXGQf
LsjBzNAfXICqsJwZuyXylGfGTjq41jw0Jwm/FCF4vPV++rp4XxakbVQd/4+980qyFMnW9VTuBChD
i1fYWoTWL1hEZiRaa0Z/Pzyqzs6K7uq2836ssjAHHIdgg+O+1i+ADKeOvtWM2KTjMvaJov7CKBav
lXQC8uf4iqenMT+zjZlqWlb6ugLixDAT6Qzc19o18EGE2Axg260yPGmqomF5gjgXbPB9TNz94Ce+
fYDEsVJzS3JtqIAeMakFSwtb9QM1rwXCmFdIS/FItIE5elCl35niPtujMkK+ts58AJFckjv86FKy
/DY6S5uqre6ATg/rKLPuHKYDBjOSbGi3WWAvZidENacpPRJ5RpiNMCOgK0+5b8biCXVSDEsLCb4y
ppRd5IM3Tt8Fcthi9PGFdZ4Iom712Lll4sDgaXo3koUc0M7JttC7awl9osMsb/IuuAKtjerq3OKs
yFg4CJC+Kf189Eg0IxYOJ97hJwN2upEN3gR0h9akt5SV5BDKLA2jRgYvvRdvFcYBjTuoYbMu5fAo
6f6NRttr8VgK1LNYzPWiyuZfByM0iFa6tVCrdomIy7BFqmyj2tMTcij9hkHH82AhC8inJ9hMRugf
JBUEnt/J2IBkyqHzwd1N8oluG2DycrV1AXqlWp4U2Zfjo44K/UqOiY2P5rB8HabXUNGag1QFNIHh
fFvCJnCt5RMz+NW1MTNdqdBYyTXp7JtxtNPok8w+u0vhJ2yUYG7ok0OUh8o++HTyge9cHTPGAOAM
ahS9Y5OgWowzYYtkG7hy/ZAEXDKKLSVz6kDfqROTfZPkzwDrvzUCf1vNiLBNWrZ3GE8RmBs92e9m
1/HblbOLyA8D1R1/EiDnu2/kpBj5oIsXMNDoEiR1IJMpEayOgsUya+nk1OS+wx0EFay0QaBJMTqv
QTtgQ0zsDl00Bn19GgD/2FiAfVynbHjd9ALslZUwR/2NDnXzZaPw//IOs94obxe/hEVJ+zd3BR13
A8OGeqMRlVPgvSzso9/EaQNn6JiYjzUI9fhzNnR/FRs2VGyTZNIUGqis9Ty/qo0aL8ATlRAKWbPJ
fBeOAf/5WjjoXy5G1xTbUNHvZyqiGt9kvxHAmkxDboqdLAOftgy93qQT1ncEPM9qWd0zI1lhPTLD
965KQkFhTcJDyyHL2zO4ZfyziuI+4dU6WVGSnxYkNKHmuzJMkiuTSFneNwiyTSHRp9FfD6Gdryw1
lK51hpOxlRAWjyLt0KYZLop1At1YtwBRtmQ6laiFtmrH08HOGTgN6GtHip6gq6TqAOMwtPSjX2Tu
P+RetneKim1snwE14pPT8cKTj5WzHF9iqdMfJwwbEoxEwQTLt1hx0rsPvbFPkf3cGgVje91g/BOk
fDYDHenVIVY2PI7SawGGV6v2xRJFGSrpCh0ghdHciKhwKUfPs8PQ0kyx/XY0GCphsI9Nu993erv3
5dJEaaV8UeshOwWhVBwjjYnN5Od3UlnbB8IQ0ArqXkFYgee8ROfWU42xWffa8sWcbe1aXvKL+eif
nFgKngiipAE5c2bdyGAa8dVgWURhGrISQG61bZr6ANqK2N7LRrGYVqTOFs9fCwXnFttmaC1Yocov
qTFnd5Jh3+lVOp+RzRwQqNTVNSK/Pc90jP8pwGEGG/VH4ufBcQTtC0cCv0pFTaUTkcOffCqUQzJx
mWjGBZtByRAT8rVtZA3jycrpBIupHc8gBSUv041reaiKjzFclB9v+Urk7wANokV2Z0fW0nh3AD2u
bLV8QnAnOUlkKUG16Tz3fnIK9ZkPPaHFIlPVB1WC55TO8Su0k51VIsIAqq0FIajPz5mDOAtCxb+0
UlW3+Kk2uHSnE/jppH5yrPZNSZWB2CehsGFK5bNu1tkes8qbblmLzX4g2LEUcx6os4aM2MYuC9n1
7SqteF6smYgg2X557CDkBRaSJeJIcQxdARGjCXcUURGZGbSB+2lCVYSoBPCz5KC3mPR1cNmw5VUZ
khpRR1bH0Pah4Yx3zYhEHBJCrj02hHzsJz0GP5CTiMZsE02GAKPdaErvi6mozoVjyisZkVXeSmKp
MyMpUCCoo/BO5vfNcAQ7lN3IqMbtkMDxSMlPWG4j5J+agMfC1tybSoXNgVR/VtgU82VH+lwqiGLA
9spdtaj1O8aboKr967Ti0e+w2PWyUNU3QeFDh+LGXreDn0LQSOyzjIghI3Hdgrw4zHfgzwv8r514
7+u4tHc+rL0ejVXE+MrrxPhVBf3waIOkMZQ2WDcJUTqQmcYximWs2SG+JHaLZk4KwtcyY2KBk/Uh
dJNstddPftDdY4pWnsfeJI+pjGiaasOmLWtoi91MKK+o0xX3rN74Ot6IBoEcCUwFVKJ57Y8I4KaM
i8Ncu4pNeThoRbFOk6I7xlotYkwtc8SsWTxCda8dh+FoOYBKSU4jUmFhdol/xQch3toD7Jdu5anY
oQUC3z8gLPOfO2flu4o5BFDD1HXUaw0di63vFkpJrai+2cjFDkSBx9C39nR0sA+ymsUnY1iUmuPk
s+Y5hjGTAhmwowL8+4iDvCFHJ7WXrpWKiVKOWNgTuZZfRBP/yyUKa5e/f8u4RMfUYfHiU4Wxxt+/
ZXZtEuQDA7UblVhbNwFEjcEmgQfWSz3KacMTn2Xxp09XridZ5bVIqxxSQ5Nu+nhYKfJtmhN6R12v
8PrZbrd9PVpnE7BaVKDfBy4Jzr1MvoqYIWoLDOgJdRb/VTD+mw8MX2Qbpy1n8TxavGCMxZHoty9y
KQGll6exADaWV2c9MG4g4Ln426EMrRj5ucnQS+9P2Cq7xLAwxRhz1PCJ/G3ofQbw7eUjAqqIg4/v
pJNAzRWVBF43gxP2nx8JfRGu//v9toF54GSJPZ7m/Mv9hoYo+YVfg4SPkelRqwCyYSmbO9UeVnlQ
wZBphh9jUN9WrV2/tOaPcSIVb5lNvcXcxLVtPzuaWo4sl99L2yJznvPKOmb5NJ5sQNzrOuFTb9SV
wwBbVfE3zJiw5KVxEFouBglQF4tcbdsjt7FysmyrMqd49s3xs5+vpckeb8syAAOdovsdOSZsWaD+
MlqWYWIBjCCyHxFN2tUymTxxa/6PkP/fCPm6qfK8/jMh/7F9D/9Gxv864E8yPjz6P2Qw2rYtL0Z6
mg7X/U8yPsmWP2RTVvHFkGGoyTr9059kfF39Q1ZU07RNGUiko+i4v/1Fxrf+gKIva8x8LINcpWr8
r8j4jIz//sjDvnc0TdZ02cRX0cHW4e8vZ1EV+O9M9nSG6QQtHgIS05NFJuK3oml1OfP6hcv+Vfxe
ARS7lpEP3QxNQp4U20jw6gY6fk4BbgkYa2YOzlNfYBffIQYZTODIUT28gXUx7OrOPtUorx10X7fX
kkJPWkjRTY7UOk4DExjuMYk3RS2ZnqTPZHDGwIKOrU7b2GIuOS9SAGH8GkrzS6ggx5L6Q7QjeZO4
yTBu1azDS9lyGNTqxGfSykxWWUeaookGY/bEX2JnTl5ci6KkFPZ8L4p6Nqf90Z5Rye79FjdkQjJ/
HoCy3V+34rdmxFG/3SVRS2yUTXsbNbOy7eKwl9di+ofCi9m/iKLfDSk5sxCEK/NCsUksLlO5f7dN
H1piZGJPqvt/FXUJtoQrjhS7xEzwsiq2XU6TiwPF+r8U//PZRUOXdoOoNPZTVI/7diCMBWuB+edS
oiv7s3TZ0RCh+dp7qRcYZUpQ6e+HXHaLQ8QqskmhJ0epDPzyb+2LvQqZEoIiy57fWvzaKioYgcV5
RDGy3B6s9NfFfrumy/lEW99OJVZRXGqYDus9Kcy//p5y1Ln7Yj30bThbJb7t5UTcB0zusqR7RjAF
heU/i+nClTezirlHjdD1sverYr7sEOuiylcbovhVadl9Wf1td9KEnKfTmcd/FUWtb82J1X/e/f0q
A9S5IdKQyWB8RwYrXkRmkuViRU3sLphhOwPA1roF+fi1XiwqNqKSqC5WZymMD/CVl0PFhktLs9nS
iFhPl+ZF6XJkng1oUl6OsSUk7LsM3bSa+a5WEo9ulYVpb1yKqIDVh0xBtULsHxeJq9LALHCQyH8b
CrpkfWfpq0GS+lWi32aGYeyVPGsOPmDBQx41JwvlkI3VStNuZgJZzqTGXHuRAfoqKouykMHdTJBY
R1Hoqyi2hq11xP4k3Io1sRAHinqX1d+aFBvFblHxcpzY5qtA1MFnhJsqIIrp9hkJjmkBRvk1MXr8
bGRMO1zTsLBjT9s3e+nExUIjhocCgejazWWrkqEaXhR16+mkzQ/DEtwmbWcCi5KXvD/WMNVDYaTT
Su1rnFNwDs0OpnGqs2bah0vY3l7+blG6LMS23NTKVaESvJCW+zHXGgmHrIrp2GvtWY9JxLsWUeWw
xpsFxQGEAwIWKTOmTTQrD+T/B5CPIqrY+w8O5MAm8jvYOy2CEdEigjjgOSRWsxrlmJa/Qu07UICL
f1CsDswUI1spvAR4Lcq1CGKUiwiTxahriw0lWJcKdE33ZGg9Id1O2WRNUB2jvCsR2KyJVTktXwgZ
sc5Rme/91PbMspN3cF6bg7MIdBhLCFiUGrvWd5baeQz5uNdRHa6RQIwwYSTlmS5xuKZcwn2ieNkY
IcKgASjaMHrMD2IRLmG3y6oo1YAqN1qmX/XLiyQWSVgTP8iVvWMRRkIVT4ZuFlxXi/CxWZslEhID
rwB4BQWrQ2DBktyv8rq7UZ1++HoQteWXuzx+oiS2VSn4KasnSpha8pHparq1l7egnIhfGrUzpIxv
/1oXpUrtAEpOTj3tbA35CqsnRwIqjV9YQ8oef58YSOGyHtrsgl7BrzLAi88BG+jk+RDhn+ScOaw9
SCjNzfp4+Cq21c7p0MYE4oMcbw3VtrYrUogygmQBL2CYO8iNEyoXi6rb6wM6ZCYz8UNbN/ahWaRZ
Ihuxy6LVwJuNqMdCRtxIyQotXY0XGUs4GAgRkv+3SC1M93LuauG+uR/f7HCLfh3kEtSu5qd0J/1C
PS/QVlXmyZBiMYf9GaH8Rvp1WwYvIO9K8nHybupe1j+08qrqXb3ZwU4CtNQTLV9bfYTOwNpAI3ey
drntRfNVIN8o07rSf3b+O1p6NB3XnuZ40KHScdU+wQarpbUcvmeoLsIFQVhvPHb2Lg02qNjGhE+L
l3DaZ/Onil2QAcciPEBSMoJ9b6LY5yXE2KCx2CQO9UdTx7xqr2mINz9bn2a5n4xHw0G2Z12TOIzP
hfkUkoJIARWt7cVeCIuGUx6eazC08g49vKYFrgSzYkueeu7aValtG26nip4oHY7OZUVnwGedswcw
o82e9GtEXRgzT+DGL/W4UuY1LfrII4Abz/H3gIqKzvNdjqVP95wBA+uCm7L9afZbcjZHYn6QN+x+
a0SHGB3kcYVjWygZCIxjYYGxyyFI7kDOdrrny1dBfzDtXbPgfnfa+xDMiG5u5e5Q4mGFQGGz76Fw
oMHneAg6QSFLtYdIe5rBIN5MwLdgcDpbGZelXypx8pf6yUa5Wt4BOjCBS227a+WMdreUArVfE8OM
fLcAtEIO9Sk+js56uA4AGTy252gFLAdn2cTfFBhALfIs+1HbluEe4y+j/mxxgEqPQXG2sc+KdoW/
MeeTrX7EM0NquskOVYyT7ECEWxXm1q634XyoLQT3YCoe+pn3AqN11DXj5BdBYb05Y7o7H0tnud/x
DL18S9oDYWPIx0hWGXgEIT8cuyNpL/xrNJB/nt7jLXw0QJYQj/1JuCaEVaauIJMqv9AJyZN9SYZR
Xm4Y94nMKZrKB55O1dpV9h7JQXwXgT7CU6Ox9o2gDgKsuIcV+QbEM3BfxL3zGMb4OnegwyKmeJRb
RLlW8qm8M8AS6UgvkwLagZ5u9lm78+sVxuIWgvGIgdYMHU4W2DygZ4gxQsjRTzO4gfX4Nj4SFo93
Cmq2xm2r7odQcvsetTDgNptxy58ZILJgpLsOWM2MY4irfMZvJu5e/egOzVaVV4N6R5jYMjcyQc6V
Lr3K+TmyrqMXY3S1eWv2B2VBrXnZq6MdGl6FAPDoTQkbRY7u5hEhT4A1vLV1vJej0iPJo+gbfYGe
eWmG8cNRXVhSro8CWHKgrEwetkJg01rsi+qPNtsmAZkH5aGzr1u01OMdbprEYcyfJbLaj3brGWvt
CsVnP3QBccDHxcwr9MGgbYbXZEDbaxsjkJNvcMVhWlS8SOQ96ThLgNArGVgc3kvSNgaBSpJnp1zx
MFtn50o7ZtscwuYiS8l3HMItkkIuiJsAVyK8hNIV8C6tgBz0yMQJ7Ep57F4M7aWCspSu8Vu+U3/6
2jqpd1yaRdCb/FdqX9Ul2qmu32zt7KRqrkla2gsey+fGQJtzqznH9Ch3a1/eFOr9kiOQUd0nsTGc
QAAuEjkfXXQ1O6uu20vvKT9X1QIklbYNIuoYNxOXjL3oMX/OztWBRPwDYpfzXRhtZstVqzdNuw79
VVeQnc4ZwwEqWAG/0NKzMp5gL9ckbhFZKB+nAgmvtSUdnfS2D114gdltRJQdDib2vRCv0l174zzD
DnV+FE/WkZjKuNPX9X2OEDuenLfzEX49Ec/xGUF/e9rKqO4na3yCMt5lPDdeZO1gzpDCyYZClU/5
1nk+hCnw1cREGQXz9p1K6cGQcBt60OfDNN0OTEqbd0c+EbOx4LjErmbwI3tUR9U6qL0JmFRx/9CF
DzgXELl0IVZitNjh0WVu8+4+iH8N0+viWsF8Euvc56yBMtKe1eC6D8nksYIwXe/JIBntO4KzabWD
SAl0p6dniQ64MEXV+1CeFOnYJFvuUMKnEAoSsDTYgUBlIOKCzW5dKMIpAKmf9jtXeR2+RGCwGjc5
MqEBRof4RGK6cBG9ajvckYRVVAgka8ibaefmzLOBs64rXD0+FMstQBFv0XR5IFdqeuZB9SQXfSPM
H1Y/Fj+VZ7C95k2yrvc6akubeROvUIC7wX1Ne/N3bewVhmetedIsMPie/LOkO3gKHmKcA++tq0X3
G9Yd2vxu+Dw6K9/fQfoKHvUb+2e5C87B+bN+RmXMuIIRC4+mxggPMidPLCsEEj1QlnfNCsOxHVB1
F1i7hzXOxrj74X6W6+5HszFX+1B21RvtKt+pNxOdAgOARx1KEhm45/h5UbsCPfts3PU+uhFuBl0A
usuDCQuoXIfpmaoDPoHAB0DOb7Vi5d/41rpXH1NoSfG2bUBPA99xIXpifBYS+gPpt2oXxfH1PuWJ
C3dh6xVvzba8jsCfgkfD1OqO6RJwPx+sT72Z1tFBX/Veyi9BaFffwOOaSSxBA1x9OC5iXbtYXXfI
BzzvidcPb37gaadpHeyswm2upB/y06LLFrnNe8BrkB2KW2OX3cqPwSE5Q7IJITyYuERc9aSfHost
UWgyhrf2q8TMkB73GVhPVXjzh8VVgwx1SfGHxR4FQ6gGUEQDpG64t/Equm3ITcBJ4rY/y7xhhImY
PT0qD5AS+nuoKVf5Kt/0N8YJSbP+JjmanrbiYd902ORx0zzjpJ2aq/6m3vvbN6lw59N8qq5I2iFI
tQOuenLC9ZnXO5t52VhFP7l+WNCtvbuZGSBM+T01ChcyxdV8Mjbha7s3UHt8n9aALw5vzft4yq7G
FYxve8vo44RMxClU3XnTcB/RalmnK1QS3c6Nz76XuVRZIRK5cTaqF9+0e6RKyofkqnyQXqI70ljv
8QPqAQ8IcvyqnoZ1uTdc4NJ4hrwGz8AijRX6i4Caye/EZOVgbbnwNTZ8NZ7pyXh0uMM4riAfzQAR
5SQAeIE73Mx39ckOvXKfXEk7fEJOxgP5yZXv5VvnBsDsxnrFzUCCcXxGPWl+hUvukfnz6KEA6weu
+SrhReLZfFxeM/6qbbBlUILEMY/DU/zQnoZfyZW97U/VO3KRBZGvF/nXS3YV3U1r/1f4mv/MdqjN
rehjQLcfIbkg/o/UxX1+353JR226N/kxusW6zKRvcRteqsh9kD/zFRVlYCqPCvx098H56N5alV82
OVa32c5+1x/r1+mKjpAOUn+H7vgDX50rEDXjfXJMjuqj6fU31a3+mKxlj5u6Vc8sPSQvOcEHugH0
PhusdXDEdY2TtTM9ElIvy0O3k56xx6F765jTYmX4BvezO0cujE2uJLtVdvk1n8RD9cmzWjxivL2f
j/GmeZyPAX1M+1xAjD3zdUo+xXPfPsfXYejyb+QtWo1HuI06OtWIBJgHvGaiwivJcCJnypz0s51X
7TP7eJmibmUqMKnoi0EDuxyWcZskt+Cb8TF/xPeSDzTG84Hs9xuQxDowLxknUF4T6UNGj5Ru1NiM
exQreFtuQP3vxv3IDzJdjT/rV5hXjatteN7zh4Eh+Y8ATJ5XPEnX80bZBDuEe7pY2TUQ+J8G7SXZ
4h64j/a4jOQuyC94NwfprJ3bIlpbd9knKGYUGULnZzJ5FVBRlU/meJM8w+nFKTu8ne7krXU9n7rp
NjnXR4YUBv68MKpfC+S9+51/8xndDtzq0csQaZ5XA0PlQ3wN3f15FB2g6CUgRNCpVGjlPxafYHDo
VGTX+Og4sHLbnACGi0+29QGXhI7gqd2TZtkrTNXe2+vq4HxkmGhL3nDnoIX0Tql+DV+MU38NPoqr
nk9IjzV3SDZ0JMsqt7+3nuXH+hr8M0ZF2e0yPnhTPqo3LhHRPkg91WcP5+qZD2L/MfMzwtfIl86Y
jo0hwnAmV74CiApn1J0O0/qj3zHCY655h7bgKnDxs/SweljX1/SlfCbf5uw8TNvmMb2my0uvhzP3
NdnJXrWWjl3gKtfqAblJlyGQp7yhNV675slZ23tefGi2oGDX1SrfjXQ3+KFey1v5qthhg2c8BM/A
w1YT8So3pBt7CnYf4apcG9sx5Js23pon0Dp88OJrrnus1gqdJDLxG2ZjzxVfnA/r5/wKIt74qbwa
13i+rOKNc5U/l0dz3x6RonTu1Bg1mXWHUmLJd5DhIHEYHtrHcafRPdd7OLsr6ajc29tqywiVlrc3
ZPfuGFMMn/by1weH/lhs51332dNP7LAr8yoPqsomvo9uk1vjmG+Guw0q5sqzyiOAugBiho89b+Yt
76z/RGyRH1D/1KJVHq1hsb5P7+VN/ZDcZVftKacXtH6gVPNg3SvX8JvmvX8wt9mVfYtN6yp+/YhX
0t147Hmdtd3yH2DtcMA/zjOfkKK4kYx1XLoDBr8oEKNZ9CKnOxxCEoZQONG6L3Z45ksjPwHEtpF4
v0PV5ZAgXO8Q3t0zX7jFKuyKYSZPrfroKC4yL7Ajh/34EBwwZZ4BqYMzW8/Wpwzf2A5uE3PiV5xR
Y3hoH5BRDA7YvGD9kz8Ud84zF/GBLQyYZTCXnYi29gysTBVVZRfjHbhVROGkJRBZgA/5WnxtQ7dC
w7+bWAHxJ3tJKIiSsoSoROkrGmUrEFqH+JZZCEEofQkni4WIRF1WRSmYBvgrgwYfYwlFieuxZTz7
sHBbDZZyj2vCuA+DAQOiodxrULiVtrH2EE5BKEXHRnrrCeYoc78hpbKuejXaIdcTAD3iHnH5kYR6
swWkDZz9tUpMHmMDYItiwdTFlCVzH1Qok9dLKE+UGqECr0F8WWCzTbxE9ZVF2ZwAEDhlUUxa/Crn
cFjgDk2xz0PTVSMcX2L7MbDxfppBtG2GPL8r5grgar5IS2McjKWEVt3UOrHByCTioCybxkX3N0QT
BxuC5EMB5JHNquzGISPqcgxIUCHxyaAcJmaSnqfSZBi0XDFRLTICcoxPsZFEDuJYoByQHrhSNY0O
t5KuidHu6qBO6Ti5Ji1AicconsfesrwumSCVL/jdFjgOse2l2KFv4hWRXtKbLtk6EeMVcV1RskSy
bqiqY+YHOBAuos1iMS35O3UBbl+2lVIX7eow2AT5hOt1t8gFtxAgDv2yEKtiAf/L9jCeR8VhiYOK
RSlBQFqLIjzH27bL+o2Iy37FatVZTZmvRSyHEHIP2CGwzBaS/eMSGcYW8s+S0YEYEdvE4tuqqCcO
S/BEwZUqn94UXIpBZn0mcvMpjzZkRosOIAFtL4GFgiAA6a1V1YMDabot+btGgpSHCaTJoYJxuI2L
+Srz90OHqYTaafREOlHxcsnijA2ZPVFKbOc45xAW4nm8KWQzV9aY2yKAXXVWf1S0DtZ3rSwqd9Vh
Bst3qIiq82uYTzjQdvuvNbEDfAS8rICY/W8bxXFf66LYj2snt8qjNhNjNejw1UVfvw1q4sewKUJy
Y6IsNotFTq7yADK+4Eelqli97K0an4hrD6/if2qInV+taF1dI/T7P7vMIb+1O6vFIddCm0aOUASd
ZOMcOWRBXUQNIUwQ2fRHqJStwjvo46Z+QHANnXVlfC1So0bcWt9f9okSqudLHzTzN4gDNLNqZGDP
NCAWlQpByYP9gW1W2aNuuLQqDiJ63c6eItKIS/XRSqn51dRl69e6OEAcKhoF98hnWBQv7X3VFBsv
h1+O+Wr+e/XRwEOjrvv7b4eIEw5WDV2gJqZ9aeZS7/uV/bb+b6/scurKSNKt6sRknpf7Jpr87ep/
++u+iuJI/3KPfzvTV1FU+PoDHSSWPDMlanu55n+8J+LMVhP99eP9dubL3/ntjxHN/ssVXE4xv82t
/kia7vWbx4Uwuvi27dvqv6tCDoC41sUqQ9RRRNLqUl2ULnVEs0VlMgO71Lns/nfbvp9GNPGt2a86
ljbfteTbNt3ypbRFLjaIp2JbNfGhXT7k3fK9FXu/rVoiw0n/nH9VtEVWVVT/Kor6i1MIOORu+++a
EDXE4tLM11kuV/OPx327sH9sRtS7nEm0d9k2Llmw/8Me5ZhGT/8Fe6Qqhgxg/J+xR+eIB41/ZRn9
DkH687g/IUi2/QcAI0WxNZ3EqoV73/9AkBzlDwCQhragiP7CHmnGAjDCnsPE3EF1VAdY0l/YI/kP
PL8spAJVHXAcyJX/FfZIVb4bgTiG4TjLlZkQlnXZ+IaOj6yIzq5scIvui2jnDO1bp5tXyBYxvwOX
TZYZFBxmxttsTOxdHOX7YJwSz2hDpD1U4oF6GcfE4G+SWmuPjjNfQ2Io4OiU7+kI1zRQuk/0+x23
CKDBJhm08yEYfvXF4os2ldepFReeFSQEdlDrh5DsTcG0nay6W4dSf6UR4iWKnCCJuppH5GBklEa3
Q4jSbKv9qvHdgSwUHPUhS4/GDa6Q81oum7esYiCMCZdFegJJRBwrwu5HEOIl0Nr6vYnCkldHmP1q
SM2t/DndDLDwdlnfbseuTLaMUkIXX1VpZyqFc40w3Ui4Oc83cZh5DjpLV4lkJDej0XQIfmE4G40A
IWfYpeT1gx9SrTgHPBO0h7bVImgh/muoxdEVcvbhleWTrmoVRsXItCM4a80Csi27WQRYO9MwGQBt
qa7rWJLWjVMS2LcCGXW6BtW0yOLiqoYctxbubJ8YCohpIs9Jdp6cJYSZ9OcJobNdgSFv5kfDTRrO
94gOM0WOk+Telj/GHh57mPefNQbzc+PjptghVObMoyfBstlOMapEiEZUuOtuhqKBHDva2Sox1afc
J1yiKtODUubMnJqahgiXVNKEFJ/fLywPwFrDMN7MFj9oqYXTthgTOPMV5luzlJ4Wo5mipmHNlrR1
VNTvWkjAcqk9teEVoH7nOEZ3mZ8ebV9HUbeUCLjQYJxVJB9lJ1kNftSsJiTRIBxKzm4i2eOjroKM
Nn+krCmHKcX3y7IDUPtt9ANhbHTRl4UcDn8ucGpKflsVe0U9UeXfrYodvh7L29HQT2JNMhfibQ+s
t0YAgezl388h2ivFHlFEVdABNWLefbsMPbZbwqfdc6WBwb1cxeVSGIxPpAErPHiXv+AfL08cK/bq
iaagRAi/Uxxx2SFWgzhA2l4Uf7u+r5rS/GRA9lgy/NCFLxV/K4qK4jRzAyPZN0pvRCuSAHMhg+Rn
0UAlxPCUhJo5QNQaAkTu9B7D1X7CbATJnwS18PEhz0446ia/LaSJHDVeWmyTiGMjbVbjo8O2cdCB
YfjYEQ2v4hixtbMhGjPPntdQyA/G0DxDT0WURlVxTNPiCmGs/hRK1TkaC8j3Do+SImfSyW8H6SRK
sFWIB/gywoDwHI+pNQLEGeY9jo4wAytEHJMic2VlZ2azdnJsDBilZYFqkXrC3DRQQdo0XfpsWLK2
FfvVlnm/1fQn35KmYy4RwJZNNdj05QDoMjD1kyhhXkrccJruwAvjKcsPLPFgzWpsgMGWerLq3MPL
NiuE2tUxdxqXGjjH/KidEFfZRNtFw2AeSxyGjuHA3AfRDkzWl/s+jyFZjrhEi4tkUe7EG/ylCZU0
QC7n1JZPopZYILqhfK1qNpIK5ZC8qKZW0Hmm71DkMpClYK58ZwJNZHWMfRzj2Kj8P8nVLguX6V6A
la2e/8BeI3G1Ks42uawgSGUlT3nZmtu6gkrXVA66fNBc1nKHx642Y/JsmdZ4muLQ3jpZ8SBg2sWC
1R5jtUGuCvtUY6mh1jdDP5NLpac/IKF4Fd5Eg26ucFtQYOcWxn5Exz6EnnKKl0U/xiSRMQeQR/KT
qSat7EZD49qiwT7C3wUFl+Ks5W+mJqen2d/KA5zDGuERghHSfAIvDxYAVtipibNkP5c+zgtsEtvn
IahcWbfjjViNl4delD4q/aA5dnGa0v0g2eEmChAu0Cp+ghxOXAvjXL3GGrvfl0gDeLJdb5Soh6KP
xc/Jd7iSYJbiHdrLudHew5t0gfJi3D5imjRlw04vWgBGhpNo67yEzKNJgbEtNeNJPFi1hqOlGYL1
qRH7QF+6yM5z0zewChC5Eas6OoWbSfdrUpRTdkZjviB4RB5XqrFOakAYRnFwmwbYwXYpkBPL9lFZ
I4idMBf0tLhEFwjBDWQxGmehxikgdrNtoWnpc4Q54k7z42sVpbydugSzRmPBWF5wVSKQNfnxQLJs
IA41lPK6EuCgeMFeDQtkS5S+Nl7WxYGxXDADF/u/VRerKj/PxiEkIE5tqa2FhhVuNd8O+K3pryKM
+sfGV8PNF0xJVBfnE6dH8gDsUj34AA5M7HZ+u4jf6uOIo3gqglteICuIAEkVLotiYUu8tJdVKPXA
a/6+TeztcCTYAj8GKLpVBdPel81NHlhXWkdwGmnQdeHHvHDmR5UHH2BBq5WcVR/mbL0pY92fiVKS
10SaEKfPF8g2a7Qx0306mrxA8FJgoBvqaoz1ra4q/a72kakpR5MjVMLSCPejAB7hjImUwD4rlWfJ
qfemijQauqf6rBB6RP7QM6zyrjfzXZhPdxCnR8x5ev5mKbyW8KrtEn2FcBzIwAKZFK3HQTcwEbwK
MujYdgGBS0HsEYH1k4GRy45YWmOhcKwoByduBgZpdrXHBXkl6ygmQN8f8fHGIMpC+MII1Jchj3Fi
RcABKPkaDUv5bKkVMq1t86BgfJP7z2HfkV0zUdwyC21aDXo1YixmX8VFvUmScPDCTHrLSnRXugig
TDD+f/bOYztyJNuyv9I/gFoAzAxi6trp7tR6gkURAa2FAfj63mBWv8ysrn613rwnkUkGyXDCAbNr
956zj3eoo9TetMrKN2U7Y3lEOn7uc7ZaFkImvA4yktIaeNuPRoN0A6+nv0Aq6ce7c7xWZXBMO0ar
poZUHtQ0YKGPrO04yrDaOgyiw8SmkFwccCDcpGmOW6tuGTLNNW2qtoPJ5o/1Jm71S2ZRgQVLoHIq
3DuD96GJ2+QQLCBimoy0ORUdeR1FXASdfVQDfNcJtDA5RatUfMewS3e5+YBdDGiTrC4T0SYo79tX
2jhgpwM5wB1B+jD5/lWQgUoH775oT6CdIld/rODZAYUkjbaDyxfOQ3iKzKbdaW5PajHndoJwdy7S
5r14dvvM2cxZtdeEc6xzs39tHXAI/shgyDWbrT1Wm7Rr4j1BNCvhMzcmTpUusTYoKkaypUxixLy2
erfNhEH7xfX0beVWwTboAY8tmLxZp4dBMxfKEiVhPbzAP/oV9T4jvhbySgAqNu4devriwBUTl6YI
x5V5orudXTpuxy72ERxpn0NDtgwBiHTJVHUlMcI+QRgCtMUEt/yNhY5pLtby0xTx5SAUCoA1ix+t
AalGZmyHL9U5m1Uf4ZnM9sgs2d0YZnUFnQs/HjaDaPyTiIejtH/wQOIdotR055BN10TQAGPNveQ5
wcH1Ge2rjhvUq8ybxhgeMLuiS7RWmLUon2dFyznweafksib7T35kgMyUI6FnCQM2SEH7GPGZEHyh
qdBGRgnQ32Kh/EGqP6catkXi+JAI+S/QFMtGXFG7uCwbHqkA7F5jikOv7QMAqvjKZQCpCvcSTkW9
AerQ4AaFOIwFY+I1quHQFgyoLU/KXU5+xqEXjAdScImYI81MenBLDgM0l2dfdU+OiD9Gx6DJi2Nl
kzs2Vt3+uhZ0Kg24djitUiqQxQPsOJmxmSaFZdfANNlikU7bbjNUmb8NG+IiiH93Eq4tDN81Vdhe
FRClg5wzIKm98pSkN46F6qWOIlScCFchJwH2B9PL4QiAmR++BkRcH3U7vmLJrbee7q6j2PXOPdEP
Xlfc4BSi/Zl1yMd0ZzOD8o2PEXchTnmwgHNib4hLAVaH7XSt6jzeEkRILEJkIu1Mn1XmQtqNSqg5
VWSsbZ/r00/TdhKJsfezJt6ZZsTo0gvtbRG0l6XEIc997aiMNjBR8qhhW+cqxtpWhiF8KZOcyL4y
CNbYwHTAnUrGiNUhQex0eB9AvzmV/bCtskWpZKBqGCZlMrhGMFKE3u0SUlWMLl7mD3iPBRwRzz8o
1hAgyfG5LEjZtExK+cKmtx4QauiZv+3ADUg2zAH7hOGCk6z53fvkxhrwA7cowSLb2hdtlu8mtyo2
pG+w9GiUKnH1HSoSUj49wchDjrh4inh858Q6ohOwEvD7rFVeVFpLaRcc5gqCpiQGjEjl4dIws7cB
kW0MCaDPaE1xsXq0YD58585nuKtTfR/N7hvsZzKD8Yyu8mXF+4G8dHXyirOg22YBOlzqJ+CVKfW3
jLaE/+Qs7BnECk9sVeO5zAPkd9gvg7fggSBgEO23uVMEp2AKPfCU8ndEC2NFKnZ/EAjUGY1csVKR
6OW/AQ06NlnEMd2Q77iHk6vJ2nJAZoqb1W9NwaYku+436SEYqrjQQE/omUfLcZTkqUtkRANLTvzY
uB0nizy/FcOS9GfmX4HFDuiDa7Qa4EW1ypMD6Lp1CWLRTdRd6BtHgRlCkh0Iib/flD74kH5qinXe
Ij2xCvOau+AsvPzGjBHu6vQSmveh7i+kAmR1sXjziYruTkXGcmLKt9DOnmErHmaHUBIfP3+Shc/w
+9GwORqcTnFfcfKsVYC4WVXlpgJFEqbQlnDNrbVLAsNUOO8y71E90fBMoGWt/OjLTsqSfFDdrf06
PgVuXaB48+MNpJ86FQD1nVvAtmuStaIVoFsX4YRV7W5B3YDErJ2HwjPv0oLHz4gioPFF+50VIaCI
TO67UX05c2TeS+MXtMFD34b+PXGR8WrmNOSMai9q61Cp4bVJKCw8gsDtkMofuGDRc3sZKfORPAop
ked12TG/QbvJZSfs025y8iziX7qWb05H34RFZFwnTLO2c8KXB8EpK+lrMZjlTTTcg+8h7GBjLDC5
s+xWqvzocm8kh7OPsYBEb26sPkSBGFkwSbyyRfGIYhcuyFOVzyh7qxT+3tTvesd7nZ3KOpQRrHB7
vilL3teI5MeQYwPZ2ON7hycGN/mUHFpUK9F4H9dLkkPx5RRA55O9B3f0qTIY1xbvXY1+XnUGa+JQ
XsVJcz14SQw2fAA+neJPr2H8XQ9BE6/MtHwv6NEUZnoP8+7dwNt6iDtUCsOEV3ZqYLaH4ZOXLPTd
peSyUy9fyYYN2ko4neIZR3NLqsIu9mHh1OFeWh40M3UR/mDi4jNKUmBAszlOvfPDeOcjvG4Ls1n7
ZRqTfzm/lMVMkAngfzGa7Zo5oH+DzRHJukIJD+k+FqmzlpoBPum4834cgBy2TXDrZ+PNpH8r0TW7
MTcKgjhTwiHnOkEAHb30PdQm2ciHYkFpR43Ye6iTO1DuVlaKUyiulDD18T1N52DlOw2XuZHoYr0T
UVXFabSR+U2yfiUimcRt5f4yOtQukClIK7H9VRUxeovaMtlGuV1i2CcDS+qbKafVYfgMb0rJ6TPy
4qP0jrJCEu+FgB8CDxE4BW93bu4SUpvgCCbWJvPK+baf5XVXawT5NRjEspqdU11FTwdhlu8VxMo5
E0dDJ7exDBHT5j4inWY5sruKiR5hC3mfIZFpu4D6OjjYrgxvNOy3tBrg9TTOQ9zL33ZuDqsxDhUL
2wRiv4gHggNM7FPctKn1GVE09dAntpULQjKpXQQwHEp3iJ/G+dKHkLF4+q9iSRylwa8+JSPWABdS
m091befDBqot9bQ4W6Dbck+pq3JuRlCzOj56lriYRvhUlLVYqdlrVg1Iu43r5G+AwR86NAvstLW5
VX7zRjMcPAOw0W4Hy/gLBYOxUfYcHzthP2MiOTUzMCirEd5amTcZ1tzVhCvDjvqTn/RsikZ46cIK
Tw6oO9fAMiPJIyYUqj4zlTnAmEMnjrZ5GpGk63LqVwqIx2qobwc7ujcZp268xGa7GrtHMzw7VjFc
gXEAmANgmjAZrr6N1cH1e5OgNJ/DC5zrwPDR0cj+pYVzZ0GG4K3ghBMo59pt6QTqKrlxctOlC9yu
U/z1SvonBf3fing5FFUXrpNcucENGUP2DqPdyzQSAzyW7XPlY8er5HMteirezscvZKT3mbWoaatJ
bQnuiTWS33ciikguA6YFwKzel44f0NoAU6jv4wTvRWVEF9PD7T73ibNZVcB8r1pvP4EzNkUL4dW1
9U5YnGOcRh1rorGu+764ztpx3C6rRVUBkAlFIA4tXf5opwf71Q/rBBFcHm0rYV+PxRIaEqWCUjr0
tr5hf1fguE4cglYyoPlfgU30Z/IA8orIZX6cG1WQdhgdwF7HOaSwINO7fnGijkG/8GZQVisASMU3
OClgvxMt+dDbY0O8j+0q3k4NNOOczQFE3q+86vW5Dnu9KsjbSjD9mG6uth4Gr23QZPFWo7DhXSxy
DBHxYQQQbsBzoipaWljdwaNPjv8/c9Zg5EAdSwU2yu+2PVyEoKW54LB0BPWAbSfCIiWhVbnykiZ4
eLiT1TEY9aOdIHr1Wm8dTAZsMd94dKFYbUD1c5huyetAmDeTxT3ig0jywxxNJ6+MutUAh4Wt1T7P
GfpSo5X9GtwF0DRtK8p8WqShN7t7jpVH2YW/A3PIDnGBlhTqwkoUGC1BaVB8zP5V3c/gfBzW4IG9
cOv3Keo6AiRpyHSPSduSUR5x6MkT2zrlA5lYnJXW0iQ9IySfZdUtWQHJowUkgS28ux/dONwCLNGr
tnfoxVng9XmtgwvICA5kse7dq6Fvi50bTxTBhYcukBvKEhW+O4yo4ZIx6cYy3066YgtcEPITM+7B
nwGVsVsSuGWuPEv9ck07PlU6fIuTg9elCHEimeyiXr13Wcn6kQ0cMQLk3677MYVVRvR2Tx3sgvEH
OeHTb16HbSLXU5mwYwE95YpxtEGOtaD+h9F5bILC2Fi9C+CzM+2dYumvzByWzkipUnjPYdD0XGOU
6kTX1mtBlsHKLOyrtK9AZLcREO/5SP3G8Mg00WtjdaBlbbXPTYY6X/ZteZljY+Itek2niNNsY3w2
NCksc0QPbdX1lhOJu4R65bV7b2Qq5WlRV10x4hKpp4A2hPzlz+EzTsSciFsUjzxDZIQK/QH0LceY
lTzP9XWYdOGliYryNs4IYZupzbdF80x+La64mUaOa2S7TgKJy0z2j7EgMSInXq+ezQByRf4owqDf
gu4rV7ZZvKDTIpBvtLdzOn9zFJyVbS7Bapdqyu4i3jF63An7/K3QlNAdyuB0RPjd+86drJPfRDHe
DPnwCCDAxQPByMPqCOPhqUw4cA1b8dEGY743auSzTsyBdBbIneUUP2aczI6W9O/7GQG3i1HIszG1
Bcme+R92TVT7yU/aAIFy0nymKwqWT3b33fKQ0o/cTJwX13hqr3QXxiftrtLPeUCiNWlJLomeGNOJ
wN/FWbZOeiNe95Hcj8aMGdJejD/utPM77kyfkeredPVOJ/JZO6HiDm05lYGMmbVot50hefA9hKBf
QTjsRaQfvEHjiRu/IcmO+2gyrrA/vgYjDNqixPMVCZ/+VeD/znt33FW1ep8FEFC2TeSSWTutGZ4Q
+zV223wqJARBcobiHANiu+yOBMPemgxmAfB/Qnk7N171KJD87OIAFXRf4WFq0zvTlI86I1vHatG0
zZn7UhOauktkQaKGtXXNcHEyflqyxCFDuG/UoHqcFUfFsCGPPAAknUknOU8RLimLEAyty5uKW4Tn
2nfXmcYZXYnstRECi0QFSZ/NdrGR0LWlx2Ks68L3D3mPgNrMg6vQnY6icSmtzQ1Jnt+YcB+brL/J
DBLAy3T8KDzCUn/yVkAyuUnXwrlxN0bY4uDM4bZ8JnWkT7UQ73lXbElLTxc4cLQSZmsenfGbGjN5
ABKfb1Q/EMNMjvOARZTLzaGcfEa8rKlSHNrinvKZLtiqy4CvMRX9NQ9o1R2prm2XirxuWzovBZZb
Bs+RNGBTN1CfLFbsyhu8a9L/rINajOGZKb7BiBc7q8m+u5QReFQDmAUJxJCxDxhcUV6uXBZPxLD9
sMpY0DZGZ9CXJHa8mUsAg3N4MZ2pOZY4ug1Le/vKC/c8QKsf0aKfxfHRIODBi2V8SLOYW6Oenqau
Dda2TZbO1HjHLq6TKzkkuE4w4OrSq/dRzysu1Uy4emHFZwmJFh0q5XUOWa49TwXNQ4zh5R6/cHQl
BrovrXgpA622Y6GYPwBNiilfFeEdsjdAPRn61ogt98ATQ9egS+/8PmHP1E2z7XXXb9rc2NWJBbZe
+N2+tPzbLjPfYOcNaysqkbKX/lk4+GX8aZW1y/Fo4ZgVYPNZn/a5WXxwsrrM5tGeDe9G1/71OFUB
bUHjvavohQ10CvaTlxPYkLXEMBN1NPpJvZ0UQs0yMq2VKq6H4juewIgpfbRb9s0WS6479DbbifyK
nT4n3+9BZLcQBs11ExjUs0HYbSvDJT8Ufsa6JnhrbdBlMIx7Txx0KzmHWiAcVZpvaALRNzdvPbql
qPL8ghtKU9Rn4hJL59F1m73yOnLjpgwL5DCDdIVyASSV3sB4diBdrodelRtRWXeFN50UwNFVNbrD
Mc5GcOA10QOwmDYK2wG4QbrRAyU6QREiLu7m1P5gNoW37miXE9rvBkOjlcZ0oTXS19j8bCI/vGdt
/g0SniaKz6A/SWyicTko4RSG7+5mt3FenkvLXqVdWJxBeV61gZGTVYFD0Bbw7VBzMMUB5JQkFlVD
AKFyymhUDzV+1LDwL+Y4vERwlYh9TLnAae9hPhwRiHfRM5WI2Njc1LZprqOa1FDol5duMt4DAoGC
VoJLmRzCoAZ9G7cyW0unM3YIiSdQ3QQyBI3b70sP5yx8B9oIQ9jv2cVpf7bjh8udwEDi0JnRwP3R
oneQGYQz+6wEAuFwKp/+FDH9aJrUjx7rT/nUvwii/tQ9/VOotUisfn7EXxRW//W5mCn2elYx1JJF
4FXYQwwXYU6yneHZDz/f9seP+eNf/bc/0svEks5B3uUfX/Tz77AbMoT+1xfjJsWpQ95NlbaYw7HE
EU0TUvD+XXz2x88pOgvrsQmU6uc3/vlZTdOfODPFf8jM/vL6fv72jy/8+U1aT31EOhi2P18T0XoC
PvJf/8rPV/954X4+jCDQr90iIB1juTx/KtVgHhX7WFinuDGegkHRbCDKC/tj9Z6hW95EplNuENcQ
HNEjtR8yg5PLwI45wtJCUcOmaxNokw8ciqmZ766hHZkbb7T9YyKSvWNKaxNiaqFi658yVrikIzqU
tDmO/JjYSuhbbLF6mzgAwSHLr7TP+J70GSPok804QXYgU/XJ7+vDJNCzqOQ+Gz6HjKw9oI9YePv0
2jSXkcmEKHECiwzI4kxW7Gmok69lhAHSYakVqksl5o+0BarU1+pM2N3eR0uyosRw1c4ojGuRY1rL
Zov9iXTgTTtggqRBsdJ5cEsWnVwnLgoBoWLuemLZvJlASh5YMK03TsgSWRAaB8D6VCf+VVNHOUhw
iZHU2ffM4uEJRJcxnoe148Diq3L7BDXjk1BQIOGMuERFxKCJ68IX7RN8+2YVpoxrXG7alcjGIxvb
gTz1PY00jJLO9CHo5U3aeEWng63SHs9Ic5ZgHM692ATWKm72VdrqbRSBfm+nN2Q5nBy6XeC1hCYZ
xEKQGraNdcPIXFbPeeZ8l1oQtVNP39rNOw6IxGIKUQ6keLMHWn2XbwdwT6H9WGaUtxUrGYjsKt2U
Lz3Ii3lcOFHW1rZNkOFGrA467YNtYSUQIBsG6Ek8I5/3vX1tVvy89ATt1NqQhEZGiyCevO9YTYeM
40YPNxymkcSubfSvtUbz78r0ETrjwXAqrFy++TZnNgYlbMG52XxOm7DPPic2ta2BxGPXFWS8xY4+
uzDdYqkealqc9diEO9tlKp/PBQxqY+vDM2dGg28pyRUvvvaxDgR3VUs8GhI4UpJbB7NWuR69wkG5
DcO8m3b8LWMmH6qcT9heN/vP7VxdqbT7yMf4dp6YWsqofzPHnqAJa9H9dq67+9E8OZXb/gd+nr0I
9v7Gz1OOrYSQHrxbBzHKv8DEokBOWdzTnJomhi75YPhXbspkIbay28xE3RHL4FFVtdgaObZpo4sC
8k7oCuc9UYeGOLaNvWeGgpk3DPuTlRv+nRwnjNRufpNyI5Ru+8BSEP6HF26Z/+aFw2KzGa0qAXLt
X174HBeNM9GjPTIITo+Go5Br0M5bjS6Tsx5+5qZNPGb6WXSjkijGIOKX/+k1/JuLR//DEdYihfSo
8niNf8EkxuRjOmOUx0fEGtNNldmgxZPoSOVnAeR1jUOZaWKNOB0YNSVDb145NzOhpm9/kZDe/vFu
/RWgLP4vZrFykIpKcGiQEC0odH9/HWk5TbJJ3XCB5U+7CMbNse8Yz5ssgrpNXoc5LPdl5jxaXljD
s7DGQ0yzZcA0/xNlT0ZUfaagx1bp6Uu4ZI6qHFxXZEUEYYQs0yhCrUvghqdAqiuv0+2lMlp7XbnM
wxuDmXSRBSUQb+sD3O9wGEviFfySEPblj3j5o8vm1//+1/43965r+0Jarmt5GDLc5e35y+Xvzc4j
EwHGsGPZxLm3VblN/HTaWqG7q2DxgsptzkNNbsU0zAdlV8d8LJjvZzNl+3gu8nA45KaWB0vlA2xW
oLFDGBFxXAUDxJDIPvS2fugD4i9+Xvn/RzP+J3m0cBZg6v9bHn0NwSr6X5uPtOw+/qaP/uMb/6mP
9p1/cMP7yrUtKZSSf9FHo5v+hwlB3DdtHkj+wyP5fxCNcB2RYPj8tUkUvOnylPxTJi3VP3xhIaHm
2zjqI/v8n8ikAY/+HVQrPd9dllNh8wqVJy3xL3cm8MiqdUbXPouVvTjcfv7Iuhj0Swe8JDZdG8MI
zjAAhWRS/ERn/Pnxzyc7k97gYBRoW5bciukHy7XYvHJpHRG+cujOmoCEJT3RQ5c9zeisXKhm7oKL
alIwLyOYtZ+C7ecP4K1mzgxl8FGCcKZCcRU2LekpPwD5n4+VHZzEiJevD3NCMHxaGuv8vhiw+c9R
/pyV3ns0iXsz5JBTDNcj7S94TvHWmSzancNNCpoe2yT9RqeuntpwfuTx6s9kLjOvwHcEbBx4cVoh
jPaIMQy9Yh1K7w7sO7Tspeswi3KVkqdT+xN6Rt697RK13YG82kCgLGFeM50jSu5LlNRrCN5vK+G8
1rR/iZK9m8zuJVO1uyG0jow6EqEGb6anTEbr3iCddOWo4Fwjl14j+PjtjMDGKRmRnZV8wrNWSA8v
HHI3Xq4vsoN/Y8zqpc6nG0XOhSXid1VBKM90fldU7qawKShm8x6rY0lS7TuJ5uFKSFtvRtTk+ZjM
++UHdlH7MqroSsYUmCN2XpVTwcG5ZLBF3beDiesTrTGSFlUOZLNjbTTYWYPSatjGMKcDvO6K9yrk
qo5uiO+fXISVsOZTFDdvjJMeSQR6gF5967UuMhDrmbRm2qw6Ofi5c/GtgOuOrMit7xhQ00pGJSiH
9TxWJ87yySYK62+kbfRNRPHtydVY4q3PZkYFTkEVpb+0br88EYBfov4L030EtohT3lXQqqueOd5o
VDthxsRbkpSZuqSMmXJctShLaUWoYFvK+rdNCDsRZPNMn4ImXHjnu/ZN1lm/EEhs7Kx6zIelPVNM
VKeR+o2Ibk1Yx4m2JlZyl9aFQ4zrCsneCTz6xs8srqXbc+M10Tt0OShobjntEKUI4ET4nJlpI+f5
rJBREOBIjljxqk14p36FfdhaMnsZOjxYL6nNpfItyD6DhDQ0BGdBCMJyP1WoekrTuwstjPmZ2cIW
njlMZ8dCGzdENW+G3CFGxbmxBwSOYoZGIWNjz/wIoW46fc/WeJ2R67sKu+Sm96B/dCl+gl7xnVZ+
x7CDqb6ZPjdW8CIK/7rroR/1JnSPmG6RznuaAZX9LTvz1kD5AyiRebmFfsVLDqStpowno3IpdmCy
V09KO999CZwlzanRBigESFSQ78OKZ5iF8Gm8ER7j2lITyGeL+MoA+l7XjBb6Vt4WblCtagaXCvRM
HpJcSWwFTtZDI1q5Niext+z40njdI6ILht5+vpWg4vA2M0UgNpFGbAgSBGSs0WyyEsFmx+y4edCD
x5vsMtMPza2e1EXN1Oh9St9XKzJPR3HCBHGK+rXiotJYN8kjsCvc0tNv/oG3PJa3RlSjg23iT5mP
R3PIt0HbPBC78cn/g6jQzsFDk0awPa/3WMUDYvEgOcd1eA9yaOj3eoD8Xy6/T6tC3ii40DykjEBs
CX1bKYF+J0JFVCQ3reUNm7D+nXTGIcRN74Mgacx7PwRQgWKZONVE3CLtyvCUwDVokW3Fz+D2dwb9
UYhIPSJeTQul1Lc2ikc6Gxm7BLdX8j4Ij6DD1vndMshY0UipVqExnpzMfPATbmZKdHRqnf5lqmt0
04cx9G6IRv4VWKO1qjJ93wksJuggHq1SMC6abPRzWF23UUug2MyWEvXBwxANX60o781qINyaF0nw
1bW0J9hfBskHELGhwN9GhDfqRBdbt88/jLF5shCdDbZ8KvHRtnL21ikmDQs49pCZ9wGbgDtMvy0b
MAUh5DJOfo9hcSJ7dGfYFdMwtP/rrpMgPpaMbX+D7RNoj0AGhBLTLq+NOsbEjUCu7Ysnkx9ve25C
9ooF8xZVWJY72wYjST2v/S8nYa3oo9vEU1/zJInNizx+SBxffFKAtqpg/ZtnmEcdI/J4kKcwKyB/
y5cgNn+5gX1VltLYRrPEDiTdc0AzzB8h1k8WA6YcxHFAjwTJoZRDzWuq1iaRy4Od0Q9BiRXem0Ga
Ae4/C3Ec0/xW5ghOPRcoS1+pbdP7V3Ep13ZnES1R3GVD9itMxGUGJr7zBzRV6BZoXpS3Q22t4+Xp
Gud6JwxQMVYUkWyC9UCTvhJ0MMMSv9locgeF8e4sJ5W09Q81yMQu1MxrU0aW1CskIwdfA0KpdWtV
Hnnin50dPo9jfB964EGGJGc+V6PqxyGKPNZ8LYLO2zExpQPiTcex5vTp0m606+Y8kgs9RZQTGnCR
yyJfkGkXOXpvqvneyvtpVSdkOQb1unHApyGhuJgFo+ykS/c6cQ6Vtna1cl/GkUP/creTgG4R2h4I
MA/TLhztt1DHTIRb8ZmL5m6gyxHGCUL91wL3lzuNv3zmG0buXjItnipLPRQA+Ffu2L8lbtAR9KSv
2nlhsAE1KY32vg6naFkaEHwdrBZyzjgSUFja9zClT57PEBmGE2b5dOc3zq1FEvyagEFO248+vPa2
Sj+kBmnoxMlzhX3fMBOxqpwcuAFNaJfcabVMS4zSZThewCrJZ2wGheK+wdxGtxiqRD/TlvCy+lVp
kC+m4vOVyZ1LLyw4U1KQsYREzuYOEbLZh2janUpe0be6GpwF9RPPT/6YnxqNPTzx32JriI/J7Hyj
I94jVYbboY1PX7rwh9RyTvWPOgXjksE9aOvsvdPK3JcVop4WxHyqMc6T4rjDUJDtpV/YpxiZdt+T
TlXFxaNT8Yg7ef0hZPJYTCw5TVP/ElOb7rz6SaSmDzED3VqRZWfS1xj5lAaPg3gqBx7XqPKeQeKo
ynuKCWGFihW8pCkERRU1b7aX3UxOCdGjTO6dPPhVFI25pRPOFpQgO5pekChcBTQLkFnGy/CgW9ER
+xQVc1k7RIwmPmeUflJnj9biUnPf8utBIvoKLfwCTcaKmMv2EQEpY/LcfDEMk/UL9ThzKewwLd9i
lt7LWJUOxQ/0oAHBFivmlWR2vup7QndLJ1/nYsD6XX0p/1b45rtW3ncbEePRtvpMkLm98mVymcgx
ssvyKfCjJZ/evG1dZlbJDG5PoAyyO0cj0ZYbIx0h/nvwLaJDL/EymEgyxjR8y0TKcIqM2nS+xqp3
39nJtRWgMJ/g3BS5eRKtterafJn4cCPaKOqcaHyeChBG+Vw/EGXzXhjOqcRtCfcCKUPm0KTnd2xH
3OmxscsTfavL8EWVRIIWaXRStWDdZVrI8rdhcvFo2ADODOK7G+Twi7LyVSUzbKuuug0orPlVGJVN
TtNtdMImFIU3pbIZVOd73z6oLP0uLIscu/kqzF02LW/6SqDzmcz8mRMVRL2Ac5padaIiN2TuEftT
7pbnvNbBI9mBHTJrk8l/FF9Mn0zeGSExk5e7UtDHT1oWuCnK7rEk8W8TeMajAzWW4L8PRJiPjjdT
phRIjJi+sJ215UtqlYRv10SGyvsESsUKZvjH6OlXNxq+p777Zc9gE43yM/bBZVYm1yoKknsmVRBc
epJQfTSKsoM5GfT3tAP2k9JnC7Qg7S/ocWHzToqeR93R7OJyn4J5apMEg6r7isr0FNT176hji52s
7F3bS8qFd0BfCITITu9Q1iAeaLyvqAMsYxb6gkr2xrcGmr+R89kxfCaIumdcvmx4yL31r7I3vTV9
b2YrTn70HMPeY35i++8fZOl9iiSIqHthdR1K4iFXhFvApzMl9X+PhXLyxi8WnHsRKUK+7nRFrhCq
4KJLtkEZQbSKEwI80/pOJ4A7aWw1h8jCZZs8jbJ4RKfL9o8KWmVgrOaQwwaqpMgEokiK0ImCYNf0
CjGLGhkRzWTp9DZtKfdGB+aNXVWMMuv22NUjh6DWWcce6g67P9elppGnI3qb5ACiKsBf+SXD6b4V
mSISoL6dtPVsVt5bUCWEFjnLSJkHjAkqiRkdM0CHm1fTqDHs4xDzTHWp8z211l1qePtm7KkH5vgc
FaxQtf9sW0G4K1svYRjGcMl05U0j4nXaWc+pG20dT+3rYEBepPND4uanMXhMNBIdZxHM9IA+tZOw
AaLNUEZ86dsGe5VgqC3K8SAm1iio0d4qeAu01R0JCYcziCIzejSIhdgULtSvdvIgEpHsrHMXiYv7
JGT07AWIcLV7XXFdw2pJOs5+9ba5t+rhTK6stIdfcUQg1KzRC4LCipznUFJvo4nk/H0rK/d3nVZ3
RKWPGzeuAD5VwbqlQop8lM+W+iKU+GhZ47mJb0aL/TIMyr1X4vvLgr0l+kNtUyyMOa7LXk/lNnYA
OIZl9djWIGcSpGXpEvrpmzUEOTf7gH2S8HCOEJzG6C1qbmQK8zOs2OZ9Izp3cXpvg1re+lP0K/FQ
p4ePin3PdrZf/cL5GWUMAhmI6J/U8PSnzfDzcbJQ5h3Hirc/H+Y5g+iKe32c8yk/YDpbkygJQWoZ
oP2AiPzwJlpo3l0xkFtZVd8/38cwh3jIpma00Nm0MH4++YMZKgI/2SqnYdiz4JN+PjdWdr9PjDGa
mK5WfzDNf0jmw2AR4D5OuJ9Mu/kIlkbIzx+aJ63HdYVSzkHjkteaRNC5RvczRR6o1QXKFPq4pVeR
Gb4Pi9GMYSrdfUdiTezS9oFUXKD/KXPqfhh38x/NGB2nR6WhAi4NmmyJBe3I5Nz8b/bOY8txJcuy
/9Jz5II0AIOekKACXUeER3hMsEI9aK3x9b3N/OXjy+jMWlXzmmABpFM4oczuPWef/q//tpL/l+PQ
MtEd0poH2TxTa42CYKhVRWp3EjM6Wxy0eL6r0EcMmL/T2NV2TR82yLVTa2iyyD3n5B7L/42uuk2E
021V/bW7ejQqUyQk4fuqBDiJSqRn9XlL3yNcJYNuyD+j8cGx/9evlGoNEgIY8uq3Vr9KPnDP72VC
wO33V69Qe0I99n44qG21sAq/YKyfnFvyMId5fFE7PlVtRvXT3I4G9Uy3zMw+/WJDzQC0Xn1Jc5IQ
+yGuTUbblDtWp/0+kATn9chE1ZvYlTttqPmtY+lHDkcdJZBquMRWcqy2Gm6fub4oa58y55UZOF5A
ksc4btmtOnOgM0GNyOQo7dT/3wf/7TuoVVe2cQ0zkQk/fMX3vZcmEMiryUJeJQ8O5VscO60+i94K
lpeiyNP3H3eh3IeT6nbWeKhOVkiyHHW//4JWmzzU6cnTtv5oJRUc7sxLvmpjqR9uvzCnSGi6XsU9
jqNKfaVan55K6ZJU34V83cdCEN3Z6A45333JiT6b2vH9T+VprV6p3vE/PuaPzUaLFdWNOhImGt/Y
LiPqP3xvcxHu2SaV8Xb4yD8QLd5YBKvoW+P1rPIEltGZz2vl7DeciZVLWSry5Jn2Hz9X1MUlSmBl
+RWwVvXZ6iPVt92ye7JY8ZNYtegu70eS/PXVkaQ2b4/VLlBUrkiIhd0DzoP5mKCHcBWjRf29WtzO
1r8dou+r6vmNMih0Wuog8sd+fwl+9pP2OiByfN+rVRvDrI67y+0MV/+eeol6TG3G8ijUJyJ5h5yf
yU2P6jlbHezqL26v//0QVNtqr6m199eo7ffV355Xm7899n7YNgjwOQPkP1OXjKKcAnJyg1mjMM8G
vai9PgmxU/+n6Tsk75k9sdjmMetpWjs9syF5wZjh2h2E+1htw7MruZe1d2eCu9skmH3OUbugpUGQ
4Ex2E1JrfK7Ka90vNJJ86favc707WxoctlYbz9q6DKFa1H49hJ3RCYDz8kG38ICRNToNdbcGP7uZ
kbH3KjzQuWh5Rv39v1+tvKg5zig18qLZLvS+VjtLruS4JFdAF9wF1HZkCkiPanU0CRxMO/1EH3uO
8SqI+KqeiMmf2QtvPIqSK3QpTx+18OVt47Z5e2yxMDvh9+Pp91X1lKcO+9vf/xfP3945XVzS7joz
W+6cpduOt5f/7e3eV135eX979P2j//bA7Qve3uXfPXb7dPXsIpyvVdQhUrN65/Dbk7fXv3+cKQ+O
395+w255bNLh0/vb3X6c3/7ub1/19jYDJTDigplL3T4q4+CCFviWVAW+2FwmO/1tdVHQvHL1z2Pk
YD78Z/sF3zM5KnKhHlNrqi+jNkmsOo6RrhFEIPFZvuzLtBJdqBarejDO4Uv2SxwfKJpzG0nkPZYv
w8X/tp2XDaRXrNi4huV1X2Gq1MJXB4DKUPe7pjvWlvGsOjPOTbakc4M7OEqEpkYRW0ZNQ+aQqz/0
ZnR/y3tPp1VDiCGf4rOdk9Wi6XSEqj5J9INq6MTSI68D0SaVF8SEokqq6KhbAtQtaArY3teS3sHB
cCe6VfKkVWuMJKDnbB2VyhSzv76l5F2OzMy7Cg50RsJxUEm6oKeTsqLyrtXab491ne4yC50h3ktG
4aCQhXIxx3UXvj+W6csphwsCfHGn/oBMcvuUtIwl5f5MJRNRrakc+9tj6WxyDDiYpFa0tKgRJErS
cYADLpvPqtrDalt05mtU19FBtddUty2lMwLiT+7mW/dtxem8Z3ZNxViO61q5UGtqT//2mCXHj8x9
fmTq9v7egXtfVzt6qqipDZ6PpOWfkLBbR06848L+UpyJjaFXRZKKasalCmCgVleFFZh6gAd5CuQ2
bZr3RLLfo8PUbs6qmtosY9WRpMiCwT8JNIKrvJYlLapR9m00oZhhMsh2vGbZsQVqgMqHSKsJCdq1
qTOZhvEW6TAYfYkfuC3+3WNUYM5a2hunxCB4ZtXGPxdDRRmgdxEj3h5bURKGWUx12dcjO+jiBoBn
+t2KfbrzI+6VuZ++OIbk6Kn9RLIuu0itjlxCIjNOjuibOdZve0LtmNveSTqDSaq7rnu1C24L1Rm9
bb6flIOoD/ma/1K75aZ7U2u3XaX0cXNtQqen3KV2SgNJ2W5KcVJn2vsuUmeel03OvpIA1j5xW6JA
qKiv7grUv0JTgZWoC+Xo/OKgErYYhdJMyJsfEZ2Ewyx/u9jgZy88jISkXrH9vurHCLWh6ZR79RPq
8nd8/73lmto07Im5Y0oDTJ4taQa9ts+9z+oCqc4Yn4jvba9W38+lWqTEdlI/azxa00I6Fi32/t6U
6NlEgiX0AoV0opv5eanmA/1LCs3q2U1eKaJq0Q5ia17VsaTy3WsbsOZtU62pxxwNGPPMAEIdaYn8
GcgfasL/lVb8N8lzMlf9P0srJHmuHrvfsXPyRf/EziGQ8B2KzaaQorAbc875h+uClRMonG5qCv0f
wjAMpBTuu2KC9/lTTWEJhBa2qbv8ge4BsLH/J2oKE0kXOp6/adR0H2mPgcLKQZ/mWjju/1Xn0xm0
hcY2TkJzGPeeHWO7qQbiWaAlF4k5hGteOCeHIbXaUgvBvazT9eysIze4TMZPR8aKqYVXr/2GwpFt
HSPFXh+2hzwtA/Q/eIko5p0zr/466BHRLHHV3Rl47ROr/CV6GFOozu651+3SCS/kKq2XHTgoXp7d
YfYIaIIEkxiNx6hs0z2GwvZOp1FadXOzr5AWHGhEyVCXjYKCAb1g266UrnGS5cK/RJpOUQ7xARCR
AGpbu+tJKA2wRoLoMZf8Mc8PYnZDaX79rC9h1a50af3irs55cRV97xshKNBHd5uPED5lwNrjmhJb
C64EpAKNt7UKIPRRQZchchRGMaRHzXRYZItqiH3rnFwmOtI7AtuokDBjMjUAyJae79M+Go6FT5l+
ihf6wdHjEiffDLBIu7HLqv3S6L8s86PfG+sRpJJ56LU1P/RC1tNJNyYzAhc1UoD4UEifWzN9wmkF
Xy9yuoNHRXKsr40FSy8jLkVk7ksOl+sygIegy5cfBssFTRc/ec16GYwMJ58gLTJHEWLDGzHMcTp5
26H3tuQxxtgHbdytJZkBJUmVktywztH9THT0PjHj6ICb9Yk8cgQfA9Fzft4D2IBOkJLHvZsIbJM6
FMqxUf5xq7JxlxrzFKIGD8v6JTPG7VtvHpd2/rUwFr6UETMeg5CQeSVluy90/Jd18cGZ/aDxWn1f
U9AO6JbhCIgp2KOHW0CKRwOi1iw6lkNHALA2Q4LRCFpanlevSs5FA/ghd+2Pftl1YTRoF3vy7mEV
axd+mqvb1sY1diwShks6kyCtgplgxL3maESc8TURZVPIPi06/11XYJNzu14c/dHFNUjG3jmy3SqI
GzzWGxDpC5qFlMAg43nbDFgAmZl89DT3UK1VvzdblCFtodO3GAZ69KaMwcjjCy6PN2b2+C8JSt0X
HsYOQ1Q0+QOTG3jgIcmlw13Up6kl0KrqsWkUz3QEfL6Bvj5uWGMBVDifMInw7U0n1Bke7mtLJ5QJ
L6RmGgilrO5F0GBlp8HlHzjPPMhKFzgK60sjSAXw7J8F1a+vSX9hEHkd7TK0V485Jpg426DF4Hof
4616M6rRCKI0tc9JGkGOrF/iZk2Ptd2ffavSIRKO68UUNr46EmqTtDw6eFZPpRv4Hm2gNiG6adAn
2DNJjY2FybCBuXhKoxUZQPNQkxc2tDQPhpVEp5ng7u40bvETE52j6YgjQHKMA9huELhID6mZIAaB
59C4Jk5MdCtJo1MaIa4eODEzpaKkrmlve9PyL06R5PemkT4CyakP9j5NrfmhXD8NvbadnKYr95p3
Nkst/mDx5/eZl6Fn997cybv0M2F9hube1aX9tJQcyGXpT9fGdL7rWKjTrW5Oomcf36XNhCqadSb4
un+J00/pTEFgzKmZx2X/HBn4KgnSjUl/PMDqGPZ6NVX7YtSKU1RiCimdJxSW2+PU91+0Kfmc2Tkq
GLteEQq19aWLvCOMJ4I86++gGLA/igKsvHcw4w3BSyUAivn6txgvkdbSt0AlZqORP2B6/CMppnD0
m59RvkYPJoyO3YzblrIdiutuccW+WTdaKTq0vggQy77tBrII0C6MVbu3bVysQ+N1+8Kd72nenJ0N
tbxdGNdtE49WGjXYohlM52OPwAQdV+37v9LW/jK2WXcxK5iI+IofjZXOQ0IzP0hMvTlZcyd9h0Qe
cWkL1lTApx+xtawkHNiEiLnNdo4mtz/rZT0dACveg4i/Ym6xuBMtd3WKP6mt5uHo5VTSOuA5RUpE
AxBPK6KXodcnBDWku68IzqmjPSB+H7ZXd8EPEPU6rMbN+zmj6qhNbhH0u+6SuX1q3bg9M/P42U7p
j6zysms0IamrtWo6Jutnd2CS2NETDhxvYYVwHdvZvnVpx/nSUXPvDWhADU6dXWPmzg6I+XzO9fkP
UuDrg4EYYO5Rq6WDHhTZ0u4RJWiHaunaC7eWZ93+0Na189OdX0VafBlc4KFz6tO9crhr2oAj9oU+
/xr8cnpmRvSCD94LPB8NXEX2WL9hQrAN/Wva3SHmvgcnEer1EiyYFDraY8EYGaEhYmRFAOmLKEZk
YoBG8Rt+pWGafpTOZwSL8Qc9kdFpPVeV8mH1wQrp22rgGtNfrf55tLriICiS7FJKm4cF+OvO/254
GzUpiKSxB+VkTa0Pel3mD2ZCLkfa5ucBu9bRpeNvL8iH0rQ1DnHdftVW0LFWYQraSHOEcgyNEApo
65CI5RM+UbK3mmYvUpwKtBwpno9fa8+0DrU+vA3o8PeboCk6GC5aqYK8GqM+utZCWFwhemazqBaN
pAc7kcLRg+zyxXLN7OoI7Sd+M1Ahjs6sM7OArXnMCoButA8pBnMIHVF6P/vFwZmniwdS9qk2EF/G
FbvVbfFXV9KomJHXKGDGiryfQsfesoM70VnOGwdZP4ONopX+8h5vMPfaR4e8Za/paOAxIQ11s7ho
0J0QOfrNHXAI4nCc/tx2cbVnoiHQ3+mvGDq+0LXjFtJXB93Cz73kKBrq3PqRrFMATuBB6xtsrmaO
RtJAIQCFDTSTe3FH7QUF+dPMYbR3+qve9ZzGaa/9IIPHsmfto69nj4RAxLAKhwedWuKwDaGfpush
ST0Jydy+5A0nL504/xzTsd41Vf+Fu45zrCBhBovHzcx1UHp0+qYhJML8ZKG15LJJizymwNOMO9xr
Vah1qEP02giroUAepFX9cSKLs1v6r9EmBSKrm4adY/xKB8YZ0VadaVxnJ4fUUnQ3BoZ9T784cbkd
nBLVQutViHFsw3gy9I0prVN8WjDPS2uHsXdNPXrAdLodBt9Dsupu+V0ODjEoGSvsky+aYX3hW677
3t+4Vhta/No7HUZ6/2THrnUamSyKDqFD45JimpdOFnJ6SZcgVRc4uRcdgugezgn6nxK6wexZd6ib
4C/lKXfBJkZ8mOaMSGf63XVjYkjBTISa+piX5O1uRsw4VMACQvDVG865nywD2bzxkPmpedWXqAhm
x/7Zeb7sfwwBekjvfnQ+cnyadC5IX1uFngcwJpEelt6+nEfjws2bI8MagtbEXuj5XsXQ7GxNenL1
LZlIM7YMYDTzF4W3/lAa4IUwsQdLR/Rblc+XNl6CuJqcHY3f9dhAMuWekwQLmMuDBTuKoL/tsJJ0
BwCGS2fh+jtN70metr8uJsdKahPD7JcZKBxKnB4EyxUU60f8hnpgjtwe1WaLoRbpH2cjiFfuIL7/
lI0MTim+XwZOjmDMxmqfFfUHvbMraIPpdjfr8vpd+Mh67GY6uTQwuQrWL61FPKCZF8d8mtrXMu7D
RaAsc9phZXDcAxwm5TIbGLCTH9Ez0w/a9pmEjCYoKpeAu3wjxYdpSi/ajNRM98lgjrGPtA7LKLu8
zLhyl00acRDWr1OL/neL0ker3D43mt1zE9bsqzEHsRm0Xl+fvRlwrSscDft1fiLdl9Ew3EjAsvl3
9MvRvkjAeYllLoPCN682GSp3DEQe/WSCaoK8OBA+UvIRtQhFunuRAizq27t4Ee0hR7FECY/5hwui
zBT9Z9h6jKohb6/EkqMSrj/UixUdjMSicQpoZzBqcUdzc6Fq0Z1slzcHiGB65stijm996l/MxH1b
6xrPWZ6gE6th19Vo0zOYD/vFANHoZ2RoNQRsW2nCN73vtA2DH+K/wtuIZYnJO/T6nhSZr5BS1pAg
6ixiBsPE4Uvn2dmpl2JJc5hOXBp/pF1pPxcG6q0SBx7jpYs1LOW+ayoR2g6VoDCBSHlK4umH43re
PeiocR8RvZiBTP2gZdPPwu9bgOP0hFPtZYK29Zo4ggy+5GevLfqRNJLlbtuyK5b4q7mGm72QLzW+
+dhREGQ86puf3tO3QuiHwIyxK1lt3eTt2+3LxF77tqJna5e8+iMmUnO6Z58TT6obICta0CqDyzmd
oCg0J9M8FgA7g80/YpbkUHIurj4DOezM+NLRGW68MT6ww9HpxN4PU+DWRqWB90xwZWyn/hMdInTH
yL8MTtKk6vzAXDmONv/FTca7KkYXk1EIPreud6ltYz3ZXv+C4I44scW3v5WZc6gz1AqZVv00SYEU
E9K9rmlbRrgVvfiSM5k58CGec2zgC+jj9LEbzOLjAHl3Nzr8/42hdaG1TAXF2QjyJzGcVKEZK/O7
7NHiu8GGMxCgjoG+h+gebLePjcC/k0LBYbofn3QdznK+wKspua2u9fC4zNub1ZRPi47AZYLNdkxN
lB8g1PZFXcmBVV/tARVzOtKKjVG575J+fTYnCzWOXryWLrGNaNNBCpri2Dkr3A3klsvUiCPGweWE
sASkqTA/D1aaH5Joni9agQzLN370nldwnpZ/ZCA7ki4jkXmaHk0m24wycw3xv9lfpmj66OeGuHY2
YXRJLsEClhvEjAuQm8wMxsq2wGcZMbSs43vEO78g7IgDDJkD2npQT/zYmaUVh9wz9GBtqAD4VdPe
tyTPLnP32rlxevC5DhwJirFIrpuMew8e04DmZmp9nBESmFjQSsUDt0v79HMnuhS8PZA5TTc/JAOt
rn5yKfu6QFkReyeZxhDL1Qj05Lux26ZffWp8om9iX1wcEl18pfKLRrBhCqMfCLfVkqBATh80/gih
1Mxf7NW+mvbaHmfSmQ7UIGCDR/gGjKWqr3reI2wYgUzkOpPzmhxrLcfE3wzS4FF9Muv012bydqW1
Mj0m1K9YcHd62TfTJLp0iIa7GP8uodOcbdCzECV2jf3gowDicnQWK3K4isFb6yqKDv9ChQZn17T6
Z0F9IGliBvdrA+2xe9S8j+mcE0QWeQB6jPGpEqYZtrpmhlyn3BJ1PNvbWFuhWlMLnAzRWAEcFORb
r9pz29WQHLQEsK1ctE5rhLVcqE0u3gStm3OBsLAww0YukmK2uR11yYMQIjuZdgKirPCfwKpGF/Vp
vfwKatGAtwgn8m//+hI61iLaviScL2608RwLtfbvNvuZRPZK6y+u/G566ehh736rdRLt1YZ6eDFB
QuVT90vvDJAGgHtAWG0MnOSXVWvWlD4WDPOP4xLhw1CPachUOOxjmrP8SGU8wnyRa1ZW2XvDRNBm
j5kXQokgU863XDJ1kyeU5tRnBtMOVo2salQ973lWtWxDqWQrpE9/rnXsJvUXAwMA84A+OA3EDOqE
0ewQUjMZQqtHuzgh2Q8wbULZU1lilnzdgtykH9hNgKrIrqDTVVftFG4wtd4XC0giOtB/PThxR+Eo
wX3KXPdJ6/I5jHR3YhjJmi8Xt8cqRuvnCqmrWKI5HITx56LQJtjDXvpxEbLc5hov8V8ZapNMRWvG
KQ1M2cS8LWiFNiGD7CYE64TGX497OGZU9g1fxgJreXNWQWKFbJS6jNE5oBE02h25YlUJAouBF8Qn
uanluhH4o4IXUSHMSjGHOWfixRBv+HvnUAc0eGqT9G6x6jmc5EI97tV5XFIHneg3epsDTrGSI+B1
nEIfAFnYFv7I8ZwPEJbLNyO7n+1uDPPFKfpzk2YjrQAvw7Mzo1aRLaHbogC1H+YCAEa9VM/qcT4/
C30fzPI260SG0HTC6U0DstITqnizRS/QaE5x7YYWaSVwG7GY4L4Ywtuikh/a2wOIJPXgkyXfwZC9
lFS+YSu/xbgW9DrVdqetI2Qht4NZUX+sHY67zCYkVIOUGbtcJt0Z8JbONKmqdAFFgEChZHj1Ab1h
OM+5phv212nBzJLlM3WRTfxAuO4TnG0h+dbuIwDNXucmkAskji8nPdPREHph2AEi4kRvnls/x4Qy
T/rkHMkC/dBa/ue1pCkDfYvg+ORUtyABV7JHbKMd7pPBJqdDiJ+Z9oFsmPawlIm/F473ujrxnZXZ
xXFktI4yePaP5fqzTJfi5HEelxNVuswsHgrNhvwX73RJHgXeyqThnKH5CYQXamaZHWqreI09qAM2
Eak5BNhh9CUXJsYL1RUf6sbDGlAOfzCkGy/kWJ34j17TnChPkXG9BEhWrE5gOxyCQpbL6QzsIMHi
2fDc8TGreVtP8wj8iGHvL3AdEe7lx6yrCFScp50+iN0yWj8Ha96BwWM+IZDNZab2ZuscF/UqXE6t
am9FC1agGdSg8MU3rXjtS3cLnE5oO1RnBxSHzW4UuXZE13np/QyDcwZqLS86ce9W3SXPple/mu6n
rl7DtmZ6BsXRQs/ajk/o3Pa9Zn3CJYiMlsFyOWufcdJ91MZ6O3mDnGVW08kg+IJQC4DBTnWo3yYC
c3YWtv4iLKvuc+oUI0hZgjoZCF6gF7yNFndVV2ps6moxL/H8mg1z95FKFqarGWs1+EG/mOW0s3he
YscNiMM5Oi73t5Z0t4NrjF8mx2O411KAGsQ3GjbFdzGNb1C1YMq6yfdhc9Nds+GdolM57rVYOs7m
6js/+GcT66RXuMCwcGO5Vn2KJ/MnSK8PKZ4OCRGO4+hpi9w1WEbqnr7hnAYyXAvKErtFLOmpo2mY
l7bHFXzkHpzV/oHy+2M1nyMdjLwzRfpJWjhPkDKzfRd3oJWW+JeVC2dnMSCntyCra9Pz1kLnMrC7
be3IzE5v3B0ipTt0OW1g9f4nZggLtkqmmKSui7T/Sq3g67xkdhA7gMcAvjJZsriVJGn9BASJfNCm
18+WRzdkTT5NHUyDHsIlvJ6m3vdVci2Np+5lM/nHc7zwDMHfNov8UNHgTSzHiUJoG8A0m+8tK0ea
aoLt6O45tTi6HPshW0skU47zZpPPc67Gl7oE9I025lU3SvsYT8PXSBuLQHP0grk9h1mf4eJKMwY+
tXZMkuotZscwD3eCOk7sYwaYDmsbqGUvu3RVC/5w3Yq90comVBl93Fa+aQTg+4iEHJ+Rk9xzcu1k
K6MAVnGwvbXA+uReLKtojkWK99Qtx+zFfmrgJAYWWUqytIWsy7ToInvfJGf2LkKGyvTceWzMBg55
huh5pNS3wtIEUPJ1tT0tjBqnAd+16+IU4ktSGM9YIL5A4/5KYRvbRgwPlmjRxjPiK9dWOGjDiUHc
IekGcdAWpnYJoNsgAXs0cu89OVCtJHn3Y0JjhanJT3x9KQYD0k6mBU8kdy9Y65Y4eoX2w5Ehh+6k
/9HN/X7eFuO1TuftmJgy8scuP4oZFTnZL1QKonw8uLYvjmW06Pt1ov4Mx5BrlqS9UujGmlE2j4sG
33QNm0R8mvPBfNLPfXvoa468qGmdS133xKFr4lvV15+qpQhyFOJB3lrlMfbac+vY1b7KnSlI1wpx
PBd2s4izA9Bt4kG5nQLkfPPGZDp6w3pnWg4pl74J04TJjWmNfDalSSaXD0nx6kypsxdd+2oi/gk1
8k5bP0aNbqTbK45KQuYjYOHr5lw6UzzUq0WJ1iQ9qVvPhSR/pf5rLm2ug2ebJwMnGPUQ7BBrej/l
MaQ4hp92gX4kWb/HWr+dMiivu2ISHxl4ftYTS6OMtZxcfHNhnXSwnga052V8n6Zdf9D9z2O0ZgR6
kWjNn7wmUUM12Q312WIy0vjGyV3dD7NtHLZVP+E1ANlHP4YJn9MwVa6/1cX0uaVzIKNnwOdM39J6
NpnXGi/wVCuqIxr67Kjbl3U83036+Iig5xfFQHsSIPal1NOWMSERddy+jnBTKfHtX4tU6mxKaW7P
4uKVuibEyI1Rilq0LYPTkYuuVyaUxVZI0sTFPsxYfJG6vGDMnlFz7Lt2RgnTjSe0gUOoFoT+jO9r
K+49ScZIoRdHBqkYYKr9XdqYtFZGbbqukR2fgBntPdiQSMDiQ0pNkjadHQW0P9tdRMsvtustdO1+
ORdRfl8W3Hh8v3lMFm7jGEI9Y1/N3RI2qHZyXV8Z4adLuPgzuCMKt+gnGb9yk+wZoTCIFVg9zYy4
XPV4C9vmVM4dk3rvuaV8f9hG2pMI/edowORMOE9oQYoPxbRfBicNkdNTKSxJPfNpZV1cj4GQwE/P
TdWZD5VWE5Cs681h1Yvyam1ecd1AsV/teKYiwvQqXgmK3c1iwAQbY2LwhaThmH0GOgTplpALtaYW
cyZFe2oVGlkdQopL9PxaQW+6LjlJVEVm/GpGVEqrx7ld2AzgVrh/B6plP2Md1cgg81sd3M6h2mSq
1+yENpy7dab+IXeZG6V/7i1E4vOJTIO7dnHbwAPjud86zDPQRFYK9ilATSZ/qOX5KHupqJ3HWKz4
OWA4Pesljm7LFhhMIgcwI8PC28KqGCr2ZkopV62qZ1bY1pHJfIH8kPKaDPC7pip9qJLmLZfH5Kov
+FzztLvXqtk9/u2xQfT3E4EnnKjM/MQ2xMfFRBAkD2xDvlSt0Y/GrFK94se0Qq6cVlhOMWcCbgGp
Z7AlUkItlLpx22SQcRINgW+V1Gakzu03YaOTYXEzZinyn/v0ak7aKauoU4MKt3YW9bxQ608kE8Rh
6nfU8qzFJcqg9ag2y2G9Lf0fpttxjMmhvlq46egfTaJoCHYwQ8AKv+qVKim39YtLa360EobhDOGq
lGMHJxPu9rh3mbZgOk2lpoOGHeqvRardxoZIZUOsGIilIum28KFUnY2YKaxSJPG7kg2dan8oeZvS
HKmFLyVuas1qfQdLI8coWYTeEfnTQy7Do9/VIkjTi1w052BNNlffz8hezoMgPFvOEUs5W/TBUEsb
WbxXO0JpvoptRc3Rd66AEE2dPWGQRhOfIXlTw0P1ugqcF3A0XJwdBcpy0U6b1F1LCVnB+X5+Z6/F
TT2dxtUGYI8/pGwiTNc+2epy189K+TerZKS+j+xjZM3Pg7fRznFHxupAdyzHHviyk332TJidaiKE
7e4w5fUXpZGD6oXUJXUYt8IL3iuhnLzBv0sb1aZNWMIJjONlkJO8CXVaEFk6IQubzYXSkmoRP2lT
7hwjM5Aekf+Q0HjyJorC1vhdmOtLtmX9UaktSaEkt1wFXavtJZ6oeXYpv8VUj1e3aNNLQ1lBSXCW
akkQbMqvWMvjswM+e6Z78E49SdovIF27ixJhAlNiQmSZw73bswvfqSlKGYiPluasfyRu+VrDK7gk
4qze8l23q1bVQs+ha8rPplXVgvFlYRL9+qeIWG1PE+nSlb09a2P+NYmtk5hJG+unVQrfpHiSIwQO
Q7LB51/kxUU+1tmi3bl0ITD1MQ+33RF9pfodMq3/skHCD7KFyBn5ZHJXIcZB2j4KHEH9vp6JZVPn
pvqK09oC3MaBF6AFYWxZet8jSIeFLI/07RqfhCylyK1oTX9OSzm9S0Ej2od7O4n6/U3Dq84XtakW
SrI3j8kYTD41d/XNl1XDom6Zd37vPMR2gbqEvZu5Mr7awX7dWMeckC9sduNlKss8FBanfAmnmQr6
F+5gGjEyZQEtriOF6Fi0zQdrRJ/t5+ODURlMH+KIHDUgfwu1lh0RYvdTqj8xgqAYyZXLLAYQHRM4
thS7N2k5lK9bI+Ec1EKz5lc1m+lHQ10TrX/54jXml2wQb6LwHtrG8ANmlJD4GpC5ruPcFRmEEQJG
uZ3rQ0hKxbV3mzdnxKPTOvoLmXn9rgTDh+0LjUFffo19E8LiZJaHokn3VYLTKKWyCK4hP7Wp/Wlc
r1Yb3dfoNmvTmYPUHB+yufhawz+huXE/zkDDoar+oBzfv0CnMKcCzirWtJci0gHXpHdeTDwDo8KL
22pD4HrgdLtC3FOmf/KyCCP0s+FGy6GxyV1ZBKY/SYFOG4i33gqlnjj2PYNUBirDfGm6+gdn5Eb8
H4MyM40I2tIhAPeZ2e29HvkD3YLquraO2M0oTAnrGb/X+pPjRvaPJAJ9z/yEu3zNGHUq48CbddyJ
2qNP4eIAhyK/kEfwB/7sndEm0/PSEmrT1xoWZimCpug8nrMMrmIlXRLCO6mriI87AUOavKDk+N0u
7Xp5F0Cvg/FoFBu2o6Tyw6V09cv/aj3/e1pPyFb/pdazroZv1b8StAz1mj+lnobEZJmWcG3dMGgp
2ACs5l/98H//j4am8x9gOw1Xt2yfKqvOJ/0LQcvXdRN3Ldgt728ELfsfFrxk34We5ThC2P8jgpaJ
Y/83zacj8NlythNQ5ZmejYb0X9hu8BpyM2K6+ChWKUBiNELkQHXGWbDsSk2/bFXtHrPCupYjFuFi
Sr96sFXoDwkDnQHYiDa5jpRejmgpsmCs/vDkjLgZHFAGw4vddBludZsW6+Qg54LxydCAs4IErN6p
n8vZoclpYp2u8TZ8zNfh+7YReOVm28FIkxUijfWW5MuPyqxOguzexyJf9WcZTYHeb5ejvkenMno7
R1C+KACZTINtMR02GAc9tdv2qjnlZ2vV0lP9B+NoxnndqfNki2Okh5x0+XZqi2XEPlucYl7GbInS
CMXyL+j5RkId1p+LTauRX28P7i8+bxOxcjZa8tVfw3j6tmx6/lwO9WH0Mc/2DHqJSnWvqLMYZ2wY
94pxhbw+wxRO/fRnO3rXaipkRIsOdiwwzF4/6R7UwIVCK4KZA3QGgg6KejmZDQEsTi5CPRnSU+Jz
KbING10R/7m9jOMdGQpNLIVvGlrMuCm9YJzzg/n/2DuPJbmVbcl+EcygxTS1KMliKU5gRfIQWgU0
vr5XRL5zs24Zn1n3vCcwAInUEIG93ZcDUd6k5vwQEyAFeOO+KcEw1Jmz6WxJJreCJyBdjL6F/tAN
BAX3WtmtlwzMkVs/ca8ltprh4JW38zdDkC2CAezD6BGP0eyNSJ1x6JHWyNTwVu+stH0PUq4qLkix
LcEvGDyq8aZucA/4Nuc6OlFFLqpd4nKfh/f3d058EgJ374eRD9/chaAuwAA6IwGuSoxz6BeCAllX
/nzfjLE4J35O407TsGKTckyFPO4CmwRZXgO08gtRWOgXPFJs49z84K4I0znhC9zfDcc8i8sN0bPh
IXca+cdOd5rVkBq4oKpJGFGiSUSsMvnGntytHUfKbbGgVCJXjb609wPPXbmuYqJbhrlDuHIHnZna
uVV/FB2iNI1LBzKH9K4xhNT5LO6OtAHLBFcVgRYORDpKokmyzs0/Aeljx7jo3/SESqiYuOmDtrmd
qjTZWMKkL48JrnMPbfUr07rilJYmegCAGnvAfPONrnuy9GM+EuFTAk0nJCqOX8I4yM/ocpFwJlwz
NRnelBYGFiasXM20SsHXTO1adwG0N/Yvp9mXMTxxXdx7FCB3kSTddAALCMCgA7Kht45sgFTFWNjZ
caY8yd1MvKqBDRcJbAcRlFhUbe+jEOFv2pawAhZDQ51DM5ebs3aekpU9EydRTreWLtlB6Uidtul7
8m9g7VCdKNdDC2BLNiJ2hkP6Bs70g9ZUm5mhYVQSzmdwu2Wkbw3iuaMHCvgBRTfF57Jj7IKmGUDG
ViS0EsO4EtulLPpNnx/41wqJ+6bz3ECC8H0UbmgBKijDsw+pTCeWyXN+84tDXAOEfM5G+ltIIwyf
/7ZDN6FFjFVK+zixz4roYBE4tCr1yjxnyfhB2wxAQj8dnD7B4+8C/Xd1cB19UlCLHarxiJT3rQ7i
O8gpYhNLqRjRtxSjslonOYykc5/IqKCyY4ITqy2M+Win2+W0rwN0pX047gItYOCVv0UVeW1jOVl7
cPf3cIxjMn960YIYAjye2/TrALLsTFsDglR8y2B3OGVyXxaWc695kpMcIgpigPeY9vNt/Jwk2zw3
5o2RUradaOJT4dqTeFTtdDfx9yaU4g6e/kHYM1biieYc/YNc3MepmVHT5y6u7AeAEfTRED7ly4il
hp7MKQ/i9sTdFqkykX6+rlJbtPAo8MVcnnN5TD7x0zKqP2LuFiqSqa8Np0wWjtQcPaWHRXN/W5gM
0tgy9mqYr26ylbdMLapJJtyC/FH7T0flYaGJ3E77uQ3u8TcAuMsqhp2Tw7Hgj9F9u7SkpqK1A9hG
MmlMojMn6o0be+Yaj7h2F1O90xeA+gn3R+gA8Vb6CpCgZtWklW61hZ8BVDm3lmqijE2tvJm8rjO6
CawFmc9rbVoYc3IZHbnvpi3FmTBdxDcrqWgu03yJzOV7BUCGG3b/bnFgpbZJfpjt/l7XyEtXk5qE
VWo68bFvMUCVwshoW5/ZrzJ88O6DG0WvXVg80vPvkIxwj4A2wccGd7TQneAerKPiIDJzq5x+iWM0
O9FFT5NbAeZW65QpMKeicxzxjdIbOBEv42ftfIgKsqFMHKXT5H90FAq61GrO+ej8gYLrbDWfhnjq
tfeEtFUnVURQRhHdu6OCQFqOpZXVQd0YeeavYJBZm6RFRm60INOPHXhEuK/URJneemqC2EGlCc7o
OD2KqOq2jTV7Bw05adO5wKWngAt4BiSktivOuFdXnzKRWVmWnexHEI9Ptl4MuAhOsetNgGFi5NOG
foPwBbGmN/zQDb3aFZ17BGlY7HTyQQrYm2jlWhDpdpSzn2Sof9UeYOk9oBl7SNaqOqTe6Tr5ss6M
ekGBh4yTYuxACagyS9Gm03qRbi/1KwlpKixwF16LLGpO3TR+WceVUezQUH4bZBdXTRbE70ihqW2m
SwWFg1InrU76G7U9ulO9JxYTUzklHWWRUxMrTBw6VeZbmU252h0WjcM3sokXaXTzD67zgZILrtwy
3I/+nMQ/4zz+BfgD9lkjd+9J7vK+9D1fF4tsKIuDemTysExv1UOFcr0vymnvzUTVXbZQjwnN3tlD
G6frliLM9ZWGcig2hJNOIEJ5H0sefmru8jKXt5CPqLlPb6OW+6J/xq/LfvqfTdScepnLx7m+1XUb
ta6i3GjPGpbrIvV+fHnwf11UD3x5zctHvbydevyyQv1mn77Gp1m1FXKWhRHIlBFHKpEWX1760+Z/
/SZ/f/yvm355ZbXoSZ89ZWiE+gzMG6uNz5P07VezMaGt1Y09SevioB4I6fSj+pfbFJF0I1VyVi07
xTMHCYd87Dx5LfT1aEFK4CukwN9n25ohHhpec10aWHQMWqwba5IaAU+WlTUzpzionqqW1cSISxmQ
TX3DGAyK7rnfbWpJOrCbc0lndWfbC7j71tQ3OpfRrT0MyDJyYjZcWfSaVf3L5kKEqKu+9wq87P8h
3fhyl1OLF4bIdVmtvLIxvjylGvPuMHQMi+RduZogYKkuc2aGf8pOGQco5IR6kaogOHCtZocwBk6i
YBuFWqtmP61FOvxWQj3eui2OYfKhCeqsmndXeXZjajx9quXHbqipCqR+oG2nzIQoF39Epst9kDxu
1USxLlIGwzLION2ac/6znM0TEk7Ofct0zuya3mzQHxRZxQBV0w3BuvbrjkyX6IK9sbrfNNyLo3pB
bkz/B9AB3obul3d0k/H3MgYPTUGlRH2PMHOfQqkiKNUJQa1TPwPnXu/I866fz5RXzAEZ14XEo37F
Gjk2KBdp+aeH5GxCYL7Sm0ddXQveBkO3tvUi0cxqE1v+wcLK3+rJcLa6yPEdzvIcqENMJ9rGO86h
9W0is5MhwbTp8NwVaT4dFMPF7BvCwRIjQqaJPXKjPmWQdXeC3Fc0QnwE9ZFCN5mOHQAvq+wYvVmP
lw0lp0b9n2qx7PtfqTUnK8wcoHOrlEKqepdeUQZkpVlTwCO1nKm6tlEc6iqbc6B0o741CpQUs9MB
P+thcR2UmMiXld5R+vPZF/7UcUHGg/x/1T9xBatc/xh8z//kAwmMAAc2mKwCjhLPQshTUW70wdaQ
jVttZciU+mfUbh3pA5w4bi/Cyv5EjVEbKACKmrv+k5cdeoTSob76l0W13fWHuT73y0sBqJoYe9yq
Q04hltSHUYvFJ5TPf47Qy8oloYwHRC+//F+R1rsHfXEu9CT1thfOlJqd1KF2mVWsCPVpLnQgNfsJ
rXR5bl3664lxohb03xXYKJWUh1gLtWWrDhPKJhVGrdn+Aca53iPUznDESCiE2vwyG8oDhRgSp2dM
oeBVak9Vc9fJdd28IF2YDXNbGwltzX/PSeoHUZNOgbfU7CeA1+XT18sE2PJ2qoiLHphvq3nZuRNg
OpL+6Fm69k9ffRBbnNB660f1YyuSlZq7/vbXdR4MCuKcHW113Vi9+3Xx+lw1d/0brw9cX+/Lc5Py
uc+QPKrfQp04ey8W5UEtqyOPXzzrzmr58uGXGt0fRk79Ezvrum8Fy0ck3e9qH0twTs8cSvwHcd8z
lFG76d9n1UtcTlUTtuWDX8Mflz2yVE7UuUQtqjm17rqo1rlyFPz/tJ3aeAx/jQRPH9X7q89H0f6/
oE0XiNNlZ1YbBGbZL+hw/j3u1NxlKzX7dfnTq37aSq39uumnxzUD8XHnfjcWnVBH+RtekUnquX9b
d91EPWqqUaCavU7U/3FdVHPqef/rq9ZXhpvaWm345a3+tu7Lq355p0ie8CcdpghtGnXMdlQSrKFB
qCGP9etk8a0afaC8nlxXqrnrOiLFOcTVMox3Zi9bqtOtevHrpp8eUbPIGAYwzianZDkecZcScd31
QPm0fJlVx9WntWpZba+Os/95JjmCE2KOPlsMSnoMjptfWNlcU7cf8iXDTxJ1ZIZCxMcDo6+D8Tmb
Smutt73+zOlkkjIt75G6MKhpeGLPZBQd7QYr4EKT+L20y4PbWNoz7MjgYTAl6zwcnkjzxewrpgCX
RBYfCWCadNf5Vk4prW8Lmz/dnPpmmZOSSIIuPRZ2cYMGi3IjdRI0Jyh//AGO2Agr3iA2dKepO7Cv
X/hyOlkIW+zlTZW0NODl50dT7EB1Yb1OLnjB6/LlkquW/7b5l3Xq0q3WXd7hb8+7vMOYBTdui/Mh
/gSu+gRaKtTx+oVUpRhPozy4LlAntXyZvW6v5q6LrtPNBDh7NRFB8qSmnl74Hlx1tdGQNbSHJ5Cl
8nVndQj+fTaJCHlz8uqXkQh3jamG/hagg5x4JlQOtrT7xL+88qbXav7oCi2E7ZF9+4azyN4lrThQ
sPNOI7bDNfdRNLM7+6WtkwdDuDf+FNxZJZojn4QyX7O2Zls4NAidb2jDftUmyU3y9LxNGPofRgPt
abugybWTciQie2k3Pa3JjYZuCkBD364bYnI2RUpAQUOdcd9p/Vn8cKPYQQDByLDR/I63eCAvA9MA
qeTbfK4EViK0Y2MMpQeK/CHA07s2nOxscJ09RDXfxDWJS608Z6Np4Yvb9+9RDMAzygty5CRvkDob
Vb6BKhiF8FXjywp8OItV4BGe7k2TRaVgviMZhyqFC9oZm0y1C7NoXZN7vJ1r5miKIsIZl33UtqRM
tGG+Le3qt2YE97ZmQ2odur1ba38KDQBxQejsto755Lnzkrs2eQsU5pq68h5I2fzA0xlBmEJSWZZo
5sLX3m0efXx1ZM0369zlVx3yZG3+tIKyu+vnDtR7QzZw6uw8EbrbvCh/z34NEGcAQBlPE6nTRb+d
s/KhqfTgnvu+X14Qa5iCPf/gVSiCZVvUGJFH5Rgy1p6kn5f1rsGi0i5uujPDssDRm7dUbvItt21U
ziHPNBUorFzYSEIG9ICQ4HdjlTH8pIkAYL7YGXVcb0YPrKOvARihbGHYYmNh/ANXbD0hxvbPztzY
JKsR59m0z8EC/tzzogChZfCUTt28zvQ2eUyd/i0mPStD9PG9wp8LAMP4jpSKeEozsFecoNJzb4S3
JXQ0oKsuBW08RbIvfS4FoPhyMJx1P9p7P2g+5oLMsJpASORmto+VsmhvPAOxmquV771/h892XtNJ
bxGXaxTKDe+5mI0P7j65q8TtvgN9ephCEfJ1J4rOJWWmXiN12xh+umPurwO7OhHO5940FpHfHmZm
efaHesJZj3oTHd91Dqi5m/PyRvQRiEejJxwEBLd1pLtIUkqdvCMjnXYZBdamFwdiRzsiE3KXXkVg
CES07e8CN/g2N9zvNk62BSaEVxvxz9nSf6b1VD6JIUtPpVN1G7cyNuxyxl03Uyun34I7YTwHS+I/
jblx443chIV2jWA7upnguh5Gh+tKRYetN6toP/f/RF5SPhBW8ds3xkPSEiKQiormXOfezeDrTXxh
Zq//XNzSvOVMkVFBQKjMZeg9k8kcJgLKrWiatzx17C3SJ2+Nx5Kbw/ToSCFI1scfS4fuLLDyU1Ah
lxah/VbtzAodWea2P9yRVkI6v0WjN5P3YN64o/lD8/tgW2loPgNU2e23uf5VNk78mOqFWNV1Oe0i
0lkIi9HWgyXEjedjUDTc8d30XHYSasRzAoYt0LxfRhi7u0ErsntXZoG6lth6AMTXlu7Bfyay3mhN
8rjCCbfcbK7hV2p8O/bZlNzUQfYS87po1nUd/C4otRXTuCc6bLnJ4/LRa7Iz5VhU5N4xwxOWGflr
kHA1HFZ+Kdj9NKE9+RHvEYhDZVL3LB1nb1vZI5R4F3LAHZc/18nQqjfeMeJ/3JJQU+nC/IW4rh6q
1xGlBdb1GJJ9Dv0454fUjPw8ppgXBG9H2M+L6QyvwUjGbD7PWyId+VPK/qFwivOI82ZraQsMhrqI
D76ND8BoOGp727L40M7L4FT6qQlfAZpscMFtUb+9kB2KWiLwRkT45tkXeKvtNHw0w2RbiTDd+X3X
bsalPotcFsmh6Z1FZdz6fQJ/sZ7u7Im4hMQGnpzMXJeKCCEfDYD5hvEMFknxx65s99CQcgkEeL2E
pC0OVlZwB0+Wrr2QpSMEOZNjXx4bmztCkrKIGzQ4yiOyc6FvziOiKnc3N+N4G9ZdgzVbWLuapk0S
1JApeyRlqQRVc+bnCOxH+tkUdne4xzi7eDZN2cnuoCq81x09U1PQCor06I8Wdb8iAo8BqpDJYKEE
r4aCAwqIjZ0hjEd2VzpxdGst5rOj1xCG5yw795p1suaPpq21u9xc2F3i/HbUNIxCRTocacqtKgdJ
LlL7fd5wsuTUgLJ8IGdjIJilE+3ZjzxU29T7Xzk/nt2gIBtCZ0ctZxtbHicr09DqreVl36jMb8jy
TvY6v9gms4J0b2Xxj9So7mAxYcVo6dh1giQXavm3pjY8LF16DgSntz50f3LHvG8birVBcktT3JTZ
QYjGM65GWhjdmq5Zr/vGvwPvmKwtQaIDAX10q9zp0UmceI/Mlq9VLQerLIPzyajpBU8cjmdde85J
Ol9F0qgehAgCreRVb0d/m3+EIV19bcH7PKE0RrnYk6n3MgAmWg94+iT9F/jL40R6Do25DCXZjuKR
hc5+vglGDvHGD7YtGaKAufsfdLc5QENeqIJDcgjJU3QK45nU+O6RFHogSpW59+Px2Of8QlCJdiKY
0rOhoz3Wwq2ob8apDb5FSTQehQ3zEeqA6RJs6pFKOhZVtSHI5ZDq8ymjo5zjekgjoC1uMnAatwiT
aVDCFUG3Hsk62g5Oti1NQonrrpi25Gxy6luSp96cUegXLqPpRqOHWQbzytDaCIemyyCtaZ5D48Fb
8rtsBCjj/bCCJVvP1kBpC/+RRaT8VncnWfhxHHpRaY3uj7ikZtJk01LCYkkAqrOzrb3NY+btI2vk
qM81gce3fcfrtWqEtXxHskaYMB75EggA6nJIT1y79qWJsn30nXf8EZidiLfSctTEE0ZUC176IRnG
F7+ND4ZXNscuFdPa9TIIx9YRNrBGZz8m0sSdN04AzBdoC+kt2kPcI0ln3FQH0cYy6uUbBnMqw3ms
2auFWAtPC6e7cGx25A46W5P4wZUgXXVOwtXgxL/rcsEp54Vb+rX8Eomxi4+VhyelSnB4F/BvrSdU
EpACE0eDd8IFNXdleCuIg6ZeTlyV6AT3DYdgQm5M0b4NqC/wttTvvjMcQToZK731N0EQ/ynm7B2l
Cb5Y6hI3ouy+Ib4PdrEzODJP6GdcZN+dIsxwv6f6qvMwtbQ5fvaIIJbYey24/6Edjb9A5LW7Nerk
pnBuPe2HF8XNPulB3c7aWRuX8QbV/g991lxISoxboo6hGGfTipiKb8nQnr1qAeQRRnTtcSEnMyfl
BkjnZjY8ur4j8eA95qriwbSs9DiO/Ys/+39E4xrruiAJPiCaZ4jn2wEZQEYSLujdbt4LZw2IFPlC
1tfHRHsITLdZow2lbGhC6vH6mptTjBSwB45mGzg33Fxwz1AMVJdBgUYEDfmVvdPeytFkoA44+GyS
gFIWPmJRx35KODt4/pEz+nOxEFhAmeqsi4dsImQ5L8ZfS2//gbEGFAYJEOrodF3YMqcl3cAywzEx
EBtGdKsrnQ2VE0DVCsM7vR3MVdTgnWXYndDvXJJ+3JdpIzZ6rLnE4+jJtrDkGYiTn9WOD/00nQLG
QYyq8v3SkoLHD8l+H4wMwjN9r009ib6dfpjSwn4EjYPohUZofMAr/A7f5I6UK3HXQZ/cTLHQEIoa
O4AFOzeu67uOG2jD10twd9PO7uStydis09n/URQmDUIrA8LiEiavJ/5zjM9pZgQwhfW31Jv3lWGj
dUWs2VtTTTG2TTc5Ebk5iI2ItuQmdc0XpOu/vSXKIT2l3Cx4Yb6rHasg0CXdc9vw1lQYsHo0B7kO
i03LRm/tj1w+jaU5BKXYTz1KgsBD1D2Dp1v6Z6S33qlMH3qd1KvAJ5XGL4sPcntvvIQCEOAbBPwz
KovecIYzdXjI1fiJe/bCkXCyO9B5T1Pv/3J8Z3yr/OC1EbnAEJb/TlLN3YQ92VsMdw+Txf6V23ci
c8wX8r1eW5Q9NEiNLdklgNlKEzCrRVB810KCmdAlhU10MEqChTq7eGpReG8g56ynBbFTmmjPZQpg
rIU0E1ZzsdXJAedebXkFh9ds9Skno5X/0nVIINGqdhMJaELh1Mc7l/GAmJHj+wjT1hW1OyPeDJp1
N1rjuGrwcO3rmcCcclp7GPEwuOXGPvKIDHOXFIsUZkzhgvFIbAY6uLIJYICnuPFEqm2H6NHkerPD
qE8fJueSi+2C24yVTnkTsYpBPIdJ5oYTYquPAESh//ThAA0MOWIv20LrPeVc/U9inA9jVpMe0wFc
mDuKz7l/k+kNtKy+c14LbpdAvKKZRZW2doTIMVHx6gOeNV/vioOVOPpK0BabBK5ZN4UYh7vDxo0v
7rsUe13OzQdnshyrv+PNzi4ucgIJixnt7DJKpO3irlybu+TBb/ckKGJQKubD3KaPhetV2ziYjhzU
xMGSCwY8C055WJBbPFkaAdr62qvF8JgWONtCxFuxZ9M5EajTwGOmgNE6Djj2wB2uEyh2pWOcsPfF
u3DOX4iQ4jTPRWuMXW0feDHdET8OT6L6No3ti598i+0OsyYkHoLRqnWGTr1M3SP/hogIQAnTtRZE
/Hm2v2wypLud2zcc0BCerYrgbT8OXuKaXHD63o+GGbl7FGXl3sMz6xj4VnoBRs5YDJS1ZoGcLmQw
YwjT3IBLm734T85vuW60GZRXkv2TjO5P+vd7+RGPqdv/cKhyAfXIn8U0Ug2bu4PTRSR0pcXKD0sC
yfo3MwRz5AWE9u5gDPZ43Drn/KdptOwUhjCruER8M7kFAV2b1js7KhgdRWDkF/7S2hl23FdgD23j
u77ylpUzDRg5e8KwS9FzGeifF7N/K4zIvKv49ci/Fnf6lMiOQIXTwylbWGx5SaCX9ZT6sgfretHG
6GQNYr7vm0rsWtBfm6QhQ7y0jIgUuzQ/+0a3+v/a4v8rbbGly3jp/50je/fP8PH7v6XFl6f8Ky02
kBZbSItdg0hqVw9Q7v4rLTYhu/6rJTaBxPr4zGzbIf3S840rP9bhIQBwPG6bpu8Y7v8LP9ZwpJj5
v/ixLgnRmKXNwLICPNPOl5hunPDTUIraugXVs0oHgepEAPiMqNiuorjPCdwaITgV7MDxR98D2Oqy
2LnBBuitFlM8h1VTMpyjugEYBwSWSYBguqo15KOgG7ixIrkGEBGlOM2YPgxcnoBe2m2P4HE92stq
0elzDRiZ894owRh4z6II522QYiQMjPKBoFtnb/iE9kaYwKTZqcLRvYh6XpdLknJeXE4tpPGDSDvc
FVNzIxz7u29FhpTjdTtD6NFaHwdvm5rDUe80nXsY4rqMfmpfukh85zh+EeDbXi2otVY53QV+2DJ6
RHRgDeO01rUUnbPd3KM8k2ErjFaciJobp6ptyKgHB4JnnEPTPuV6XzxoPgQPosE3gYlsmGJfsdLT
/FGzuUnLCoFxW3/tcben5LUGTk6mYFS/46B9SPT5dqnjeDMOjcH9/HjyYxO0EqfG7aQvj9n47mDd
41TntttmwZs7LgYBnMO4Us+gO4BA1YVhbfplQoRfH6CW47rrtVjvu8nN1yIdhnWYPThLUjPMAwIG
1GZM9gYoEm5bbH7s+k/fG5yxdRCkXUsSZ1Lu6J6Hu8D+7VLIWpNpCPnKcs9Uz8M7boNceJFkod2P
XLxIY7u3G8oRXCLQUQTjH68d3yenaA7cbG4jIsUg7GAV6Sdvk6ZJTM0l58JY5u1xwcDlcJ1cOaUo
gbxx++FU1OtGE96Q3Qdr8ICkpXbU69BLd/5wGnqGTgloRzno43y/cEYeNOOhFmN2a80Cn74Ibt18
pkDpZdY2j7C5DcMpfIhSYq9yoCwb+dtUS6p978JNnZPyvhD8sWMgznHgz6ifGbnXG8/M8wcgN+eQ
CtyN9wSbLzpEbYWotP/jiCG8BW3ys0xsQGFSV8+9DhgGbkkxguuvkd2CdvVHm58nPC96UGGzokuj
RfZqwFJ1Z+F0GotInC2STqtltF6z2t8lVKgTQe17MtDEeIF1TgG3rcmbWjaGTSvFTqLnwOWeIQBE
excQObcJCx0849Tu4xbfDvEQw63gX0SGEOzjBCPMQG7fhj5QfqCyh6OFC1PYCv+BT33wXZNjfsyd
LTVrbM9Z+YoFsb3x8cSsW+u7lcf9e9OXT3lUPuu6NmyqgXSzIJnaDZqUiVDLs6BscZxj4YEnCn3M
qeMC9TLB0BYJ7UOzkltjbEfGuEFLx5xzCJlhB0PTjplt6XdC3gKEi+bt/KR4Nb2iui1M7rowAUpT
HyCAHM/7nV/4N7FtFgd5ugJlWlA4iaJFe0cWeNvpfv9PQ5vpxtOhPfvVsIOSj8qAsuC51fkNZjOu
iMvrqttEY6iJduLddOrwHDXJtKVUQAOgpVQb+h3cgtm1N4s25fchLOSDS5DIMant/Ja66MhwnTFc
JBiiOZ02kE3RMhbGx7dtXPKQQlF6W22gyKBDA9yLIQg3aTFCMAzDlw45+veeUAfK5sTDmom9zgrg
IRUxG23ULg98z262+CXMGZTuQJmpSoubOHfcyyRP01sipI+tZ3O48ZdrrtFiV+06LEsTWKnSecqi
xJYtGIwG83DuCSB3nA4Uju7+mLWa+nkEwK0mBxV0iVjT39A2Rlm0JzWx5FwfS4nndVnNlZbk76OD
+/fxGckKv5eExMgnXRcvW6qVngh4JfXQp1n10OS4866djAf1EmoTtf7LK/aobk8Wgin/w/Qx8/aG
1BYtMg4hlpEkl1mtYlYtqzm1kZpcn5N5KjdBbui3MtHk+tD1Odd16tnqAXopcN+gtaxnLIrLWq38
+yfQ1OdSG1zeTr3Kp9nL09S7XGap7J053HPyuvhgX19aLavX+Ot3vbzEl++pnjMJUjMnTwhMif++
7nW7VgxPMG8YVF5/R/W0yxdUG17f+vqbfN1cbfjp26nnfPqk13e8PPPTy6sXRW5N5+v6Cet6oJ/X
5kBuTY1fWj1fTXCTtqSryj/v04dQD10/aB3Yxzp3BBri6T2idnZ5wmWriRZeRrUCBCyKZGhCC28S
OrdpVRrrKiKj048BxDOKfiw0ozp5MzqRtJYKtamU9mu19vpQJ8x874ba6ct6tejIJ6tXuD56eZUW
Ry5W7usrhjEw4xoj/dRkzRldWSod/cmAsGWlZrUGUeFleU6opcRl4m8+rSzDbDhm1etlE/WAel4Y
z8Zu0sf7MEsCzgOSERAVAYJLUBmc+okxy/3g3GQ4cGfEoCc1J2wEbFaP49cGw7sxixPyqbskCBHt
y+NdHaK1OhXU5p3ZYWjvjeoMgJ/LVcZ/xhi4PPptsG7b4R+v/YczOWS5cv6RazVNKsNDprfIySyV
mGriSurB3xav26mn8W/AoIGzjQe+B0dWn6e29Y52XUJ1nX6WcSB2QkDHWAULNEzbGt/Dwn2q4FNs
gHnTUZK6RCUyVUIltdhM3dqmJ3eg22AxxEEOiw0ZHrgLpytt1xQheu5cMYGrSSvnLmyvAtLAwZbd
Nen0V1AvXc6pxbpbjD1skqM2ufFZTWisAuScuZpXqMNgbAq/PNPqqWgi8Zcq9Yma0DhemWPoHZSg
QUkb1KTHzl8bECjqqkaEGYRWsncn90FIUMFMt2I9I6MkeIBqXR5qhxyMiebQaLGVzb3UHNqBLoL8
YWGw2VmpgDOLj8fzWgsrlCZoxqTotZC4nFJhFoyggV26Q/OOovhWMCLhcsZflU7f6AJj8KIDYm6t
DIS723Qh5Ug3PCL4dCTpTqH6DPvs2SOWZ5RBm4ueRmm1pG5ndElysKzqomYF7UBsLXJ/sO/sU4p9
10hkn5oL3JhBVuVQArUGUGj8B+zZTXeApJGTyGKgGZP0BU9Oxs43jk3+DTQ6wlIZqEJhCOxDmFsH
SHgjiQr/SsUy5epWkp+LJGwpGRowzOulCtSUlAmnCf3iQGMP6WliQdyWck6lYrpOSOVG4GEVgFO0
0sAH8J+0SkdFT+pAVA9EWcNtRv963QHV3Jd1M+qmTTxREffl2TDwKrCS0a5lFCjjn7HWm/IrfVp2
vTjZcn8GCAmmAByK/1a4XdVxQU2HDKoJyGepb1VfT+1whZK3KrmkesQPkYhjTr4qsdTcdaJ+hC7T
zK3UPn8RNl3EQFdVJGw+DD1d22zUUad2ITV3nVyVlVxNGK6mNlRhLvaWnEQS+Kcm10UwdO8w1EFA
zngjk9FZ1kp6e5m17ClYDb5j0x5GimtKkF+q9mo5+bJYtfausCIADg1+qV6mcF0ns/RfqMXIpAzM
bnHyR2ui3z2a/3T6TO9OMjPUJI5bIOoh/xeNn/Bg2yVSkv4PZSd7q6S/6vf7X+XAXV5CTxHGMcRo
vO9xi9Kv4wBe0LfMo0fiWI/XbarTepOOdA+Aahntfuaap76QzSHtVAYdW31oZewZ2HKKSvnGpN3N
kQU8x8TWkaLeGHTz3g89e2MOnntKZviPQLMobMU6xBkrvSGk/vs4dlhV2zrfGsKmQiwPiD7z4bdI
1XHpm8h4pXDpchQQXIg5hKojDPINHo/o3GPoERFQR7V3dFaR7eBafFdiUfXHq7nrzuA1Vnqyn8oJ
9p2gwr+Z5L2RnX9MBqzQQEAO8eRE42ZQazqynSXvRpFvomBMTjl5MlEQgCRq/EOix0B0+pe+DjQY
GHm0aXKLvtoQCwALhnOTUBjeL/GYnju77PdeWz82GW01e4ERzOBQIzHNxu2IJ3IjdMqQms8ZZPAq
5DwL0U8x3Gujbo9WioWoLxEiKHJNZ3Nis+mqoneXJw8jrACpZVxqA7cPT4AQB1iEPknDPsNmXQ6b
J3lV9ej8bEmPeLGwmUJ5u8sLsq+8NoCIgFfQF+L76O4tbnvXl1e3K1bnWehv1PuMS2WtG/2mKCHh
SgJ9McVro8Pv4LrVpmjBmwp5nYddCm7DgKuWdMZNbeg6dEm5Tj26pDFqg7b7Hveca5Yleg7DPAS4
FoGNsH8utjYDB4mMM/EedBsIlKPdeEqa4dnRWto6RRlScO9SjOkLVUv5A5C60O77zLyhvXQvqAts
dTKYV9ofbBHVOW6GN6ON5q0/dtsQBu1uoKOxmrCDYP2QfAUmpaZFiJn0f+yWY9EX+Ppa/ckPm+Qg
TqnkPinIk5pT8KcwMCBA2T015uHe86d0m8bgLkvOJdRcCZK5bMDRi5jjwwNrtcMAS1cREMUAneeg
hy3XF/nd4hpOrD4RXNa48qQrJ0MBd2egyLLJe04z8/JazeIl0rqFm23ItItHuL3nZi9oF5CWkXEG
ZSeZgZiX/saqafBABrzsHsUscTl2Ant30aoAXxtaYZVaqeY+qRLVSqU61Nr5jN0/BmjFxtdYSLWo
Jmoz95qtqZbVC2RJSWfN4A+Uz/20nZoFcpBtIRn8uTxXrSvS8ZiUpB2Vzq9MR4JW5UDnxqqLcHjb
2qZ10qeyyJbb/8PemSxHjmRZ9ldKat1IgWJGS1cvbJ5JI83pJDcQku6OeYZi0K/vA/Os7ohIkczq
fW0YQboRhMEAHd6791xfifSJNAG1S4anpMHkYhr01Bt3LqFp0wYeM/hjfQSh4n+GQ/6iqonuXzZg
hR97B+4ioFSlavQTTvU9lMU29wS2wgybb0RQEomZBt2enlZvMx4HnOpfwdgqAAL+e3k3s0zUlIK+
dpdWK4cFhVTkqno6HoZeaU/KiL4ErhLPtN5b06PbGw7BgxuFzTkQGnCxNJ4+3CY+KTpm3wxqXztK
THife7t/T7Xj/d8HMwNdjcju0KMce66F/OaMavywohbTdx64Fxip7aVood/PJZePyCifCiPA0JiV
IY6nGD6+Guz1/R9bqJOjTD9aQKEbqchRSEK3+NZE6nI/KleNWz22rTNw+OHBpi4MeJ4/13naW5TQ
ZBuqhlgCiwZ2PhHRoBPJ91jqsFLItHurBTEdRWGTj05CwstQRfv7m5i6gdZ+G5unqq3FI7sfHgjW
64+eg6iinVBIgHYLrq6KxRGFzUR1jbeiqCko30lfc61RW3fsxFZkMnrFqUR3irOSUzQijHaM4+Bm
3tWG2fv7dDHFdqSIxeZjH07iVJhQFu6HnDDN9KNNkxSG166cSqIV6Bu+5RH0svmQUQnIomtN89Da
bvos+/H9/nM9i4H6h8H4YEy5eVZON4Aq4xdEVF68TK+/URks9+3YoF/UnPDDhk0+f8BWze0EtM/Z
94Mub3Gqnu4HHCobarrtdZdoqiAIonz4/QHaHvRsPWrZFqbZupUyPQgAYb8/QL09QsQY3hXt+E1q
QMo2dNemnZOd7kdVkUuMxXyLIckJHu633f2NWzXKWrs0nix9io+Rl/qr++kXguWlQU5BTAKvyPUR
6VNl7SO39K9JSIHVn8ziq5DWAe+f8X30FC5hQwvBZzXjNRwJZbq/QoZEKTpa8oo4ONlYU1MfKgak
a6vhsw5Rvn7Fo7UNkJq8yrjw15FZK0x1VEfJGyAAihvtfpx8kiiisuiN1ZaxTkLTOwi0uY8TvuXf
x7FjOoqD1r9lKFXXmosWbTSL6LFpwhhpE38pzMsVfqXgrfVdUoWqfDiCzRYPlInxuM/vh/QQkDpT
9x5OBh93YDDRe3n9QNxc8/sYDm2zvLO9d1W7/mqsRHIqSurQWaT636+QdGSJW2o/vJb8oSSzuhPq
Df1iz0ri+18ZGQP8xPvISm9ckdFonkhiqy5uS5v7fqJ+T0yHmZ3uL9Ar2a7cronPXef6cG4lUL/5
7dC1rJLJ/eylg7jKcdtz6nWKW1AklPDb7Cv7+wmVdKlHazDPJikX54y/tUqbQXxS1/x9PrXuLaWm
RReyKoITFAS5qk2QtLl2vP8loSoTvHLZXaq+0U8yQGYdADL86K3v9xcgr56WjV5bl05M1cnCd77q
wk6/lFCMKTFTptaq5gctHUqRQ6c/IVupmNvIJMhV0T8pjwiBXjj1D2I5ENlI6wN4p7bMSDQCJWWX
x4JzXPc071+0Lnz6fTQ/eq680n4JtExb081Kj67QrAs3EzreyAs+PD6s+0tTkwgPsFj1k11a/a5M
A1wbRCI9AeKG5zWfG8D5ZUFx9oPefLKq0rq5GMIajqndIkTvK+ibWf14fylPz03qTfdCaSXddDwS
h1p50cNQ+hYrn6L9NIG/WPNRTTa1C6dztKuYJmPH4gnKnGMmz4D9mwX60uYHPk5a2732nmhEGYSr
DM3WJSJP6tiBb17HOY+XpazL/fI4hoeKrYlfrLYjvCIcxcEg9fBhbDV9aVjVvDL6fn+lgmk5K+nE
dQzI2hkmZJld3xxHWctnzBKEcM3XewoB51j+9K4lFf5KBAJn4lGi0yhRmsnAjV6VTM/39+JX/qve
S/ObG2n9RhUAfcBf6g8CMAiyS2440Z/vF6hmJ7cIlWquPdrAfRz105a0QPs57mF+3F8SOOHGo131
HuiM1aAfh7NraOUpsESxtuO2exW5ON5fSqXuI45IgutymMrIVnKIzSPetML3ro7KJ4qvpvUl82Zt
+I32lpIqsBq6sj0hDogudpLGKxaR3WfuXSeZ21+jRqpF77vag4m89lDVFvKBspffkU6c78ciz+6X
loTJjf4C6sVRjmB5mLrdUJbMbRyjj32coIF49W3Vr5UTjcdEFeFD3pa4UubzuX+5fytDX7t4OjeT
mIem+6/Nv39/hRn+d8bqz/9ab1zMnKp/1hsf/u3ws2l/ToSq3o+4//Ef/w7dav61v/fHXfNvPmtL
l8Y3bCvfdP9f0Kpr/80mf9XyDMugRPSHsFUBXUu4rmfYvuG6pkVP/T/DVr2/IXVzaZj7qNOF/v/Z
LDfcGaz1h7BVy9dt5m1P+B6yWXZncxjr18dTXITtf/y7+B9G3UBtkXaza0e2R9GknVVHMmDos8dK
GjiWLQ2XRdGYYDDy6KY1TrDS4jw/tHm3kmlQ30K/e5Jhra+SLklPRYucOqZlg5gPP8Y4F0sJSyLz
jKmNKFTn3crH4IhQ59KUo73BBWMeyIfbC71N97XvkLf3Cl2zOfrMmwvCDAO+SILVuj7f0DTNV6Yx
JaCczem5/ghE8tl4ZXJtLSNdWy3YD2pAJzaQL/jBEExpPrSQlpV12/oV3BsN6vagWVuZVY8egaAX
r89uXqXOk92324bUt30IR0rT9RffNrQ1puU5C3D6xaC46kOExRIEajWGTEDWobPaekFTvt2GY/7A
IxjcZGF9aUPyXps+OC2dcLMaIU9VA/rpMqhdGsoodnIHNy2AnBlxsjw3SJNKw0zOSaPFQK9RgxLX
hPp5LPPNVIYaGt/ilhDXieUlhTdjNvghalg+YZJvm3D4NskG/Piw9QLUQ8bAkSsnG9i0YnKbZlpM
iUK+18LXsFKAlBv/1lCIXETujRQBJrIB9WfUBiRqYHyJKLySV59Ly13WWKOWVam6ddIHN1u4iB6G
mq2mtJcJ1LCF1ujdmmI8w5/Pj7mIIJKIe6Gh2mOaMiC0F+yZEdPJKdl1A+BsWbOLbrs53DeDhwmf
qnPHfONWHBw+8jEznbfOZ5NkmoAJuvKpRKC40HJ84fR2OoRtbCtzfYITxm8Mjqsh/EJe6SXwJ31g
MBQIUNl1dgteadrpBpejYa5ZQq+Ml70FB615wZPPhxLtJ5zfKwq13orgop2S6gV6LyxMRMVegkxL
TW7zDDaZhnNwFsrFVJZ2p2Egwc+ajGE12fAxTQGqIGVLbaSIxEe32E49l7fPvxnu+OQ3jYM5pCLL
K4Vy7M+VTtGt0TtwabnpYmGeKJyR6RXsUlWzZ7RBcasXY+RWa6xsyz08wlo1gmWA2ld5h+7eAFX1
3iS2Phl9D6RZrjYKiWwhoC27KLiNEqGwK5ulM5jawxSnr4V6KAloOwIDQ5HWZRfTViONYXcxjPRZ
U79OMN/E3PP98Ok4rxUk72epfScLKZk/VHWwJB3yGiUcgljvNHZcpFRFr7JNtIM5KJpOU+jA3CmT
dW6U2ygxypfaTTe0wpwt9K1iN+KHIf2hALEummcK3N3JC/Q5ldnbiCBpMGgQY9EIIrny7lo20tgG
mDoXo4Vtzc1ZjWYZsL3I0VesfCrIIKQ6mOOSZOJ0W5LISBiWA0OKmyef2Rsj6VFC7Zq8OmkBwYx9
RHytOWKtyQlR6yQpRKW/M1W2cjzjXXT2tTEZSGLyLKZBhSdOhazIxynHCVF5RfuMDIc4m8afsavZ
OpDAhDw+0hWe1Z9OyX4x8XRuFpuXdcZgb1LN8beBWyH7H25ZOEtDRtasQUbem4/orh1bUs1EX2yJ
jruOLjFdEIV9GP7ZJxQNnCdT8qMM0wSLVn1LMe6B/88A5c068KRBJM+nIFdumxLiydJ/Y5vs7oTc
Wb9A+8ebYOBz9ny1m1jZqTmBgMUsiQrsPOk0RekGEtEzcC7w3/iL131jmfDGvRfNoWqFiQ2VDjm/
g/Yz1dNvoZo8Mmb7vZn3HdFYdC0LdPt1+dMD1lgFVDCJZl3Ta/zURlCp1JF2XVoZe4fES2RO6WfT
amtSJTZDH5srndYFNzSsN7viAWqM9KHscPqBteU5HVnG2tKDRzse0ejma2d+EdL2nCtU7EKV464g
aGab2gKy2Szlxxu6TnZzhfjdMI12idrLXIxTbS2yML95SJE3g4kfw+RWKMq1ti8CPBCQX725liPP
qfBRYqDuGoYgIb2wCjayIDeDsIGEhLCW+nMc/kw0YobkPKjGP8KoP4cVND+NKNUVrVVSqedUMC2f
VsO8FWjZjHY9lrk0pNBjaairijK8pLrJTgIjFVgY71fsaljGSqPfqsJ5aysdZx6OLpToIaJZM9Av
Y1xvTQt5U5Nj8EQIL05BDL1Gmn22yY2ufjQmlExFpu3CprqSJg1cptfiU5FhHmpzPNMGxWsfFhgL
8X6Ppl+bWbWHHGrgFUGNu0iYVbRSq0mY1IJr300X30zqo+3G4FNi7wfbykNIFtt56qIRJZrxSxmJ
fQoIaN4URIgsjLhuz3VbNAeVMjR1PJ6FYRFsQ2tpXXvy2Jbjmx4SK5sqe74NdjnLYixFwSLvCzyI
87wlPRr3SXuxprHDzsPrphqxh3tgN8lzXzqXyJGAMEdw1UH0yWw/kxR52Uheydh8sJcBaJkqhGM9
kmKl1+lG0t1bumX85KsuPYTyDAuz2bI04w3H0beWMGc4XDn4TZ2Nx/1hVCR490SMrYigho/IjsL2
wnWVWmpn9XQek1ER5iTesGT5WyfzL0B9J2SsL0arucvB19vFFNILxYa+1Dksd3G6UPF4kYUOItQJ
vjzL0vFeeViUBsIpi4HESdrLO5/rCUoyIbWkj586jXanKZ/d0d1aTmYsu4F0NMu3P5Th0cYQPSZH
AnGA57MnwU6w9qwCmTGBk0h5NbbdGCDWXit+MTFbQkwXiHzaBtH4JU8EEmpgR3HX4YzPmzfT7Lgx
GG3ToDq1Ip021r0iPYlPjCTf2dUZJ/zz96nMjIqOnSIhMhULJHuo3dXIbE50brYiEGyLTCY4iAje
6NBBF5+ADHsxlfmEZMc5/joZBflB0c232gv+mWgz+BNvjIu7TGe//0wVI2DCIsmyJ+hWo9UQe0Rw
jt5Do7rmXAp7M0UGUFISeRjkWJvQdWZgQA1uSPjOe0FyESlXq2jSj8yF5OI5Icw2FCMnbXL4QOUs
hUQ4Nnt5SReNx2aBL4NKfosqEti7/zR53ZenrGenCvpHamObpk28p7x4LrtJWzhG3B5TEQ9H6o8L
wuxOJXNzztz4VCgThXfa+btGz8wtlAP8C/4ij934sbJqSZi9YkSFNIDZcGU4wXBrPNM/pbX5IwkK
9ZyWp2mkEyDHQ9KG/e3+ZaiSb9RFksvgtv2N/AIH80DY74KwJk9ENxTIK5J2gN1C9KcmYzscqUNB
cNU0JvrSMlalYwvGwJgLURdYoSDkwgfSmbTt4MaUWF6sINAJrolqCDOje9NDA1uo5aJVT7A3AiPF
UUgZ69zV6s0ZbX8tikmjejiIpxnw4+e5fdPtyb4FabohN66FUDT/yKeCUQw6uOoJIxgi3Vsa8nAQ
GE75hM34CnOKsZ00bSJoWRobGXXjN6Hx+IoMv6aNM511OPzQiYYTEkpQbZ3Gu/hqK98mI80ozoUO
qjasnPji5wZRvYukd9UJU0GsBiJJxjReDsQtSjI/4r6effJw+EqFkEZ5i1PtRd6TEJiOLKf/lmWZ
C1yMCF6zQmliWNfJTR9cOQRLTWkHoPIJLTkR7lqUXks1dDcTKaZft+0LiUguvta5nECigwx8Fvy4
uIIifsnCqdlZBvbGXKujHVNcvBnwOM+5ht8HIu8tsr23GdpizCrlq0NZaa2ZTCVRT0KBsW0UjHZ6
BDhD623pHwsc2yOz1l74xTfi1Mdt6oRcgmhnS8KdHa6QYLmwKxpI5mw4rgUO0ly4THp+r68kk92i
yxa65fXrpJLuhlDluY1KD7jr3Vs+FhmqR+zQqivrrZ2HG7CnpGIZ4jNjoABT2BGTZBLAjt/nKHlu
6AONmChUtcE+QyKUX2NxmUg9fSWbkgViSe4UA2u9DmMdmq6DoHIkryQZpnShj/2P5L2lAnNlLeJC
NdC3uGJPtnlzbB+nGYFXq25eofRadWoM91bkfv1Qq2KLxxDrg0MAkvJ1PmrC5vzhs00r88pwc2xQ
Ly5TYzBndxnpgiJsTuymRgHPMTMNc9drIH9zAh99N/2VR9i6UbbUa6dOn/XE2Br2tPdYmyw832Zz
bHo/bYdnQ2c3mbejsWrrakd22UbLhyvsNnCDBo8u7pw4Is/Ieg1pdJgA1bf93LLs2mYvwknhbtHb
lV0kz3YkXlFE6Ks8TZ11j8fa9JDSBuReFwq1ZdBnzxSUTlRT3z2HzQoC1ee+CFD7Tt2PkHlXDa63
7OjeLXvXePVqNqhp5YRrNVbTAiJUiiHSfZ8ot6568nVn2BFB1VZIAZLiLMapgdZd6ixjh12Ennn6
yWAhwbsLIU4YiTzFql+Fg0ZkmrfJwtB8oh00T4PGHCjGWjaMf1UhlvhW9bD0g2pRZ6hcox+uOxAX
lkFxgMQ37hKHcindp3YlHKbuII0Gyt/U4kgdZZtG/sTaLl13PdxL6DL4loaeu+zTZj8q22UHNfjH
ZkyWvqSRYjBJ3HoFmR7pL1ZoV5DVma9om1VHP6xOjgDVPZTWG2lXCyeOjItFTOcuLcMHbP3avm27
c6DLHpfQ5K4sC+Nw57v5w6Cch5ogX26U8oPlwVfqAkJGLhT5zs4dsQ67OMd1t72Fs9OTJRxeGkqa
s0isw4KFwZt+8otd2Np24OHCWsVwERsRM36eM801hPEkZMsnqWCQbDMDyAi87QI5xVakdCIdEeXL
xO3cM9lk5xbO2MluPh1Xdkcrkmez9g7Qi1k2GE50KQww1KwO670fMz5Iasd7OchxRWlpQJrLktqr
Nbz7rPLSjopqfQY8gekwxLcaR+IcaC5YC+HsQVR4ONeGOai04hmV/jdhoeBmgfWzSKpPZMMwmSPu
E4MnFmHwHBrSxUSWJchnc1+/2fUXgPIE170sdjkJTI4irFSDPrDXi2Jbtg6JIojOHDYylsJWHCr9
zSgEiQEEFSzswTQ2acRUHkpWjVZgmcfCAqliSLHEzfeGcbKanBI+Q1lunHBleE+TbJ2dpWMEyxpP
YuogtVcnbUqW+K97NBuLjmRDR4XNYezXFGenxdQeETsHS1ZhQr9NFYFoOCKxDEMtttjgZa2/VX4U
sk4p8Hq04pzWJJ5dZuoLG9cXZq5f/cRb8FP/WpvOrGaUi6Tl4Q5CSYlqoE41egUkbXiJ3QDcSNOt
Z5DVSKUtluRKj8TSGL9nka5vZTduhaCC1qDUI6b+p2WQwhs78XvAArzQCn/LcuSjpwK9tE0m9mtS
Bu92nxKYWODIMjM2E3brMWoo64tWEUxG2axNpwK7HX1aFL7RA4/aCrdqu/TKMVubbbxRHUtDtn7r
Mg/zTS8fbFc+Y7s/OiR37yDxlKuErgBJ7PYjKE2e9hQcT1QnL3HLXkayNEAdkgYHO82xHLjvZOk0
b+lDYek2OpqGmF9HdhulfUXkfSMBfxcmByADsNgSM7USQxWuSX5/dNGcr3qTMOee3atjOGwOCM3Z
eHXBtoRyFpFj/roYbcKXI96BwCtDHCChIaOmrcMs+UTs4i8NnVIMsMNj4XTIDSRxI9TXKKNVwW2y
1ayXyr/fd3EJ/PsVLsuAyWyrwkkidl9lFtf5vpXw2oCjsmKMaLY2dCoxq5FoGI6EwVwH7MaopKUG
yAI4BobGvKUHESY1wdZuSZJ5R8N/XvdDxOQuqoMj2zMbGzmPL6GU5lxD0xUJBzmlmtwtqh1OwJiM
sGhYt/VAdycHENx21mei9WzvB/1gReyRC6PEtpfv3ewZMP5rM0XlEgGgvyzqjFqYQaI2K3FQSyQ9
6yERAahDfWRsK+z56FeyWuxCq77BoUS/lOSPwUTLJovQWpVtXq3iKnjI2Did+3JC2xWEXwMt8EPQ
Zs8WwahHI0muHQ5g2UfGqSFHF9eUDepjLvsUI0UXlEDTU27G32WNZ3neamRtdWzj0TuWDrmZU1kP
GykkvsIqA/cuAC1V43OsvPXAPdImfnEKJwytnrCP/+3u+y92MByMdv+8g/FGMfwv/Yv5l/6zfyH+
5tnC8FxGQtd37m2Kv/v7XP9vrqNbukP0jeA/xh86GHj6BC5rXXdcYXqOa/zfDoal/80CEmv7+Da9
3w2R//2/vsb/Gf4sH383Jtq/fP9vBSazMi66uSPBmf2pf+HZjmm5Nr0VWiIebt4/9y9E79RMQmG5
n/Qwe+j1rHsKjJL1cbQYJIZ5JQIorLRRZRj8sh3Ur3dZzh8u2t/P6k9n8dcuynwWni90LhPXQsxJ
KX/sovStrlG4FcW+yPx6U9nBM5mvZ9VP4mIrALdUG8+NwzomIqIiFAxadkeOYxVtIxsjN3Ke5reh
9U8X6o+nZPzFBWlxSpaOodIFz4oV8q+NnUYzDbfC/b83WPShyCKNSJcouNjX/Mi7RH8kb2RXly1B
YGb4admEGiPLdFbCA5Nga09BwSoM8Z/cmrZNvCum/oU7Ez7oadtLl0rJtjLrua7ShWuvCggwdZud
NkBngseH4nr89i8u8uzb/GOrindEr4q7zeOG8oT1l4tck3JBXR9Mpe4r/Wi6I3D0OX+higM2aVTv
jaCJt206GqgXLVhcVN+YTsquAgRX3CCsGQ+F4X0PDN1f/4tz41b/h3PjRjctB88paYLc73+8AboW
wsjguTmJasNTMDgr8jGzPRvraRvqOOdan9F6Mus325do+mwDpeZQE2GMKNEMUvWQaw+hziz3L87r
H25MR/AQclaW4+P0/asXNqHNURn0e3ZkadRd4UKMYii2NehxlShOHekXMGf8tQJusDUIHkbDUs7R
54RS20qcc4Tr//yU7Plj+tPHCCnepJpu+z6fJWE/f75UUyt0hbyp35mJGKDCBdrRaYAmGJ529rO4
ec6CM4Kj8FoPWXIrhLOebJqRygJEkzc9sWoBfCbodezPeypc/ZhZh8kM90WpdDruLN9QsJ2VmYEx
8qjG2al1I1BcnJyeqVRam0IkzVmMD8m9oDSXllQ1I/hGio1AA9bQ9D5LjHBLT/NHqCcl+hO3J8ag
3dtm+RbN9TLK9iRRUEIzNQpYQ0OcdNlMl4bYgolmYVIba51K5Wp0q37l3mtyc3XO8eGKKZ8iw1AQ
RjJRxPvnl9ewaAH/wwUWgp/z3Ov0nufu8R/vRfbEHn3BTu6MASmKkZcXBODHuvB9JnGz2SfkxyzS
ms7kCM1mJPzuqIAnPSZR8ajN2CnKBuR/C8J//b752eTuhFaLCzTJH2AMee8Ti5o0UMExCtyvqk7i
bRxPkCdng5NjDStactVbgIw5ijx/mY1GS2/GgNJoWI+pZ9z8Ker3UevqF63hy/3/Uj8MyfqQj70P
6sWMJmfdaiJ6uH/JIv/C1qTcD6UI1tg8jm5bPPExSpJ1x3HXdra49ThIr1HwMC5c+Vh0udgi1RU3
1cpl2jbRg59AuxomGhTcPGrVhpSQyoxsWzy3lW43SyEqjJJlW29Iri32VZFgLlHpufOr9GzYn5M0
itU4ChhTrNs3ChrUno7/Cp5gsuHhjpfIfZBPT60FAC5cJadUYK51oDxcujpDgRa3y9wIw2uefJ80
4tWY2lpsnGqCAtiLC/JEBO3TBQHAo2fX2qqvGhouRuGfhqhuKNKRcZ/p45yKXYk9Ezv1EEImFkQR
lkfhSdaBUdyeJHqlpFPTQYus8dTOSdC5NHd0jz6Kvv/mVaVHiiyfkZMhQ6tJOFm5+EQ2pqm/2ZEv
MCRA2hlh6pxgW9Dt0S7hHFHnapl7Ylbd+7UbX93OO1I2N0+RSONroPXxlSJntCj1+mI21Is0rRbP
NFDQDgYeoe+jtRGGE57sivdYe8WEo4S7xaDWj7R6OhlugvOTRerVd+JkT/WNvVHVvcddWJwwU9LL
9qFwShdqTGqPh8n1hqU5McsnZB6vvd4y+CNZcqJ+lZzaSTehcEaXVLmYvUUXLaNSMMx641MyFCDQ
bRE/jDphUgnOk6WSNO4Kp8n2fcSmpCxi/TEAVRfHSbyvJ/kxNvX0KKlDPvZd/uJDTSNp19wpMZqI
HWvtIR6Qkc7fmZZ+o27DRRal/zCxqGUr5h/sjIjg0Hcf7l+wD8d7MJTgyeafKb/wfv9DavM+uh7s
2P1nURIPgAmqcUtPVZ3uLzZ9PaYjUVhrP489SGNI76uwDa9Y68NrBtJoz0MSzRCS8DrVDKaNGY1n
6g7IBfiRhUOOaFNxaE0KP7rvRVsDA/hzWkT081ILQqlhaU/3L3piH6JsUhd9fgUkGwlbCVyMWZ3d
1nQe7186WKCHyZq+7t/ljacuvD1EgoKxucU70RMZ/nz/MqKX9JRbbCYG7UXL5jdYaAmcQrdDDg3Z
hUzVunokjKGDJ+J3zyGeYyZYddIqYp6l6b8I6NSIFtrh2SxJdCrDF/K3XLxW7rSTdtItSqeVdHfJ
gMOVrV1km2JkUAau0aCGpUW/LnZ+kJEcf+smbmJMJUsL1qmw2dt5Ze7uhYXjSNaWi4ls/MpK6T+C
Qsxc493Lzf5xBrDK6UU6lGMcHBZR1OychICignI8QYjoMyhKJ5JkLIrX+5HnYq1BvKHnkO1tcsDW
7dDZSPHsk2woEMeYWbcp6E46XQp0mNfggKuHaZshP9+EA9LynlrRXq/iXwZD2wa3k8XIxTY2Gxgn
GsNDVLulacLOijTXvBmDKyaZ986EMmQx+O7ypEDGAz20vCd0BQOuA4Ja9SqxZmbkt6QDosfQhSQx
KiiaDrdg1Bx2vT4MehvmDbWwYpURubQOvPCc4Sf9fTUzyjjk8zULYRvmnhbZADTruy1l96h3ziqp
K/qp8/ikMs+8TdzLTfvq6Vp1Zaa65KYC9Rn7xVJ447PrwG6Q9nFkH7JVGT9l6e6sGxhUh2EY363W
Uhsrbi/SwHQuBwYJYgtXFH3pJFSIbq2EACPPq3fCROXMAd7CTD0TUGSd4rCliFCY5TYl4gvfg7/W
/VhD87KMRNss/UjkRz6/Ry+kpdOF7qMLzH6R6oG7rqdUw0Lr7gAV0zQUqFtZCpOUXBQLywtmMoI5
baBB1asxhuitRRCbGk186lrRsF6Va2JKcyK1ZHlMepNMzbhDEjmHBUfecLLCtSkKdRGyPxZlokGy
3IG5slaDEU07/LkpDKXqoubmKBuybOvWRbyxtOighmkTpf33uKQf7Y3BDaTiMkz12Sg/rSxJxZHb
UXsJZehhvCu3vuxdRCuhevTqa2Mngh1+HCK+GSv+PJZ8lBhMrL06eiM9jGiiFTAOInvQcw/TaKbO
cZIswwA2YVrn9qHyUElWtMAXE0qKUzSvA6B4kjTeEAVu2QfVzi6TsEjKLx1r6Uqni7UzZXWuM6O8
6P7PaMD1GATmK4sae5/azc84KeEl6o651zr/QUjTPeC6xI3m5PZc7hl20jXHJ8dS4li4FtOxR2ke
55K71buxeUTQTA+4cKwP+n7VW+xGL3062AcTU+pysCo6pRla4DmNcm9JyoK4lxqnqbZeC1XBi/t0
r9fOpcakVAFgLWYhmtYisEqdRwFHCkHOqqqqErkaxXXkughtCEpdeG7Q7O8nj6S4vVbSP5dhBce4
jmOsIeg4OxLiz36eUnTKgQP6t76vG4aBPqZfTnAdq2VaNzRJ61mJ16UtdBCurNZ0D6ji20VrxYjQ
oxEEINXfTckatZa9iay9fsiavtmN7aZt4VWUPZi6fvzZ2EV5HkpvWKmg+VUpj1TKkAk8satljoAI
3KW28cKy2WUlVgQmtWJt8eEBqmmxOIRFvYhS10U9x1Aog/G7gUkVSDpvIUUFuEpRDOwJhOWh4Rgd
9JhlUYh6yx20x2iN1l4lkKeNsEPdRLF3SO01KWHMPdjZwME6uLpqoDOVdspm2pwCF7CSrbvmNjFW
pMXFifMzs2LgEfDrYgB1RofcqYGSk1mTd5CVRMYG3xtqCr2cng5O66PokwPFztqDEtHgOx9WbhmZ
t0aiQAwxAo+y/B6oodp0sX8zJGqQWAUrOSAY5HTMBeNGs/EcL/kmJ/1XY88crMlNnhpKu7KdzI8e
vM9SCbgqAujGEvkyZMqur44ZDZ9bZvPodjJlauqSi9O6rE3NPNlp0Yhnbf5WYvc4MbNwiXvvCJZG
u/R2Oj7LPN+nmr/u68E5e+S3HSvH7hfZ5ARnlqkG2JY0fxVR8IjEsP9pui1ZOPrZa6oRsbafkh9d
OEeDLhXySSnXem9AQxQ8IPwkHgbn6BkUC2tlpuskiytAo/O/VPffksBwe2DVVk7MY1bEw8x+rlZS
T3Ef5t1wdNwppF/ANslqDL7Vgh9EytIhHCp9E9v5e8OG7NhDJT3d/+/+xUVztRr0/0PZmS03jmRb
9l/6HdVwzDDr7gfOBCfNCsULTKFQYJ5nfH0vR2SVMvPeW7fbLAwGUAyKIgG4+zl7r213azMocGFX
8KNPLgSySusNsDz8jwZd3Fi1yn6c3V92q4EfVaerYsa6ZymW9nuTQ1PC41jhdqeru7JZfk0IVeON
qRbpzZmjNxUp405RrwTQFfdGdTemlnWnmIw+BVBDNdXMQ0UFZ6X0U/mwPNaZIy6Muifwu9QVptKK
2NJhrR9kpKzToqpZjnyhCc9y0CEsh8HBzOnocxrniOGyaEt8brnllNHvQbnr91MCQyhJSa4I56lb
1VRbjkTIUZa1xHjFrXCmdF49BvwOho0HWziBV0xVdjAM3k5di+rsuMmz8Af7LFrn6BgDzSm1JK0x
CMVDmwj1IQSfSW2+uvPJId0Vg8oKTAu2lKbgAHby8nHyLf2eA8uN4uxw/12brkl/RVFuonFVb5pV
1cNZiRx0ObZL5CiohqqNA1UxZoF0UibHWWtZOq0bimieoQQPeufU+1mnpEuXZfB6JnaoKGZv2RCT
A4rw6zicCLh1ghE0LZ8zQ+ZkfUaimWhuHSiF07+rzPu0BCpgcxGdmJf3K/JfV1lWkvQ91vFJ+ov2
Y1NdNX8OdlpkflPUmcvBBm3NvOGIAiLeok1Kt12QnbUu/VYX1g8fPtZJSeuD6sYWrxadexSkfLHB
vTrEV7ji1xoek9VqT8zwDrHokFfxVidh8NoZxCS8cOeWUQCMJHnn0/i9SkOY4Vr8ShcHHh9JnqCe
nqycpVcNEp05Wi9xwYRzRFyC7gfdhnd7tg+D0z8jqO3W/fyWqda8gdELgvUpLP0I13hc7JHssQJ0
As5SoO6igdprtPdMTl5BeBbH1Bj2SAyB/FTIVQ+aiJEnH7U6vEtyC1e3zwwX1yo4G/pA/lCQLDoF
Z8UASGo3tKV7T23U96J7YJ7vb/1qalYzZjJ6mbY4xgg51mY/HnoDzFOKbPCQWlxTlYhOkVrUa8kd
MhS721lm8j4mc7mC7PaqEY52zBGmEXHA95taR0ptNB7STUxNybPl7XLZkJhl1aF1ELH72cz8nXHX
7OmWHYXTklBkmPeEWbmQnpO1Bs0c6XFJvLEBJrxH5JfoirIpY42WsfKg6PjUigrm2VikP0a3YxIv
yzuZs64S50UFUbj1LVx5VTPi2Ztmd2XWNKiLCC45QyeCD5ZDRSZ++XzU5eDnG0ypNIEEE4E2qd6T
Nz0us7tSBZMeVMiRZQWZBMn2JzeOG7chSezX3JujEMSbD3Z10LPi12COxtqPZab06JovgaVf3Qpt
a9S6VEAt4eVpaLC+CvVnyy2/1V2UehFt+bPh+tk6dIf4rFXNCfmAjWZPzr7y+nuUF+UrX8lFSf2X
uuojiGnVO600COAWwTDNYKKh7UGpR2GirkzuISza4SjbBO6CHqVgZuvhVUldMsY08LBJau+aVnnp
uf3kEav2eOqdbVkyfDl+WW/AZNRrTJ/hoU0VWlYqQrlrV0bFvrHL8j6KqBiiOcm6xEIbY9ssyi1t
34tpVRZ+doYtqrFYelZFq55VgolpG4L7zvOKD1HD5l619alEyAycva6AB6M/dM32e07haIV2wCu0
MYRtAt2RYuZNT4V9F1KgzhULh/ixNyb1vQSIsZ4D2zjFKfTTWM2/V8yl9knv3KuzdSHiOlrTjzL3
jgjFKu1dpLcDYvH0CSAYuRhR3G+oUle3oooebYOsvNl3znxrNOJN6km+CojWkXmbcZGhm56tk5Fw
9R/tMalwytrtZhk3UEA+u5OpH5konIskGDZJw7tPjfjesQb/uYhB/pXTC3CzYYOtd1iBTakoVNfE
WERxTtczuRcKCXj5CG1E0LiFM402YEiByvj+Gk2OA2yzuvVFc02UrFyHJOtFycScNlJ9n2VRdRia
SiPXgWY9tQmCRpDhAVnbBOWoe6IDKWBlNhEg9vy8gCNMStd/MCQaESFvb+iMRy2ZKF0K91V9KnJ3
B5/XgKjdOIJg2FTDHs6asgSkkFY/nDn9QX/O8TCBoWrpNdPxlmPs/KsxjMLjQvtYmDNLPt5y+JsA
sgQF/pc/9iXB6evZg+02u2kI4dHle1EO66q33uyk6taNkWrWFtPFLpvy5NBXGeI6+QQqU96MmZbR
ZELnX6ebNrQrb9n0MZig6WfIGlxHacpk7eynXXRMFaD11g2CQrWDr3+fI3hMcFB6mGHSNUxTMjjG
YKXoEHGzrlO8Wbs1mUtE06w4WztBdS6scNgFtKkf/Aqps+3P+HGH4N7e142fPUZ2/1xDxNx/ITHG
wIWAW2unScwbfV+6g/3Y1bRV3N55VdGCPbkoH59mG9RpQGBsPxyVwkq8QXcmvLtRtTFtkmiSAoah
CzG+6lMPs5t6CJDa8sUBZ+SjOc6Gr1DRbjNcLKNCYKquoe0PjMeRG1dJZK9bzD8XGPPUK+aRbrwD
VDtu6QBP37Shda+Qt/V9ihWHheI6jmZG47opWAFOxqYvHMq6KZWVLg0Kot6ai4TpnYDo7V3O5I2i
5i7PQlmij2gcMP1pzpx8szIsPX5OscGPmnzT0C87J2l+1eE1vJSuM+xIb3WOaRv094QrQtE05/Zj
TMK9Pbf7fm6NR9sOiz2XQH7wwzB/KXL/lOex8o4vsVwbjuivYxamV4ZoFkpI7+D6k0JZUuPponWB
//GtD8J7y4/sTxRem76tSbBRrFvq6/05p4G/qtXpUBmN9SPLdYelF1ovW6WQTiP8wR1p6PQdRV4W
1PamQK9z1JQB3UyGKBiV34x4m1vHhBqDsaVtKM3NmwIqDXHg454SR+M1OS6GNuysa1AFKfVAGXwC
Q/xs10qwmRrX2LDY/6VXzYEFpXVEnAq31M5v5KGLJ4ptHlJihvjMnU4mK7hJL8LHuvW7rTyyK9px
Xdba11bTBUn1s0KidocmbsqfQtYI67hjFRzUGVpYpy/2htqiw5liFJGFcj8Glyk2bUxIWI9Uxfqo
HQK/ze/5iEuqi1ZiHJUVJGftVOpAqWxXGMchxnFQl719Gers4sR5dBapm9IeHE90JwFE9dOlF3F3
r2XWe4IvKDTSbFNQ8b2L1UZZayGDlBglgqJ76BoG4yYAYD0680+Q//0BARCEIIqrmCRDuOYqDdwa
uXZcI9mxx6i56E4yIB/sWCXMiJESBJaI89/I0maKPtTiupSlXFPf0zayHoSKEZgsmbwgYaFvnW9W
CQ0zLEPdSyNyOqay3HWaxjkGZW6VBPNLNFX5QZuGR76tSYo6WQMlPXm5WmesIGoCqbc7jfggdd4J
TjBuEenait31nFAdRgAUEDpQv7otGtqeNlI1qd2pT1toDJV5RkNud9ktN5v6PpwJ3cmhnl6UDBOT
wZBWDwSKm9Pb5A5XN3dlenS7Nfl4Pfj939LZGU5ICk+xFlvEAg2vAcKau67yz3aIOkwfrATCBy2b
ZLJubpkqiCAhxc1Bc4PJwKlFx8YYOrRARRWe2qh7mC0MZo75s9JH3Fwaxu9AYbIdG9O20XO5Um+p
TCoO8+Ns25EvsrcsM9iMQ/uhDlN4mhUTC1s/FgdkvXUb7bNi7C6wUDQsYVTSlPkyVI65B2aKAaQs
w+1SOWgyDN5+C1LcDdBA2UN+7JO+W0cOspUp4eMwDOMaZY79Vj9P3JRNv70RGF2TLZY8BqMWXZGl
a6ekFRurMtQt5BmTQIKyQNy2FnCCPVeD6qMY0Y78KsMLKegNXadC3Wf5T6m4fOVuzyxcjaHDxvn3
dj4Sv+N1uhFdLYVeM5MkiN7QI9RbFDATsuk83YUNt0O9bpUz3j1eVAvuBpNiAEnUF8fwxaFDKrUT
LEK2AV2JtTXz+TGxtU7wH7pTV7jPA0SYfaXV/lrUOV5oY8K6lvOf0GYD3u/cno5KrJ1GP/7s9dTa
lbgYvbx7QFnTfesn9Vsnc9HtHBlsKPiKjdQQiMDn8Bh04bQO6c9PGa0xEVv6voCvhQpa7eFwyBQi
Jn5xa5znoLSP7li8GCIOz2ajSSuZ5qKj93W8Uk3ASagk9w4vsYmccV5hV/T3gFq6OcCqA9aV9f+p
aeH9kYZgnQrmjH5L4SjptXbPCre6mIraeSOoMzKfxCUKrReV4GdUzfoLrQrYf3lBZtwopxaipuGr
OQ31JY2zT3NKiVMYjNWI/WHL6KC0NE0SCic+HDqGXg/MzOyVRtLvjWg6CyYUZ11uIo07ch10J39g
RliqTrWCSwBy0KLZXEbiCdhKu/fBQ0AdPFFJzU6BDjOxGZRfqY8dsun88klHH31TcJiZztuibW/w
wT7NFP3bIXmL1L692ECozmYHWWUgPAbHnE/0OQOAyzqxnUrzWlUz/Tw0thufwtmJ9LrsFKIyW+c1
eMZKVPlpVFC159l4UWKmfCHpvhvYqOg4tSD6tOIKkkpoGp6FPPfoti9ZUNA5ELG/JtkE94jFwE65
lYy7FVCo2YsSIt59ShYrq+GGsVCyfqOz3AZJex9Q9LPjyVhD2eiPMXWheqj8+gAeotr4vTmuCrQU
2HcYX2bCajRGxHK4hriJd3FKI77P22dNx8eTY5ea6GjTYkpzfbgESPlcbslJY9/qqm5urdwst52U
KxgdSoKM9kZTgLl61Tr51ZZtagMb4sUEfBKY5DzF3OFRX6b0z0RyC+WeHeFDK1h05+1gHdDN0xt1
+01fpzzm5xer6JuzEad7h2nsqcaeQD5zkh5DbLJJH4Z0WW1WoK7+DCqJYdJQwW4afszIHViXoUX2
iFTzkpAb7jZ5dnIHAiQrNcVi4WOO011hUYzNmn1azO+hDTBPdTL3sRPRJW9r9c3XZ4KLBysHBCXu
uoaFf5Z1JRqUZFw3UZXvDWLJvFJNvw9CC1HmuacyJ+yYrrn94uawozKAfqoePNWtoGA3TqfA7CDw
xjaAFN35mEKj3sPfHLZKqJ1C+kZviP02UGJI4mJKehVl4F8MMoqYDvdbgwKK15O7IexC/EgIrpmj
jO4Bk9DcofpHLFxNb1OjsrPvdQ3jUdW4TzFCSDckHIi563lMqSf0+CmEqNHaq8WNEv02SbTyfezV
TzPoPswiLw6+20xPJeVpSgtPUalHh6GluLScD8uZgc1zbzDl2JaowWFvZv4xJQhvzcnNGd8kz0Zd
qWuHcsa+yY36PmdlisMHy6uOM6iiVEYf6nsftmItGDfIfsvrcxCLJxrg6ibFNAnOQxqmZ35HSrtz
3UXNQ59kxrHCRiy16oRzYjp/yV3zU2lmHkpTdc88U3tGrexu8lmb98tNGD8wGntsk3tzbD8GZCmX
rG5UbL0V3LSczmYdawrEPNu8zI39EhZF+5QDx7+EuvaSVPcW/f9HKzGjJ7cWVKjzSGCHdZEJuGrt
GUNJ1CjiDYYvudEl7W3Zw3X0x2E4GcisogjXkEnWZhvF7lFfUJckJlTessnz4RX/XroZkWAYEifY
2SWdezVV/7mb0NY+DtOFYnOBb4ONKbljrlx2LXtqJ3HBRUsBnEs+XsUO+FJngTzSCIXg9Xs/jyw0
qrUem0gU0qMvM0TzAdDWsnEXIJdVnQTZicdG734mbVZt4wW9OEgeYysRe8ueSAqLe7j1Gi98yn5J
tF12R7kbSX5lZXM3Chsz29BXLj28tiXmVTbL4dfGlHTIStIhI0ndXF5gecHfL/Wvx2rD3cx2UBwy
FmDzOk3IFzHH4WV5WrI8trxAskTlLm/hby+YlIizoDu8VNRIvcIabFjJcQhYdjmWmyBUQHYhytjk
PYhZJwX210ikKL27wlv2vg79UGGiGrTMlXjG1+PLx/+3x74Ov54HYB0O39crp4FJzq6Td0zt+QLD
r29xOVYWPm3UBB4nv0rjMjI83yAaM4Vrqq9bM0OQ4Sb7YXBcSoePyxMU44erNeVxtMcSHNSSBC5f
156XcGC5iykFYKj8ybInQqfZqnH78fXQ8jjI8j+e0bhEuEx2cfx6ueUZv1+zGCn8GSX6uUzjJkwF
r8X/Zv2xtxwuP+giVuCYLYx1VD5CEJuOLTkDq6kHSucqXFFpBX2QedFKC4DCL19zuJxjX19rmux6
eVEtV9IoUZrLppd7hoUdqZqjcKsEw+hVpMN5GuV5inocfm2Wx7JwZmUIgCBOWnwvbZoRxSj/kEAm
KS8bIAJkBST1iFwE6pYb90id0AukJg1kdC41FnB/i3FBT+qdbZXlaooo97kq9MDM3mMtQ7HlPClO
V4OXt/ZxBvjcl6GmVfUzi8JnkecPekIJlqyfiVb+itI5yLlAIDuY9kzQtJODxj0SiVhPrPBWtA6f
00i7ZVrs7LSJ5EyX9Q6N8Ger4Bdmrews2hA68+LVmfRjnzcGoP4w2IMsu2BhYKlUIdQLEHtTBX3R
KvPWanFwDoxgR3IXxebIP/uJFXo2b3A1rOyp+UEtjl45jdEVAjB0+XwzvCCajBVWnAk+FtV/7NpU
N4FKpCQ9lMy0j76lX3wDt67eXUbZG+5aIBZWfFNt92RMjb+mWte3FT3SDhd4070aKVlek7/HPyTU
QOABdYCSvbZI69dF6x6bIPngbg1zauDvCaJ9rDjotarpYyZnUgFR4kFG2TqTC3aoNJ+1wX5X1L3a
ZPF6tDGFtvRZJtcmxE/QL/CbZMaoTwcn1FgsMIxHBixrE1Re1CUGkX3qtgMoegn86HsVQfUdOkx/
QhuPWB/vYzo3fcba0vfvIod+IjL4fZhDPrFLyAHuBlBgt6abQ0EGjMsOCOrRaAGioUeB+lCIFqmD
g4ufYEydT65hJeb5ZIMoAVZp+grhDpgx/XNXvBXWXnNZZukZU/ySiFjYKPdRe82LSd8WGS5sl2w1
h3nNpoUkwJo2bZyYOKyARqBFc1AXe9J2ScurKiADBlVJTYsuMsBnajV37VtwPdBGPFCiuvC3N6ty
ksFr+I12NrCTsXYFseTYxkorf+Hq/CXaTTtTJ40bGtxM8I9GwMklhHbwZ4MeBnlpcx/hxevUHywg
8AkcNVFvOLfjDfNDTGYUuEb8FeXr1OokjhbRj6gcJix06gaFpL/FOEagRiYeJtv8Ca1uYw5emSig
WFs+466G/+ZrUJ/Af/v7ejQOZDJiDZa2U1UaUFtpRdWkKRW/ybRlloy/WVpWa2lejaWN1ZCG1hFn
ayYtrliHUANI2+u8GGBxws7SErs8hE1jVUu7rCqNs+aIhbbBS6tJU20m7bW2NNqScp1S8MZ8G0gb
rtLhRtSlNZe+IoJO3LqjtO260sBLXg0XqDT15tLea0ijr89f0EjrryFNwCGmoULagpUJTyU1nHnn
StNwJe3DOm00KhNYikdpLu5xGTNQ9E/Lph29URqR4+IcSWNyjEO5klZlPOzDky3tyzE+ZiWeP9Mo
6rCED9FdpCsOMZQ7vfQ17lWpe7Al9ttvlOghCG0vNPRzQWPW6Ylxq2aTHkFLmF9mP+itbj+MItpN
6dzfqZ32WOX1R6hmLj8ih4t8zfxmGW3NQl0MR0cQgtL6hDvWhRg3mNjLbebW+8Jo9KtgZdcXeXtC
+P3OfCfZxZQRqfuNEdNFYzjb8UtWxg6z/6He+g3Rl9rwhNCjXWn9MKyE4zJ1KpkWpuqlshzjYmqT
cck15IpAKOOdhY+cKznG7QRuh7K/vY6CUJwNYdxXPZ4m8IzjlnJVsyqUVx0S6EVv4aaguzpAA402
WSbBApRNNzWIPNTqWbhFH/45pdojyorwsaU8H/pt9mwNp2luXIyiFveV5DUT03D23am8xArGa6m6
qWqqkhGcn2CuD73Fr//3ymIhrRR/EW47qK5sHWerJnCT/91qMfda7Ea2Xh4S4SQH8mTKbZv5ygrN
4LODaPFxzJoaT+u0M6W4Y7Ta6L95C9p/cHs4jsMNVSVcRKURqP8t2sn1w7aDhVseMnKvHb/TbnbA
HUAZQoA3sfOWaszPEQSUO8iA4dVwsZtpmVgrxK2sGwiAKOOC8CTFpmovIDY5wVNLc/nIclW9ShXo
Uo369x+cJgXXf/vgHInssix0+Aaq978KsnEzpHpcjHxwbkv8uSmcY9D7V6HPyN6L1NibsPQ3Yy+O
vTWFe5ZNydusH4SR/IiG6ew3hvs+ki3jhD8sTX0pKOZQ/DE/EaiYIPkA2VAn9u9AyGNGi6L5N//t
v7aS/AdzA5+6xI1ZjmvxZyyC8z8xwqYmxjMjrIJbXc7U3cC7F7UNf4RZ02Sb1COqjHyN5AmIX2p/
662I24MBE9htt4VWGFu0/efB+WEmcX2YLeebKysgVVy+ceXdxWNZ7seyADWWhViFY+NKOkO3Xr6E
//mXv+K3c+iD/lrNhdb+7fD/PBUZ//6X/D//es7iNfo6ukQfddEUv9p/+6z9Z3F9zz6bvz/pL6/M
b//j3W3e2/e/HGwX89Z991lPD59Nl7b/dDzJZ/6//vAP5NzTVH7+7//xziwv30RNW0cf7V/cXIb5
7y1gt/oTMft/8l/+FfBm/cOwpHvEciwUnNJO8IcBDPnvP/DkcEOAQ2dxUXI5/jPvzfqHZvEzV9ex
IJlURr4MYOIfrusacO0cqhoGkXH/X3lvvy+fP11eqmnIe5KpMWzphMvJ1Lk/+x2ShnLS0LnRXY45
ngwEEunnxrNS4FbNQExkGgBj7F5CvfK92XWk/Tp5dkbgPcBv104EkmxZjHxtfi9XYv08Mp5u0lG/
W5YNy6bWk1NbFen+9/LVlHkEmGNtFADKJQ06zVs2hc3Ua5aSrRaLEj6K6mgJ8EBtCK0lRplEuAXU
iYzhcNckPbEXTZYcOr0/+aAe41Tx7ypOnF2L3BnOOMRyc11Zvn1nuRuIbwjRqyq6T/CD+q2B5Mlx
zhT+LmaHU57l54+IiXdJ7tQpMAZrVZF4t6uEw4R+NuHakxlAUInc62Tig6WNL+XQA5IvrJve5+Ue
jfI16dUEnm0M2rJpfvqj/6GGtKDG1Jm2ZHSAYs6swTOcUazAOcEi8TusNQNyMrlxe3rRevq+pIBV
knlfG6huAv4aJf5devhavS6ViGVxy0LmaUzaRPIzIawHlnKADrfqJXUf8Hq7AZ5Hf7QXm6XwsPwN
LjfewzQbYG8cEP7LH6fy24DTQfjH1E3xvUAIAPw/DkkBAJzabaYCoxt2DdtzqKoyudVuEfEB8F53
CfVnT8hkASzOKYR5lNQA1OFKYTeEAQXCj45Z7UWtdQzAS1PRpp64Ei1BrnA3mI0ONs3OmWwDWtew
PgKWWFmAOtXmHq+7f/7o//ZNfH07KFeMrVJ3v3SiFtRy8mVMR8ykZCy3+MQ7b9mMo8EypTA/sb9P
KeKrxgusuN53Mu7BkhfDsve1GWXmg5YW/t4gaFXn13vLZvmD/nYY6QRK1KTYgeYCaRAqpTWvl+Xy
79151O4GainrSGhvS/lpHsHtL3tfh0I+BnnMODgZbhtZC0Hw8Uf1aTlcNsvJsOzN01htkOL34Bco
LCwX459KDsuDy9kxxOY3PQMT0MiTePnovjZfj+khaR9J/Lv6FMiaEG56Clu6ZPgLuVnqUqnMDnFk
ishS/yF6vvCWzVI9WK7zbIkgaWS9aak8oWAsPWpiBAosJao/HVNdsKb23miaYd46sloWGh1SuDp9
R57deW1fGBvC2sZVlrSzp0Na8yisz95yuGw0OFgrAwExFcC3WJDTIvx9CSnrQFlE3zijjMmhuY5A
e0pawgNqdokpxF0/tifAVa9OMW67QlM3doSGwdGR3zvIFIZWc6jryTdlbFvKf54qL7blASE/8mWj
/2tvOQTHKfYujpwlrWiS/4HsWG2fxdGFAQKVSC6OiUxTsDJgb4qqBKBr6EjAgJo9SCmTh6OBTqMx
fouy2vUiJQw9Y37mk6UoERiE2/g6mz50O7p6FXft0PxWNi0RfLbx5MT4aJe3WMlvO8zwRIy42zaj
vI0tP6Cck1XfbNWtjtNQWbR+h/hpmtqZKxrQSjLfNy7hlQUS8G3XN9d4Hn+0tWKsdYXpvtpjEaAS
I0e6tab5PyNXpMe5Av9TwTrFXPoIFiU6BEn3ohokWDvgZLTcfc9KYW7mIbt3dx3yEy/K1POQReku
r3hGFRHkg84SeTEEqGZKL6UDINIZx7dxIPZwTN4Co6C2O8b6psmcmRQUErOhFnrZON70OsEa0dFb
mKgQFSLT1mPXXSOtILo5dhIqop2FVgS2DP4GaD5BiYtmgoyBNOeWhPk5BfnJLaKPzkaercDqZGaQ
XbrCxK1WzqcliZ7O/JHl+0VU46MTyhxTE7iFmtnuakDDtZ1AAwnTGQ+VOZxm2W0vga6uaNNRF0ym
l7EOsWrESr1xwvxnohtg95zuQ1EDw5tLguB1B1gCgVYzqpV731FCyMr9czRXyR7k+E2JnfYYTEO/
i8ZcrMp0gqqihDci43WsfmZ2zBOHer0OxwDqHRAVa2v6pCaZCFFizWjJpSpOSu3CUsxx95hjU+3p
vGZrvfFpmEf0UILhVgSxBvSmate6kVCKwDhMLzOGjs/kqtNhOqSxI7iHEzhSw/PFENfpaydLPpHs
qHvQdU8sHVDaW7AcDZ2IB13ZtYUuVYmtvlOnGTQfHEBU0bgvY7/cVSUvCsn6rp0Rk/DFjyctT5Tr
OIX85+BnOKXW1UmVdFP5ZUddNnsey3bcJnYsdqIwvhcxut8B4lSuz2jxrRYYZVqeWEdiQKxZeCs1
/iYLHWCAlA75R0/Wh5SSD3Hd7EzQDZsgg17udOLilGa5ycgkYRRRqx+phTNnJoR5FeldutOAaq0d
R38dnHXYnQpXLVckoVOh6jeqGv1MoCmyqPdnsLHKpaOhL6ZqWveM54d25ALq8/Ctyfpyo84IlgGc
i6OSyzpM6m61hIYrb+Yn7e0Y/RgWeAHO1Zh/ily/szOfdo99SWAxATIrvrdug8BzWPmji3uB25TN
dZtQkoPkHxCOHjoHLbUPTC7FOky4OsMwtIn37s4NtJJnDH8K4Fx/pZmBgmSjfE6m+NiZiidRgDvL
wDacUpCCaUHeBwzVojPCl8JyP1ItZjiRJUNHNZUr3FsCLeO9PaHdTUVGV3ZQSculuaR2U3fnziCC
0RpSeOuHjyCn6kdrIYYxYCbr9ohK+3VAu7spFeNttBhobBcAwPhMw37ejIrxK6lt8z6vn6B5nEuS
wrd20CbHOoFmybxU83KyPi0j9g9UXcmugLSyLZ1DrWjjnZa4j7zRuyiCxdFA5b3EeJ6iKTgCy/+M
J/3bXAYYIknO0VXf2Rpqj9gddWYUGteO4siutzTUt/QA0airyiXzBwLb0+ik6tUvLKLkkvREDRWp
hQhaoDvS9ZAprVZR0rB/jKZ/iyHT7ka1ukT+HG9ZcRNwkohz240w/ZpoDR3mXrOTByB4Ca2Q9sno
4LaEt7SN6lNo0ae2qSQGZjEeh6QXq0Q0iMWTyFzXzmBuuPUHxHfASapKSXUcm9eBftamvEVFMgFt
yin5GxNq8ibd60mnXBxTfzfN7wAF/VPtE+NsgpdSUE9sWxxTDLXJHdHGLsCzoKUnukOQRdoBESX2
rLzPebMLu/xbGETMxGeDKhFBe8JGiu2ASqGbyPrBIFQ3HLpDV6onYEiE/9KT2yZK9TOf3fbIB0Gc
UnwrMda7REbfzfQB0GSEdmwSlIBudy4ZjhRqdUqCyX4oxonybuB6/UizQi8d5PuFlAgOW25PUBpx
N67L7q520EAKP1LoiIFbIuVwPVj4DDM1Kg4UVlnmqP0WYvTOl10pTFV0k005P1mOlz0cB2TAyh8P
TbxuJoUpmVy+fGXJfR0yJOa7oclfRiAtK2KBYkrUublCQZ9vYjmJWjZLutzfDkG8mcdg9HK8Axi5
G7Gp5ulRx82LiRHlGJqm6GR3trMpqYWjXGUqUfbEBrhkglHX7+p9aATPsOee9ULF0kFnmSYfXcpK
wKXu0vAjEGRKwk1uvFkha2rZxFQv05XDNOhA6XyTyQ6QbUCM0xoK0Fmo/ZFkRlZW6wnoSfsojM61
7NzlU/+eBJI8qGXHaOj7/fJwLcj5sLX+gHR/pRfVhKMNUzVrjMmLVNopJqp6Ti9atpTlf1KybLZ4
cjtmg1FpHqENdH8NXIMDVHtakNlyWXf5Ur0uutmszMHlWciWApkJp8t2bmuYk7pdjt3UB5ya2TfH
JMQyS1jR0JplV5fN3lj2hJdD9CCZ5+8gX/I1J21EioPc5d4V0nJmYtgN+xSE2XVqCH+ODPEI0+DF
Jzr6wCgiuMrU4BL01WU2MuPJCPx1rDt3SlZwckv7dGxHP7tQT/bVUNinqekAIJdqvvLbeLw6ckOR
7nNOKYim+HE9BUUFKWusj+awc8lJ7oVCQLGKzJ3pk7A+omAqkSgiS8oi21yb8hQJI+zj05BZN9FP
Bz9nvpCH1ntXGOa56n0P92lwzd2SpWkm5a3kLzBvGzC/1dr7yJILO3vxcGZoKB8V6epS6le8WMGT
BRBi1ZYRzgQhlJUBou0Z60bCEhiFo9H/mlK/uLQCwgO2+WC7pMapumZsDRPkMYS5+hZiGbwNFvqY
US06vGj4VacUvQBhN1DmBFbYrJitTSSFcZg0x4vmTvfQUS8Uoa98Ee6hSM34zhCfelMnV6M6xgBD
VwNZsRs9j6ltM8TTfrQy+HvouBt3gjJfRtMtBnS1o/IOEE90G3i64z3Gfti+Y3Xph4z1PycMEDWl
XZcVDZ7OHrfEoGUn/PEQ9IAJ+Egrru4kLbQFZsGSAI1VOEbxhcQYZ6cO9SdCr1PgEhlor2F8tpe2
0efDOBl3TeQUJ1KislWssJLJGt66iQaGsA/QUi4ybub367JRZ4RgJBT1zv9l78yWG0e2LPsr/QO4
hnl4JThT1KwIRb7ApBgwD44Z+Ppa7opM5c2+XVb9Xg8JA8ggUyQBh/s5e68NWs0Db+MUpnly6+4H
EIlin5l5DScm2mtjYu/QHaYg6keucmO5nwLvFRLRfTLMxmnBp6LBIHjI5iTZ++Q0tUH8h1Yt1n2/
iBEECL40r9Ku8EYijK32jxQWNrV/PDoLa6wHS5+5HzozdfZoPTB9IPKkKi5A6pnPIbzS+xqrhFvh
95msjZEzUmVcUUCVDXGHTcf10rs+7W+cZbBv0Xtc9CFfjvZcfu8t6bIIgB4nfpbdmn4RhxWpew+5
QL6IMpJqSrlj1bzceDOQWmYUO9RSXbi2hnFqi9cFWP2tgeuLFvBMe22wEaZNEUqfLpPoeh22ddah
Jc+a8SApGihz+GtSZvAVw8yhWxcr1HMSWWCR17uctSo9ShQFIvuKOCHaIj69gUOm5dGDHeuPgirN
kbetdiIewFgWFWdm6x2qOhcbfredkc/5HUDbXZJGEUx2MChLaZ89o3vI8UrfEPw93ag9lihmmOPY
J36vrQ50giGpMk1l3ROHxbSAU6/Xq4a2bbsUj2OWxVsj0rPLGFAD0uoMxMZoGzjeRjpV6XANMtqR
hutN+2zZRdk07nQR0IJxgzNIQ/cpz1FfGwjiv4rcOQR9/b0gBuuAojXeanF2NwR3dA31q26ML8kc
6fTVvpE6k93XdbIXI/HxI2D2HaMr7KL2HfoMZn+37ffIaTE6mrhhJ7T99HwG5mTS6txBC7/zmySH
YPZOeE0Rzj3clKT34udmjc9aIfyTaHmLIqt/TAbWVawSMX0Q0PX9CB6zxdlsO4cMANQmaQUtqL5/
QyJo3QRQUIFXtvY2Mxx+1SJqdtQ6hqNTaz+GBtQKsQukvlbulxxz5NGxs6ehD9pbI3Hq02Abz2qg
7dbuMUYHTIvXmW4xJbO8X/LDLLWQfYVzqy6XM05xToQhWbe9b9zbcNevA1Yl1EblfUI2PXejb11k
tAQZzg8efKtrWnMGoiffDI2TbBzycXaLTRWi9XJtsxRzs/c8FKtlWZyMxYReMdFWb4vrQl7Itnc9
2rBF7x1op+DqzeBPbevJPJt+MuwLv6M7Kv2XJmMkZ8xrbrPYbdFOpp1p3KV5YByyfLSgNnsuVi3N
2GuIkbdBMrXbxmzv5nUaHmU1dUaQn3nfodEd+s7dcU11x9QFZDfVqTyH60NcvduIXLkcxmOMyPA8
G+9MMaZjXi31kU78poR2c6IXQSIlcsd9lRMtrKXzoRL1MSi8nxnT9heb2f0gWEUmmuZeDTgYTSmO
S7W8ZV5B18/lUnLHZcaKKVJuKya40msZOKcsdYvbMa+dB6bXYzgBaoF3Toqwhho7JJzoV7ci0QNU
2DPVTdLQcx1yBjQMPVHNBHswqmeoHeQvLpI7AL3YmU1/35euvZtTKDIdjmpUD8zmXTkHEFNr7afW
vFVTMb3HIFs5ZLAMdfelL3x3i/3IOCOCfxGM0zRbkRzWA038Jp7IL4nzLbeyG+Xcdab5QpwcxRgm
631P3doBvCMxnqBIHYOiD0TBdC0P8VB8nwEzbstlfMS1+6Vwzf5iaTbuXhhXCb24Tbm2G2KLG5yU
GdEoOlrWZHqzpzW5TIVgfFoAG+o4ye/GtdkaMQK6gEY8oa0+c86k3epGvp5ReVTYEa9GR1xYDV7d
jca944/LU4z+PO8AAlCKsjdm4I27uiM8IEmL5LZwmHt7AHz20FJ+iFRHIZkgHmnKX61OFtMG7Peb
0zaPCGXLnSPycZO6EZZGMArrkluUNTVkN7gHr4HnUXBAfj9gFN+RW5CcVqY/hKkGrFrNJ1ZSv8ZV
n2+8Ds0RK0ZyTWrzV9BjDKSncppWJKELIuMYOSL3DHLKrZ5Cx2A61q6xSTjAZAQ+vpVZIgiESGWd
7wYrotX91mcZgpYBVWu9FkjV/e47ca1SOBv0t7A8qESRI3CpOnIodXt8ELhYQs0hjzMz7OjgYFba
2k1LkbMzHitudDHWqRsI318XYHXnSchwE1T7WJhqAQsl2XSjrYHCKVb9yuKI++Fc1LvETCChDoV2
Ezv6uMmCrj2WxnRsDJtKlzxhrdbc5ja2AbcBNRN0GqCN5lUXfntTT1ly8fjrZ01y5tzS3I6UzY7F
Gr2RcdAg6U/xdfsMsk4wP2piOqyNFj/BQsfr5nCOVfQ/jAxm5Nr5NTpssUkDwMVTOWFQY2m7K3Ww
3j03ml0i9QBjB8cVB6B1nIJqvCRtjrfNmjRMBpZ5TeX/paNyC+x25UZaM5mH4LHJy2ykuu4YzxYN
xq07d2CRadawfBADxN3HGv/HruJ/GvpjZx6TlBlqLghmjG/nonUubY6KCtZTccJ1ic8vnfbBxA/g
BYj5sVKwBIIcEtJtE6G/aMOJeNQwiZPiSmHiMNmBhrPN7C7WVPV7uwOqOyZzRisIu27v1t9NIluo
Nfho1jUnunXxGIWQPeMjs6K9NcV8I2uX7oBqUjqG1XByap/1Wt0imKkhOHuTZiHm0dAXya/AwNas
UJ2aiDYuQRMXiBesXi7eyJ1olZCRjMTh3i2Jm/DaB0M3CVdpGG6JlF3cPzQ7EGHl1896AXjFiS3t
nOFyGxezv9bl9G0sVoNRFj14NNtUFMthNZF2QJeeuvzVFjMC23K1CJEog4NYyve+zNsNHDzvGMBy
pB5Z0TmxqpvUZXKBF6Ld4pHPLvVUQ15oUFrNdCxPudfoJwCRl6DO7rgnxxe/j4qrW8JH0vL6ttdh
W/HJDs2M6EI48WNEbRNePN/U9JpK1AGpPgRzRpYgDaB3z4UXsEirtUcny7yL2hCFkPF2gJx1WMt3
Dla6vT2VDOcxU0hR4oxPJ8+7mqlbXfnYPon2KNLcb44zBKdIHvVe9m3mfLiwqMeOOjMWTJb7tfS0
6lYMen2bWeZjE8/tJUsR4KF+7jEb0vrHfkTWKps56HYF3o9gZKVazVl7J+wvjRcMF9hgYsviwbzR
yPYJVwHWLi/gBxN1CiYnwCVVFca9mWjzk74mnOsLsT7pvFoHw0aiXPDDhQlBICdtyPww1W04ljQs
xxWoIqo0EN+MXYgCo+yclysBgVy/dT2/2yNhxSY/6m0Vi5DgE9Rg8eAjiTIw4mbD92l27IeM0xCN
hf40IpFMCshvcW3csuY9rbrHog6jkk2W36UqTnbtdHeB4Rc4yzyI2d1wR4EQjEecLtS37fziVkwb
AWeGBUAw6BdbAST/KWZpirgQ+S0K9VNTMgiXYC+vwcyKhYrTvd9zElljmzPNhLtUiatH6TB1CBMo
GgujMNa2VvgHgvrSU+xLaZvoaZ6IIL/Ll/EOBfFIHnN26IDLb+ygTk9lCZw4HTE/2PjLM/qrnbHY
ULYReS0MnuFc0uJBGJnuwCdZO6zGI+NHwHU9ur/SrP2pZ644YK19TxYAed1Y3tZ9AacuA1snIoG1
r11vW4x+4YqlOERUWJPSWWiHZZ77g11wq89YNu0n0LvUhUSzTwle8YWH6tGMhy+l094MmgulwKPf
TJxVc1hKI0UjPiUXB1wqJn+g8TW0vhlO1aXxh+cmCvwbCrjPscG9pIhIak8JAkOChzpN20DIa06u
NEGz5ubkGFi9Lc5wKB1qu8YqWu5r0lYv/Ae0VvVxcqA6aJpmY3FE9VUNVJTIt/lpxbPM4fR2se7U
R8zROwsa26Ybuq+VW3/Tl7oPo2V6GwZmtjLqWn2OwRfYx1bv65RUnMBpXBwnwooTfxx2QDY12m53
a/QF2ly8HzWxMgS6FIgDOrcejadz3dvPTX4xbH1+tR3uO1Nrl3vNGc4fvXwpQv9H3+9DJi4bgnE0
PCeiqlA3yWJvKWtJkPEG+ug16ZYUYWoM/6s/klAuK2VaACPQRwpgayMZ60all2HhSQ2COs66DsJN
CbuS2AIcABNFVrePMIknTN9tBMeIaIpdaqcjmsz4IR5wE/YQ4cDQ0ARTonrmUNPRgLaNkh9pgl6+
lZZPtq2uHYP2Dq1vcYhpHZ8nWSnTi8DbRLEMQ3ON6RybVbkVVoQkM+uns9okRXYb9Tj3NEo1524h
q90mAYcu9opNPgdczZTmgYulBbcjvjgryeaDTd4I4W0NeCuypEKa/iUZpD5lDBezxmXhCiFsajkV
1jBThF7rEMtiC/gDrXawcuc1gWKS0gRvnngllNM4/gKL218ksEakCRYpliCke8hPojafMu/Px2De
Zvt8qV/+0YeOLGZJOasRB2bFWX1ytVdLXffnodrzGgyxrUUnieUhs+CWWDe15/+1pw4T+YXVpvm8
9uI2EaUVlg2sLAZ2ctElL21S0DQoCCRMaM52tNvhrDYOd6/Tigbb92h3rj7rvQ0SsfHcFHQ+1UYd
4rmi5ZVh8kKPfDP6+XLp4lVnHsCXIf+2VdY0qedLGUauRAo5ozNVdZrGdCuY8IL7ZN0H3Y9MqVdj
sch2k0VTTWeTq3opc5DuHOBrGIIMCAOd5XP5l/Q+l3tJVTh7+LZ36kkaiTOhzV96+XHqNPu96RtJ
+RmJcFD2C6WUiV3ScICJU31rCERwxfvoUzTD4ApmpV8Qyvy1Ga36ZkDVexiTHNWIA/PCVRVhmoMG
jPgsP2qjSxmRSibxzvc2pIb9/wrE/ieMcIu7O4je/zcj/Kke+uT/bN/yun/7u0zs9wt/y8QCVGJ4
7FltwvZ2kArynn/KxHT7X0jDgSMTqeVJWdinTMz5FwGoLPoD3yTwlDyKT5mY+S8Y1qbrQVRGbirF
ZX+q5O4/1F//LSfc8v4hX8VNxbik64bhGogZiar8d5kYkVwVfDKhXTB7yiYOhZfK94dwMF3SXnDz
d3ECibIDTuhES6gv0Tmbu9e11O6LJfLI6+BemE3gZEbX25vjStUKa/JuKWw5B5zumXwXXrpuwREw
bJBEserRBr0yTAS7QB5MnERiIDeGFLNshgCgTF0+0u54tSjo4R6fkIVXt8lcHYTw7w0rJxm4Xp2T
1Rqy1BCFhRF801vvKQjql2xdbyd7/u43BFRgD9gP5XIBgHumdHcM8urGoULMsoXlKZHcIezOx7pP
360Mv+56rBrsKkLvHnOH+YMpUm/XDNy4eqcO26zYFebs3BjjpiGWcuuX3JZGrfqFI+Og2/MlrfdV
Q0ZxN9yzNKSgU3SncWYaFkHESfjHKWixTW/bLwOrs2nIv2hebG0qi8/sRGSQTN3DWoNJzAeZGxCb
31fD3i39JMASm4+iyM9IEZ8o6mGIIStokw3B1m+1P3pnfCa36q3fjiBYyb7JTjCAwTiA0N7kMslp
bjF8cLvXJ0wFzHKcYczIZ5nAv7tXzfN6MAZf9Gwk5UAMVJepmJd83JxvAWxexQ16vMcmX4fUcqqw
SZNjrp/crHnsq5lmmemjxchv1syZQ39iQaOZ6ZtYknGjLSRNrH7+oy7u89i5wxdJbkK8d3mPfT7A
R8RnR0oMYhy6fFAdZIpppmm3xGSVYerM722Z32gJbVZWj+k+WB+L9LFxv+szztSmmM49X8LS1PPj
MlfHDNv7Lnj38/RCKrhOh5B01hlKHr+1GUHumdKRFVGOzGcWEmeKxEajCNUaBN0kRfIyWJN/TNr+
mjdmc2m88bn2baq/xXA0VgdrlEchw+noqPBjMqjnnMqZ8bVEDEkgHam3sZ8TWSiyvdGGjT0/dNwn
jk6X3FojKCfLi9wwGavX0m9ec+78hG19sb38K7SFIsxHSFumZ3wBO/19Ga96UF3NkizK3KfJZ2MO
oR48bJZ53/T1Uz25j6A1ESLYKXyG6dxSSO5cmFNwre9dp7s1MRBrMRnBqfO4euSuU8Rz1iDfOFY7
7IhMpXvH1IjibojBIEeF/+emc1Mb3DkfsfRZuHaSf7hQxH7Fpobcz4B12v8ccgsOqE+9BvYO/A9R
vjQNP5HJLYkWNXkk9jfifkdmZjJ70kuqbUNDChnmQ9GP9hFoB6UlHePE2GZbmo3boE1OkdNX+1av
dPyBmNcJ3kMGJvc+H4OfTCF0U0iNmtoMtlSvycNO7snBeDfb/uvvJzMsgYLQSISA9ue+tjbOtoQ0
8/u5v71dSc3LbvSe+qqNt2bqaeQgA1VHzPR6a2ekGQ1qs6YgP0fk3IjSw2biELBid8mIdjL97uku
S9RBF+2R+QlmsiI5llWCeTUikjyriTkJmIKfm6DuMScwpVB7k9XcLwv38c+H1OMsYW9TItT2n/8+
lS9S/2zhXkIaUUmkUE2T1PRpkjbWeihXj3S01EQoqx7T5RPqn6hNFUe0pPXD5yOf/yr1cl6FhxCZ
JX0J9cqPd4KexTPqAaRlOJpGqJAtZ7cz1k/d4ET7vErt56nUkJQeminP3ujfewXJo+BWrW9T/UIM
kgEvI/UPovbEvYHXbYPP3L6UNJkH0WeXaayfp2Vpr4OZmEfXqG5d2ZMfemJI26ZKTyxjqxGpahKv
b3MyUq3cBuaapzR3mr1FgJszi+x2LSP7Zl7G5zLV6l011iArETVs6bj559YzYcfF9UvnawRCWToo
5QZActZ4uyLNECXTFl5fZ1LkNj5+unO0vrYkGKKYwYjgE6OptethnrP+ts67U27q9blZuzfRGaC1
Kqs7lkv9bs9IVHqHXLuE3t8LYdgkqnn5sU/hCDcaUmVMdt8gaf+skqF7dPWovjeBw1qEz3laP2CW
GlJQTtU9kCniFee+/kpo365ckkfK9TQMCY/aNQnMv87TX8c+oakXk4SVB9xwOxqiCR2Uub01k4eW
s4slMWsKemzdmYzCDN/2ANcAfQ3rwA2XcYNkKWbtZc8iObhmdLHlhaUq6EnbAX1Rxz6AMGsMTvPk
k+umaE5qs6bR3TjStWI2UWId1Vn7971Se9oD+dujE3GJSJOuJ1W/RXZ2Z1mty6Vtdh1Sl8UIZYBW
SmHVRpGwskCejJ/HS6Obh2ZYDrB7zTU0pZZWbXoGYPzQnKHofLsF82oH50HTwNZLRYOSeigRg9pT
j30ekl72RYM8SCWb97CkxXqpuLtvlmrapcwVjgbxfptUM8xQPWs3tcwvI2i57FOL6FPyoptqAaQl
dQdq4yjGmNpVOgTfcr66Lpy5RRpqHWYFpj1WJ0PE/XmVGyXf+Dw0EvDNEUSaENAwC79ZLkw+dhO5
6FPH2sRqNMub73a8dqyaqM9LezNnJF8DdYpCpyQEBHxaCcOTFLCacLoNdls4VlKzspZycMRAxdjZ
lO5BuMFe/cow1rZ8w81xlGb1z195kEL5Tm7UnnqiWHKa5HoN4Gkuz7U0wauNOhE+D9XeKoYl7Btw
Jup3V1oXtUnlaaAea5TLPmrdeF+64kX99raCpqldQ/nzY617jarO2Xme3pz09L2TK7VIj+xtHlfE
paqvVX5lSgvTewBeB+y6XLl/Pqa+7zjrDMk0OEZy5f25USKWz0O1px5b3W+izvqT309IONR3qk43
tZeXLTShCEyoOss+N5/n4OeJ6BX2SefCOoyajmAa9MldTmTH/lNzVMgKi6MKI+rBKQVgUqTip1IZ
ffx2H9eosumrXWKDGNryZfv5w3mxhhDjP/2G1kAuwuQNR/XbjOqa/bhyP/adrPnuZWa3Uz/M50+k
frF/POaR7gmVgtziz6v1Q9Gjfjt1NatnTC2JdiLRvxhSqPNx8badlIzL445OInefkegYpn2btCro
Y6pLRl1K4CR+X1+fjxmxcfA60z4AEGzPEuWXYzR2PEhRndQbKemPeu7jH8jH6hjL9OgM6NWkKUCX
LgDvr71/PKa1gtY6c/eN7Ut5ecrKYe8VaQzqb22hta8HUw0cUl6m9irg6bs1aP9QPyEejuZDVKYO
SwgraJXkXa1JK/dIWvzHJaguybpLEiROhCIxXcv9HdhkEF/KqvIxzt4Gk8g+LknL9ZDJwNZB78gl
6XY2a7CuSCgMysNyYsqnXtRYxkOVlS1kXImoEK6bk0zL1ao2kaJVtCLi5IVpGeIVBGKgkBfql/7b
cee7dM8KkiGWak4YcaR9QW2UZktXD5Yj7OK8xy381/DsSPWWOlR7aqN+evVYRG0+qkRAH/tP2VYR
rXAZ1cj5scv7f4M1lmSEl9j7QN5kSvlhIBPU5dFXH2G2ZvnB1HPEdaLJkf9iNpgfHdWueop52O/X
qsPY1L0lNF3tfQSjkryT00IzV34u+KBUOOXe5+Y/PVZpGqPo57+JS/nV/Ke3mFmr7FCe/VJvU6jX
YQW6OI6VHv72sv/02n88lidIqlaVV/3XX6gX3hvxohNhsvzR9QzOrsODY7T9DwNq4hpWBpePHUui
g9yMHV/352NTJi82k3RuvTW9wzwVl1IbyoOFSJN0SvmKeJG4TPUS9eL/9Dbqib+9Jli8Hezqm0p+
+KS1vhqJ6e/Uv/p4u49/OzagbOHn6hfDQoyonlcbV/2p6tkRU5NecqJotuS6dBO3/8ZA0cXdTUyn
zm2W3TjUVXscDSwgruYhi0zIBgWRclDAFOVLmdXNvVFGlb428vP6VMtZwifAJE5c/pg4Kl9bhCs7
Za9ZUIKg7ZtQ3IEoiRoyq0AHRtXNooFMoxT3uwCtqtDq0FcjrzrOAkInZ1mp/rTOwRTmPFHHTW9x
CvnSIePTnJsgxpQ0qXcK7UJQKBQkOV6ow9+l8urF96wSSYRXb2058oxQrfnaorP6LOoh9YHUBjCQ
exjL4tAHDs7bTk4GEjlLwMGc7/xAJnbLW6AqHmvcGFjqSSGnniFVHuYKbpqfMvapeqkqkqq9ri+T
88CJKAdQpyAuZ1ptNCLoOju5UXuIS7eEVAzHXg69ynGl9loKty0obbgv0j0mh/Z8MjkFP+qa8niy
C4pKph4Cn9TpicjxwZMKj9J0bEbJ6LUf1wn0jOT3qCr3x57uxOdEQ55vraTKys/py8K52hN8MKzv
wzUTTmLuzCsoLy7xvyrphDMO2ypyiE5V5V8S6ln1yAlFzVpeJx8Iro1PpsI2kyiWKdH2CRVAQLRT
rOOt4NJbtPheODXyHzWUSueQoyAxH2atXvqN7OhGBDFWa+nX0alnEZstd1UnozL15VANJEP85cdS
e/xGEnPz14P6mBBj2gp0GfJDfG5KP/Ng+Xn7z4dUO4fooDjsu4gSiY1dGYDDg3o3VaZWe5+bWM4L
e6P7OuDY26k3KtS9S+26c8kXb2eS9zc6x95mMXYhoXk44iyFOsIcXG2EOtWcBGhiMR91pOEIseWz
Wm1hBevFm+ppqLPND0rUwurYUcLhhMAWflzrzRxBdJUximZ18qlNSo1QJ6Eg/kWxT+CgMXXeGg3/
Won0pCA1geTTEAiH2uHzuIwFyifaH6qZoZo8NR0qyO+IL8GGy8ZGim8c7mP1nYYFXY8AAVAcsVGH
/9djWRtqASHZ5XQzmlV9h8xuuiVHwd505o55DYUiSvhBbkeEoiAK7V3tafTXDNl0RMi46bqhH9TV
wYO4AaKtFPtFX9Ndq/vrvVE+LnqFuSOgidGIp6ZbIVbPgHGJpj92KR3E3nK/oa1MbiaRQH5Y9fth
MOqbIj42kX9lup1dCW6wLrMhNkbmcUHEyW4yln6XGnYISewe0aH+BetvfsrHBhzt6D1ms5BVmJ4W
hk4nNqdQOWdjdGyj9SGPlvQoOq+/IOy8GS03Ok6ojLV6cvZprM8A2LDEeCw/li4TRxf6TqhNCHOD
uSNjpCtuqwjLC0p2EHCAFJFcusOpH4YjudkoTYXj3MZk1Wf49CgFL18nGlDh5E0LClckO4aGsB8D
NCIQcyIqKifSPLPo7cu9IRc/QUcgiRId2ENU1kxy6Ufl2pxsY+qcIRashc59S4isI4CSx+istQhf
p0O0xi2cHQqfrMb30G3WwsYeYdmY/YsEWUnb3q6jd8dwNj1bA1lTiwmWB1MELc1Knw4xemCa4xhj
kJlTBokJNM90EbZoAcl3Gm5Mv9LDEcr/1rLNLITOAq/B969W1VZ7TxglgAsoxPTyKRU+OI32XARW
f/A9OuY9hdTSAjCXIjwOzAleCcRJ9K8be2AT9QlRy3NATPT4o5aawsUIfXI9MFNZz44kKUYN1gg0
0S+zbiY7kVX9Zh5859wkxM5mw/BHjZ6EFGOjCDG1PC2Z/u52FHGr8QcgPZxoq06FPziuc7qGljtc
wSAhA7foebaWTiW4yB4FPoyDJZJ+H3UW3mRn1h86UNrtVBFoolcmCjkkhj53ilB6PsYelGIROEgr
8HbMYnEOjmbubA1XMtx8oPU6Yp4cDTl5uDERfkz998ScTadmNZdQgqnXKf0xFsceSTq+F/4MLfup
A5/dDEz7Qt0gN7mjIdt5ZX21LC074BafN41jQc1ajOR21giucZHbU4yGgt8PNDNArf7sHTnftJJ+
k7PApEFZb4e842ZvxtzNkdFQgSgPqdXjaawAAZHxuLVq4sujFEWb6ILtzAkaVp1/h8LmEiDgvBF+
f9RBap/yXLw3M82S2rD67f927/4n3TvTIVHkv+ve3f+sUP4V41uV/lv37vcLf3fvPPtfbmASx0nK
ryVjeT8hD77+L8cIDHpmLpJrxzKINv0T8mACeQhcXwe8YEB6cIK/uncW2cC021zP8A0SUW3f/v/q
3rEE+SdDxbMxXHoIzGyPFh7v92+Qh6K0urVs4HPPRYO3EVN1VGZPNrbPMEowHVDIiTXjjgoQFWjd
nUCa292+9PWwo399DCAKPjbYgDpi0NZ+sg/B2rc7qv/xrmTCDUuaNZ4L1fSm9rqHKaAIUGp9syVs
SZpaEendlKPrb1qkasjY+M+KQbpZ8+M8MTYHxtcqijOugxV9jL3I98oxLVjaLVmR/dm+FYUT3dfv
WUvWU5vXI3MCm+s4SI6oG9ydTRRsmFd2tu0EQGo7H3wweaApujz+GpCJgIsMiQqJcikDi5tdhq5/
yZJHJEQIegJMAn2G1tn0voEMbg8Geq2li39NnQvgTLLlFkFprAlu7Npg8mRSYNWKAic8hGCVulaO
3L0ErZ19x1i30Ssq1XGK16zISIaJBmPZrgmLZRJl85Nntu+Y7H4luPO2taW9uN4odmuGMHRYQFaC
IzsRHYvD3TWvXgTFCLh+dkrt7ppb12nuaQLaqF6SMaXAGEz0N9d5i/LdP825SesgGMRpNXVMcEGe
3i4J6KcsCOAujtc0tvuL4b53SZffWKN9tTTLw4LObWlGNLVrEeYd2gLNtO4KdKazl+8tpiU2quHQ
WzD/Lk3BnbmnMzjqNpz3ytEOVpZ+tU0U+ckMbRSjMALTJum2BORM4ep1z6wJL2M7rccAAyYNv9zH
96Br/ffIqN/aGf3svJIoEHhIA20TGrtLpw3k8cjss7+uRaGdijq+c+raw68HJy4wMUnX9jfPKPs7
JDk3cxM0F1Cr2wCb0RGNBjS/1T9YtbY8R4MczucszCQzdoFoBuq8BaDqe8gioxdUhSWYWSKbqYmU
tLCszb7qKx2XIQ5I013BJcUCD7xrY2fzzfk4FDVta1bPB5H8aCGyYjdEoF92Iw7/cu9U2k8Bvi3M
Z9pxSD/Q/8TWY+/vk0nzThla0tbMhpuqi7kRTzgDdLcwbniJCEmdd8Oo4IuTZX30/PH9MMbrbprN
4bQ2Y7vNRu+PPknyoz5zIypIRNl1glSwtddfZ0on4WjSaqUwf9U98WOqIl4yd0+By80q7qI/Sm26
KfXqaU1oUg9VerX9GC0lZtIqz90djBh9a4zWK3b8p27F+2/GCw78rj21EfSitmhIpF3ca/2WrsQe
jjOhFov5tKSU+ONqIoEAL5QhjsA8TNrMZXwo0ug5nrSfPlGFm3ymVW05C91nE5pu/rS44NnKXu9C
EnB+lS2YFSaL5D9FZLM1kU5uzt43YgjRfk+LpcX7XHWMW0vVXfhjrQe+5fc0Q1AEKDZEITPQgvfe
hVcf6jIQd1YQPLcAprsWJjQsnGyL8re/9PlLkLc3E0w3u8HZ37tr+ZD/YczjD7hM/BHz0G8XFz93
qrM4pJW+63Bn0k/PaFava/YaCcMJY8cPCTGrVtD3WEGwZ0cbnAaXiJCATdnDd5lz5KOLsN8tsDpn
lg37ah7FYUImHEZRX+xZhTxXgKnhYKQObgq8tTqGE3zxG6anXEvC0LeDdCqvxbhHb00gaTzeUhgv
j6bDYGTY3mFa02OHGSheDjNi/uqFTlpwqktBVsYFrcAhIYVGYyIXOsHB9k3z2MrYZiRPO5IXXx2o
z9upsMShJuBR6NbXumiMTb/Atx/GJTlOFgRgx3CwSc35lzEdoy1WVITPVTZRnzkB+vew+jjdl9Vm
oJv6595xpebDj2mKM1ysZXIZhQFw2yqhz9sP3giNsWaWzsqZOOpseWkK+D4p0biPr2tBiEQeDeuO
ONZl7AHBMO+edfpPc07/ifkjuOMzy0T9pgo2YI7IuMxp5S2kqw7UCK65S5uod74LOVwHg7UNCN7b
BqX3XQucI9q96KBJcOEoEYadhBkKiTVEDqZBOVw954ddwhmU+EOEYdquRRTquisBcDASVwlLHNLq
aw8DhKyQzKu2+MmzrQVdsSdM6RQdvUF/1yV8sYfCqEkcY4PqN0YqsAmi4URlu904GcoVs99asfVL
uNWXXMIdcaUZG4sItNWgLmr4TKUHRyfpCipkBB3SrBdOBQWMhBxpmSnORfS2ixADDUWuYyYihxFV
ERVx+tEdkZmAf/aO1OVAcasFau0GWmUtsZW0JXsolgKapS2xlpYEXDbuoYZ3KST4cpYITPAFRElA
xewlHjMxDbgQKPsnyJm6RGiWEqbpSKzmDF9zlaBNSyI3wekPoSTDgOJMJZQzduuDQGVIdkb80Brr
qWJpYScNFs/1hBHOoFY8kMMK63PEanRF9c9SAwxoKoGggMfpoiNJjgPrtgyqI+hrlhYGGNFVAkUD
iRYNpum7P4oMc9ABjsRbvHikDgEjtUS7ix3wpDqc0hxeaS7BpRTTkGvCMjVgmvawTREEEwAM7FQ4
X1PYp05SGpRNvtD/PWAKvjfs6Ws8rgvI0w74xg2DAvED+Gyg0t5F/IE9wSqhPVw1iV1FPXwVEsSa
SiSrB2G0YiwIB9pL3NsktlUArIXkSlrASepOWhFsYg3uFM3kdzKpJABWkyhYsyVzqRFMRxDnDhIX
W/bWXT2OX/IFhDuJBte45+TCX3mtJWw2myvyszLzFNf113agx9oyuoUejFqi5F4CCa21oNdigPUp
7lh3DVzbVQJuM4m6JWZqO0n4bdwvB05ucphijcpIw+8O1B6kPkqN/2LvTJbb1rZs+y/ZxwnURSM7
BMFKVC1LtjsISbZQ1zW+/o29dY7p68gbcfO1s0OBIAVWwMbGWnOOmT+USfylhKSLxpDrLtC6Hozd
CJceCWNPpoDvcsztQ2i8hP6kG66P6o0JqTfhmoq5VW2AjSkEyncQUN8Quq+KiSdy1YkE6ggb8aUr
OIFaJjoHRHAmacETQqwhbPJjKCo3NPx/v5HrbKFZlQ+wAzDltEeEQ7/arpcOQqtyyCrRbhECZtla
4fqOequ8z8EJo1h4k4QtXrb3VgFLHgQ2Gb3Qckzrx0IAlUeBVi6F8FO2GOVNJup+ckk+YNUAmuUH
UWRlLxT1Ptk0iYX5fOnLY2dq3V6ud8WDckneyGd0Q/NuiT7bZZVcktv43OZlc1pN4/OqXrL6mDZv
a2obp2p8jBLVO0KqhB+jZDdxVFoIcAXVWj7BWRcSEd3w6Fy6Ou5nQVIUKGWXJxxSEow5Z322ZltR
5CbrHiWZXJTtvsvNH+vkFv5YR7ARrDCjPfyx/nLXDZOS5EAMqBWoXaAlFFb/aM3XkiwuW/Umqtxc
YMdl+/Pys6ai8pnLWrr8mXPJL5eP2/P0XAi4eSnXqQJ5Dj0S3f0/+4Rc+mODrQBaUbNKAtnsv9xI
eYBs8Ml1iQCytwLNLt+C3FQm9zG5wc/FKLRfcHjbJLDQSZeNObmUSeZW3oOFp8b5Q7bpPGxskJMm
jla7pCm1iHowjYhjpHWA5p0UQcnnzxZFDT/M57L87lOb0RzbVrj97MH14ueTPTm5dOnTTULiVqhH
fTUR4Mv22+eipCrkLskmjZLxsfqXT92CqLY7TgrfvRZHFFqnhVQmLmq02rMwYdA0MEoOokWg+uVd
uYRpidbrSF3Rl/c9Aru5Eu2DsHTsg1FX3xTPBauTjLRRWbNQV7ljNa3Mun3CWFnSGgj0fvneNSHu
5hV3FmEWS5s9uAkVojb82obQpRyFCJSGqfQu65t2Vzsh1lKq8rjhn8rKIPbOLe5Lo8ZmHZXpPq4W
TpcDvAbGSy7m7AR4H0UtTKiUIU2LrlJMcWjTuHl66Fb7Xde09DDS4jAQJuLmcIwTBT3sSaRteInh
+l3rIbucmUVEmXJ0O8K1OmpmV9MAHkYbw+JG1yvOkDb9OhzTdBUM+Aqhs2xmilu3Kn582yJFapjH
bxSPsZjVOf6MqO2CNNeNbRMt4Bim8oMj/AlWU31sPa7LFAUx5qCq+Y5AtoXYc2xsfXfXdxgWQ9uO
josCnNdzQx/6ZLuJozG50Q1mhLAnMDjS3yoOmY6YdAX7xYwC+4RskQIYYMgacTjDMWfxsvKP58hH
ZQf18ryqs7+1LcgADAPX8jFcrf+0ZNcRG0Y163ehkKqtQpGmiRt59/OGyxLfyzPO8wMNLegOGna+
tbGPsbq36zljkoDqs7FR6SijdzeTfrqTG5KdQLnUZqgIsnadj/YMbYbty8dIJm+2IzFviFJZ1wij
jkowj3xwEH3EyyYud1GYYMVYErS1UvuWhXF+oKYbZKIDU0tpoVy83ORwCvaTPREgAyQHoIaxJXsJ
V4eL8GTJsT9wCap9rrs8IJfkjd16E4qnMqr3Q+mcLg9E2fKqd6mMcqKLJrZZd7Xpa8zzNrX4vuT3
goYNfHtoXtVSzmHa5jknoB3YOKci+ZNg8ubHlb9rVFQeFVTRJdfFeUlFpEQKOPhoVdERXnKzAP86
6TEF/LFFRTR6DsnQBR+NGGj9NKW1jg4YyrxoezEvR7Aili55Gpd1pg5kQp90LyfwLNxGouFWitOv
N8mPnLVXjWMjv6PBUMHtPSorjmjIUCKvQ3Y+JU9QLo1FsexzZTpEokto0vcFGqwfuHCNgpZDY8NF
TkIzSLyXVYoSJGNRvpl2MnWwaGq8la8+49yCVW3cSNojTrLu6I7fFwF1mxCakUyi72UbD59+u0MB
cn/hdLZpFuHxFq8yC4iM34UkWaZzlOSdbxX1xolg40Dfn49u9lM2gj+7waQUF4dBnBFUWCzdVZQu
ZNGr+UmiF+VN12cQ5Ry+bslklP8nHxgsoWX9ZDZ+JooAOV22MQmcm9+eJTZ+eUX5WvLf/+06t4s5
p1y2IJfk/13WXe5eNnN5e5d1acPBGkbUzDqo4uFly/LJjlSmfL73y//EuRsfVg021a9W+udTFN2h
aiL9+7WBzWchIhl6AclfLYwOoRqqFtojA6deLvE5lGUPmOJVXNE142iXK6t1/jL1fYyFN7UP6xT5
sqWO7j7Zmq2hkagndhm558r95HIzO+5NGyb0ONa0VoPpPjVER1l4lAhbxuwoevBrWYCYKis0eL04
D9dSySRpn/JNqO34OOl2uXPhxUaJURykPMEB9LZ13brgskBLTnwEYuL6E0LW5BibberQOCOuU5qQ
kkW7A1TmJT6n7E3/S+LAWZwW9bRa/b7VcsaleNwnPbZ+VBGb/2ss/EeNBd21Kef/e1vQzc+39rXL
/rWp8PlP/1iCrL/wCBHjzBWSDaVZbO93S5DlWLbhuPBCXR230D9NBeMvFaCSq+L7EX0Dg4coSvXx
f/+Xqf7vmggOL/g7iB1kPCZwzTQ8IrRsi7f2RxMBwiO2npi0z9HsQTBisG2vJUf4jzyj/891kbj8
+cxCklv4t5tpTUQUHImCA6MZRbqTr1/JuYP8p9GETTA6ibnQOGvD/D7Mp+oq99bBd/RpD1MBj/HU
PsXTc+VWOv7RyQnoSzNH1rRvhaIf2Va9Sa18oIXfvgiEorNL66bfmPhplZJJIPOxBK6ZPYx7NZ43
qzGu+8mrn0I3/loPKddBBdpVxSA/NfaLrhnurNo1Nm3lYvBsKyJGyvE6T8dnt6QSDRQTlE9Lvc1L
6a9OzlHnBLOLQ+ycdSUQYEQFqAvWjaggHdl+nabGQBQyc3q1sdostnOyVPQNma58K2yUfEXvaUd8
KpzbjB8amTbFRPIbr7MZDB3v/UypS6VKRrG28rOKvmzoOsOtWkEH6RPCQG1QoeAmueTSOmiCOyfF
7pVSod70NdkjaXTobGs4oi/6mEyaFdFUPmaYgyi+EfUbZjll8B5aB8Xh2sifI36owEFubsJpqoR/
Zi7HbEupHi2+pVD2nMqbcsw9uv5QMJI535fLjzCevN2I2oEYckgZqxWdEfQ8exFUzsp2m2BsqZza
P/rIQ/Wjqv01VejZn/ARtTHC9KFHQoEsmxnmy5hqj6tdWTvTrPc0d+/X2v2GkwmgkUIRCf89dL2B
ZD6vdai4UNKcM6CIKebvBkM6moJ3inkLhXj2A6QQ31MvI49wqum+289UK6od8wRCvtUWdowzJaA+
ceoO6RYDF4YW7SZs1XOXz7BFzBUiZw3LgsZSBstmrmFLqd7raGt8+DrWd4QZ42AQbmb1nRKPwAa+
Kg457rla4Fq1cci3WXN2RxJhUW9hzcpaSiiQk/ukqm/rwrO3oM8Vdmmq64lt3q4klZwKa7hCCEYH
rjeOQzLVm3FyK+oi1XNZOfVh0GtCncdxIigT+GcBz7MpArOhmqav1sMM+msTYRSnL2eKIj6HwMzU
smlpoICNY2+jKz9UYYN7AZoI5eYbrM+kw+TKQbOpGfBW463WOG95W7zBBWF2RwjSaCIh6fOfqqqg
HbOOQ1kTV20tnJ3N19LhfOWgXQlGfTl7k3XslvVHOs5hYCCBGw0daCQREEyr7zXm7HqUf8c1Faja
/EbB/Fs8Y66xMmp+mM1fXSzKPuVe8qmNL4SaW/4w8VspemNRC71SvLdZqx/F+EoBzvT40TAMj+U1
/OX50A9ob0Idx9pkEgQ2h/VVHyYfdlY8MDwi4o3SfUXxGTKGh5neJgYw1qvNFOBqeNLL+gkgcUh3
yvosm3xWSHBfbQrzJSmWYZsm+l3a2vdZr3jbNIwb3+pWBCYDtW5i49NQSe4cgjqBnQiflwqgwht8
QjBPM70O30lnrsZLl7BqFGtG9gRB6T3l6DKVdccAYFjag1INZEEVfqFr5lWjBMaavBDjN9LZ7cAh
NFNO8zO/you83SYYh/RhZxkQS9SUOA3K1Xs+y481Er3DYr6Z6SAAfKbbQ1Ez6ue7Jo+g4UQdjToB
VXCyLwt+GdJya8JPPQq6jvvmNCpQNOswu1l6UMPOoYThPlRMj3ZRjlJyAmtgDSseOuNWpa65SUd7
JQKMuRDgFg6xtVvuifgub8MGEjMOLLWhcq+ngNTHU1EbqIKUZUH92QGvIIc7NvGrFC6BTa5wnq4/
68I62CM0x252yoAksu91SOLBcN0uQdqQrkscar0FHE8purCwgW8Gohn9hDIDVyXDiNmN1Ddq9A+a
DWpicSEdD61FgIvyNpguEZ419g+66EA1Qmyg+jgk29r1iFkgekyJIGFAd+rJrAGyNCNRWuwgJnTa
HxFCbWJ1p68xXYHBJEA2DXfi0JrXYToTaboEWfpDpygTWiaAeRo6ml2OHHT0HKfxKwMSa9Nx5w3a
uYqrH3U13XIyOLeRm2/SmEE3NvN7Lh/6IKrOHtcS23b6SHSd+WjR/oxttG19SPtR7z+WcBlOINuf
0r7D3oEFqNJwqfV2/5HO/eyjRdr2rmOeE6v+WlpakDlJzmkvYQpu0xzDjzMHgLk+1r7AwxpbNF5H
GLs9yU8FHDEF8pfm0f4dcotAMsUmnMkq/GWOq+vY1N6o1Dy0y3Luo2k4xuNSnsdwh2sQvoGeP2s9
lrMyM8Z9X3oMtcly54bll0YtFerIHscOjWhrtaHmhMW6sZk2L1N4TQDFpqPs4IYTdRprDqp+dlBE
/PSSkiZvozB30BECrcC4IIVidJ6/EVWr7sPWQH6IM2lg25EzfNRUtnHmJOeK5uEZdtD9Ujy7yH1O
nICAZzWgBnI4mIv9YeUzXUwuHOpRH7dh3PI1Wc4Dm9w3gBEFGjm9S1SgvJoenQkbVc7jEF+pNR3T
poi9g5khXSJ2mydTb2yaBUzPw1QzyyD/EmC0Bz9PpIerHE9Qybg0SKrxZlg82k6a9rMZvcATrfXJ
rr9C8Un8MS0/vFGk9arNvmdKh6KU1o/XRxi1umULjXq6IsXZxzXdbMwWAHJGC8LXFJKFOy3fIpId
fZuBLSqSq4QU9F2SYXOxkkDnDfsk6uEvJcPMmuNk65VQcwyG46Aj87Z359ewD+luVKhOR2P6CRhQ
o7nflZmHbED5Bl062c+dM0Bzcm1yAcHOjy2KqVronxqhhMqRRGlCG9UikgqFWgpvzFWFfGoROqrV
KLztgMjWsRX6NwWVXJNM0iUqelK7iv0iFFmg4KC2CpWWa8LeXlJAHELBxfeHXABR1yDUXYbQeTlC
8cVYtmwKoQJrhB5sFMowU2jEeqEW69EZaEI/NtiwtdU5jTejUfx0FiM7k4/IWHRQEZ+V/JKNUKOZ
QpfmCIXalENthJ22nCcHGp0rlGzo2jiMELdBCrfo7wqWcYQeM81QwPG6ntDElUIdpwqdXCcUcz3S
uUpo6BShpjOFrq4VCrsRtQuZsNnZUmp9Vwkdnokgj32AOUh+bIRSr5GaPcR7DiI+5ChvHaK+MCZ4
G4syU2YEf41Q/i1CA9gKNeAidIEWAkFFKAVl+nKLeNATKkKaixoNfTzr4w8TmSGwtQI4PMpDuFZA
EREjcg6bUBGBsUGmqAu9oseVeSEUjDZSxkJqGrHOIXGEY022pVA9Rp57TQe2AtDGiXyNarSRQiW5
Cr1kh3DSFgpK5KbtFr+xcpULeaXQWVpCcWk5dsogEBd+uzKnj1ZlfFJm6xbG1w1cOFrVQr2pCh1n
yXlN6DpjQlwYEPvkJq3QoK+VTrSsAhbRVgr4e0IdGgudaBYzszHs2PDTEkSMjNGGlDfuRiSmqtCa
dkJ1KpcGhKiGUKTqQptaCZXqLPSqU0wnJqqmF2UpRLNxOZvWYN3EDge2RRbCki7DceK0iXMvL/dI
hhTov+nNXGTG0XHFtN3xcH/C6zroFcxihUDjRYMcmI61tZtoxhFGHx44UZxbociFi4xsgBraItS6
s9DtTgh4iWnEGCU0vT3i3lyofD2h9w2F8rdwjTvoeP4sNMGEthNHgEx40RrQZeiGcZGm1w1S4oKB
RCiLO6ExxiZKnxbV8WDY33qhQ1aFIhnm9lMjNMoFYmUL0TKST+egg3YQauZV6JoboXB2hdYZdEO5
T4T+ORVK6EloogfE0apQSYdCL10inKbGo730ejAKRXUrtNWTUFmX0zkKUV2vLpNTkXNwogRGfWjC
iC1v/lgHJhC6MjOOkEYOiQ1C8h0NYYR5Wki+5VqVakxRMZ7VovUoe40qprZic7k/itqkQMUjwUXh
QVJlE5SI0FMpR78YDCspVzcQrkeN8ZoIJTuQJPTtirAieFLqLj2Fn/cRwkdYtwNpJ9SkTJ7o7vmQ
IJ1vhYZePiBvEgT2ilDaD1J0z0BuHSyE+I6U5P9mMpOLo1DvD8j4Y6Hnly7By43sVMm7C1aARngC
BuEOGIRPQDqv5TbkjcrAzgWIA+NWdNx+3RDmBOdKOBFkZ0tujZaq6KeIMvllpWcmB+JXlr3sdqEF
KE7MtQRcRCxCM17pdJ2LKudokI1RT/ZT5aJsiEI9R0YdQ44T7S0uPJQ16LvZ3s/UD2RX1hO+jFY2
EqVZQxpqS2nhaISboxK+Dkc4PKSLVt4o4pPY50zaQQDqX7fCISI9tJ74qeTSLK0kiYLAeI4+HcoS
SS49jbVqjXghZufrwAgeSAS5BJFW9bBWB1Jm/Cj01IM0LUoPY3YxNkoeOfOT9YByz5ceRQlGl0tk
cw0Hi/rnILwz0s8ol/K2J6sGT9wobDahuu2FE+eCgJdLibTsjMK9owkfj9zbIuY6GuQVqu+y7+0J
708qXEDSPC2NrIM0CU3YhWLhG7oYWS1hNJIt2gmjESzgkro7q1ZRAfWEHykrv3xaVmWLVLocpf9R
3qUph/qEdqclXE4edqdGGp9k3za9tHDl/UW4pTLhm5JdU0+aqS7eY7lS3l2F/8pqS688DwWX4dKo
qq7DmYu4cCd3HIVLhiDGzhVLY9fF+i0/y/wwCBdYIw1hn85v2eWV/d6UhsPeHuxTI2LUHGEpaxMv
bw+uKQDN+oNlAklG54nhjCzGnusAbjIOlG1bpajwRWtN3nBM/7202D27+OW+fBhOCyuB/k+Bt3CN
/Ov/bDVT10De7yHJtV//2BouwOLYqT9n6ZFrTBq2n4tmAyyNcwVzE7EyHQH6FG3COH95prTYzcII
KJfkE0dyT32qN4sfqRS60TUGtWUjBRT3ZEy7XPKM9msz9IJXx/o2o9QWqBHs+0kQNmqlTCBtgmqQ
ce7yOZYIdv/jLoiHvWczqkyoY+hIi4ayfLJhdKB1zTr7/G7l1+q5fP3yq5Y3iPr63+7+8ZQYWtBh
FPV1SzaxxY1BsLRKinVrHxwKnlxmw66sYgbPWWsm6mewRwG+Mro41hD9vdgsIFKd1N558121WOMR
6hciDjk4fWZyyUXKuM12bTgn9NW9In9Naeb6bVE6vNxWSl7H/aebi1M4Q2XlleYBuK4vA8UMQQqo
FfVFtjcub1/elS44uSRv4rr5ttJtxgBFr0P2PkaGLJycv+6HpFLuXbw08pNJ/6JcKhk/51FPQEAj
csNQQ+iq+OzyxuqQF9bUoAC1ihSVhdqfoKUhSIjbg1xEYVT51LR7PxeSGNmkkKY4eXeOWq5ACwFF
6/PXeNLG44X6BtoFfIq8P2mowmPikP51JxR3UX6KSHl+OIv6206bzLvf9m+52BM7t8kmVJ3ybm3E
2T7XtKvfnif3bLWHMG8pxu63nV8+5/IajVarhCnVsS/XIUTHBFrOzGAT0/37Dcp/wWhK9NtsOyIa
mtQqspppnaWi5ZaIgzwWS3/clQ8AsXL+L8nz53/SkdFoteK9+PcdmWP5I3kt/6Uh8/f//N2Qcc2/
HI+wTEf3PFfEuV4Yba77FwMNHgtVc//Bt/3TkNH+ciw6Jqrj0DsRLZlfDRnD+QvehOp51BJJiLUc
93/ToDFAv/1rgwaAHHhrNofPRLcR8PIGf4/yHPQuTtZ4Vo4Lqd3msM+5DECZCh88XGJcc5TI83hw
brp0TgI75ZLOXNyNtWjFfW6mOmYwEyRqiTZEhVag9JSLhynfF+jy0K289l2hbNZMf2NHXrZmqd23
tm6exgyIl0PGxESOsF8BAL6qKIFu80JopQsuWic7pu6tJMFa0XRoyq479vPXfrCys5qtAFrI7Vym
iO6o3m6zAphy4ZTUKAuqU3kZ7+IF1+DiZSifAcjBP762PFvfKmSB+RSm3+Alg841Z8Duc7gpw45s
9n54UFA6tB71BycZ7W1YWJpPNUSoI10/1IdlE8fhdrGc7xVWvx1Y121UtzkVUQrbhosOOpr2XD6l
m2HUqmutC9oWkVRqlj+Ibv2WCjFnodZBttYf4wv8vB21jvxqIFeO9CmqGHpsBV6K9HFRUjBqCmTX
kBPI3pwxq4yadZhaLci9yQhCkEibikKGOr5iQPyZjfGm0Z1zkeNsL7VbQhR0IQnyV3Nqnq0GQlad
4UHo4+tQm/sbMx3OdC4GiOrxXdGaeaBX5ltkxv1tbNpIwTK7OVSR+qg8FrEW7ZIOa4yB4ECmYLrQ
Jxai+G68kLpBM3yk/a2n69EL15nVtphochiO/o6/BGMnxU6j6Rnd4FjcmAXY2tV5WJJa95fCtG+b
/D4T2rMRJbSd5VPQgf2964g1OBa98qAYpQZeLPthNxbD+Tq0iEyppaXKFO0Tp3ioxirivKGtwMHJ
q0ubEAmSY9x3bkK9hyt7Cl35e1h5+YmAhL2NY2mjTSCIO0eBq+0qX5KS68SyNe5jaGz8dMWyI9Wr
vBpt3jTZtkH3XM2VfdTz5aFn0o8Db+qOoaNhc7DrMx34wOtIElAMEHcznS/dWiiDqZOIzIHiywUI
7CfVfpyyqn6pNsnSZVsSTAjWyitzF4oLmTEy6Sf1CLPWuMb/MlArMwEbVwOVLyV5zmoIWCvX1OEc
TUcdTpySOx3VBss+2N5CNlxWNjtkv/SFiSwxlIHERtpfabze2NZ3B3ThE54QVORIdYm5R38KzJsz
trpddE7b0YSfompuCYMZ/bkEq4UGB9Cf45w1gtytjvgFKDLTdlKL+JyonTByvAzdQr1gSoV/6Lue
jrfpYoQbN0lxPPX1A1Jp65w3986UujdZSpxdylXCxhrVdDs6P7MoSY9TQWlzHfU9hgRjq/TRm5ID
8ENAvvfW4l3JEJsaCl71uT3o/N6BPoAsJt2SxkRLhwFyNrTkLKsB9pIwRMEgFVJIc93a01JdWYN9
tyDFOVQmDBCoy/aOC/+pd1wQPv3XdGmu0gFZSN5hnHDX9zJ3MVEN9nWU1uG2JCp7N0X9/WANPzMV
YLei9xiak2XrWMrshw7GtN50NrntmA/NtcHXZfbk4I0lWmbKS0g1zrre3US4McpouemZGglc9k4t
1kPmhO6WOWQWODUDkGlxGa2562Hs02vIuhQ/7DoO8nE4QaAwUT5XCrhv1aH7dNbYO44zjMQ0AiCv
RPa0TcvmPhaqztElPhe15jxYxrUJSzNIPAqPfRpvR814oALxjeQ+dPWEgk/KS67j1yiG7EUxdZNS
bAwIfYIiu2bmveJBReuNJfqaMQny5rrbqH3JGGFXT7HqfY1hjQelRgbhqo+QNltqDI1+MyYxBo+s
enaXmgLtaCnbOCsP7ZT81Kpquvco7frm6j4Vo4KHQOndR0oi2N+KCftVdAfF7WFOqL9HNtgn8CIg
gRnHNXDb22xOyWBfMQW7H5GWQKPQhy91X5j3VvLT7WF024SE1ZNFIAplun1qDjBFiw1ay69enV5X
av6gzOpDrzY/TBe4dzIWPd0S9xzmnPKSZSDccr7V1G7nakh/onqOfF2Bv+mSAOvHwz6i8kmqEg0f
9QY/S307aM6XEinhtat1C22cGHtb863EkHNFjt/ZyDyKBxU0uSat96sW/4THPJ9T50NbI/uYe8dS
WZqtCzN8qbWgTLXh3jHyym/WWyNM1wcTGqmvZ2EwzAMtvCFdDi3i6g3BrBUMfOs29RaLhNxlhjKe
o0Bs3S7orI3Bpbg/z85jNC2UDVX1FtY13VdUxVk+1FtlQCsQq2tzpsf1GpolpPk6e7YddbrxagB+
dUE/rZ7rh2JODhmwyL1pMhrY1G/cJLKu26a8n3RSCItOnUCs1tWmbJWcQMf6J10I9dxmOqN/gr9J
t4dXu7Xb02Klvlvoot5HXTV09WFvDRStcupBaR92O9syKCeEHhZ0dXpbDetGTRvl2YBFN5je2+iQ
2gjq3NpDjqp3VmESKgHDTrHsE46v6pR4649sHN6oe5r7TqTpNH25XDEokZVgcB7HVES7E+85GTpK
qOI4GThVDKuG5apvntSMKY5S2GNgUS2rYVzCVXEacgDXp6bOSKjp87u64FyoLJ290ytVaA2f4trT
ffxC41byEMglokOp2ISACeV5iu2zBizkrykg1Vn7EHCivVvb106vHqLBsbcLjpR4xemQFZygSRlZ
teWQGRH27tpm9mWozp6gF+xacRb7ee/eEiux+trytWuhf/doUdIkyq5hgm4L5k9Xi6PeRQuSbn0d
TRw7+XLEPyVoGBE138EhdQ4tr9kpEMqczPNVE4xPZM3nhuLo1sppNJKVdZ0+VY1X+1rV/pgd0ucq
rfpim833Hq3cIes4jUQm6Vy9d4Ifnz8mPa1QRkNXmwgcVIqXOGnMHfgqxCh5vYNRamL4mRmza4B4
uoIPr0MdoKXlTVtZwKGsXvO1xHzWe03f6XXC/G03eu1zfaeGyr5yC+J3e5yiGkkoO7d3S1q9GCsi
glLB975jGAHeyExvk1fDFeFn2JmcghG+Jg60zvC2LSpal1X7pgx9xyQOfQs9OwzMeY6PSo98LyHr
Eo+NH2qMaxqxOZVSE1k6qrf53OzyCpsZp4jhSIwtsbkl+eODSqVXYQ5SremzazTqbVpcx4r3mNCV
PxqES5B/tyCKQHq7dldF6lImJ4Vtu+LrLGY6b97yvDLQz1bFRKmaduT37kYNtHuppOgCq1TZuRWz
QGdujn3b6Mc+vI6ror7JTPV7LASiC7P8jYXy0U9NVOdXpDk3+1lRT5lTPuoOWpO5dBEgGi3eBGeB
9kN5GbUhhecumIv4BwlQlCnztiLxOHxKzPgpCeeRWIV23OZRRhnbNdsq6CssLDgrhpMtbgTt/7QD
7fP3fbmSOTbh1O2DMXmA11pxfd0I3TT/mwaR0FEqleAaWuacB+4kmlvi4TLp1Z01qLfNQM2PswjX
5mLpf7r7P62j1OAQm5E4G/m/eZvDyi3sGhbHv9mKfB6mTFiP9oyJjBkRlLlfzyb/Fc3l5X7PHH4b
u/kKOu3XI78tXt5UZBsrIv+WoOFfW1MUXdlEUaX7KmzLv7f7n35KaBNceeEE8jkEvi9AMILLq31+
ArmprB7YvQ20IJeHq7YUeNIMM4HA2HoW11R9ZRwsuSvgDKUOJR6oxB4gl6iNFNso5HR2eaBtGW4c
sZdB6YFJ0hOmZUv4XnyhaMpydZiWVxWT+f0FwSdhbPJGrvMMwUopaUuSdLru+yEnYJhaviy6Zvnc
gz5Meuboer4SzoYBFnHJF138oHHBHtqL4qWEy8nSvlz6Y51pugfEZQO2fuYtV4h1YMF45clccmaA
Vo3WTpSipHNFt7KG12m5+o1LmnUxMTNjQvuV2O/Rl1u/3EjXjHSYXdaRZbwjGsT69GBJx0y0jsou
nLKzLBd/VolFWW8cZ4+wZP0s2w6Dg5FVgTbly3/yYvsh1koAB9JI9WnDkY8Y1OgNfWwPFxrexXQj
jTifn2RZhh0yBPbosyXqc+Id5KRk7WUXSLYa5JIraFzyboy+YOOKYrhs/shekCxgy7uf64QDjZi6
fXa8I6fodFclG0RHQjOI3Gr3onqbPQ3TTRc/tMG0y87lxrl+IZJ2g09k12yB1OzHBYzsYUIRaO3u
1tPLtNv3AYS/zbwENba59OyFAe7O8HE/ZqfinLv+PnxsA+ue4veOcEUEK1vc/ctmv566rb1pg2/i
xWDrcoG4ucva7QtBOufZz44vpbN9cZWdfbu8s2LY8oIYBR8tyhzVD60IlOyRA3tfnF/Cxx5cAhOd
ZPBj119PyZFZ8D3vDUMsL75n2wxhH90WVcVWO5EDvO2RwG2beFsRlOc9Fmvmk3cFet7n05Fv1Fyb
5S1fy1qQG3lXWe98PUumBut69KyvSMDn7/NyC4YhWGnQxvqp6fB0BtWyA43XIXgrKNDfNuud7WBT
DOb1qOo2k5wbXju8zvsIszru+7tpx0+CiUmk3qfnPDuMRIR8kGpLzcLJt1oMmWbrTi+8j+wM34K3
YQ600QFcb6adzUnhmJJSxHxx0xn+4G2wO7LAXY8wIshhiw9INQEyjJ7vNobXPF0JO0eFxxsdu297
11D3h3fD4oSLGpPL4YP2fQwD1lq1X0/Qf7dt9jjhAmoM34SVR/Izms1Yvth8gyKEX6H6upo7yskZ
sdoG0pRAIcv1SNrkQkUn36q3K+e16yEKvOTIbkFLFQlDYDeMT1B5iQB+dG+bo+ve5uEdZ6yAP+ZL
Feh7xjv9HhOaBYYYMlC/z56XxU+ejVtjo9Z+6MOFNx9AoWv+eB2fFD7pCT7F9MQVptb4k/umvqt0
x/iu3X38pt7l5INM2/EnjenyO99OsTyHD4yKSItu8vgVh+sufhq3SeYvb4fuSd0FMyPruTom7XWv
wK/9WVdbXTkWvvGQ+flbWVynk70rsmetJQsE6DkAhodh422TLcSMj/CdySIOIcbAm/o61q/6G0z6
9Vk5fpgcOA2BX8c5v+/1g7OriqOFiLcOfTz17NHkmIFl6oPCMLZMcaz8ZHzMHySWl5vqnL6yC0Cb
3qnOEfbtlqifx/Gm+FEnfvtMfJXb7wFaATtkp0if7freo3OS1U8a5Mrmviu/8e99u4GrxPdh3nbY
j6G2sDNyjV0E8/xdwei73LI/8pMN/st6Ut/3PDh8pVbyXRje/JGLd6ygXcCOlJOQ8IFtBz1R96AR
TFze8trpwg65zT/4+eFycxDyTEqIZn3NzkVaXIyvgR2NX9Z9LNfr+JkPxyY5IGJ+WKd7wCrdmGKP
JltwUXbs+Ot6XYLCt8mKQO/Y7rrpylR2DAaL/gEJZNMPr+zJYCt0zHfKOY6u2SlzZ2vUvmXuWDks
LW/myu1OufyWygyo8JemfvLqdzSOiC/3XhE07bFqjzQ7HApb7Y5NJulZad9oaWIw3Fjuo9HuCp0A
yMkfcxD22l6bloM2vBrhHdksCPeORXOfLbA95u9N+Q2Zsp9D766v3cdVOzW9RnAGB3FOqM30Am2b
ygqRELQgtT2bQML3UgKBf+66IGqZiG059qgFWqBs0FnvXPgYKL390TffXezzO9Amw3rnfXdv+YV1
Wo8Do+1r4ru3/eYmiR+s/fLOEWxrG4YnDhOGhak99FRdD4V3O5nBq3Fv7DGlI/xhRzmvBaMnS/wc
zn48jYEYuxljv7Er8Rp77TS8M67OXBQtwFMYdcsPWAN1wFs5l8/UmZadzmxsY/JJI++Vjon+qPxs
KdR951BBIrm8q7s6gNHSInNjTn6z7MxH+9a5RjPGfpL8P/bOa7d1LVvTr1Ko62aBOTT69AUpKkuW
ZVmWfUPIWjZzznz6/uiqc9bGOuhCP0ADVWs7KZFzjjnCH9qVQsMgdZUti5B3MmzHG/OlI9eAvhtd
jNWk3lrkGXzXexqXvWz7FyInuLxqg/sGV8toX3kLKn+MVWjnAvC6mYADlvBxxgfRh1A6sNfaRWxy
LHpraSut5pND9RedGzoYcqRudiVYtguKe8wvqM8CTi3PNVZmuNefzJiTlFUvvKrNKvsWPnIOd2HZ
bblZtHHkJ11azHJJG3B6PD6NPt7VF+HwBYhZfHDpQHqVVI0LdhLbcX766I1OCmFXCzfYZrKD+S2h
+ufllXQlGE6+R1Xhbny4XH3h1Xhu7P5m2taH8czxx31E01Gzg3v/4ItVv2BXc4qgfR8ny8YGLL7k
YBe50fNJqC6IDtJWeMV8y7RZG0p2KoAum3iWLzjMpmcovS5Li/eKR4mT7insWQ4A57gdCpeLVDLe
zB/ZER93Vh7HBfomdrMt95xf5hN3yXrmbk6cxPUSLfe98Tz7anMerN6MD8qwfcETB/2CPycoKCvx
STgIr9KWm8T/3qLr4Dy4CPrL4HBfuEzagSvOl3x+PhaLnyO0YxbLVt0V2HHwIZEyHpGqWGj5NbnK
L9zGfM/x7L0Yh8ZlRSvEqJUVEbK4VsaB0097Zpele542ugfZTub+ObLvCuOaV5xWHGUm1qu86d5i
zbBYqEl5JKGSPuuSKFrf3nkwOQpO1mgf7AiVs0fZOtxz4wk+yZUwKCEayadFdxFw/La8cbhrh3c+
hfLBpwFCzRnKldXsxq2FJS9lfLxX9R6PaeGDf+h4jogSLfwLyz7djL5rPGOCOrKNuC8YoanL4J5p
u5pzctO46oIoyWJl5sMbMFZc4bRaKM/Efx41zItUH5Yss+Sbt8Xhz0tQiiO2WqEKeaofbGvPWHFX
MlA3rYOMMm+Ml7YOnSuEG7IoYc8jRx1M98u8SlU3kVYyC32vAJzFpN08DiQL6rI/Jd/04k2yPf8M
tRRE5jS80D8IaLy2r5ybDTG1/EAT19a0/sQlyPfhKRoBqq4QhEo3yEf5brZDQmXu6bPqG5CdaO2j
qh8hRFJBQjgIZ4Nm4HrgEsMOL6x6T/Ojo1cS1DV/V7VLjIh2SRCuJ4USftPgmDEuoJ8X9QlPnEa/
FIwPEqSHI8nRDnfzhSIdoopNaBjmICfjTOH0A8KTr6exvGXpCtHj8KPnxot0A8CfA6DDCicEBN00
G/xJ9vPFl7KfFG0Z9i9vCWLJ5ZK0qXA5Vs1uJ7/I0l4HqWhgM0Hq8hi2gAutcG4CFMgQRe8cpz1P
04cRWqqdXXGqDaXrLXPrUORX7YDtd8FNZCCCviBwuOxoDa7azcvAzA9FNfeGnVe/xozFPAbVchxP
ZObgImXw1ixXMmJ1py5Exc0J/mSu3J+zf9ByV0l3QfrFXFu4crQarxEVJQvYdxX2qb9g9ENOMy8w
dGptXvwFGZX5OCfPZu2m68Fa9KdKXdbv3eigJdZoqGauMEcrb0AaAbMvudFtu47U5aAuOQOzbBeY
x4ZvnwfzKEFtwnHCwj7HXa1WBLmmOguvVbVkpeU34hUrYBBhS6BSsGytQ0o65C/C4qCCPXbjVQ4g
mChAWEE5lwaYvGEoSIVBtjI44i8zXCkgPcRL3+14w1QcrC34/wjKUbduWnI3W2Z+fwEVSt+RJJ0T
A5Fi6YgvL7kBqhEBiXDPAeUoh2HEMGSR7uvHUH+nMBOEZ6Z7mcbFbLStfJE+ygWbElWUgGBMvbFD
M9IkNSYgq1tFnWyPLnsiwqagI9146tr4tCqg2mrwXsq6G91xgVMpZULrBW8MrbnGKx7oU6Iuw/SM
zDyXAhG5jyLfDMZW1RZR5QatHSDU44TJboqfwmfBJbd0NRYXsoDUXyzABvh2Gu5FEhLlUL83bPd0
xUFK1tqc9TUji0R3WsER7eJo2vWDLZfD6uKwMjD847mRZ4nYj4wZSOSsRZZt6HyBVH6j34SkVoiD
KN2hR/PNMWXsrMxtOOsOBBNubqCumviQRwtfWCeSkx76A81Hhp31s4gUUvrBcLfcMmlhehIsRRqI
pC44ZU5ASTsE6lwUwRAlZCTW067VkTSw294WnKFiUHsEsyq+z9B+VDbZyuj5t79MLLVOpbAK1CVo
24gfBKcGTEd77Zl0a9tIuMUsm8oZlIOAXqy2Ham8r3lva8cxW3oK1tCkpijv3AYNtgdw8oXYurX1
petEofcW1+ViFeVbIC8106MIi9GlCG+vfW6CJ0u8M1Dno+hY62Zrn+xZXxi5q4tLBCYuZ1wml8Hx
JzGRqdps/wMyEuo9Z0tbpV/+K2QHYhDi0uFOFXcRnV0ZCzAwtzQCOHVTiHVtto8U0pCV4Iy/fJr0
5xbLi13GMWhnb0K7tBAwvkBIKugSLttAyRe5nmzFCMC/0PQMe561c01jWEXraIXdq8Xo067LD4P4
U350KII1PpVTsCC9FyBlVI529p711FZ+JUjKXL0PVSBkIOcKh+fFP9Df1c4WELPi04R6ht8KOmgM
I18kXKa6BWFM+vD21rkpJSefAW6VC1Mk6jkVuc1qtwlXprz3MHB+GdDZt1kKhs0zca8TZV0ae605
VgzaK0wzn0Pt5PeXKblhe5IHuMAE7yDFbTq6KKrBuCqhbwI62Eu1Uz0lj0lZtM/Ze/9RJpTyC05g
ouRusKlf9+MCDUVrW+9noFTmoBxbffLf4Cl5kl+bE4OY2nLA/dKM1rsnqzsCe8BdRO1RVXT8yBUO
mHaHjVvSaQN4cJ+hU70dAdfukRNzgC5kaJA52h5r2NW45dr1kAy9j2k57LV9QHRzm70vEQm7BYYl
/t1cHfz1dInduKe2DDLX54p0m9pY+PoH6IVFCenP2K6jglyZes+ZgnstmCcRdsGi2KhO/mEtpSUx
k8PcLa++uTAP+itNFsgbwJQOKmothCpW7VvTAYtcIoco0bhjjmotxQj9MJtuB+JkNhxUXbCr5BCi
M7CMdz4JvfUk7HZjumGMoT/7u3Llv8rtuowW8SqOFugvBk9EU/U9Pgw7TbSVdRq7ylpZpGcAfXaw
DwhnC6Q2hZ32JC3oeBMVUDJfIzCaMeu8Kzb+nB16YLdskzH8WXjv5UoEWKyucrfWt8VK3bcbgJbl
6cU7aotgbzwJtBRs4yl3852InMpLuIaxF5CFyvv0e6C8eyqHxXAJ3WSp944/3fR3/6N9xcNYDLbR
onxVueJr3nHtRNNeBI/QOOVgc6y+SWfw7PlhjI+5vMtNt6pfuNE1LnfOZKfwAewfM3C7F9ZVDhKD
ZGuVH/ryJybmjkXMPxaYhG0Mt75Fb0RR8Z0Jmb+C9ABPM4yI37tcBYdhlx2C+R9FeNHDBbtYOpfq
aYR1YtiTujGlb7Ius1qTI4jVJgqdjKw7TZFQRHDZfqd04vgjQxAw0CY3ywF9VLC4GAnP/0URiCue
sJv3povPkuunTr2pnComZu5gOSf0VXgv/ibVFcp5bEmdxmn3/c0AgkBOa76l+3CVoojYhuOqegOj
kPuosyIVavsgFHcMs6iqGOkwajMBBqGvZbfPqrlAs8NyfAYzsDx09FPdodlk7VoeELVY9RK7NXol
3aRCH2+xvJjA0qKN4xrWaZKeafWLm2yu2UGSuCEvgvKisKSbIRzG5Z1VgEIfaW+6YmwzRh+ZzYZo
3OCIquEvRn9UTchSGsxNbP8VhUX1xXCbN0vfArGww2sLTyRbq4fc9t7n6O2/NoyGbLCBt/g7fGs/
Y7owtN8X0kOje7Kw1vFoexbuyxux3sdoEn0nMCAVEBPEcesg8HFKh33xrdc2MQ50ARnHXioXjMUZ
QMk1LGHmfOsM0W072TBmAh9E+wAEEBkCUR5ERyEsolvxggU9AjJMMNbmhiT/ZSq3CMufEaaX4MUX
9/y5gmFYAMbZgX+iOWQdgye1x6pxnbyZnFW9Y2qOha3xryiDvrdJTVg0iqY4XMasXQzb8L1dCHSK
lLl6Ca6dtGrlhTY50VkAxkT5bJXvxZWW6qOJnsm0hFWqnlDO9NWjlW+lmpZwwZhpWhM64i0+f56A
dOymP0pv5nsr2KtyRXm/Z0sqy+6ledPfA6IoI3Eo/nBzl602rP3oFLeg17QVUIH2iytAFfiNVlL+
pUEebNS9ch7IJ16x15O7Q3yXqXt9d2KJ5La0RLjN8TA/gyrHePmt+Cw+84d1gMREZU9f4wm4AGgB
pXyZaVV4LHf24JKqfEXW3B/pw5N1VHasjnCt0cdYaU9D8ezTX9g2W1H69vbNZ/havBXunJU9eZdM
WfvNk1/aHuLzEHJ176us0SvW52DAkYRDZSa/mmFjfyFBDolp7e9oDRiubLjweQhuNhkAAXgdrrrP
xp7sju3DswYM3XawkNcDWARIz063JpL4z6S3B+tYlvalWObH2LhNtNHQEEVmpIN83L2craP/wbwq
wKpTfBdf6LFd7wyA9DnaXoM3Uiho6uDxEQck0pmnxFrm5AD4jRNn34yjli/oiz8hD0ochklInreU
qeNXeIC+Db9A7uYfyhnLvk2r2sZbuB0urMSvMjp1GWys6Kr6W+N8UQU+26N0wlfJNo4e6IbaEY7x
Vji2nMgsBe8Eh21alCt0BHLH/8DwO7Cf4mDd4b0h3qad7uhbkjO6G7H83PQwiPpNY12MXNg3+Gj8
eNn46UDt//Nlr8yzoGokhxQNVK77HDvXpouZGc3KVa1gAPDqGH30qBr9/Ay/wV0Bjmf1o9L0g80F
IkFDRq5oScJ/Hp3fv0nnMdfvb1W/A/cgXhoxS51mHsL9PP7nn58/bdQZvT3Gs8HFgD/lH4+HXylt
fPwkZoh8I+jlP//5Abj//MwrZiOxwNTuiJHTNqcchp7ylz/945E/z6HNOPrfz5ZXkNqSuH4BKL41
gypAAU1ceyUmGz//+OX8Gj9fagzssXaZf2UacD5dA3cZKNPB7vefd//1Nn//DPZF+a+n+Pnhz9/A
Jw/XHDXL33/38/Pf3/7zqyCFt/bHb2I1UEDIcDT9/oWpNLzIz/c5ZkQozBXW4ucp/vLyPx8bRCh2
kJjMzsL8JJDs6bSwOhdkFM2vuYcbZuMSCi0NvTLdRF251jQjwNHBFFeyUh78lJlXGNG7mpQLbCvy
0f6llqx1W1D+xYq6EbpGW7TAJypdc5qGo10PzHPoC59m3BxqVf6wjGY1ZuAoG5E2mmCBq1XeAqXq
HYWRhSXgmR6o9H9GQcVDR66R57CiiV6zuepSSaJj3KnLrpPWYgWsAKKetVY0YLJB/Jb00YB5k7Zp
xgoMnngpfrA+cTfwlMMrFtFEwTx66ftpl3qkZyIctA79UmktRxYeqOSWZXyK0pvvz4pysLQp3jTT
2gj1QKoYpXTlkmppoQVXBOFTUKdLVcIOWFH803RHOWZrtDC5oSZs1bR6LULhLurTc4YVrud/9p3C
LCijbibgWPLTVGU5ugCWyZRUk129bQ5GiwGlPtHU8YyPAbioM5jZCaiZ7+RVoVEcgY6kAmD6yimi
We++D1ivUGno5H0nHILk2HvG19gM8gJP3l8gSQ6ib9z8GAir3GK/GT8kaev3ySPrKwQGsokkIKjB
r7bfQWZ+MkbOdq0IlTwXp2AVhOGyENZTCTRR0yinGxmYbpO9GXBdpEbaVuWIkrO+SVPmLJMHu1c+
11WHJ6tsh30FOirbjjETIUQ5AthLaYPVXa+TixHusSvkosuvrbXqzIuuTogxGrLbatMK8f6dT8+z
0T64TJ81oD/JSp4kOfpUybaSwUJrRvJRLHD6gq5HyjVTIumriFpcDbHMHiaVbI8zvgLkwhVDGWbf
GBI6tJUW7KDvYvwhqfyYWZ1VKvqiGJ7huqkPTFGdytPOaTPe0qKiD2q1dFNRPkX94kvyM7xGWmHX
1yhtqHm2jktMv9CQsNHlBUsyz6lJLKNIGDdBGf3KU0eVjVmvpn8tTE7XsdGw9+jqYdPF0X4AD7So
UTOshQp1dCwujmEtvk+FHC9K2RQWnUI9mcrXAQbppk6nj1ifCCkyJi4efHdgAMICbOA7tT7TJ2yE
E5CXYRUtLUX9YiW5ktRcvd68N6P+5DGVhnMmO5M4vA5Dt+sS/HL0EuQufEckVg6j4b9gPbxNYZfT
saL9gUvJebhWKQ2dxOrkTcQss5Ab2fFD9VVpzcEuNflePkTF+i7jtNvEOZdrQMwkMMadrEnesi95
cmscObw6b9doIboh5TC5gbaVAuE4id4ShK+H5gG+gFHzJeGcgM1Q/YKm+yto8gogJujbsfQPU6fd
9Qz4wpCTRzMRm1A2d4UKsRtjzH9FI7L1ntI+xWJuOvF0BPz8JJUx+Uc1WkvV9749pY/2fXvDr2J2
Lx+2WqLrrqQw3Q5QdQGNbmXYyHxXhuc0Vs8pjnhd5dUkGRkJefet1tMLaOcQ0AtloeeFgxPl0U7X
67ewpbpI5R4KO4heJtYMOxKzjN3imkiptmq06VgIwjVgb3J1tRv6NcVSEujIhOLG9EdmlXrotG30
MfbSG8wzfNWrxl+JAhVzGGiQE0aF9hAkLK/uN0qtHzRT2umhXFPRiMc0SMhUe/+Uf3VV8ctrmPPg
Mj6lWyWYxEWphoYTGIi4yZ7T6kbtyh0e04YGBz+PmLjAgp41Fz/yiemnJtD2FIg96yrx6JgN4SlI
yg+tqF/LrD9yzY9TJa9LEtqhjZiawrzyTZpesXXx+vKUTtNKKIpTqKLpKWQcDJUBM9tLw291eFHy
QbV9RYcckQcnWVWwxNITOvLIikaWpNsyCFNH0DoQXbpoa2rcOGKXPITcDABXN9+qTnurTMqNr8af
McHbQV/800TzYwM0eNgZHiU/8RtFSRRvYhUwIlA4o3lBbPQbsfLxJDWs/skHra5aPS0ITkFgDzgY
mThKhEmLKGFd3uKh6J26yZ6UE7IVkwC1zk+/tFSWnV+6yrigDN6T5lMPJra6KPeYBYuZI6WTC1B/
K6fPEC2P/lDWR9DVM6qUhrqU48kle9Xa6zHl8Jr0KgTtpyYrxQJlLs7YuVenImeRJgkqTuh4lGP/
GupTTXZqPQH7lNErxbKEuWcxAmCXXSGBxjYYxkrMVcbAMVL9OR3zoqEJYoLtHYr8pGTMvoDiZkhm
9W/iYI02HK1NlXuxkw1IKSNM8yZWIhm7mLFq24ZGSBVfxElGfClw87rdWgFsW5q1hUb2lAAuMaQY
BMGoa3v0/ZZjQ/UZ0BFz8zQCb+Ql3SZTc8npa0dRtkK7NxTEZBSRMQPsXrAmQ7KWYs1Ds1sElATo
01DGh4UCvy3WtIzSlBZtR0M/No8pikqLoGst3i1zkiwbRjIdiUZ7kZ3buqyXnSoicFLTAjDlrehN
BMRwGJD3RwygktBQABzm1m3xkGJ9/f9F/v5fKGWyoetQsP7vlLIzk/mvv23q5J79+vvf/klT2/z6
j7//64H/6R4k/UOSRVnSFdyAZNMS9f8S+jOkf5jQvEQL8XjdNLTfMn/yP3gE/DTdlHRV1GV+9Z8y
fzwdQn2I5igSP/7f/+sx/E//Kz/lyejj3PDH93/L2hR4F1q///F3kOB/EspM01REFP9A11miYkCg
+yuhrKz8tkoRXVhDY6bv4AcfSP/r4mU0G3k1G5BXNRLNI45+nBE0o3pr0NFAi9AclqRlmxhHOt5+
ejLL7mLm0y6UtZvpM1hRGIXWsGg1IAhxfE+9+GDk4rKHemVGDKI48XNOxfAZT4ljHzE01vph1ZHF
WBa91zI3zRUTtXM46OZWKqgD6eBjsLOY8j4GROWv/TQ5JmLXoE6U01hTYGuVMVYLSSte2+lgVDMz
BKSvA91rGyvJSDVds/PgpEPN+m5KcZcxw49/ml7iVYj0o5U1gEBpQGANI9HKgYUL943GbfQdjQOQ
49o4Fgm1pDxIpzjBYEw1fnX42FTWrM5f9zI5urq2lPQg+w1aOvTzBNQIq/bSqLx2VMOJT7+wsz/D
FXOnwP8aNYJCkzENYhbKMMMIhRdjhv0jQXaIvZxeK1dzToWyrHvuRXqwTXLI4Qa3GeW7Bhq+FDdC
P57CyjgKobjDBXGXW+LJ8sRrIGhrJRtPHkyn2ZItla6VUC+1uHLR/1mFenKomvBboodiCeEb+NFz
aLYXeG23lglsinty7Rq5eTSUYZUO8UGPo7ukTZD5+Jhxduil7hyI3kb2N1bcLFV0blQ5PiALe4IN
v4v0fmVV8ba3QuRkGM1M0SE0meFJ4aGQHBUtO6Nrl43aLEKkgeQE+ZYm3kqphaKH6OSGfitHhAmF
8SRO+qEZ38SEiYSlBt8KtLXZamIHGnvj6RL1qrruM5/uXwrhSBWpXUxp3fLKOeondjJItOcxv22U
W9wld19L9j7MelM6FYG2Lho6wNiiSLK/Fav4MN9hyeuvbS3b8RR/Io7+rfnBd9kM5/kyFsJ0LU0W
tTpdpHKFyvRjFFuknRKHoR5lIIWmSYqUxZsSTJKv9Gc4a8gP5v1u0gs63DCca8XCjZgB+KQj/htu
EdCKJe2YTxr8Z65gMeykQF37PnSIIPk2/aZh9gmiZ1Bo/cRAGabrvCanUluLIvKIWrj1tOFhFvLB
NN0hHi56MCIhpd4CBVdbvO+UIoYGEt1/XmMEejyMyqlmWOL3QuK0pf/t4ekMu4Om05DcDXHY6Wrt
qtyVAAOUGItElfXXjOCeMHIRw5vWRt8Vk61RoQYyoi20AWwx4q3CPk+RnvHyGODleB3Qyko7czFE
0ymc4kPcN8syYq0K1Uucu100rKqyO6tJe6mE9NDN4cD8xFH7iqrnGfmc3B/OMrek0pN73b2jFrFt
+ulqlNN1voOtOO6EJD7g73SfL8y8HiW/PxshTeJ8utZo73WMZjqwQ/NHIpdeDBoDe0NdazK3RgDB
2dfiCWUpmKFLnPw2vlLxfNXC4vPEFsJMZmT3vXarB3BwiAmQYnxaEpMXYoKnti+tECzmtR3Hw25+
b4lPLOu75hJKpNIT6n5RdohCQkEb0OjS2sWERhbcvXZJ8vQ9qKobhre+q13O9gsWLGhBDitER5Zl
KF+9xl/I6bXhSimdcRuKkvUiTldR3dRwF/yiXlZaRP8eX28FafVsOhnVcAq04ZKK2qLJ3CIdTkI7
Xo2oX5kZnDIvD++mL7x1lv+8rwftqFbiI6gAZIF56WQf+zERxTZjeFia95ppvW1p0ffMz5HbmefZ
7wQ/dJsRA3X9KLl+IZy8Pt8rOQSKXsIMs1mXU7xNTP2oat0FMYRToWLvMn+JRo0y7ZRPPYqfxTza
QkRZl3JySMsfWfjAHgOWBFdax3mt+qiV6gmprp1VNJe6npZTgqagN+zwLTjM/wcOSkNzKygsL5j4
S82H86+1j9obTgNrs1LbSymzxUBaMJWf3MrQ1nOwCmu21QRZjUlnssUQ+jIHbBVfOz+PnixOtiaa
QFmm96YsX2Xv2qbDRfEk5NfU4SEHX3VobfxBP85bco4JomUcg4h7xyaqZfaYJKGx1vnmrW0LGtsZ
J42l3spWW3MmIiAmMnpX2fMEKhtJtaCJ7g2vkWREN6s9BPgh2L2is9XSe2T17I9gX6FPxmulsnH8
2XES8Fy5YiYpqB+NIBylzEtdfOyfMCyJbD1ixBCMyusk0033CznCdxkBKHlU1snge46oNW9mVN5H
C+E+LZIekY9nAIWcbTQerqktIvByr28jQuw+DsbEDcdRdKlxlNjQtxx3r0k4jeuow+QjKGsnaeNb
OgwnK4/H3Zinu0aqPxRBg3rtmYhKYcSExzvERc7ZRsB4dQDtLIMnT8TLMCs2SRGK66iatv/86udn
48TQqU+bDQSs5zCAaTPNfie/jU1+vhXU6l8+J+qsXS9T286q8rPg/o9MvmX4b506DotOafY0Vz00
TMiiEyEBjKsFoeJYFeitn3/6sZS2aaRiXjqhhW/ijzC23tYzsyX25JClKC18tBS3WGYzNKPt3CZd
iV1veJUMKdgg/+aawUQIacV1CZ1VMhERzbrFXEdkquD2LbqPEqWVcDPrbyh3yxiOzZhpTjQ2C1oQ
BqBBg580Msh5eJppjZFO2Qo1ni85hrvzP6084PlnltMaK76jgQ8Y7KOGyS6j1GAMl4kQnDIotS75
1xVgRqLdJ81aQ2bV3DIw71UmmdBTOnMbZu0HcpwONKbAlSwLYqoBykAHbZIn6lVHNgxqep85qaDH
hBtGxg0zRT9jYU+R/EiEeNtl2hGtPeCbHZieylznxXhrC0rliW0eVQQPtkA2tufUAntUoZIHJ3uk
6sMfwXxH/rZ5QlmWwpW2JkA4wt8goxkwMvaYBSQhTV3karzEan5MdCAjngkMMryH6lroq52KncZf
kvp/5c1/zZMlUfpvebJlwFPHbB2lB1XV/siTM7loBpxCsrWUkCdnqMLlZQRaumF3VwbzTCEWd3ki
NI4U0CMRhnDV18UGqYYXpp4gGKfuWBGMOgJYq+rHVjW3dXPVsAgoOUfmANN1pzodzoHgQ++UsYWN
3i2aHEXWkDiKR7xe3kYzvkdzD8aQyR76DG3mEGQY6WmGilUrazgAcVB1xBeuWYaEUVuhZeSBZTFI
V6bukaMcKYj1LvSAjKrk5Ul4h2p2UJleFqMJOURzC2MA3ryac0xPGM6W2Z2lFsEpbVim+cccSo04
2lbCsNKmZllwhNcKXVatO8+5m14M1zIQT4ShoVcdhZQum61/427hE3JsXztmzdKX2q1a1WcEKB9j
OyAEXbpaPR+sys2KQGQo/B84Ypv3V13jE7cwJekMPxckko35GWvCmRXWLP79jf5DAB0FEfI9/E8s
C1dW6q8/bnPvY4Pa9F227k1ASUwy1QKhaKPvV/MJpqB9q+pbr/B3//5lZQ1P2r8qr/+8sCwqiI9I
koyPzlynPe5nzNso26T/Uao0v2S1zdZNoF1TkBZIvR3MWUixdXvAe3mSHry+WcxZXhxBwVfUdaXM
A0/SA/JwmTRRgULcTjIzXRIrsuaY5LtCpNIouZ/6J8JqAMoYP+sVKqXDysAOhTM4i81bZ9V0Muno
kHD04aEVZmEgfYUdltGza/FiXnvp+MC66BjAo1ZJQSNmKmWRHLQUtcA8RktKP0YZiW7W21WqgWBw
aziVo9XCKOnPvpqtyWbzcnrIEKOMjLsZqXsdn1qM/w6ZwqkBc3pIxl1qkNirZAa+Et/nz6xM4nWS
xGs0iYey5b7En4KRHFButlseGwO6CYzKlXVokRgA+fq4MwYR1WbtWBNfJ3DPZXJsIDxo3o2slR3b
mbf5HPUBLWCzuWgU9YjL+vd8aJvd8JRVbvYrL+ndY5EtNflC6r+rJFo2fXrQEeiwx2l6pKKrMHLm
IINT6gghLcOGXanm4gmU330SqXz78ckPUDMW1Z4hQUmPjalrTVCO4mQ7iipzPvFQJNQLkXHEdPHe
jsZxrq1wHHbmnIjG8BLfHndOFTWVGoMPbSndRY4lYG3hVjTI+aL2LHFRQ/ZG32GU7tH/4/tCHneg
kEKSmqoNDyiv37tBP2ALi93PBG42xmfLC+DVJeq6DOPDnP8hVHlRm+5J6t2fUDu2F3PsH/NsaSKF
kFokRrZzwtJSyoledJApcKUpuqthdJCydlbHv6tYC1eCdhMzaoQUNOjoQSKL/Z2mabc5H0wz/oDd
m4nwq1TqxCQ8iGl3LoKXqNT3vsZzJeMVa8FbhPhk7smuFE+PLmjPSj5reKVboYu2gUW2a0HYADbh
GwC9/OWcETZNQhJcon2MJlu8LQqEdOcFT2kutD3ykup66LmeRC+Vs0vNMrCFJKmFcbRQ9CDTdWRU
W+fSK1Ob81ySdTWoLP8hClSf84Kba4SoUFnT2FbWJfKNQ0qhzCFYG901mehDBJPvdiXBf+pWXUlt
RDies9mp8L7+ffiQlP/m/kzckg1Ns9APIYiIf+gCJaMSlbKqpevaGB9ZzYWcaKF7r2RjHMutOjPD
u7PZpnuSbToJPeQt9D6pkOaFVQezEnrD8dugNse4LTknsfYTtn+ewJA/y2h8dFX4jT3QIzJn3PZw
FOXwxUIFR9TBCeEnXO3JWtCDeY5xkYTbHTpDiGGQ2nHmIDOggsVHBWJox7VSFlCq2vaUGmWx8mXG
WVpRbUITuk8e3hAdlfcMeBh16Wm1lOTyXlQW/FPMVmxDSi4VinpoqpGBiwqq38eM1pijBxA85HzV
o5thUYtFzXi1SnKQ7htoFLgjNvgcX4JJ2eTI9fQFcBOiuo5dsisTnOaY84IZ5VEsK0xXgPCZ8dbs
+qsiDmdULNYN/fFA2nb5rGygHxMIrx5+0BCqFyVz1zkEWm1ywF5rOe+/2rBeJOWlo/pOIsCsPBsk
2YMvDyvk6Lfxk1AZoBa19bwqYkM9zk9iUZWiknbIkvYsUPTG8rBtChTZ646xtL7W8vEBB95FV/Ka
jtCsLGm5rormbOXtWdyHJQM5aeyhZDKJ/T+Mndlu5NqZpV+lUfesJvfe5CaBqr5QzBFShBSa84aQ
UkrO88yn749ZdpV97PZpwEjgOJVSKILc/Ie1vpWjV6mQJrXdE9uI++WGbjVzrD+5/P5xiOgJ7bkO
kbKOtrXFePNvH15RTJEeA8vZdzphUXYAf/iUc4747niuw9VsTKeKKdOoq82f/OR/UpYJj9mq5OxT
luv84bHpqaHLyZHOSZG07idZklKcQuhgbUj3xRgoipvf5jrDc87LI/FPfvw/4LhcT0rb1bwCUywI
sL//xQetRxn7ZbEXLaUUndhS6Rhc0p7JqTFcHRl9NAUoLISq2alW9HyM/cJ42v3JC1nu7/8a9y7T
ZnspHwBWMXVmpLWcBH/4BAIywkO38fP9Uhovt7rN3CY1Tq42L1PJ2CRtr1qzxK3QW1k83bi6lpJr
KRHTlHGep/ZRrij9Xv/1K1sm2P/4yjwC6zR595ZWfziZSkgNczy5+d7rKJxNVtmhhFwdEUY+UNZJ
29mQ5f75u/gvG6aX6fSTOdVT0GDEjT9Mb/wpQ9qj38Mz157vg51wjNcynV+Ai99LTCPOxJCGyZdD
BNhS6ywDGscbkKHa+5D2YJlhmi19RDpeszA+uhlPaMltx2cxoIpNi2oVhv017uqNxb3qmtuK0YDv
drucwC/gLFdWVPu0xeehfCZ8xH7AqF/qKBM7a0UZNmbBixFMP5PZfHVGZHF4i7WskW93V7/MflVe
x7ePP+qCBBJmaELpniKeZ0dqsjJKmY5nxYhOcOifwrrI/+QO/WeXh7JMNtKOZdpC/OE6FZgIskJQ
goWi2S4FSgddK0s/f88dRyD79eFff+yW/Gefu7LkstNwqWoXlN7fngneYLlM7rkzl3KsSePHOAPb
LV/iYrg2jAW2PJk/JjhprB197BX9E8uAY6VY53IUp719sObHsEH7W9zNVAYeGRijYFOpl4vBZFyX
9tO9HADAueLSiFPUuqzHciwIHY31kN/OdIsdg6rl+w5uuQWpZPfOXjGeW2amKVeCFwIcFuPJGwil
pEPqmTlnNpbXmA139sNpUOBRMLD92C31eB71gNU+3ZAK0Eq6tQcmDzZMshawuKMJ18Y4uPRgUCWx
DYCOIBNelJuuTjuuIv/Od1G0sgn5abUdjk6quGrxBQWXPBlfBg3DA1Nfz4Ca+aR8E+miQS82qS2x
hU20ANHHMtJbngaxnZ6zqSHxl8eyYFiVs/etwitGVpRPgEoPJN/dL2VUYgI2cdWboGwaAGKr6XY0
4l+GgB4e2Gs36LZTmX5YqX/UgkL4fiwRIU72nrjIU9+6b05v3S/DcOY5pwmr90bhXfo9RS6cPbob
jt3wCFdoFLT0/B7EGp89JzgTlkNiMqW+1Z8G1/zpu+qsrT99+PyTjk0q7XraMl0t/qFxmrVRVAro
3H4Zbi8D75GP3XrRfvm6/Mq5U+7zPzlt/9mpb5sM5FxXMxQQy9//Ta9Wk/+oKVo5bBPG1Q1je/qf
P7l/fldsfzjRtWORSrL86YkFKvm3PyQKq6RNgf7vlYs4Y7AbVlzp/FSPya6Ca7bIfR4Ss7rOM5MT
l87HMk9NmPxaZpC1RzHSOptIIuNEE8weau8Z4pwwFO6FetMchDqHrxfyb4oa40r86Tr8mKqnLWPe
pbBBLgcxZKOXLhAvfcxRXddJgGSZljO7axyMkZpinM+/8xHjehNVN1hIEgOWJlLL+SX01DmhRB4l
A8smv7P1dSZfx2YMvLxIm4q7cpzzJJ2ngpUOxt7eLZ9L9i+udzNH430i4ztv6J4sbb+h9zy5TnwH
9g9fPVbNZjotxdtSUJmzRjBWo/K3T3NwIfODkpxtiqhpx9h93ox98Wp1mtU/LopuZDBF6frL5nFh
TExs6Xz6MTkK4YEgouLDZrKU/suPM2Go3PSx/ZY73VPW0O1Vmq4G8SIdkEdsgsFr8X30vpzgS/34
+zL43/9kYfuTGVgdBWH7X/vb//7P//NUZPzvP5Z/8z//57Ly/Z//uot+1kVT/Gr/5VftvovzR/bd
/PGL/u4789P/8urWH+3H3/3H5vfG/KH7rqfrdwN68q+L5uUr/3//8i878qep/P7Pf/v4yqIcn2lb
Rz/bv12fE4tn8Yz6f+/dH5fAu/+14nmJaO/viK5/+ad/3by7/27zrVjjk8Zh/16iD99N+5//Zrjy
3wG9UrNKKldXuMuo5y9AV2n/u4BvbLtCSkcJvuq/V++SrTwzQJtWy7HQrABo/eu78Jcx4r9avwsp
/nh8eZrEPVNRF5HnZ8k/VpBdJJK8jqMC0whaKMvvNSU8l5rCO6HH15pV0JUerlrVY9+T6mPZt6xV
+zljaWQ77u6iM6/YKpdUYV09+Nrw195MBApkINDWwbhWoY8VejpPdVnve9P7CdIRgM2MR8cZDdY7
igSTaNlIDc5YrIOzm/Gw9qCf8IyVz6QjuQCvpLG15g4xlNNu7ClBp0Ww3BoAIu7Kmq5b1WyQG6uf
N6am7CbqPSacgllHCTtH54F94hzlqYZ7DdHDxuKF3tRtWGy8uswPhR8d3REtS20O1UrWgbfLy2iT
MOzYsvNiV8ozpVH9tmnK9JEGkDT5Xjp71v37yOiRs0dWeTJhX8lqwBMZkaUiwvGZmhglTRrXt4a9
60ZcdCVPKbRrQ/NuyHEERiB3QRx7wDkjdfbbGK8c18vRGfKvOmE1kbPoXPeFsHZN0tk3hjUis3VQ
tKqoeUsLXGO9Eb60aY6DDZinjCrJts47CK4qOLEaY/sgP+sGwojbVPnBCg46suwnxrN4WqPqkAsM
s3kWZrfB6O87n9PPUijMoQEU4/Qx981tJp9tRtMnaRTWJvaHqzRjHncpTT3h7O4dlWRAEiLVSHYl
woQi1WjUZZgUDHgvgO4Q+mrlB9oErmmcEmdKj2GyRJ30GIdNr3yGm9puZQfScEaHd5uWxQLO3aRd
798ixCTOFBW/K8NhW+eqfpgL6zUvgRASGvQyFrpdSZtiaCIu4zok7Trt8UQjOJgOToHLyuv6GBk2
CBanLVYzSS8vfkf3Lnx5YF91VVMkt1UKZLCCnlllOa5Pxz9Jp2J+IKJkPYUODQoM3puxtR9qLZMr
b+ialo5nfjM8lYaXrhoPmQokUvb8feys53JwgYziCDaSQG6D+svi172hcdL3Kom9m0K+l5lVfkwr
CYnH73OEWCHGJJO8o1r0Dosd6qWYOigvzXxd6PSinZRcrrEMuO4d6KXVdJeF2rinMXcCs8Q8lV1d
PH5R1z4SezMfJ3T3bhiEp9JybiHOSljgg42FUeoHv2z2pciCg5UHpHZU9S1aLjTnrZKHcLaWsGgY
tC5SiZHj80bbXXMi3OKhKvpkPy9JM8TjsdU+atiuXEDZozO2Zwr96aEI/K+sczOqUtPkc82x8Qa4
UsPKY+6YOdGNFS3c3QGcghIgFct82BusRE7CP1nGDz15T1VUV5fEZyZb2Ts+qHDoMHDF7q3hNcOm
sBpCB7sG4VqdPJuZQsvoebeEWV8wD5RHF5XqKMb0ku+Cs9bOqXDG+DRK11hFgWluVCyOHZzrjWc0
QO/DctjaRXH0x7LbJcQYbZpR1JdhHldeW6H2zcOnWrzkNQpDmJ4MDa3oHATaQkyJu9Ey9JIg/sQR
pO+HAbH3koukgUSvoiLDbJtNzq2ZU4z3pdygeAZAAfx7RwZcvnKTAkGjU52JaNa3Rev5TPqNYTVF
KVTotjPulMuaqqyGYxw5IXQmSKtDAFyfAaNcT6UX8f6IH3S+cGYJkSQqtPtqWI0F5KEAl4byFEs6
31bV37pjbToOCZAPFrMbKLvZ/XrqE/c01MZzGvtiG0m0oFlJBHHuWBF6S1xoYWDczwwNNvMY9ptQ
ur+U579gVclWpZVjJTIcPJGvk9FF58kNAj5b3+d1jxfeWpgCU3at8u+MKdBz3Vk3iFNJp2SkbwKV
3ihE31ZCN46RsQ3i/lBbAtyWL5a4d5MVaZ+OcGsA37oYvvX07cP22TWVxrZnheTENdVrbFvJKupr
Z23yNV6ev9VJXd24OoCJijsh12axnsZW3zS2j9W1EavBzH/ObnXsCqtdG/nwM7NwIoqEzW4d9xui
GGL2jelGWpivMxyPdLeSXFM0KhEGLt9aDOgB0Jkp4qYMzRcWIUyzCSS7QVsCc5PohS0vHShBeGBP
DudXGSP9eIh4dAby6ZjHThc8HmYODlnT9AFqhv+F2hYGdwb7zHhVERbsBpK6XXqwXr0G+s3waY8Z
Vgzpsnhxmuwg5+pdBDNdYeo/1PWB9r+/ojVZLEAPLkxZDEsWFI22b/A9xuSLFfwSjYqw7aEKGCdu
zTqTwbqbjU2eqDvpg0noc6xMVoJdkiTqlQGS9pharUL55DFBTvFpm+ad29vzpdUEuAZlbu7dPP6c
yU9dDzSgeEWBpsUeZgcXVRlehqCx83OmVLVqswXVm8fZJnOEOOocnKudx/ZmCtHUODO4Ca0m9F3Y
VGZZv0pGw4y4IgvpQpRv4iH/mOAMjCTZHuY5AWDizAtFm9jTkAssraikC914h6K8d5w4eMbDv8+g
WCB4m/fNrL4mrcO7OcbxkzKIMSxiCDPXesqbvVlkb5YeSjaDweuyLsolSDVyKwX0Liinhd1ccEem
hsT7umNtbxytrn53naRCrh0Ma68cWI/ZDHh1o52dp+fs0RLtIfFxG0Sc39vK9sW9zy8gUWg9eEjk
49yI3qbkEI+Nvwe7n2DTs8ytIv3zaDtB+5r06tGNRkhaVvjWCwu5AobTMu7sJ9c3njmW2J6G7au2
gq9Q9c3KSRL28BETJY8KhtTMwsRO4WCxA534qKKhgCheMzc2OfPMSuIgDhv/jez5H2Jq27PFNG7t
xbdOINRHbzKlGvSAwcCxzi6C+lMYYgpvnFZ/2KH75pf+B1zg4WCqTD3lXbmYclN9G9azeuo1Ll1l
cr9YJJW5bhVcbcZjN3UYZvt5Sq1NGxlqxdaXdbE9XlXW93eyJ+ZDoAjfOygtZz/8rowKKIJTx4+J
zzyjdy3r4HcSmPHA+2GrgjQUGi5m++GhTAb1qyAo1Zfp7SCmb9ZctzrU5aEaQ3YHkPTnqgx2Q0gs
YhJZ/q6erJx4wJk7v2tvnfyaZDW+edyQ3uTVT17LRWyz+PoJ2H1VOhUyxQZlp282BxI8N2lRPPJW
McWB73zoWhpdx58B06R1cHKRu0WBJlKscjs+FBs5Gk5ce4zCJye+X+qsPpvhV/nODoMIXtmseubZ
u3XqIDnoiqTLzrSvHdwYMRz8onZ/uD5tZWPN3iN6C7lBR5HfRctuLgzamY2PWrGY/xY8/FfwxY11
mct5bSwXDnKIeJMUgXFjaJIl7Vz+ipsB+3qrnH2Wm/cucN25eVWDXX/Jznv3Qeq+maHv4sQtecDF
4B1me9hKFndOULyMLqrSHEXPyjTIZWyQpiNrm8N3/z6X0Z2vh/E7KItTqML5fWrko6Htz8bLi2su
+8OkujvOI04QV6a7VFWsZN0ImnbJMqUbgHMPbzazvBvW+xi1Vl5JMLZVf/stn6NuIufi9uo0h5mB
1uiX9MmzrBCWrWMThbzhjMNmbNjLWjpRW2xvqHORL0AY8qN7R62zIDJe3E4dqePCNUM681L4Rniw
huSrdEklaAaYyoU/vlboQKqS5GAP38N70td3fsXLj7U29zaxNCMAYt8FwqFN8QuBEB7f3G3XujO7
o4ySfEub8CVziH2O6E5syBAFlViohYhefoeP0XosPOJ+CTDk3/z+h4MCkhsq8ORFxtdSoQPrMhok
yIRF02PFTM4bM3zJTUJcVD9+uXbUbWJRkDCJ1AcKof/imAb22lL2xy7A9vn7D87nQ2iWD0YrzHWR
EnEXRgdXc8UJRMiF1fc7CrC7UcBQ9EusY6obh+PvPxDS4oLph3erIMhTRQCHpWljaPGUXtgovVMM
xyRwWDv2IgOcwiIyn4J5berFSlkDxoYwGiPkLEvslmX8ak1zsu3a6mw0OtpZ9gjzIgnUKhL4poem
OwW6A1sRkrLR2ZWzlmY3HYWbTseB2hJoEBhR9OufbQUeOkMttPJSYn17v32qiI1ak+tATzcH20BA
v8smDXB7Ch8qWztI9DoXhdR1rjS5EN1Gh59O0ie37VeIIJH+Ib6QZo3bcsla9q3mVIxpcPARkd2O
/ZHtl7mDc4/4rlThnWX44TYnbXi23fjC5gNl2UIvzmL4Ia4GYzWnL6TlVjdjoqJrMoC7rZwVlgsK
5DCJrxZBHqVdfXtmyJI79qHMYOXdpDlD6sSPp3U09+/GYMDAmXMILuj5coFytkCbvqDRuoFbsiH6
ByExq9RBto9z7JFBELjv8UjqW92HezNP35DNv6sYfUVp3eoh/AxtfFkJ+dBGTSQukq8W8zXmD/YE
MQ+t3p8vXTu9t4m3nU3oR0Ma0H4YEhCIf3SXky3EW++Z/YHG5JSAhVdI4yNIVllxqlKxxk2AbI6u
uGYbus9HbwCMIXbN5KJk45mFN4jYyI4e8KZOYrTIFQizENBbMJoXheYLVfEtMYtALLrqo4/nDvqD
fTWaIebHwqS2/SxBovyS4MZzRnnPvXufd8mrL0vn6LVM2UfzrICYrynsf3+jYh6tPXj2feXXsMlK
HhylxIiMW93W86sIMnHySe29CWuXtrBvfcxCJX6C5fLrkmygC2J8EHrpyfc8cSB4nbuUkd6UoWis
UudYD166Q51xQUkMiypXB2jv1UZnC3xN8Ds1PVZ5KyWrN/JcsD5T98jB84DTjRono4jMfBGte6Ty
40YOs39DwiixL/UpiGE1XMjAtA5lI40jqungVNuBfzDaL6Oj6a093a2yrjNoAuuzO04uwbl6XE+g
4iFu8kYC7+7oetwnOiv7qGRlH2OKN1YSndzZfL+yVC4MPGgEJnG8N9Nypnnd8Eiu/HvqtBdSIABz
DMO0LgzqKGoZdOhFts89crHMgCGnHwY/qYZAneH5vVGhvWND9DyMQI283rjm/ipmPWW5FogZwo9v
etI6Zjc9m3MLF2SGtMbj9cV0JixuTkiqd/qVuXi6GEgrAOI7w6RWFiQT0B+EADxVUh4TtFyqL1G8
mP6zHiBMdNb0PeTvTTVmj0Lg2/ResNshr07An/W4tpNOAmaYXLFLw0uGYRt0iB7Wo1EcurQhR3m0
TrFuP63KApdByTQLvWuFex8H1g+AIU3e2QfVme8tM8Bj4cKWm2YNGrSL93CcZr8J4PmzVpfWh8dE
Arxsu2sb8v/wetHFTNW4CsR3aVTe3RKm7P0AqNm7DVhxZNkDk7HADU5O4+KmbSZ8eaLdFvZkIqwM
1DpAndclkvztEToY3nyxtZEjkoYR3wpK/VVbNwHKB6SsfVMeC7Wx4WoS0OreTLb1NYwp2QD10gMw
GeG6dE6+EWgW1y5EI2lVl4Gviu3i2SzbeINz4KbK7HndjIW9GpJ+XKUWunRDBeFFNxlcaPRN674T
HdxQVkFJAQ3BwNPJAhUsF5c1jsdxU87pPQE0bKaL74peF0BosI90j187HS/lc4iTfRjR64f1i4ec
FixMet94KTEV0Q8RGgWCDZJhsBTu7Ew/hy0HWsEoZBZn7uttPJXHbISe23I5CFmdFKb9lV0PMPZx
rLMCgzYzreceq6Aq8w8T3XJVOY+VGYNKQ4KT+LhNhTJHzJHdx0RuSi95ynmyOQueJTcZbZx27I3R
YvTRNs+FgpoFgntB/xGpLzcOv5gbemH8OAZZt0mk5AOq3xIneR+cZUR8UDWfnFWVW6VJtPDthxAj
46pGJFWEFgsBFCY5PJCUBPEkNA6ooIk7zL/cujqMxZhvWAcf/bxZmTFLBUWljMUZWEPfmge1KKZp
qk5mbNyXxMsw7bkEdfwU9eWjGxIAwwm/jalvKI6u3CNtUD6wXPx2RBZTVjqvQT+ewXQRyQ0AKS6v
DJiOkTA+I186hKiqbYkC03Q7kxKAq4Y8b0IMG6vKthxqRJIqeV+3TgONlhO3VxhkitfZq9msq+94
bp4zWGozuRyxO7w0vrP38vFn5CdQQusJIb38NMYKvVdGgnj01ZvWVc/D2vT6w5zk7z2GX5ytzI/s
JF93XfoxGghzvGH8QiuHcanl9uFzoFE5K8HYlDbh4EVOcYMk/1k6NrEpySGI8Bw1YMPK9r2o7KeB
LmAo4m3KYc4aBjAZ4tFA3syks2SZhh5cMHVlo49SWvKBhlzcJbZHw5RA3TwsHgDGWhK8GdukL7YD
Zij2m6umCzH7ir9CtbRORbOe3PKTMfB9eFAZIj+Jbb6+A9LAg9UEUwf9g5tKTXhcqs9WqJNvT4di
gP4Uj/nLaAdgMS2vwRSEvNpk7lmk35MiEobYWjtduhs3209qN1ruV+0P76q3Uzhj1I9F7m6cMgcU
Xp4MeZ8C/DKql5zfvUjae49rCuBMVkX4PjHAzQMfbOIL0rUxdwt+AckcV/QQlJtIbhwN/XJUoFOq
uiFru6O2Dm3jMQ/pgvxYvSTymQQYsgOYfxT885kZdJsbFsPQ8VepEtqoxHtGlkXYuTu/hy4ONtuX
80HG5ipOmLZ4Q/iryeW5tfXE7ekdOmhCou3itQxzpJjF98QcbBEZRYg60Eq4xt7proQ5qwP5GiEz
DmiBCTEaw/KJdNdm2Zilbu+DcyHXLGlCuvJ0m85+DmE0umS9T2HKMCeHibiNDI5eNCUOnFqErL0p
UeRh1Z/98ZMA2h95RbpZFJ50iJiELhySdAbqaKqPBsNTtoOUMHtVVqjvTJ8ABQwtcdZA96sZS6mS
u87oIPqZMXBpjyee29Bj1uGSMDR1jKr8YrolbmYj0oq4twy+aWrZq0aX6oDwgRCRrFsSd9BT5/GH
ExLzNZpVssq8aGVw6d/YYwKhUWO3EJHt3LK4lSNMV2EQemUTdZ3pYxa51EAd+vrefg4AgVbD2bGt
jzz9Wfm9fHZDNgR1Q6yBb8anZoIRMmt7AFQQ5Ns0gG1rwOywOhC9fiSoMSzmklJtiJXq1nkfy20j
ouscdwXjctUegorhZ4WKwasDwGh+GN7Udrmv+7o725e5+2mWEurEXLg85QgAtEP4ccZUrIe+f5oE
PHrDuM6lrHgbGEmY2gtRMxEelnvLYgdVYUq4W1QmmMda7Hhi7FBCtAm2R1vD5fTzl4kpXB0ETyUe
BDKdo9dkIVLag7r0HFqeVQlcid69WaknK0TMIVw2vE4dwtwIYOa1vX0tm7g+TJBUtl3Sf9Zh8NQ6
UDYhhXDuoBYdClFvzKZ5dAnd4TTw9FpjlWeLbk3wU8gtQgiMp7/kCUEI0LytZ+5OYhfhhSjAVFKG
3r1CoWqTvHczBYA8uQ5u2ar3WD3EPsH+xOtyf+Wxl61yzipntnK0ns4+rIppE8Wv9WSU9ypwYDNw
Gba4ErsU3i7Ghk3YQ4z1zBcKXJzwpWbxzEyECiT92RWGuCnEc5Do6pB4NGG2l0myAecfjZ0BRUpl
ce5DUORp9Zz5SH+ljXrInsiQygfyoTL/g3zplAEgm+9eol8vp3QnUr4tpgC1rvoXpv3deui+42Y6
jjL7Aq6xbgQL+Nlw3pWTX+Yg2DhFuasWrnncz4QLg6xxvPxx1Lwo88HVQAdwJFHxDtTDP4QeHt2c
EYZnDaTT2AwUAkyzZB1VW7oKMAageEYH/vbAWx0QIlVPJkTvaEvQIgb5sdmjE+HGN4wb1U7gzX2y
KB99RjoR8fQ3OqaBM0V7zAYf4IB+bKR/oSxg9D97G8aYCWQrIoy4x71GwNqZScbwEgYK7CGuU60S
TLfM0huTzFm+OFHBr2z6slGNadMHo1uy9pNReRURhpeY4lvtsik+l1n9ox5artj03abcdcbxNgqD
FfPfFXyOiWGYBkwm+/tk6Q3InqKcuWuzV2dkcxgmDjWXWX3PaU+bktGlMO6Su8TsHsQ4vLJdxMkD
6l9oJMzdr5m3pLfVtzum9dos+S5DsM+49iIJZB6aRZJ9kV85Bt5DMTnjyhLQ7rzhVpgO29clN6B3
HmpMfnOTrLwAUooDDTRqfjQ62aAeeKHKU9uoc5GZ6zvDgbZY07XemGg1+659K23/uHyv2kaNX6gT
FesOp2wF75ONBc3WeLR4tkZq2PlwdILsUun8zQM1MZgOvM9m3fo7Z+7fBKmWfJLekK7FRBp47AOB
0dQpnD4SXxPIaI7Im5HKhPyoTcohBQaEktgkx6KYaXXK6Q4NmHsTZdajO81PUZO/jQw6WhmvR93f
EhB0kkPxnKon3jX8luMhMlHEsg+pR+9iD91l+bw6g4FuFl/4kWfAG2bhPPht82MomWrNcb+kCtBr
jwOMRGi8hg+wYtjLKYoR2gCsqZFK3Shm66WsK8b01YOTdq8kBPF2NzwBxJWEVhCq9k3skPwBfbcm
sol19ntsywWaWz003kNuLcLT8FC709YJ011OWXwzVPZL1Iktqsmj3+V32A0lGA/jacxrFNLDAy7R
kfmgx7ImrONdmsYvozF+sVUE39K0kC+Ce9klV9PFZowhfT+22J5S9gaNoYju84Gm9upSCfTwXfhV
pCxcwwqk4Bi9MHvGOmTVv/WH+NVNcXHOvvrBYOuUTj32kSUfs4/3phfs8kHsC7rkbF4PHI+quw+c
cdNyjRjWdBcpaxfF4aGLwycRU3gTpjy30y5pyr3vG1ts5isf3bFLlJdfjmyVrDUaOMTidvfoMwRu
DXpaL99BG2Jv45m3oog2aEYelwu/NXApp0w9eKYV/Zl0yFUvqzWZP29pEp7ga51RqW+a1n1m0f6G
/ngd2+OJDpvjqjJfyTMjsmL6lUvk6WPWPEzc8jeWE/Dh9IOxGqz8ROlxW/XqIMx6lzUWvhP/STB9
KKlfikycxyg653H5wfr6vRndvRW37MZFttPDz1wB+mbtqYx5XVO4IEmCAmx8zlbz1WXqeRLucxMy
d2cY8ZWDG58SZ2MY4uC01Qt7zB8ztWLn/zBt/0HNza+kCp/zPNkmdvLAzhnKFwB9qLcu+govjy9m
v0PrhqGbBIORW9lLP4XJHtiRjzke3Ah3GWOY/dySw5J81IZ5rdPmPeOuN/LytgvjN1EuMCVSBQiA
W/eJ3idZdj+zgpUFu+9AQNpOeACRpeRmHnZvmKu6ObgOZFdp3Rd8JtJ1v3itJJmEq7Cpd0X2bLJJ
c3h+VlZ2H49P7Je+/ck9V4E4N2nyIy1Zxul4n4bBbTSPZxcIkDTyu1mqE6r87wjHZJ30J9vo3iQ3
lUM6mUNe8TpiZ5qYD2kTveeZOKa1YJ5Hg9txmHCDvdqGfWtH0dpk2FhqdP5ReQ4XYlrPMsVsh4uc
y8sgwOLN8mxkeJEBH3ApgDQgXMcanhguPdY8U25mNiKFBU1wmqFYcmlzetqWeTO53J6ZuO9K+qcr
1gYyOVfArryV07Unp1i6r7reAFOe9cWeQFb2NuIXLwdhtFwsJBfe+wEUgXoblsCkIuZXnDPGknVS
A9vPGVqB6PIzubCHwTouYrPgovp077X5E2yQTQ/LVRe2xOxQwWUuLykZKZ1+lPFwsLHuIpO58wPx
Zk+5hM/ACEhPj9pZpjEDzFG7vsy9uosnce8Z1ScZXvuAGMMwm299tqjNPJ+zpPmRddEVFZpHWjJu
eI3N8IfvEVcKSYAkPTYplji3TXL1V+48Pg9W9TEgJCSqYGiat1BN77DdNlnivYQutxx5galq2p+T
iO4UU3DWIrvSBJNjCMopWcMrbyElw15KtAaW2bLZQBeDNu40eMziMpbRSXFHEu7Oh5a44sTYOMTU
zgNAYo2zGyBgCErNynG5wXzN1aMFc3Dda+uZ7dadB18VdcCRHmcfqfRF9dz2wxzw3eeTyfihlM0+
t2ouPwZPtrqn5v2e+HsfD6znTdvRujgVory03gXyYZyj12aoHx3b3nqUEWwHGJeHq6IEQBmXW8MI
GVDb3sax1K/l5yaT82BK7xRW4V0IxOWmFkh1lh+YKetRZzbg6dC7HYPuCtX5SNux98PoWWRi2/bF
i17VJJPaFplG/qjoQ8J+l9ruyQjZPy9fNGbVa6cD2r3oWzQhZtAMBaUoH7pwqwmhHRC0548ukhLV
zYRte5+i8QFhS/tqzhiEPW8908Bh/ScQXI0Na8T5Rc4douJmWxrNronclaMYihg1Q26KHaAoggFz
kxjwPgDvJhOPg3HY1xoQtu8wJlQHf2guk6HvpkAeUDnuYlw26q3vGGJPTz2w7TGa9q7bXVT0Hiyj
zKH4jgf3k2nrwcnZgYaQsgP9WXnPrGj2gZ9++8q980M/Xk0OcVFEGM++c/WzeDN04cHNmeDAY+IH
QP5t0vX0f9k7syU5kS5bPxFlgIMDtxHElBGRo8a8wSSlhDMPDs7w9P2F/qFL6u4q62N2Lo7ZuVFJ
KmVGJAHuvvde61srS2RbFQdaeFtsdK8107TYZ0JelkBqi4lLWYwe3G8PS2QdWHHAWHWbD9DHDLIB
JlD1FlQXZ9vK/XxbMlM9f5JVV0MszuTW0g8yHLCG53Z3h9clAlidoJq4+ovCv2vMHSirn5rG/y//
/Bv5p4v8Eznm/yz/vGZ1/V03wy/Kz39+1T+Vn2H0hxcKEfjk7glHMoH6N3MpCv5wxY3ChF8Ivy2y
0H9LP73oD3GzKwQ4vEXk/ln66Yk/vCiiy4hKM2TUjNPlfyH95GV+NcbciE+h7QaI1nl/WI1/82QI
VUTV4NVAiGyrUd3IAN70AgQ4dfBu0eGQnGU7iO8JBJQ8bsOgDAX5LqMK3nU5yrEfgSMm/80m2plA
okR24Yep7Qf9I128svmyBsJYbyYPk56QF+iwq1j1CqjZQDXqwlA6DK7mANZ308pSv/Q0edzY9rX+
kLm1KeDDtWo8zt3QFUeV9g4Rh2Fpkm++GglYLqWbuudWmfKhQGvbxslkqWBvGgtIlGePs7qMUdQx
fqozdCN2qJb2IR27RBxkGfouuTEmIUMmBzES22NZv9phSNkwBGkh476kf7fFVRTBCqlTjzkf1nrn
u7vMeFa1tmjR0bGG6626eWCGB3sFzUU2aokKja6AehhrtG24f4cy0ppXyxekAir1kTtVeelnzhco
CQWEC4aMOTi20ga8PhUFCeeqmnoAId6zN0nOHAh8mk3DERPByOK25JLBlGNNnTi0W15UquuQmtt8
uAwSJgfQA0h9AVWFvhR3U5RwfNE629uJRsII7fMW85Q5CwnZmMdiE1UwFBiNLdHjuKpgei+msBMv
/MOofZNqVu9Taqlv9jqvLM1FRxZ93vdtth98D4b34ovhVapiTHYimpL7KkJl6SKufFc7PgMJx6f5
0OXBCnuROXW45WXdu8JzvadaloJkIrvD/9Q6TQ1nvEuC92PQJtO+NhAPnqLRJadDWXmex667MF/p
e37UlFlhgeYTJZfX0vweZPu4zhr5QSYXzml9p1uYhMIF+QxekmwpBe9Gg+SzTP0YlZ0V/vCxltM7
i9apuCk7C8qLqiGgEwJWH5AlYjLEAecqlZyOKlfaKT27dg1bhHEGzemIEJGTgBt44YEudkfmXFla
PgNEXaX3aTsu7hHQDvulxBhu37etcV4gv7j5YSr8qSOWUafp1ZrTOfhQw4N0j0uHUpxJp+/RBBtT
OULoyBBCrIqs7ELTmpvGeecuXb6TrsHAuabWpxat2IsJhHh2boMeK0GAqwtverSDJb3wBOTsn77/
4FBSKH7OMnsrgc68s3qyjqbaVQffnbKvnZHpYbZwMFR22B4b7RGdFlb1AWPqgBOby7yGtGU2q405
nRGJOHu9012zlECjta7Fg1WsVhxlFtiYXrqHKQsbrPTkZczA1hFKTaT5OJBawGRVJ4aV04vs0iTu
B590j5yIP0SN7slOUv+DvXT001SUYaBfxXcEEMuXUZf9vWcZ76kZ6cNMZnW3tePUT21taBhxENkC
bdFPYZOOX5kQoMKxM/GiChucaDEi98J+xz8sO3nQ8+R8wgKeIRbKCRRbeFTKURV7EaGEL0LatPSk
6+Soycc+YvBedr0l00uKUJzOZOPkzyUr5AM8zPq1nr0cdEmUIjXrAUb0OYFtfjDsszoLd+sy90fd
u/rojW39FAlWlywYaPhzKx6MBUfIQ8H2aLzE+uJmy8y3atoPJmuHx3DMRyTPFhFyQW4e1jwtTzK3
S9YGOWyh0nuPtn+z/COOqO6L0KqZM+b2jwp99ks/VvremZlMkLTG7sS5sXJPAFatj3a76utgglJv
IcEhJbaBpj4qUQZPkUkqEptmOE+CmUdKC4/GThvtcux7NCmM0DsB827j5jzmowOMbJXgkmSCSlBO
CVPJYWkX7LD4B9xyig5FFQpa2wgCnaoTOampQbCdEDB8GyEOc4fYLLeAy15wNcv7fvb1PcqSZpfw
+RzdjFR5RvvzCf6JtUc5be1bBesSwf18LEqafkTDz1cir0t2K9o9MFJHvpaWa534wbd+gnBTrB2B
Qzg191XfEknkivYwhQ1Skizq6JBLJuQ9JQGQUvU+0eVyVWO47LAx5vtunefDkFvQYJpK3DFbGbZ5
xTMGntQlH85zD6PygmtZLeGHUI/5AT2Ufx7IzLoOhYHtjefoKans/p5rgGhV1Hl+KKamOUS2ncU5
2uzjtKwuOj0m0EtPMhTTknZvV3QR695Teyt16lPnNkvsyGS4DxakUX65oAwqcGGoEi3WwLqJfjQQ
MQoi57hKk1zHm9pugbi4ZUNgIMwTzRxnTQ5d26KPp9EMzq5339As9vd+jpqtpbW/qcOmOoS2Irag
QOplVeDzQxK3T1aReTuUF/AWc9HtBDUXztfFnNRNVF5XjJCFEM7FsgObDM88+kh1Jd+jN3Mf6JrC
OlNpcJiivIRUPXh3iXXTV62CRXS4KegGdovWV6T/eiiMFYLBs5MBV7VWq38Ow4WRvk+Zl0+a2BaD
fi6tiNMp1jBFmCnlpqqAMYzY0WIynKeH0CrbnTVW5t5h5TisSY6SJpDJdp1Nesg9Ue7qLKAHaq/o
ICyVI1kU2XzMUmG2YFHyO8bl+sqYIIshNo8xYlkCRyPEC4LQdnTchgjftcQynzIpvW249q4Lojmu
pGmo3+VKX2qidFxBrwVDmcdBRJNudngyKg8YfF71Op7riHs4I2RsoOmGY34qtm1ujwc1VbcNZGrO
C/td7KS2v51biNZTlRNMiIgCDstKI3PymcvnxmYP7e3ywuwI476VW4y+VmwaTiOZOWTYwv35ZotY
k23as8yA/rOOQaT9nR+RgZthMDushcSk4C2F/gISvUNEZ7xD3cyCihoxXrC1sEg8GVm2ZG6FFOtJ
qPuP7dise/Qp7b1XQvnaF57nBiS4TAAfdaF1ckUcNzixzQBl3Cvw4/5xxoi5XkIuUrmlxy6Hd7O3
klPF+RJRKm6e6cqmXjZb4TDSgAC4kGFYdWhOaNrfhjQAHcziJ7RJ09Fa7MsYhN5XErQ9d63j/ytV
0P9L9jYpb37O/7m++Zjpb5Bcs/oXU9w/vupf9Y38A8sYjm4f0yv+1z/XN+4fIR+dC0OOYgYZBKXP
P61tXvCHHQISCh3+jxsEgrfxL6qsS30jAjvypefa8ET+V9Y251egETBZJnq+sF1P8O1u5Ntf/avU
O5xJfSXPUUpMapAM8wMoFd+p+6OPLhA8mVH3iM43rUOnAP3qTJARs7NA0Ln3puufLt8/nXe/Arx+
qbb+8XYCTokRDjmb4oaf+8922oKL0rpt5eMGd3GytKrdAyszS9BiWfkStQn8WfYWdliahpy3/8bP
+6vN758vzyHehixFj/R3A37EiEDD0KDlOSefm9CMLz52Lzno+jwBANhNkuBoTtwX7Zvsb+zKP/Eb
/2kl/vni3CrcK5gWWfzxLP7ys/dqUulYON4Z1Zz/pUmW4iAXgRQTT0/eZ+47K0/PK8kwdPrh5uRv
sirpcOTVOdfecBA6Izla2WpbTXo9/s0H82sZ/I83h2OO+y20USr9zg6ZusIsttV75xKrGUVn99kv
EeV0HXlkTOsJ+NN0wlLSVi2/DmMrI4VzTEtApO5L2VjLCWZrN83h/q/f108uxW8XjafBoQcg4YqE
v/uvYfvpKmDhPIN68AjRTsgxGFqbY030wy6K9L1n5wfBaDXOV2+KNcSCuxJp1l0DUPeAfCX3XIhc
Zs+JF/7hQvqoZSdk9iJIeaCOgnJ842j1wOJZTZeASAeJUeQ8yZmqr5dPY/NZdjq4uTCOgBU7NsC0
eZVD9J7TlvdscWTkISuuEXmj9pA7T5LjEp6j9m6MlqeROAB9c+slDWKtTIfipPLgsyXdj7ZbR5e/
vlrOrxyW26cobR4raYeUEAHm1F9vsdxRyVimiXfOGiDPacIZAR0DOi4uI0lcxDiucweivJEoV+se
DB0j7//TN+JgCBcOTzoP1G9dlTQXdqmWxTv74YDa2lbXyk7E84oOjWSHF7TOB79dNII07zQMhMKG
FEx/fTFuP+uvdw46Qy/0fD+w4RH4dJf+vNTAGKZYaUbvbBIFZ+HoBaQwQT060V56hJKFELr9u+Xt
v662vKZ0QdfxX7aE3x5x2+ReMLild0YMfpyZqzKNcl+aNHxskltMWgQTuvLze3dgzlGswdX2EIN3
jvjQ9/7fPDrubWn//QIIDDIuKCo+iN/RHyG1iFkth15WMVyaYhIXEQ2UfytauTJiaLl88wOLY10d
ZNsym8x+NfUVa+160mudoS5qnSstdmTZi+/fTSGuuUiW+F5r/9Qs+YjkqUhO4dBcOMKRQN6weDsG
opRGHfXXH+ZvBu1/3Nke+5h9Wzw99/c7mzQSN0lk4Z0nb2nONfCuh75HlubPqjrMxDt2SRReaJtb
284vvVOpfQqgRb4KYGDPTFg2U2tPm3bEgxDSlKM/T9YewwNzGidxNr5r3Zc0DhIbDZusSEC3RyRT
DDQCyk6iVAdJ1JzfIlzKI8LT//rHC/6bj8q70d+j2+0a/G4/L8pIzhWQhrMo/O6IjI/Rmc3bneqR
1p35NKaEkfz1S946uf/l9pBShD4NUHRSvz8fcxv2TR904pz5EUAe4NaPZFA9Om0HBcLvIxJLQ+J5
ShGef/4SUkHJt6KD+fY37+TXvYeN/gbeR6TEgfjWjP39nbRqaMoOV8ndkBQW4in7xSuj8oBygiC0
OUO6OuWk1tMsBeRCXoyrNTshpnE8Yno8RCXh3GmfvtSO6f9m0/Z/XVFv7y0IOY0JSWQAjIrbGe7P
q0hbrJ4rHbzoHRojaZXBzqHQ2Bam8tkoIlzpI5lNvLerHbj6DFEmbqskfLjtK2QgEaUGCQxjuCDP
x8+SjZxJtjN4oZ2oOxeJHx36htu4rv3gCLUGTggDwSzVZEW5fCHOZw84cHKendG/zDjrrlHeYT7L
ZHdchpCIXS95YoCyaVOMvLX2wTe36V7f8rToONlkR3LuK1SVHegf7Lu+gY9nR9i518yN87zZOZaJ
jl7a2o/TMXOa5u+Yms7P8IL/XIh8jr7BrU9Pk9WG5MDp79drWIdA2+ZKkJqcgmXXvnxP8NO6bzKc
DbKuHsQMtxetoB3n1qDB12K3bjAsbjmhMRBPAFfe5Tn7SGcjzsxCH5xIg5OSgS3SEgtK+rC4d9kw
5XuOXa8VjbU1J05YoWfYqHYWd0sOnTgK5NM82dmhLFBSeYgZYoRl26JA+lMTknBAkcy8PKeQTg2K
DKIYcB2lCy4Chl/rCnp+48x9e5dX9bJuvShr737+ec5LAaUUrheAOzaZ9mYhSggzZvStTlZpzG5q
RYMxQ+D1zvrobpqPyTgt9zVSLFx81dmd0no7uHLYczzgFpqK89DNYrsu4ZF1I3uSg7AONI5Iyaw/
lm2BBFjVz03oP7OuqePtWNSX5nXJbpHpSr8oF1mmUTYNlc6at62UyUOB12eDTfxxYA19mCyAmihy
1U7a7XTi/H/oMD9eKh2i/fHTAHEv1Waw6OgypChxmmjK+PQA4Xkgy+Hllh5sjJZjT2XVdwJIE/DD
T4GNmD9LCQoVZv6i2YRfyvI1r/NPOEzL1UHchTA4Dkw2X7Q3YbKb7I+NSdPT6PhfsHqXO4SFLjq4
hXa/kzQHHZQ1giObqQS4iTt46h3RoG3mnXxzz9xSXjVysXVuzBmR5rZEaPgypSsNJJnsu3AYDhET
S4J6lvd5nU3E04uj69sKcaz8XpPzuwe82NEV0c1GNNDLPQdtbaAQ9xjjIEceaZCWWr0W9fLggVAD
c22eaZ9hixMc5Ifx+adbKsGhBFYXEW13Y3sUjXrnwal5UigPtiQvoXOueuT8coCw2JUoK8ofmPLS
Z8uQGWW7yW7yi2pnVBkdkL1zmPVLQIzph6KN+juIj3E21up+AAEL/ycMPzFnQg2NbimfgjODEsSC
Gr8LgXXTzikNvqRl6d+NGLrAe6DDSrYiJFkirGh2N2q+t3y5FTTxdmuLfktyW5+cCK3QEFjOLmzv
3Y5wL7v0GVarWuDWHDnPOHw2IiJLVbl1yKNUTnGXju0/7vC+tndDlXCnRvzO6ZIfUdbrc7M2b1HK
HhxFa/NIz/GelcyNW7VGjPZv6STaZhAzkmWl9VeLR+N9Ij7nNVkNReZeVhxHJPuE3qFVXn6eanO1
xhJS7tIhQkwPqTcljwP0x3wBiLDm6PMi+T3DeIjJg5aSthSxf4VpTlWKU7AMJgRludpLWslPC7B1
TyB+7HXUHnVafmFSsmHBiO4NIhriRaYG+HYfnBI3+YLjfzkPVfPD8sx0TUfHjpNGhFubTxUVypi9
S33usDq70062fPCSl97NuCvGMXgbLv5q1HPjakLdkRRvvQCUvq7JUpFVdVdCad3K7gfINuta+vqL
Lofu4Qaoq8b1K56H6Q4Mnt75hWgORdZ/Is+rLLvgI+ioV7y7sW589YDeHgVNgiNmCaMCUcq0naaA
jq3mBaGEEJbZsQSuHQ2AYiwBYPfLwbb4tGxizlBKKlLZGUdems760FMOH/wpwI9Bk5yFoPlWcaQg
2xHPieO0j2AF9cmExaVqsgT4sUQovNYv9qySvcSrb6z1VSGQ2eXdEmwgRJSnzngI681rrzY5vflD
VGsaag0NLCKeCIMegXRkoXNcaJjl0ayfRLSv6QnvyeIaSdbosTJOuFB7BGeYDVzc6gEZsEH6bnQE
0vmyet97+XyxnCL50Hne99Sel024LgVlNO/E1KN4IiQYK62cog9jVJB/k7Ai5UEJW1bZmP4RRuHC
8TZgjHGmJd3HmRPaxvHS/tiP43ypTPROLV3G84Zoa3a8B0sBnfOqMO5mfWtu+8u79DLbhtO1h1Uw
SO37rImKV5N2CN7ydO941NTV7J+07qyTGcAIJ+jbO2+E9aLDq7VeoSPjILtViTWV8d4dBi5Z3ysi
qMOsOWBWYoLgriXnxZcV7TBaTq87RaxOT0WCUqmed04V+jdmy2M99FwyBsp7wq5QZef6HW2uAP1o
2OzAZbwmlWyeqxUDZD7k005OEz1wdxZY1h0DXHzezRaLk1gLdghXf18X7Fz1hPe3ThhSWVRDtGCB
pdSQX6kZYoUgadfIYuYmcZ9SVHlbiUd+E7nYQ2k3+ChjB0iXdfkusObyIjQQn946Rk03xhvdkrUy
ri3VYjs/6hC8oNemaN0wQLau9T7qSVZMLFREmOr8wzy2lPEFCZ+qDyyQOawpEsn3bFnV3WwH4sGd
ipHgab13uyn61OnlE8GE/XGuENi4UffZ6jhmM7Jf8bdWcmenRRXXnU3oLS3zTXsrLkJv0m8Lk3IW
SKz/RYNwcJzpGnVe/QMNMUJnyxeXTgVPA8Klh1A76G+HFlz7GF6MGfonzuErLxeljDn8fdn26lxq
jx6+0zd3lr/H/I/9XlG/iGXn26vYy0YRdVoLpfehsHc49eUJZwzVpaBBHDE8y2By7+ei3VpM4Dbu
gDza9Hm+o5He8zli21VzQ/Xv0b9x0M1CtLfu/Hluz5lxy22/mumOddiuKYmjYAmox80UywaCEPmF
D6Ayu61p8oy8DjWcFsiWZ9eUEHb7t84Vy2uGvL4kpapXi3VlvAJHNB/vcTNhoHGKaNeb6B5GC42+
tW0Oc03qYzjQ8nLppbL5u+C80dvGxcKymAJhIaimmnemaghs0G5/c0xgEhBVsq9Ell+XkobDpuuY
Mf98xbxT46GVN4+d/7lMnemSJ5FN4PlAJrOb+xe1GkJoq969eOWdQOuB/WbB+K2wASWjLK4zO/hB
SOII5z60N31pMSSQDsTy6HswMINBpnrSofdqavnWtjnlrmfv6iQfYieyvxbMmilJKozzlnk01YA+
rZ+5/12wWz1Q0qQnw16Ye0YLFCre8Nm1Ihx/Z2vh/gZ+9N3znVdUMDxdrsSlNecH5yYQTjzQc5Pa
eab6NJKPdSQDi2UaZwfWtGfoJ/M+CX0Zd7V6lfJ8a4bNSqhDAEmBKuXHXK8Nk/nqaxiMH30NQgFd
uczmKG6bKuUQ5+/XKUsJANcvM4/sTgd1Bo75VYdtgYoRCsSCGSlF2nEqozTZ9yht+2Uk4RtnHqyk
BFuavlpuOGOn3teMQffhOzOBg+5n8QHGywYBKdmcw/KKCUfuMzWfQh+raekj301N88WumGgz8x4X
55u/Y5p1i3AtX8wypUhtcvANgAur/gNIHbgjBSbuzNdi2/vEYPs1A/6+3OUO5oQRF+TMh9HAgcRC
gga0aRFAtJDUFwPJYeqGloNx4W9FqwlHJbw+6YmrRs3sbVVaP90GRxnQix2ppEQSWU4cttvCXjIu
T475OSt2ePYv3Qz4CGs29sDpFnRYdpx+ZUxqYROXtqfjKWvum9yDTG72gQuwoZ+Hl7EFVw6OxZzi
KMqS2GZ2s9UOkbreVD6mgyn3Zp2PDqKNzWpASMjUJ7q0pdgZ9HFxCzbZhGAk45OYaOG4q9KbXrYl
6RwldL/t5iR2MsfaUfQ1mPQ5y2JnzSNiz+X60BX3gGs+j4X9CuAs3GMkl1uQStif6gcr6A9jYg9b
sgfSmEoNbbEO95GGthF6zoaw4e9UvEcPy++u99BXm977wMbwyFkUDbIkywTtY54GaI+CaYo9K3gK
cZEdXO3tAfp0ewwoz2WNM0fUdbcrQrXnhH6TmpyqhhC4kRAtOvZHjL+ksFFiiAadxNB+xLUHaOdm
tBMw/ofUcqCpuC+2YrWoqhH0Q9CcPUQK20oUL1QVBGvpZheQ1LHljR7qFMkK7DOQxy0TZnKRN2xa
wCXHoELSilvR/z7NPnuGsIO9XvLDMgfvMiyy4CUVGwEKhqpSIpZperEd0e3FACLdhIYZY5U8VW1x
n4XTc8shmPUDKpBnRd+MxVJpetr0jH1QjJOfEVrf5huxwfgvYkI+YE/J+6kXb6KFCyBGGudVUMY9
hrC4Q1caFbsEgPB2bRpOjg3bjx4kdKjxq6gf11LBgYosPy6CXWpJXGI1/V1fNHFlmFs3zdfSws6L
10kfC/etMBMRWY0heZUZY2B1O2ep9aVBiz8Nzmfj+v1WDkSwcRAkbR0qQRA1G89vkZCWs/q4HgZi
RcPEN9tkihCcefrJdfmeVoKinDdyQuzegN9AomVMgolzi/uE4Wfb31eSdKIweKqN0rHEbHdzuQDy
+ez3yLpB1cwPizkmuetsRO6D3jE3KlTANebWDbn+xb1r0mrXoy3dejSrdl7l3RFvSEqZ8zV7bWb8
n948fykzEkMtbFZV6LK7jCLa+FuSGDnn+6RA27034oINqLjSZ08iyG5BsG6SBfmyTuUl79ldK8cn
hz74KBycNt3BILU7uqjUAmm+9KQjuCAFooLjyXB328JcgFFxqj0yV7JyS5UjDgBZLlk/rlAgiFSw
xuLOm9QRDiNgkvaHk7I8Az3lkBtRDvvhdsDjn7LLoU9X2yKSjxaakb0ogT3Rnj4GkmhRvH7PU9bG
pN2YCy3Q6SWNwA9SW6w7N6JLhCqu3/lhjTcQzNTOscujcJwC1Afy2yTyXul42nd9IsyeccHPaFO8
XmkY0MKa7f1o1VZcLoSzdl2w7CEFuIe56b775LNcpWwuhmUYxxEHbdxbe9v0pObajdyF3pzf831y
Eob4XTnX+T1KwEexqBW84r/+Xg/4Ya11cVh1moyKyg43jstz8fOPP3+hKMG1HEh23FaQgTyCeN7M
2gwHU3bqvkUdjpqmMctdl0yn4fZ3N8U4voBBvSmYjcdm7lNyCi2M4dq+CzoF7e72i//v36Fbh+CX
IkCf0xBln/zklcIcR0kuJdd2ipAkWhdmPvwxmLpL0d5YLkgQIoc5AZlvuzYr29dy37Qj4kGrhO8A
/YUycQk39c2vj8vpllZhv1IVz8CW12kftdBEJB8hIeJZ1b5pSF+bsMiHrU7MUzjh9qb+CRoMlC2S
y+amasd165wXzf5ty+COH8ngfxz9YsHqpq84/fbKDHlMijJ8bQ6vcSCtNx/o7uopvNAp/TGfbabA
2JPn6cNYKvvgNWrPt32gKZNus5VqLiLofLNhSlsQeg8kDA3BO92JL0umJabF/AfxNeUGTCgP0K3H
qASn/07FFZ67gsxrPtO2D/qT9lb1HDrmol2hHkcMqE6mrpOHkyijIyq0NJfbSom8SrBzpxxr61yc
rXTyaYho++QD9IqbVZN6X0bhGfDgQFxpZ5OVUT/oNSPLOi2bA5vUfMgED0+SZ9Yz+hcC4yY3poh2
T9qe/XNZrW8L9pkXphdXgO7qggXBIpDBuiUrJtGDHDe1r/snu8CbAvvJI9bbCV6QZfYxoQUmtpAR
nbF3PmjfZ7NOy+mYV0t1LIoFd940zIcAuP9maXlEVUc4ZebkEAgwvluhxwq94vTUKjtArWwebVpl
mzlotmBh9SXJ4Wm500doCUArpe1fiA5D9tc9+FleXBoENLoL5HVqM7UPXd5yjW7swL45HWT3WNs6
wCQMI81XzwVh37spydKPRlf3Yeuor027H8C2bsj1DuK280VsuYPZ8bR8BilVHiEO3mI3O2sbLGWP
j+w9GA+W92ler7xWWaApRnDWU3tn/UuZn0rXa86+ar5B5tcPqJiz4woTmlYgu6vrz6+RCT6srjsz
AHIIlFuVOrSVa3bznN41k7jjoFoc+pA8bAYe8jzX9T6guC28KL2SkOqiduJpnNIdI0loEq0kSlM7
yZaJ4IQ0t1+eW473SNi6c5M2AMQrm6zNkpi+oLAuYVe/REuxj7Bh7UPJ/k/QTHVpKvonKZDTYY7S
jz0oNit0szvZhM8LBKkLgov3Tuk7Z2fGhi/p0d21q/XeXlTz7AhxotwO46ZzvO3P4tNtuvQ0GHml
U5Q+jjqFQ1MnLNQi7Q4V/cNraxv7Wnq5c8XS2myYx5IppO11wXfDX/78N1Ptm2v4Uq+c3jypn9Bz
qZdpKjS2eoRzADpweeF42Cx1NTyZmzmcrbBEEk4aQjw2nn8BuyUABCIRjtBLmY2ZmQSIcaI7UqeH
AK9Ra4HuyWljrA0h6zXW547y5zhN8h06rejY9dUSB01P/ni6HtoJbV3oMgPnXTLXcif71BJl5ZWJ
u1V+gRBNq2e1Op/s+RPKLYAteKZvloyLtm3DZ6DA7rQzyelpomJRc/RkwbKpQ3c9MZ4ZTyPvlkXO
ReqaJ5zswgyGq8ST36i3TDRsqktMDMKVcT7C8syv95UXxWOPi2UE1zUvJT62Qn0TUjm71bKWG/Rz
OyoZHUNtuXfQLOTJTj+0BgjRz194jp5XL//mWSEraTh3LLu0WtaQHv040bP/+TuQm/Tw25yswJq+
wSYf0uZsU/THEbRHHlgcb3S4uSplSEtTrUC8TGltOY3dYSfMzsbchnLU/XDYfWziMfg9TPPGYRY0
Az4ydU6BQf8kFMDzeDZslmY7teZ9pJxTJRQ8nKgsT7qnCHEX+bJM8ptOA0IG5c/11Xk3dbN/ME77
NPWLwVpNWMvsz+Sxp/SkzEYlmsssTA5iBag3eV59rMVE9T+CLxOaM54gY0ON3yuQn6fA02frhrCQ
HNVjWfmnoqAb3aXND78vrDOr/5EuXLsRo7cg+T1kLSXfIgVpcSMhXmEbvW/XIHvKgmQT+un30evk
XbPwjmcfNSiaRTZKLTY2hL+rg4No01aESKMU5ZRVA2iqmkQcqWLhIMJbYeXctFlCuHU3k7rVl1ca
TcXOHioOh7QiNjb2NRwT7nkqrZe5t28dkE1gpXIXBTT3id5NmZNFD3ZBgyoq+1dDLQmCksa6U7JE
GW7ufEnMBovROBPmvGrEk2OJR8EFqLFMRYeohTbY4sKvWhxkfvn6KJyTNc36QJf/kErvuWWkBV2M
8DQLht4Ki8Ifsmg35kSF5Z5Uh8pijuG3EFw5k9hY07dOsNLYtMTnjJSaAzyI6+D11ekWd8zwNjmo
tjwwUgi3qmrlzp2/0ZqzqNZo6UmOofQX8ZIRyr12bzZNoqoMaOF2t5bPfKMVtF+CwlX3an5a1eId
18J+dIBLHVDOaMbE4X1WgSxuXJXEozVurGYat03TM8Z28l0L4HlHM8Rs6qyK1Wo3ZyNHfraQiCYy
4DZ1K7+jRx/3QVQ8ATmNKHzybWk1HyUbwx6TGzc6MYR+8rmK7GnXORFsXtCgmwoI4qZhXdquLYTW
OYixaBOm6OFPE4UL3rFtnkyRJHun/apphh9hXh4bBQO5ksTRmTIGQf3WS+u7nyJGNQl8Jw5+rxl6
HmwJHK69klFaF1AHZSq4s7sWhCFdXuVUL7Ybpjvoa5+nSq4IXm9poD1dgkmjayhY9v+DvfPYclXJ
1vW73PahBt40buMKeSkzlXaZDmNZvPc8/f0itGor96pd+5zqnw4jiAAECIiIOX+zawryNF3u7DMV
0eHCeAvC8JPXGCN88hnSou2G6xkeyLr0EIYomK1GCOJkaUAy1QggP9dITBc4gaKYTXLC0AEeJ29d
ZJDxSJunpOm/LVPHo/hzROB3X5N20uOxOgVF5fCl2LrCyg41wkX9uDQxIfy4rjk8euAVVPTFG2JY
1fYapkV6YgKPUiNaYSLEQUZ6PSL8mjR1DuE4ZJge+8Ded2SE6fEyIaCqzWeNEMUWGNkrgoEITrQI
vNhNtY4ZWQmtSLIqVR2v4tyu12lmPy7YQc7qYPM9cPUjdvWb2caO1NMNCJ5tO0KANflYGOLxVn5a
yayum6bONvZsWjuC04Q8cPM1oQ+RfOUbP9ffgYjxerjtd5g1+nrqYPJ3SVSt9V7bphpBoJH5uOcw
AF8GAhmqu8Vf61XJy0dvcXeeonb7thvVY10N9aYy5+kyqKdEDCQJfmFuGMfkSIlqk4ibkEoINbSk
mMKfkG41wM7BslbSo+EljEltD20dDYgxn1UL2cvaPFoxFF+zXj45Yde9Ig5vPdjR8NALo2X4mHvP
GtOXzHdJrDZBY5/HjG9CoFTJDkO9ZDuqDOJRIMA7hbGdjpLyts8PAC2rc1vvAC2/Fi5Se1lZ7d3Z
QQm/cx6qsl95xOm3C46/WzVjYpHrTJ8AYD8gXXjKe2N6zkkZ4u7dvUBeCRAFLVxoouD9eetHA/Vr
zOKg6zoMlJC2SQg5GcyDdWZHeaXzLNabsrVJ5wvnMfIGPH+99opGFoBmdDYKFOCgiITP1hL/6BVQ
20yaC2FtdG/17rib0QLbQNL8ViwDU4ykbfeG4n4BsgVltzLUN4SUA9Qe8SUuUgTS0UfuU1Sic2O6
FAy4jhGOyKbpfShFsiPQw8/GVH6AroXosINeBqPSbzoSjxvEJAdI7DkpowXaVJeANMczDg9xW7sg
jqfuCief0ApmuBJD6dKGTRal8bbwTEyyEF7Ji8pDur6I/CAuVVLBZInQ7WterBBnSKf/ZtawarpA
u7NK2z0b8bBPQZOg81DhNGcgcxSVxk7XsnFjWPTQ5JBcfPYqh9FEFe4Ldl/hvJn5RR8a/qi6cNMR
596Bi/lKPrrzSQ8+unyLd4aLNv5so8iotg34wwJb38Se7/NM8dDODfh7iF7GFtq6w2Q+hlq+sw0m
oXmNKWfSrK2Yr1tvMviZg5zRllnrm9CrEZGYtV0fe099I2QoQnw+w8m1NwBT/bbO7+C7h7t5xrPQ
qbFmQa0WAauetCT5cC2CiO+FdLrYRzpbI9Y/BQP/XAQ4ItOnCpxBelD5cvouIh5rArqp1WWHZeBp
hzKB2y9RSMbQRATXbdLug1qJjsamzOjOyWcmUx29VXDHOpWhSEnmxlfBpW6wTCZe4AwzXY1tHGC2
IU+kNngmLcCjPMTxTii+nVKnOxRD87Fx4E8NIjdoqqPrW0HyE7VwxKOxZJisVN337oJS5swMHQHH
dYfHUh3W2blBIWblTnCvnTgKD4qSKs9BvXNTa93EqG4Rjs4f0N9q/OKHoyCdO1Um0vFI3ABRMVdo
Se9S29L3Vbkt+JcelIKhqtHQeYOe8c2owYXSicmejQRbRw/V7WrVtS0mZDaarGXUMSxskSFRlQ58
hQbWrGZ63drB3ijd/pCkTKgUpkWhTkocp+HJJzbOBAEhrG2M0nYTOuZGb5AMdwkYXwBRvaig0lZl
rN9nEHK2bscILsFReYem4sb+qE+5thkYq5xN8uvKlHxilu3Su3rqNmisnyj6QvxwgQxq8V7Q/8iA
xKLbQEyt8sYjHej9kHU7k2npg9UO5Ee19qw3TQNPNARC21fnwW7uhjrAaKKcT+ZQZvf1gt5Gu2gO
kQMswDqw5CgDTRjHDxPawmEb0XnNKIYM9asz86pAKXmt1L7aRsFIvBwX46WN9HUJLmNtIYV+33Pn
wNN0R9Php6sWWazFc5d1MIck1eIerfZqHyJPZ3jITNm1ovkEJBpSD8xdkyaFSm/C4/RCYFcCNY8+
FRmUGXHCBNr7Bo9W1G4slUFn0Lobt6/PoBa6TWEuF8UuYGYxC4N7WQFscDqhRgQtrKm0eTfM6DY2
OgKgXdIxBTXQXU2Ht8SHmag/OCUs3Ani4taZQJBEAxJ2fW1sdZOw+zyRyakGciYItD2FQAWfc08/
pQ33rdYS9FtVz6+mHr364QP8tcFXQ2tZVYKHE3qncfJerSX5qvWQ1MEJ0PUm7xeybvhzg6xTMrWm
RzCmlaumysasSEa3XXmMQ708Jrik4xAlirJSLmrHTfy2Rf20bwqkQYBoBjXE40RPkGRbtA6pC7F+
q3QUtTnWwuiKkTZFuWUb8JxFHUn2HAITCTW+FqsgbWay9+ydFwu6sHSTqVpyDvKXI3k6sqjmRX6A
e0AHghHFbVGjzZS9q3RmxqGxnXzD5rzGdq6qj4ulPjXYvW9NROZ3it7uZNttA7UObKatleu3QkZZ
nq0WLi0yEOIS5SISJacfzkMdI9zTomYCQY6FuO0jr3+GIN7eWYISlwz1uU6NfGuJNS8Fu2fbhELF
mqwaXQSF2tB8NnOk+lMrTBEETMtDTIS1Iwi/5LsSvaL9EJBmrfPwi71Y3+Xuqfhn0I9tdlrx0sIn
d3RYPj7mHY4vMZT/K1Hw8vcOVcDLQZP+ewbP/2vipfyzM9V1l1/0HU31cJICJw55x8S6QpAyxh/S
mUrTzH8wqSEcB4TaJRl9kycwoO+ocDlcFXioBroRPO8v+o6h/cPQ4VB4DhagiBS4/4k6Afyc37Cx
qudaDiB6wVXhhGDx/Bk7mddO25I7Hc/owvOm1N1ylItpShfi8tjb6CDf/KIKB5+x9K/Xmo/RP0vi
ZY2X7APKRyGp2JTI78y37YiyDNLdogScMid9fWSuUzAlXoprSa5CyfxV5yC4k65kpVKnoG51AHRT
Qni8nF9IkYcLYeW8OKqFFjYfmcKe9agLtolrFMfbQkM0IF3JdcAmFAcz/wBZzdn00LCOjTgFRG/p
/uxQYWnV5JVCTUEhRcAt5UKvu2mBv0hUx7wV9cz7FqdEdkIQVRk8B5qHYRl/bXnFbGZpMgteJKEw
PYGxLe8YuPZ6z1iDrtUeEBcWd/HaPNaEhAsAJNuRgejRmvkkdPbAuOqP1QxFXvAZECePhDZSBrfH
AiIz7vCiiOkqgXRZlAvF07oj0SkTbdCiZ0YE+8ovxZXfFpotLj/UXAeNPHH7rQUFeC2vnHUPOP8Y
VXZ5dIYEuW+3hYy5wgZJw1JUVMsNbluNjf5mjYayWehFt3NdP824OBwN8g5HWdL+KIGjbAiP/LlZ
jadA2xgGnqHKpOEj3LfHtKu4SXJDua4P4ka+a7od/d0xC0Pc2rkTk9+Zoehvv15dm8Wvy1OSx7j+
kizezlPumIMLmnnWUiXVCdC52rWkmJ1+NECAIbUsirJZLsCqfnZNNdjcqmQpFweQJatW5n1R4gkh
qm71tx2sVsuPCDKiGE53W7jc+TZsWF7Lsvq2cMSzcm2XlX+5/u5QshjXTDnJ5b7cdpGl63F+P8S7
3/2XYuJ9xxEAwOPtZH8/UmbDJSazyjhIXszv7X9z8u92eFeUB/ibk7y1y5JcvNv9XVE2MSogEZ0Z
W8dKkdKQkVzx/N+e8X9bd30vfm+OM+xJf6sk9vLrjZqdjNTt7eCyVIGtVDfKsvA3m81k73Q+abd9
blv/dljZYC+PkSDuu2IkASOMoYYoaWJEdFv9ra40A9KfttjwX4pyU9kkS3IhDyQPeVu1lIEvoFzP
5eFk0Ro7jvz3vy43lAv5M5YZvWC8m8GY4Xx0jHOGj7KIOdigwhJctJ06OjsjU6sj5MIKkLUH/jTp
s/ooK+XCJaG0+NcmuZWsBadiLb6z1GDTQDCjT6skw0k2LSpEzWdZVK0wLx/eHUZHgxv5HNx+8zRk
pno9Fmq7q+TUIN6+TWNoV9jp3HlKgySdPX2NG/NTsKDEn+PWWjBn9qem/5qSpfEb4HKbIfs+4zxM
diLa5ArJyLkqsMYSPoUEdjbktlEyxJcBT2Qn/GYsw7At6IJWOIiBhWpqZ/PuLK+XMZtYHs4xznO9
6NIG8R2X/iZy9d/WtbIL/mMh95D7XvcQHcVvq14bBfSiouV26P/BYeAF9TvTdDGg4Pw82dnKQ1+L
slYexpX9/t+fSa7GR4zR0HJ4dzbtVG4rnVSe7MngdeVHZGXyoyx14oRvdb9vc2u+bXOrq/CrZSjy
50P8dlh9aOg/ZeXtEP/Zz8izvf3K7TCyzkvST3nqFscZF+zjJLou4CLttSTr5Co9+EVLVNTsxBay
HjTMSF8odrsWZVMi+1W5z29HlKu57CFl83VLudMiDipL1/bb+vWYkamsZ8XK1kz70hUT3HuLafFJ
Uz9Hk5KfIqyZylEdGF3MaHP247Rr1RETC0akxG7bdemm6noJjB7cj01WJ6q+ImDM7H5GXZv+udvY
EWIeoYXhXpPn59bzyj1g5p1HchRmjfvZMMN0XSHS0362FfegpVV+QFhJ98tAx5TJeZoLMpshPnyo
x9XfEqQLIGAPAIcMNCpDfOYJj7TV5OJxiOdFFtcvKjI8u6jE+DNWvkkp8VnrPfyQrPuQCJ6f6Isf
Wh/wVvJ2XkwuAwS7b6XRzuzRasnI4A0ZeVQbCce2jr6lAc4ABIz3RqsgJxOMGyFpjVRyuxmmDAUm
x9xXaX0JlPhnWoC7Y8YBQsnGzNBlggsqykbRDhN1MvPEwdPihL4mtmLgNzJd/QA2bbrP44oARius
RpEFtZ3nAYn9A9g4L2oMH+EnEi6eMm3Mbk79YYyfbA0VIRvXwtWXoSjJ2fRlxD+JVqtJ5OAcj8tH
4UPuIKq50cZPavvch9WlNi0/rPeky/NN5YjvnBXtlgasUzUPjCbREVlbeNSu+iCxVg7Gjs6jaWf7
GkwUvsuN7hvAxv3eLT+XCAuC0w0VPouBsZoj41E3vmeDZxzzIBpeM8cByxLNT3lnn0lqfLIsOEg9
QO1+fgyBlyZ6dUqq6Sf2nkCaAYtCngQebo1Vt9W6NsDKYl5WAekWdDloTefmDtf4I6i03K9Vo9ia
Lcg+9KU2bq73vlPjmavhFKi3unuejRyORw2cwivjQ+Ton4boMUAUyydY3ZN+atx1JdJjAfiX0HI2
UCuygrG/haJ9H3NZ9oJQ/Oh+Qqg/eRhAaD72H91ndeqHnRPPuJO0yg8FYlVdVFtQNG8l1JUdKQKg
IQgUIthyMbKObPs2BCsH9pQ4dWdhxKLBUhhgtqzIzELpQhILJU5jGxVZewBzEGEpgtMEOGysFGpg
JzGgjQBrvdHKawJi3acw7X9WxTytjRp7+jx9wOM638xzaz0AXgDLOqReACyqs09uGOCiS15oqr4j
zATU1kPGP68wJynVHown/Pa2+lnU5gWFW21bVTwOm6gJW8TC4mrnpZc6GQYcQQCC2y2i3MST4O/m
lbeGRhALSsnCjWNmY9o5ThIhmKdh0Z4qkJYrU8NRzAziHkjbp26ZHu3OxqQnBi+L78lR7oHCQ7TG
FQkt6/ZSBGH1ybUyaIbLqXOcbc770eIwtw5MQpBJ8ojlD9yzNnNPthaNiBSjhqD2+cXTzSOS7lij
Jkngcz3hxgy1b+Qmsw0oUbTXw7m6TIV9mCdv3jeZp4IfNvyJTNFjxVuFT1KOo2xXRlCU4/yCCjdK
9RByfQSLXpdxoA9v0DarekKj4Da1XW2ZL3o/AflNumdMPt39shzzJQY5hIfz7GulxYSMIXQNB+ZO
dY95FEFEMLLLRGySP0nQH0rrNVKEqcwy7weUkQ/Iu6yGHqocjLp2U7ndFgnsLybC4Chg4wzT8uL7
pdKUWzSi8k4H26cEu94KJ4x6CiCWffWq9C3Su51hIh47JDixkX0B0IK7Kd/TCi8CFxVnuxEiU0OD
u06IqKZZbzX3lPI0HqwGuLQ1rGeLT4KFgp0f9dmHUp19YyTRjaZ1szbM9g6ehLmyB9xZ4ASFqwUE
L/jN6SP0AJy3knFf8eeu9CH6sQzBj6KM7uJh2dvJ9BwU9aUNKgsVKu+UKbWzrTRMPzrFUFaA7RFJ
VXgoAgApKlbBu84wngf8xLE99g5F7Bb40U5EeBNcSZAH2w0pH90oytJtl1sQXUsTD2MH0FOg99sy
X3Zh1m3qerrHlOUj6keab6YlGGmPTEm5fFrPhf5UO9Ubb18CxB8A3+jhJYyaN2CMYFuOJvPRNCaB
gPgs4fjd1LTY0s3ktKc8fI15TXe98UUrtYkACtASrRbZh3h5ngKItM4QuT5YxMNATBmOk31OQ+1F
6xmWdd5wVq3PXgYaudIj5IRN7Kiw8saPIH82AmH/ifghGv0ANgG+72yvs56zyh8GVz/1yN/W0IZ5
wXjTDNiZMUQmz/FrIX3V5t5JnxFdtWCbkgN/BEGureOKd3Ikk7sqakVHOhj1tO6+ntJmXTs8e7Bg
XKjT6SHtPjSMotDB8NWAz13XpZ+ZIJT+PKCX33netgx6ng+7SiHWGM2uwx59w0j60KjJutfn9pK6
MbF4M3lMQ2vN1y5ZLULxIS7BIPDirfvQIWxMchITxuTOwKhv6ZCEHfrJ70mozUPwttioiZuT9zbr
6rIxMe4FnZ35CGF9aXrrNBA4Xo8pEKkitX/kDSofzjTDUSgAwwTMBMhW6s/FFGsYw0FrypyTbkfI
OCIGsAIGhrJ5VCOhqeEOB9zqE76TEAEbdBMd3PBWTaW6+9lR0D0syk9E1OAND4yIejsWDJDXaUAs
XstfiwWsSgfxMwv5h50Wm4fIW+DRmB2z9RajT5yZegMlPs+IEKAD04soE/KeWkwOz8X4eQHrBvTx
oXlSOx3x7a7cOgnh6JJ3w0mReeRD0q274cvQxxv0O6Z1bAcXw8FgjgmexQNNfhy/i01DcGJMkfCN
ezPdtUn8hhBvdlwS5d7pza+YH6IstYRHhD7Fk4GKFYm57TJjZ9go2c6MsWay53Mg7nSlDfdl4TBZ
qvjyYQepVd24KdzGXRlu/L3SYhKeJgOFNsY7olPNEqeAqlm5iqdggAOjNCmwXdU2Pd/jI2T4bdRq
412RAFMKLB1P47G47yPV3oQGnIZZLZ8RUX6ta7tZd1138YwaGv9gwNjVqwfL1t/0Rj0BlZnsHpN6
I2XEmlQtpp9IXqXPSOec2Yi/DTFoCyL5kiNlrg9fK7JQqMC420IFJ4vm4LEZghq0dPRkTrg+zEAw
Royo0unNHtPjrE8/sxELy9pR0M8KtUNb4ExnmCDfEjAwYO1aIOA/AVCDSapB9umO+ep6keMbanQf
DNhnRy5kBJEBhbhPLrUn1+jjbhkcaobQalOekcgs4FWb7b4c/MxxBYbJOPQRJm19enb4RX/pG5RY
NKzVTGA+B5yct0tpGnu+cZtc84I7u0ieXHP4RpKSB4AkXexy46IM7a9eIaHs9ac6soWSpH2qq32R
zfHBM1RQ6eB/R+3UeUvBeL72swSxbZ10pVdWxo7pg6+bn8eyNh5aTXw6swIlognFtn74VoDuCW00
hmpsx5fQfWHGVjGt25VttcNoDR1xL3+awCtgF13dhYb6pI85GEG1eLb6/nvYIiSvAuiunOhjlngV
GdxIPysmgINY7/cR3K6lnvg0R0l0Uh3rPiUMPS3o65vaxwZFbvLxNVbAaXWmH2S4ZQOZcjHB60sP
8jsDBUwmK+CIrbmra8/XLNBrbQ0aJFQ/A0f7rFjDNjTIGmoGjEbPhe8PJXldWOG+z5Z5reoNOfxg
IbsHxmijDvpDYjeXLKQzjgzl0KdOcgcg8t6KvyPad9+Muv3BgGuZxcdKYbw9pcS6l+THvBglRjhw
sHHxxmLeWnhGhxLDCJOISWauGKLBZ3ABjUal1q/rEQILtu+DggXUND1qOux3zMbvFcHjLjuhOo+B
+iohqb4aIJ8AZSHSMCYVopXYOnY9cM9m2YzhfBc0kbotwuxD1C/YQzTwi3rmP1h7Vq8d2Awd5BCv
F6MDdCPW2Ui4YyIr26bRl36OX1S0+pBQGn8iRHN2vEE7aPPwE4MBwvHpdmxnvFuhcFkResipUomB
JSDUEYwbhmNtf2evEw3kYGgGJ6UNz1U3LCgBquHOVe5yb/zqzW0KR3vcxhayD9rU3mFeA4t4CfEb
6409MfovVtnO4CiBjw3qwY6CZed4/Y/KrWbg7ZtIjb8Negr+x7QJ2ngxVKCxP6C4+r3JA29bT9PJ
na1VXOMNCXEKnUbH+2Yr+bpEmEZpvDvLaXcmdAXXyzpcpMJHt0nfSj3Yj5r7arYo/A1MkleGM780
ASDLtH/VwomDBQM4QjW9H9T2zFcapybyrW6TbDK9fCtN/UtUjmeldFZzOWT+7EIzS0Gqg7UGgd9p
8PR0U981Hn+Zoj02Xapc1MQKLtVSZ7B8T7CE8IaTVeOE0fuUpXfXOs0JUZYtR4Rh/9grhC+7zpsp
2laiTjYMi/GlW0hj17gGGdHy3EKEzxC7HbVx1zkNNkOFcBdZwBiNdpJwIuGrUg2hsgoYxSZ172yG
AfX3KT5ZuCXHhAjuB20KHzuxmIWDOhZeBcQeQInWRS4IRy5+Mi+MREvnV11hzzVQpUjYuvyzrl9c
aKgmRBKIpmBxreABqGPwgGKmh0EERH0F+5Sua1DQ1/XLIhaEZiWAagaVz2oLvu4C5T5+GGFHyapb
fWubH2KGv0dZhZucfsmqaVmjilZubtsaegA3IMQvTm7yrsHAnJHhy63GAmCO2VhZHOQPy4YgGjFb
6sAOMtpfyyrZGKdqcbLs+VlWWXkV3zto2I9hlDwSKyyddL50mhY/jvX0c4rr4DBqxp06J9l5mizz
IheAPEFndra1vdXh+VLsghbIUgrIRgE5ECDYpPTH1EqtC3g+67pvH2MZiPI1cJWu9YvChTMVZHBw
F6uCMyDXG6jJyGOjz1HJ9aiydEZG0yVBrRf/QSyS4Bbw7vTmxfOwZrXiE55k5gWC7a8FU6tP+Mks
R1TM+YWM/Poa7i6dwx/bTSnCMdmi1tcDOdCC4JPHl7zK+/sKndbrE7VUcYhKOIY6eOY8AEkNH0Fp
g75LyucqCKeT3EwubBzyENMsqr1cldtqLvw2q8bSSu4l6/RZz+D+p3dZP02+p4beJSsM74Id3XI0
jP5zGDTeRdbrTj482PjjBqjKcB1iswARsMrRozu5BbPAC2QOdJAWZ16VaITulRA2Vl2VzqUqonqj
RYBXmGM5F9mgdQkwxgqUvlyVDWGqmvdYbPmoWXQIlXhRt21zw/CHGN5SOljn27ZRXTsrL22dXabX
ydadETJdME1Gwtly0fOZU1RlA+zRHPRs0WIm+tbWdfzYi4XZ4ZlJTAmi7ASe7X9RBEUXd/N/gyIw
bEQf/w5G8GHGW6II/ywDKvf5A0dg/kMVImtYOFMvBT3/wBFoNDkeLgiIeaKDdFMBtf4BbdREWUpo
S+EaBcLgnyqg6j+QqHQ0YAaGqiLQpf8nOII/S+FZxCEtIA6GZ2m6ye9IkMG3L09cUft//4/2X9qi
w5T2MDU06o8R3uyA0Gpli7cVHyQclt7dmb/Q+JSQhHdyT//ya79BFmrGhNU08mvB3fxzIhTxVk5r
MjXBo4UkfbGyPpTpKbyDMPkSVyvzI76VP8JdfDDRSVg1mB750Xl8087T2jmQ6hH8GNSAsATa/Hfa
VBqUNvATfzpZdPH433TDYJDGn/ebNtWsMQRGL067c1qCHFW9tMdCLLzRmMj5CQ2oIWToX3U606Li
xWkXNKDzmWx2X1vNsdPG5ihLwLw6oJsNxl+6paHkUWDX0oPPk4tBW5ItatOf66qYjjDgpqMBSRDJ
d1SoZR3DMfKx9lyt6wRvmDRuY3SKoSosLuQFCbyQC1fmWEDuJhtTAyFpZCQhYonCopcoybuxPkiM
mFglEH8p3HrEQoYMpG3FxJc0gj4GWIvjbdGHJekJJ7G34VLeowyDuYpY5E2g7VCDEmIxv6oaLQaQ
sDjMSLhJHiJaQC1UkQLEsgAwRN9XKSQsBwdK8ZOWM+p7TEJJ9ZFERLqe3KQtl7JCFenQxRwIQ2U4
b45uE+wMMmylwIJhwgGSWUDDZMkTJbnaNiA9Nf1ggUAHlhwB/pJgMLlAgaNm0KlUa9S+sLhRyLRI
RIxTmP0vgIdcL9GZI70XfODLvUcXR4d4kwISa4BuAEO7U2PSvbKqWxSVlKpu2JvAjT+5at0ewy79
6YJ+YJ7HmqySi9uqVicfrZGsq8IQkng71y8RZfCOQLDIK5f/ituEzAmRaLtdpSwFg4ExlSyqblpt
8yVhCs3FyStkRlf/umynG3HvVI3+exUp7UYi9Fw8Rt5frLwNmgkhkNdhMxNFPCqqARBElOK6RIbf
XA6AUyCtO9abbMviIDy0oGEH2Pz8a6grTnFfg//G2h0ply7cun35dl01BNRnxuaSJ8ESyWBZkk8H
dDl9P8JbkPWyin8cCrTHMx96Kbeo1snt14ihLb4W0YW6OChDElScY+fVFkTuLoWjWYMLNfppPCJq
RDEs5noTLwROJy+ejrHWTMfRhNtcFsveEecgH9tBnPO1tPSPuUWM993zWqH880vZrS1Ld9sGzZ08
m1Ke0h8LUgfgAwXMRraKsRpeYou1H2YemsDlU5EL0I9clYtJNNxWf9skM/EhQzgTa9YSkJYqcnnQ
QEBhQkp1iAWWsHt4dGXrIkq/rRYBehEeGOW1mQwW2rcoHBjA8bWN3IVQsrOpsv7j7fCyJNKXTIWH
61Zw33nrpplcuMn9gkFSH2exkCVZB9mPz3fRxCakceTOZeWi9SHwLC/bXJvfbdmpP5RByZHmI7Us
IUyyhDxN1XyUxTksAKPLolzUrvUlosuAji9QX7cGuXd9q7wdTW6juGQlssJN1vLOS4yVvN+2CR1s
pehPfVSPh5p+dvF5R6oj2RrxZ+e1tx8hGI3y0hyYptfrlRetG0O680L1dG01bQHAimbx1bu2R7pL
KNT4UM4Awu3EOAcz6GlxkOu2ciu5Xmr6ryPLVdkg666He7dPgUj/bh6zkwZAeWeoyhZZQV6yvzrM
rU4fDXfx9ab77rRltSZ/5IM5Ybo6WkIDzvki1xJRpYrnNYugAcq6UWLJRINc/cu6fALaa1tGvFO4
G7miQFuS+xVL9BN7jGLzl/vK3W4tpdzvtv6XPyVO5HZKqFFEQCx3GP2QtVH1n1A6q80gOlwDSqgz
VdkezbKPZJ+sTSK6ObkYRa9XL+PKyRToD7sBKQn0ZjrYJ0hU+/BxIBh2MyotAmktFy5oY/BtzRZx
kgpk3D8XqgPM77YqS6Q5f7RxhZCM+B21gvxdtMnkJ6KbK8ZOqJSMer8yQnhSNzSGLjrk26osXetE
r9ek9cT3KhOPPSQpUOzc5GJsNZJLpMlb1PcScIhb3TMPbtaXW6Dun7kdw0HR1HMizExjmxx8Qd+i
5gPf9OHZfDDTNL3+pkRuOPINqs0Sq/s0J3M7eSVOldyepmEmadUOegZxh6s4qb5A9JdDLkAKshhp
fJjkoukizKLJygMAKLfTOAf7avgm742FZlq5L4sK8WDoDeKOyLskcUSp0z4k3pLswhajBdTPfwrv
jFMPqmqe3C91GwFNdUI0ttsZVQRwjiX6ROFrlPDyElNujpMYnnhODxB9qIKnuBzqrawTjwNC+9m+
mTBdQJph8Q6jfh41upAW8Cx5pvTR1ry3jrHuPIfpMR5PZaOlDJFye2eF2LJboX7UFEO7Lhazf4Ar
noJjmPdkktz7ihBPpC8vdR4M22TOj8NYPcUEa9CndAjEKviVB4XzmGDY4OsdaRiJFZGLK1bkD9zL
tSGGTpMSdfWjJMhBzrC4PgGyGNvg3dx0xH9DzJp1h9g+GW54R5AJmsg8j2AOfEcnuNMtQn5vDB86
IuIQkVHFmHTGrXbvPOApgdi2ag10qLn2s50ABehiqCYXmuylBaZWrhbGoO0WmwBCaX6vJu1SoI9x
xEsHOz1RqhMcobQoatZRyUuYcwVCwJp/5t26p/KxQwRCVKdeBE1MbOvy6RhI1O5uVXKL6zGIOTMk
A5/vgaYs8WwSnVAtFhlGa4JIShFJEChO8dCtHbNnRKSOAmUmN61SRhtyI1maRM8lS7cGud11l2XC
9knQv2WdQ/x45zbm1saM+4g7bo+FaAHtQa7zsGsrbSnyNWM2zFBFM8gTmqvmPMyadZBVshHX+V4M
7cjoKOTzhprTy3qiuo6rbpoxcA9FT/wmsE2sPQq6dMDTGfpGuxGNY9W/1nXNj9ANm42OEhKKLWxm
5ZqyxsOSRKVYvTXcVseHihEuOlBQZ6fVAPNcWfMAaAi37jR3uM92IQJrxkkDBuNuxg/FD1fL70it
E6fWd8jyvGT3TDue0MMC0b1aD/nTnBNb2OGmQkEPTvC9YTbPzVM7npv4XsySEjgtx3l46/UvAwHv
KN1l7ibVN1H6ZiYPWoKHr58rJ1hITrLrdN6ZnaOdXDKL2Dt7xRmtmHo6I6QIVCAQUINTpxxc/Fyt
R8B9o7cO4wPJuJTkYIPIGde1tY/F2fVFBrPyu29LuK43+c86IqWP8RA8rM8NJFSu/7lzDlaC5s/8
gNpLnn7QkSRIVuE6eiVdWH9Fkg/Y36C/9NEmwiJP8/vVlKwM3cdYSVDUjJ2jbu38AP8/jLdpRwD6
wc1XyWuTXFr1a3aHEvXqbB2rL+4quSexwivqxz5xpyMs/s/zuV3Db9saX1CTHTblWrng+dQWK1Qz
dpPvHvTv2mOxGQ/pRyAKb/WaiM/eW1bRg7Ef9t0KCuHF2ZA3sC9MOsmQHyDg3Gn76mvMxLJDcmeF
klmKE028DZQDehn22RjWVb/VGGF365Jo4PpruzIeigP6bi82QsWb9FG5D3/M32Hz/SzPNZFI9JGa
Tf6xgOvLNPu1K9YkD17aj+b6R7dfTof+c3DgrBAK3cU+J8w45Fhejsa0d4Be4yWLQiLwBrqsNQF8
Az/tjV1/7JJ9HD2R64T3je4qEtUBXq3uShjxwR4idW0/LxlIT1/9bpaPUeTPn2DUKurGNtakZiZI
X9DA+v3EtDbxJxJyBAemY4dUQ+ujL1FpHTIBn5vTGY8uLqs42H7xbE9HF3P3TXzQxrUSfDCWfRnu
FmS8htXCw/Hab/GXJv3+iKv2XbidPpOHbr/r5xCMRbtOSWTE62paz89ZurY99Aj3nUcW/ZBgUW0/
ISJdfDH+P3tn1iMp0mbpv/Kp7ykZO4ymRxoH38Njz9huUERkBPu+GPDr54Gs+rK61S31zOWoL4rC
0z18BcPsfc95TnUW8+6VeJBEuytSTIXXcic+ydGq5u024kq6/EdY8vRh/4QEPUivNLFA0kk4B0yF
paffqO4mfaon72w+DspGOSPI8ctn82e0SMnxbHEkXQX3IQii16HwpsDL3lxAUvpyp4Hf9gDf+dGt
rjTjIK6Ye91lb+oX6DYqE+IDcmd2Gt7hKyX0PkuP2c8etGxFCD0QAvgSYCBpVmzolbfINp6LPb0D
2g32k/Ux3OW3zkt9HElpwJYJuOGK018ZjgCj5ANucQK2aO15zZfL6aNuC7JmS39Ud1m5M4w975Cn
x2LbjZ560U/6XTHR4Nq6OdiPTfwlLvJd+cxujW3psUh71F7Cn+kjtnQCHfvew8zlBdfpc/0MjOOO
6kC4QzZ7NqsNXetDRmbFS3Y0rp+me/NBOdAY+CoWXyL9rY3pi288lNZp3JXbGsfqtG9+AI66I+7h
LI5gvpsnLfIheHG1OlLB3hhb5UXA5dnh7d/0fv8YSxJ4N6rHqiCZUAb6tUqT1UsZsllA3A1vNGOa
DZCkxNoY8UZckTq1D58N9YRJ46EMfD56uSUncdhorH7lRttoO+dQ3Lmvqe8+jVvLnw/pGxzdLSHJ
sXND2qIAyeYxaPrhqSB8zrcML9iUV5xuOM6vaY8hvHjmOLwiQl3dUPo65XLDmU9o4nydRJ4z7pAa
3X0Gh/CKleeBfCtOVMBhzm13EEeAxUOzo68zMwLqngBJ4NcPfKfH7jxuiBvTEFRwpIYHMkjDAXAh
8Nt9deu+4OSYRih7HrZHTHY6Rz6szWsb8oNH7Gm7Dyjv7MMt9t998iovZfODtRchWyHP6O7MZ2KG
S449NGRXjh8e6yuonSfrCcWOs8evfBhT7wYGsU3DelcddK4pnsFV3QspRwYkqm2/ppv0yn03btMf
4SXcRx+F6pnXY5ZL7/flzylqCj7rJVJn2MgxvR4oHp0EhtN9pAfXAHIrSnNUFGioUnRa1ka9RNkK
4AoXlea8WAn2QfNgWBKcdVXRwKYCdqLtQAFt2QuXBcm6J0n2LA6/dl0BgTPJhnNqwIuPl8dk6+rm
P/9rPV1wGK3GoqQzSXntLYSzZXt2bMCihc2CKnL7U//PTUIK4EnRs+G07q13tG31ppSEFyo1GlNX
NqD053kXga4/tlSuHImFdp4NRsp1dxTUHlv0luDBDIisbcSEU8Jp8EJnGHEQ2QB28iIiQFOnBpGs
twObu2ydBGeQVwerIX1pIxZFs7vYfta9blUu/77dYP3cx5E4W4OR+VXWACZfPWDLxsYTfxLL3u9/
U91B7vOmvw0ECeMqB7818QOzPGGlWxdq5U+JquyD8CYk6OZE2C5zEEA6xyRq2v1qEVs3XWpe15Oi
7lZ/2u8NQmSWkYvYft1okpgBnAo3a5VtNaauew1EIgaEZZGy/iNkpnjJO422q1PVQm4qjBnZ71IJ
7paS4Lq3JgLgMROHPEJ4YKkPQEWCneNSmqpGdA9TxWUi6Kv63AgVqa7OeNw/jfUkjzKWaIpGFMn/
LCAJp+i9KSVht8AUTQdyMfflM5UYvWsY1cFxA2Rg5tmDkR5NYm7Xm0LGMBWYKhFS+Yg9W5zQVEjm
bLP6WDVOjV+ZA4E+wHhy1VHf67FzCOflF28M8zmfKuLsMzBp3urCQ9s1bOyAPFdUgxgBlt/r9+b3
v0E+mo5acFVIXFDkbCCuR049+ZOBILttr21WPXStrMOwFOLWEl1BBJNnDgOj3lI7NjAEcNKuxePf
xWRNG95MEzQQ6cvwXgjZOxVTd2btGzGy1h/T6liUxNDsyhYadYvZa90QDLlBrILhuoEcuJZV199y
3fy+idQqPi3qUkUwJ19/XnVZ2isTjD6UfK4JgEE6GNocyjurAfnXZimzmlXDP5Ja4ecu9GS97gLv
bw7q1Wn867Yjxnz73824/0ozTqVN9beOk//evf/ja/3D6/f861//5X836XsB/f7vzbhff/NXJJ/7
h2WYhm1TEnFB7C4dtz97ca7xh6XSbbM0gzwS4sOx+y6HYfSv/6Jbf9AoU4nkc3X9V674X804XadP
p/JohxiTxYr7f2Xq1VTt34XKqCpPJ4iAsqGi03Sy/l1MVI1oxai0ngAL8iORWwM/C/P2HMXmU2bY
8bHXYgThloHXaGczRuqqdbTc5tUea7HtqegcQhQIjpW/tm4W+dbsNEhdScVQ0Xm46A3KXMZQFpaY
ZD22qPBlvhNeekHgJZnlA9QqloxDbz+HUzLC4EnwPLR+FaYOc23U/qY9X/zIScadkivM39XJ3Gma
Tg4zeZtVqn44I3hW9DFQwweIVgIOu41SMF8Q/HVpf6eDbj20MeEDmgEJKIluMjM4ZG2HEKtH4Fq5
E4atUZh79B4bfpbRs4QltvYU3RqFqx0z1s1p/nZsyKJFTIfWvXbgjdTozofZuAZbP98mcaL6aTsL
H7CeJbsrxUmg60Jc5dtgVl9mpykmSTyGXn47m4oXS9BkpZaMN2Z5w8KkJG2UOYcrchVJnIVaMg9G
MIjlF3E8XwEXw33dlC/upHG5lAUhgfN5mmeI6mUhPEEM++ZaHVp5LHtEcoF25ip1aYd6cRezjkym
J5lrDzl6Lh9O6bM7E1kN9xh+FYkp/KxoYGb5HWTjTdcEt1mC5A6cDY6FBYQbD5XlYaqh8xYbZ0vO
lDKFe0OMEkshNG+y10h4MdTnoEzjbVcICE5psAtYtTaWVe9A9u7yWmGG7g5goaV5MVVn59SkvrrO
aSjhGVeo/TdjlgQbvRnDvZqy0BUFqGJniiY8NO5jZbJErCGI7Ilg9UOrSg6zLN5Kkd7TszjaTEwa
p2cmn7vzdaBgCmk7MftoTOLj5LbXWlifcEoZnkWh0p9F8QaV062r8AfzJwLZfC0sPhMoOH003ncs
f1FDHPoiZ1Jijm+RUwrQJaonc6beOQxT2Ycg6Cv10FnOi2jMfpc1A91GV/2p1PEPzCKBWz02mYNF
OmPVoqv2O3zaV8NBIWb1/Lq1Wb7bA9rvUKYFDgOQJ7Gi2Ic81AAkYb+hYhmc0TinFSIbLbUwyXQo
ocfaeBVV/DVrTc4EGo2rDohMIh6GKJ9nWQUnrhtYQygJbzd8H7QQ2F5wS6jjshKaXhJdO2iUHCet
82VtxhjYQvceeQrspS+T2Nz7djQ/hzgz9mkRHpKi/RlEmCDSbIr4QrW7VjoPWTTo26cycapdwbve
9I5FGFImCbazbpsUhFHpqa0b+4pdF16dJufBQNmrJ2XpB3id1LbfLK4/fsnOqzX9DX0vQB88FPB9
LBhtjWerKUJfk6zApWkpCRmy5LAH6mztUSc/RWTjFBZJAyMndKRlT5UwXsvM9qKmO4fg5N2qwyiw
laW88JlKmV7U2LlPOOM6x7kygd8EjY1CzGSNWyzM23FYEJOy2Wsp6FKHNIzMRiLkYvEAMlf3yYFc
C6o0rUq4CJbOSOSf2sDKcsrz2xpYAGD3+DFUItazGqEs7kIdLIgIpslD0XJISXss5Leiz+NGyXAq
9cC5KSboSpOcHIBobRZF10bTHIPX2hpRG4yRdaLkyDws7g8xXbyN2pnf6OGdjUa7+BzeOxUroRRe
0oOhnWzN/pkVCJDzJDG2cZ5x6nS5V4ZGRJmkTlEoDUdk/xgEwdRAJ30hB5Vp8dL/SwwHwg8+jYXM
+yqL6X4cdaq4RAgfq7DAWhPol8Qh0zwHxuqTeOXpw3iBnmMy3cSFpyEGO4DkVDfkHONTHdSEsYy2
dx6Pb3JSUorRrH4V+8OIAQg3P9EGhx4AEzr4ZDeVbZbvmkhT9/xqozuTSt0nNyxast2UJsXGImeN
Al2iHJyU/IhWuMeEUmTEqYKZIGSBPSrxVTeT7sHoQxY5EKzsZznaqReyDl2iDwnAKUmIFsJ3U0Kf
68we8NkMW8UC+dvL8F7rIGm2qUJxHQSpMDEAKpdJTIiu4BtAfo29sFKtk51TbJusNtuPJkdGSRBL
0F4iJ4SIJiDOOVkT70Y9UfbdBEGZvDkO6Ah8Z1QScEj66q6r86fALAQXs9FjNRNv9UBiExoIzlbm
BIgRyPwparKdlmvK+6hm2gFvAJdYVC9btytuhrF6xbLlXLmyI8WoRDjaji/EEYnj2L8oHUuazBGl
XxaoxFmGeRigYF6pqbWJ05smBMPEYMCgXCAOizW5N3Gtea3FiEdgVTOm+2Rq3O3QjORv6OaTU4ZP
NQuPbU04Cva1JQPbLCi4AN/ZxROReGl/nVmavpdQBX1JRN1GC9P3KpY/krKZn2bn0Bqu4/c6Mjwt
3Q66PBDr3R+IvjN2HbJojhngdT21kbG+KYY525ruKdTbGlOHfbFKVvc4Imhw64emYJNW4FxjyZqE
tspgRT9i18EFx+LaIkbE0NFXVsMVdhHeag+3sJ1NNPS62RDSnrDW4Ko6mCThwZ7n26EPLesnXCKl
bwVu4FczDwTMa2OhorkbaKcinR7SQruxOt6jwkCywXmiAEPFKap0zcWi8AOwcbqbcusNu+jMMSmP
c6y6ZzOU/kjuzqbB3hQ0nMglLhu16qNLkJAzNOVr1K/XifJQFUFMfEP9PuV+nmjnIrApuVTGt6tX
HPnTDnt4+yOqm1MVloy51CgBkZY+7DZBty+60eYhu6gAQ0JOPnPUL8GsH9S4tyij6Z5T8oXGvXsQ
c/Dlds95YhpeY5JsJWR6iDrdC6hyYJAlK12xp1vzpp848FK1frNEin8FDJyKbWFjM5hByapm4tCo
5vQpXEIOOEC9pKq7xkfDiUhJp38ZlJLQpqzaW31GEYpktu6NuIv8SgTObcnsDWr21O7kaIRnDLxv
arIE/kLH4sxNHxMFrp29XLXJsK2PjhDuKeELtANj2LLsDHw9b19mhZzoyKgutkp0RB8+onWMdiL/
0uq05WJo7suhPQYyezew8fgtNHr0/RT5FbJGMJa0cO4FqhOD2qzmjh5SrNGLjel5inWqFy0aZTDY
FCJqkr0KQVGRMwy/cKcdkwYPRtCDjQ4ih5pWpIaeW4/HmZzFbUKeycYog6Njz7FXAh/0UFC4R2aB
/WZwjqNOoEE6weMmoRtyd677oDj7qwrouN+Zak6jLdX8MACPi1DPy/UKl7QevWdpJGnXNrtsdq65
Lo1bG/iTH9oLwRBrE2qE4FlDKzP3j8M4wOBvJZRoextEib0bIOL6Rqi9mHZdUUY1N44DQnGdc6Ug
S1mJ8lUncDjH4NQqSUVUy0Y1s/6QO9ZVpdvJUVpcAidRU/CJmFk0sKMBB+HBpE3vk1kKhLYinCG6
ceVAjbSjnpfV4n7OqkMXNPdRrIeQbSnKQ28gOoYBHEFpr+rPbQ9IV03gmycFoUZCpzChSttXBpIT
ZO8Oh6wz96ZratQr09zLRwtmnh5mR4s4nJQiLXOX/UBQo09LcbjYs/2GzuKjD0K6AUX4Ec/9VhuC
dqMmDoT4xc6YZON56kMX8IxpeyDEvwlFsZH1LDkeEFDxZdvW1qDPw7TNYLrJVBN31OsAZfxafku9
ep8ia1eXOrhtEA1xhvY86vUXUHmHPiUCyABDV8GvZnBzdkwRHXykOHW1Tdsk1a6VlQ3NUzYshkD/
Uy66t3EW+FkOuVO3aam342M6UB4cl1hUszOwYI2OzqoD60kjaIJadnrflgzv4JAfZhsdTtKRbuMS
AYW/NXmPhbjBw8F0swQbZtMrypb0E4tSa3G0fzp2SNBTr+IKKThPyEFy4HFblBjL/OccUW83B/zF
luOcWbmKR0pJ6JCQSRbNLi7bT+ZKb8z0iDGsWfQYRP1Zjm+mwt6S1NNSkYfjp4XqptRC2H5Wic8Q
a9tGs+rtYA0QGvBq5RgeBMsWH+PzVTiJY6L21qWndEp2XPA5W7LcYdPf9HahbwkxsMDL7TIim/FK
YI/SdymsvJ2j6pAzIuDgAOdvDIPqPNR4hjiK2GmpnFNOwGOjazdRb2JTT7pnJ6IDlw7JG1oDrF5K
hUkQg3VeW+S4mcXgt708Y0p27/opuSiUSI+jjQMvdHC890tSTDMfmkr/zvTsYagZSi314kTYMAZ3
sLykRNyXipuw3YnYBosYtFeFVbGMaXRaoZp1HKbmKoiDo5ISiefU+lNoV3ine1nurSyjnSN/EMdj
QZU+W9oNOlAuhQLEUEGATtgI7I94akJT+SSRT3RMZYt2oNqa5hgBOJB3RhD4jdKS1qd8JOQqoGKj
CRnQFSfThjkJix3cc3YUgc9E8LDtWMx3U3RyMmphaL6HDZNarucqneiIiZiXAlMgHwE6epGSgZlD
+uNy+u049nXU2jvyv12AfxV5n5P7GhvasyqC7gG7yb0oiDtNqkMGkR/Byg+74JcDWyrxSoGFnlib
1PdGxWrenVEM2FZg0R2iniuqdxXytGfFqbuzWmZZyQy10ugNLyvTR9ceroAsECvQG4+KG4H1bKbd
hLm6F49JQs9gHAu+UhzNkRqdydIkOjCfe8916idiIRaUFA3NMDY/lNb8USWQ6FvtxSW3xY9gH2+W
aZSu+mZEgJCUSeyrWAt2dWr5Q2adCL1CakOu3yYyiRtKVUlW2WvXknVZxmLYafJNxlF5LhkKYlC9
+yTSHghL8Ahrqh6NfD8IDVurheOqEbeidWx/mAkD7BHKoDjcuuAvvTL5LMLoOXFqwufK7EI0KTl2
b+qofsOYeQv74OR0Ymc0M3RSKi8gCuRWy+kpB2q/5A5MnmJyDkfwvVXeI/Z44ndmfNmUIIJjiDN+
Md9O2ZUm28qbZXJtC/mzL741iRK4lCiaBI2ywEzx6ktwpaRxeKNFHNccyMGfCbUvrFHd5iGI77a8
ti0Z3AXIUoBzIMUA7rypaXzD+0bSSkfKIP4qV7BSmo5znwVNcKCq7uUdq0qnFixPp14epp5cq4we
lAHHMuqpUbUROQ6OeNRkbR8RZzzn9g69Q4CImcGlBMKbYlk/dMx4rERN/EFix2rCJbyPNNFgmZeE
AesmPSsuqgnEo3MmYPajAOTv/mh0zjSre7JqZ97plvYpy5B/SDiWjfpKOswceiw4F4uqlqmFF2wm
jwMRcjJ2qVoM5FmFefIwoveD8UNZxkuy8CFb+GldPl26mtJQR6mXw0lo98Ucv1DIb+9B6NLcL+T7
bO5lm1RHW9dfLH30Lp3bPcRz9Dija+UXZQCLDbQHA82hFsMvesJld90k+U981eVRiemA18q8rRYF
8bpR0dRYnHP79daqi6rVots7RnCr0budclscg6hwUcvOyi7oxc0QC6rreX9sc0M9EkfIR5gcdNvr
rswceMcJsy41ZiRLe6j9LCaRsbi7LCQyOLLa4Q4x5Waq5Xeh4/WOVLgMoRbdtrb21LfNkq020NJi
eacOeFg7RuRPqdxakdl/yAyCMXnkMIXMgrBU1/JEbzWUOCSs5zhweGeI+mnY8H2GzSfas6OlzBQs
zJ4RTTW3fNPFluRJVs1aerOcrpvIXbLUH4QdGRtyzW/1wL4o0mIOOaW9H4fVUXQ9RSA1ZkknILF0
031AM4DJyXYQWXevmPUnQxEOSeJ+DQe9lMzeLCmvAaNLRA9oaNLwWrPPiFR/SN1J93OMbxgr+gaL
lpdXTr6NXMAwQpCVytCO7khwhDjtZnK0e8JnNL+zq1cuD9BxOvRO9P7zZJ73jmleBVWxqJ9TcPKV
6vp25lynnfXqVtpLhRu2rioEFyjh+pGejSToeQksMSy13yd1OG3aIaPJmDGsEFtPP8vHdh+L295t
LtguEQmVNnFznEIaHTA8CHRTJqEfzKx4wPfAlOxuMJWUrIDFWWQPL+jdSXkISPDKc4Ap2CIz4iE2
9GwbQNnpSmF16jkAjJCeKSdcG7p2NU1KvTMXPb10ya8a+6j3V5GjtrRD1s0q5NOXh6w3TbImPEUf
C29lfskxH7YaWWZVnmknwqluiGEPCX7hVlDnP9rc+YgHqib0Zlt/zqBSryeHtXRJDeFoDDIEOGQ9
+RFxqp+6Ezz36lS4BERl0vH1sX5ZYV7kLi6tmuXOYTHstobFSLU6AcZZknfJ2g/3wUwhhLfarURZ
W0ZkV4T6PhzSt9KY75qEKb+zKMDXzS9W2O/bKj8UkLGIhJe/TuKpWNSuv85n5AOU048lK6OOzO0d
oJlm0YEnq1R9GC0bHVdzCVstmenpc/6x2qyPnfO8now6Ed46BKqDsXz29SmJ//rr2ZfX1tOYAmno
5Hi4eZFMKfL9+olNexG4rd/DL2Fe5DY7W0P7oPcf7gAVIqJ8Ilt+XbNv9sGqiDcWRfxIBFS+YT2G
gop3xGIslCfD7Wg9ph0JAnT31ne6jiLrzbJBYOcs66Zm+RbWt97o2QvZmjaXGLq+Lp3QnubugX5L
dyiCckuW5Ei6iGTaqPV3cHyM3WgmgDzHPA9hIS69V8V1i11duPd0KhZgmQGcEnsBczDGhNwlZhmg
8y+N5JSPyl7HcC+9OBFnEQcGAuieFdkYSWKrU3kSYZdvusa2fHqjQDWIqKFtu7zOHIKEJiMbDdfS
o7UXs46p6PBTWu1gkbcjPIqLU3VYZhjr+Jsu/VS3aK87IEz8hBUl/6UFiHGwPgWLu2TdWzfrESdi
5XteentTsXA+Ncg5gbNkrP1TKLzuaQtLkXm6TUgy0uB+7S+vsmCXP4ab05LM9Iv4rAeIhgkKT3qd
iV68RWF6rJZu51iZX3nYa6c8M68dKgU7MfUDtgA2ut2UW7PjlLdJKT7pVe3AatZHm5DHhrpR0IbU
uxltFjxsy1SdxdXCugr26ZjE55ELm692rHrWk3HdVMvxvO5FsdIcuhClUbOQU81FFBrWyCbWzbwc
Gp+91XOVVftSP4UVPdre+iGKpDuuv8MqZv71i1DNcTTlUxlMloJW/AFEZrpiqTeT9d61iNmTZh+K
+ceoQc8x4/xmUhzsscumJvyqV7SJDKXoSZgs6UZn+vM+tVH2ZmI5R3sszSuCihB2oRpzKhZMORWJ
K8uh0pXF1n59ADyHFr8rwL/lPjWXV1Dbv6XRMWbUCq5wOe1FOpDiJ8PB2IR5Q4wzJxpEkCInpA4p
Xua2h5ZqKK3ukgEqMKNLDRJqY46gxmS6fCo0JVSvHqgtUMFtmCRpy5sWDT0uOAGDlzPRuEQjy1Jl
4KZizPjiey6Pen/V2cZ5aAvShfNL7yI7Y+gvLsH0XfZqdGVpLTUkCm7I16b0SIzEwUEQsUs6Vs9S
TsYELE1DajXW2mVoetvXHBoKhBtdRchNDn2tpBA6sl3HEgsNqvJahzarKSRMSpmfnaAASNHjeke2
YN4Jl8Bzdczfqolqjymylx4N/dasOBhU6XzGTX6bL0SdqR2SfV8zxxZEdKN7i6z4SjUBffX4Xckz
qkzfUtuE5UlE0I0+NbEHc5kUpH9u7FFDVuTMKvSBK22wrV3kuAQsNALN0lRn5xwPWNnPHXOQcPD6
mEsdLXzfnDTttGY/rXtGom0VVbMOQmT5WZ+d7NcGrAtFIAhHEGa+xsmO/cjMt7FbIuSbFpW3gcp7
3auXm+ve7zuittJOYwD7MaVj6q13iMhg9leZcAX++QTrs6wPNtT4qaW+vquFYp0GQ7NOWpmg9lx3
8Xcqh8mI/Ewx5Qm87vqvvzeNLO1ff1Q0SE9Lk3A9ddCZoo32qeg6AcNzuZJQJz+FAYipUWjQGXJx
aAIgCcwIp5aDU9Zocoem+6C4svDHVIK25N6VQXSuJs4Yt9K3XAr4XRgeQ105CS6cx4pRVS7+pFyB
n1Vn0kKGk8qzOuE4SySBEBAgPJV4IwO/K+rYtNyZjAIb3SSrNxKc3u1z3GVfVFe80upe9BKhkw5E
oy/bxzhljZs67rNMHXSMekXahH6g3NpfE6L2M6uMgLgtQmqJrqL1hugZNf5awzzpKbJG0s0mSR2D
StpgwXJTtOxzFHW91fnKsqb9dG163k63dUf9MXFfjInCeGwi7e2M6QeXbG1jux3QGUmlq2webIfG
l2OB0mgIHe/yJUUDfkgUP0Yim8EROOTF9M52LPPnrMWpqZNuV+g9F1lGPBPbAxosvgWTcluR3OLB
PAUZHDhSyh6H/A24mMO4dqNPCtJ9kd+AuELemwc/gm452cutMDIQE0V1VIuR6lDNZAFpqpogAGvs
orp2KGurjcVZHwwnR8tQ6jEvWGb9ul59wyii+WUfrDohYdMwfc3mUjpn3QdXBklm4E2mIPdRktux
HPfAbl5qvJw47h87GqccWLSzrE0ji8fGJq09iBGpzyVHACPl3nVHErxDwFZ6kNzMPNlAdbEYG76j
Lga+WFIxBpdGbDx5pzaDYmhuTA0z71yRf5KC1Mge2y5u/EGH58AAyBkcbIF9DJ5WY2cTs7jUQfDa
qZQpl+iaOj8uOcpVHr9XdALsHHFPUV9nJd0c5VbRKnJQaHm72V2NTLOH+4jg/RoXB8EX9jEa3Z+D
XVzXARlj0RC/I9zYkrzQVxgVrPgucBxCKlvinkpM9BXOfgVVsQLhMl+SoAGxLPYcZ9irlPzKBEWr
W21NQ7uiEAjXy0GuGkD8kkw/id+iC3FF+dwA25R9K9pwiFt+VbP5HKv54pC5lMrw3GrhEzKkB9W6
CmzzZ6NfpzniVup/D6OkuEYD+ViPbnKeFPTWpqUTPwny7MzZrp7XvXXT66F2nhzG0jxK3qoZ4tpk
M7lMjTnaIUJ41ky0qgkkQyr9UURnPULAzBBAz6HmHO/FntwNQAGHVaO3MkBX4d4vNd96u23t2Y9L
Zt1Sw3SRkknrIQDc9NKoWcMx8sow1V8jph3Euk8aSyH6cMs6k1oFP+ZqeG4WT44WAbSJqinh7Gyb
bRza1z0JGrGOC2S1E6su69jYAhX0W5Jn2/Zdm88NNBNKx5vVsTw5ejV77fhhzYLUMYSJv7zCSMcO
TmBPZKcFi5yAXK4VZ7waaccb+HCQr5bVy6roGtcZWi6GzsspNUMwSpCegHVLEs4VMI8T8i7iqOyC
czhdnKKKJfjhadBhuDS9oZjzDUOw6w2RKWF5zWTKS6SUdHQtiTOTTc6S5yTeVnkbluAHp+CTFMpy
yVsftKBpDpFVeNGSP7Fadf9mTh6TKjiOzVZNAdy0TvisyQXJnMcLRfy3ZK3nq/GMHlWGktl6fx5D
Jntan1OKX2aoeovleTBKxHS/bxfYUYQMu727OoF/v/yqUaOxR6ebsWWJBchTw/GsJUPjtzF63Vs3
ilZekaebMz9yxxNTFfsw2tE2yOZX3Wg7Vq7Fkzmo8ZlrgUoJjiITKlaadKUebIq+fxEt+Wn6sDQL
kVdaPWpWSoH9KbT1GSKySRPIUrkaLZtw5oQlHZGoU1fAzWdjRvbWCZTk0K2fsCXdAXyRnKgEJHg0
QoUylpoQsFPpP5DeVup2zCCVqnbZ+FUjGKf7AWbpMtdm7cVyI7bCbdsyorLLP2ZLFIjs3If/Fuv9
V8R6iMkgJvzn+Rt+3HZN/Nn9o/z+h1dmff4Rv/9duPfr7/8U7tnWH/TgmM0YjqVrMC9+C/ds+w9V
tYEbCp3pjmoIoBJ/CfccUBmGu4jzYDkYtsVdf1I0dOcPR7i6xp2WaWsad/2v//k5/o/wq/wTZNH+
u9v/KKCJEnvXAcZYXv7vrAhiluBoMEM0NcPULX355NXfMBqTWqRqNI3ioDC9oFGQh9/mfGadvROg
KllmbISBGp4Y2UD9MnFZtMMDWhOufz81pdi05A/EdI0pU5LNesvER8Q3Xf2i0irp4tu/fc1/vvl/
82ad/+jd0iJTwY64hoaa7d++29K0rMrBfHdQRnECYQNmPa9uhU34bWC8TC4JdiinSK+BE3hQcnG/
TCmq+XpyBmqYzCZz+iiGdpixtdIQhs4YXGLs8VKHsmpgnUZzDOsR+F20QZamf7W0C1JWu1Fww9PU
BTSsIPDCAi4xTzdZsNKXf+MRKXMWoy4/l8cMiGo6HGXLy5Wme5AuKWMz8jdeigTgTYWTAKTu8k/L
Q5anrCt1v7wDln+4YeVOmtWpdfqtqD4Nnv2vNwWBg4bztL7B9Q0DwSiFubUwICyPiXm6sJ4gOFv0
THns4p1iEajF2G7Zr9lvJe3lzuClUyKA0D864mZ5TJRb24ZExIg/5W6SyEBR8ifLQ0P+jbFqqgvf
oRGWjkcGb6+Gmlo3Pfq0Bh8JMoA8eLPaOtsuzxEzytUR0x6FMh5/WxPCGBKDxruSuYtWQfO05Izy
84CmfLc8Io3lXc2jy4UYvbys7MS3xpwYfDAswxuzPRukFvEXacET8Brr++LFa9Xe/fVRl9drlZG5
MvofQVdpOCx3GXq0/n88mOKjpaSnQW5ePwDPYwAfhYW9X76e5bMvL758BgMVKW2p3bK/fIXBss99
LXAtZBJJ+ih4a5NePBnIRTW4A4ipDJvvS+xzPdz0sExCZt0W+0RoJ9pjYOU+FSGPemxMXqhldjAE
6TbwgFbFptI6h0msENlNDbYYCMKuT3Kv74vz8u8B9pdhwKAzv8W8xvK8bTrsYnrXEJTXp9DYd+ko
FpSul3dlaSqcyl9/6mgo5BJjk8pkG8cGACnIv9xXL0+7rQw+Gc+WGiiGYrV7QA1Kv5dSFO9g+TNS
Eyz3VSV8JSUxbqin3eBSRU6G8j1P1I1rcY0nZBaNGof/lRaGntAj/30Yc6/p0/tRCR5B8aNs0au3
tM23mcoFe9Jvgzx7kpXFPAvFTeGYeKrtczvZl7pBEhBCfU5Sz460Sz/GvV9APKURsJdEZG/ILXpM
ixetRYajxEHtpYmDl0/IT0znfh4VCXIvThhFjW4zVd+2CAhSskt12d1hF/Yq2LJ9OfMN6jcMYuH/
ZxlWf4ZxLYJ04qGhSt31X810/9X2WffP68hy73oBeSz/3x701wXpP36iP5Xwv3hWn2VfdMs7CBkf
/n5V1Yz/w9yZLLltA2H4VabyACwC4HqIL3ZV7CR2Ulns8pGWmBFrZClFamzP2+cDAcoEpZnIbh1A
3yxNC2g2esPf3SDKA6M8Lmlc71MUtg3bul8Dsjc1aHiTl2mONd0SJ/n/J3ULFr4ymUpzcC88rm/W
jDeP7f7pjTk2Pv2dYOnNmo5ck3sx37zSaXrh9hc0ZtvXlBCA889qOoPYBwT/nAuVSSigMYwMA/dk
HzN3F8+/ukt2eMl3LuQCXtTSM3tECB7lQpYnJiuopaAeYnrXcy4UdaKpcsrSEvfLPo7tMckCZRY0
VbvkKDzKBV0lgJponWboHTbffqWTrKLTm7Yt2qIUgqoyy1Kab5UBFEGaViUAUi8DCyaUeZIVVYFX
XDkZwA2F3RHJQM7ChSLAvD+dcxJqEFbjs1AHSlFypIB5q0w5LsTGhJK6JSETMpXkZa5yqqPOMqHU
SWnQmWPYFpcIlIVtUijSAoSSRJE58R/mxT5LEUjzhJqzirgwtndv8iqTqoGsTDKlcAiq0gk4Zn+u
CzG6SZ5jM1M8A8+euGRAmcL6MiIhGI852hDs62L7OW+fNvDW9Yh0+wwqdZLp8h9HH+XUKXzUEmZZ
YhiEWupJy6FSAiFgYmphSyfpNxrbIaCwMxVrwDRR7D1DC7hDsNh/VSf8DDNcKRWN0wzgrWmpKkAT
ZqTZdF2Wo6gvNWFdISXECIQPR1URmSqg3mXZ7vdb/aJMJ7i9ZBUzd+BtBDA/C7UhgErTQnmFYBOW
cXGBJGYhlYXMJLWp8P9Iyk4SP+eCMwsVlsP9UkRuobLGSmgP8AvR+rSXK5aaIE90xfnIKBoen/gi
o5qwRbp9mlRXmHuSzGfffq2Siryz1iTh4+SCTongpFzAM7RSkC8joyIpU6Vrhoi53UfnGOo0z6Qy
gB4k8CETUvogmIM+1wClSgpuTYzxfI5IA2jCNqlHiEvE4HgGwFN8Mz6nigDG1DjN/vMIzQAiKj0C
eL/kBDGHziM4cQnQk66RvY8eXEAelSzQgVrKBQJgTXRw9P4WCgH3kBAElaN9CBmdLHBdWElTp5yI
ghtHLki90j/lAhaThBqjqMYnPrWoSPZJZQEnuKDB+BQOW+Gaq8Wa3CFTImys4PRGdLKgrdoScgH3
sKjwMpk4cXzXcy5gHPKS3CK3/u5zx/ao9AKgAykXygT7l4N2Oh8qqHRsWARc1UTnJiIFdlqIKGtC
CtmQGuIa4XzYrFSBYszxECp3mxJdrADUw4JBZFzIkwoYRk2scN5TKLhssaEEZQmR6kUDBEfIhYwU
iuG4M3LleOIDjYD1wIDqdIooIjwRSnylZLIk08pwXfD1Xc+5oNIiUThMNQ3JRobHpBFpNuYWJUgk
atIGzGw2xntC+ADz/XOphJ/E3bPyoVOE1rFQUi4YvGamd5VHvcjhCrhAOrFCLRaFl5IYuaDF/iI3
C1lhkHS8xvEJuYCe4IYREJ+eVEJ0JyLDSsr1YkYvQIZQ+aTq4kRw11yCZMyreLlAaCONI7EOFc0Z
aw+qOLlkAwVamQoUKLwYH5fRj0k7Aj8VnwhSJroiRPKOgr25DfQCXjNI1xRghuNCdBEUw9qV9ETQ
dLNmtAF20nsKyxNhZQX8jSKLMz7RaUfLBSegAkuJp2Awg4RJbpcLG2G1I9oHnJIXu4jOgoEBYq9Z
ofwNgPBJCjC687MAHM3gRaARcK3tE51GIPS1cx1FsQM5FSZha/4tDgGYC3rZ0tAWX3F8ort3pVGH
+N6VG8cioyAYaInb5eIQVCnoG1PiLn9VFXHdtXE9psWhE05zXfO2lVf7C7OgUrKsuSLOphXb+Fzu
KF2gNY4IVwaIbdcjtrVrh3MQ2Me+MIE7Tz/3kMZXa4ougK4GX7RQV/fb7bEg5VkAURjBZrMPJ/DZ
+Dv+z/0GT386+K1pV9N/vuzavulXm4fxgwe/TN+Gett8aD42AfJ0xIF+XcmPPwTrnCmB/yE83C3o
WiinmG7fUSwVEq6tgpYTfrQh9/GNfR8rnjfb7p99vwtrhhygT7pqqpH2fbPeT/u3wudwYnLKu127
OnSr+0NAfITgSYm/aLfN56Zv55QdzFNM+bJSLeErZSRM361DKXQgXen6f2r3/W0oKR4KLqX8Eo53
3ZzjHkwmJfxq3WwCAVQOpSWmu912u303BEt2ACgx6d26axZahBbFeDhiyvvPoVg4lI6U7C+nwwIc
CEpMGAL3q7uHaedWgXhQiZT0r/t7pjsv2ewQG1Lar5tuF2gP5SoF5HT7h22zW8/Z4eEVctLD0Kw2
90N7OAQy7QEMYvrdatPdNmEJjQMHyEljC4b9IZBsTWB4hQPzuhtokGsHjga6SavxKlu+8oEq2n5J
+ioL3+8OC+HWtrh3Eh1X3fQ9vtOb9kPfLLwn4EfFVUh/akK75e/GpIx+036+edl8/HfYdKFZh769
gb0G/Z/bfmgfJlqjn+0uc65B/HX7pVsFZkyb8Y7kGsTf7/u7xbrt9YOYtB36cvO86fdYyvBwkm65
2g+8aBg5vSRvU+bS9f+26UKOuxy0mOzdFo8kjGo0t5akHcSkmV66rFIcAahSwr+3O1p+bz81izBB
u4S0lPwfm/26vXk1nNg2l+mVkv9zz+iqs4Lok6jX+YFTQfTZSSn5v+B+Owxt4FL4+3I57S/hmCef
UZTS/fvQbCaBtrqQIkdN9lhK9m3bf8SyTYRGyi75J6bcEdksxNuAsLqCInnXYHd2t4fwaPqSIem6
37XD4ebtucW7rKCYfjes9juaSAY8dyA2Me2HPQXGtyHlMYv3NOVzmaZjPeRp/mmq+D33Z2FyzX5j
tW2b/tl/AAAA//8=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1.xml"/><Relationship Id="rId1" Type="http://schemas.openxmlformats.org/officeDocument/2006/relationships/image" Target="../media/image1.png"/><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321468</xdr:colOff>
      <xdr:row>2</xdr:row>
      <xdr:rowOff>38100</xdr:rowOff>
    </xdr:from>
    <xdr:to>
      <xdr:col>5</xdr:col>
      <xdr:colOff>323850</xdr:colOff>
      <xdr:row>48</xdr:row>
      <xdr:rowOff>0</xdr:rowOff>
    </xdr:to>
    <xdr:cxnSp macro="">
      <xdr:nvCxnSpPr>
        <xdr:cNvPr id="3" name="Straight Connector 2">
          <a:extLst>
            <a:ext uri="{FF2B5EF4-FFF2-40B4-BE49-F238E27FC236}">
              <a16:creationId xmlns:a16="http://schemas.microsoft.com/office/drawing/2014/main" id="{89733EC3-D40C-6EA6-F332-6B1C7E186410}"/>
            </a:ext>
          </a:extLst>
        </xdr:cNvPr>
        <xdr:cNvCxnSpPr/>
      </xdr:nvCxnSpPr>
      <xdr:spPr>
        <a:xfrm flipH="1">
          <a:off x="3536156" y="407194"/>
          <a:ext cx="2382" cy="82724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10</xdr:row>
      <xdr:rowOff>165733</xdr:rowOff>
    </xdr:from>
    <xdr:to>
      <xdr:col>22</xdr:col>
      <xdr:colOff>0</xdr:colOff>
      <xdr:row>10</xdr:row>
      <xdr:rowOff>165733</xdr:rowOff>
    </xdr:to>
    <xdr:cxnSp macro="">
      <xdr:nvCxnSpPr>
        <xdr:cNvPr id="5" name="Straight Connector 4">
          <a:extLst>
            <a:ext uri="{FF2B5EF4-FFF2-40B4-BE49-F238E27FC236}">
              <a16:creationId xmlns:a16="http://schemas.microsoft.com/office/drawing/2014/main" id="{EACFCEC7-439E-7EE9-AA8B-65CD92BC2ABE}"/>
            </a:ext>
          </a:extLst>
        </xdr:cNvPr>
        <xdr:cNvCxnSpPr/>
      </xdr:nvCxnSpPr>
      <xdr:spPr>
        <a:xfrm>
          <a:off x="4486275" y="1975483"/>
          <a:ext cx="96583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321468</xdr:colOff>
      <xdr:row>2</xdr:row>
      <xdr:rowOff>38100</xdr:rowOff>
    </xdr:from>
    <xdr:to>
      <xdr:col>5</xdr:col>
      <xdr:colOff>323850</xdr:colOff>
      <xdr:row>48</xdr:row>
      <xdr:rowOff>0</xdr:rowOff>
    </xdr:to>
    <xdr:cxnSp macro="">
      <xdr:nvCxnSpPr>
        <xdr:cNvPr id="2" name="Straight Connector 1">
          <a:extLst>
            <a:ext uri="{FF2B5EF4-FFF2-40B4-BE49-F238E27FC236}">
              <a16:creationId xmlns:a16="http://schemas.microsoft.com/office/drawing/2014/main" id="{3C68426F-D53E-40EF-9299-9A1F48940295}"/>
            </a:ext>
          </a:extLst>
        </xdr:cNvPr>
        <xdr:cNvCxnSpPr/>
      </xdr:nvCxnSpPr>
      <xdr:spPr>
        <a:xfrm flipH="1">
          <a:off x="3369468" y="428625"/>
          <a:ext cx="2382" cy="8801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123265</xdr:colOff>
      <xdr:row>10</xdr:row>
      <xdr:rowOff>112059</xdr:rowOff>
    </xdr:from>
    <xdr:to>
      <xdr:col>22</xdr:col>
      <xdr:colOff>582706</xdr:colOff>
      <xdr:row>10</xdr:row>
      <xdr:rowOff>134470</xdr:rowOff>
    </xdr:to>
    <xdr:cxnSp macro="">
      <xdr:nvCxnSpPr>
        <xdr:cNvPr id="3" name="Straight Connector 2">
          <a:extLst>
            <a:ext uri="{FF2B5EF4-FFF2-40B4-BE49-F238E27FC236}">
              <a16:creationId xmlns:a16="http://schemas.microsoft.com/office/drawing/2014/main" id="{D2101EDA-0C9E-4FDB-B05B-64912A696011}"/>
            </a:ext>
          </a:extLst>
        </xdr:cNvPr>
        <xdr:cNvCxnSpPr/>
      </xdr:nvCxnSpPr>
      <xdr:spPr>
        <a:xfrm flipV="1">
          <a:off x="3753971" y="2028265"/>
          <a:ext cx="11396382" cy="224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32524</xdr:colOff>
      <xdr:row>2</xdr:row>
      <xdr:rowOff>27878</xdr:rowOff>
    </xdr:from>
    <xdr:to>
      <xdr:col>9</xdr:col>
      <xdr:colOff>580791</xdr:colOff>
      <xdr:row>4</xdr:row>
      <xdr:rowOff>79374</xdr:rowOff>
    </xdr:to>
    <xdr:sp macro="" textlink="">
      <xdr:nvSpPr>
        <xdr:cNvPr id="5" name="TextBox 4">
          <a:extLst>
            <a:ext uri="{FF2B5EF4-FFF2-40B4-BE49-F238E27FC236}">
              <a16:creationId xmlns:a16="http://schemas.microsoft.com/office/drawing/2014/main" id="{F09449E9-AEC9-025F-8EE0-2A69B041A936}"/>
            </a:ext>
          </a:extLst>
        </xdr:cNvPr>
        <xdr:cNvSpPr txBox="1"/>
      </xdr:nvSpPr>
      <xdr:spPr>
        <a:xfrm>
          <a:off x="4293219" y="418171"/>
          <a:ext cx="1765609" cy="432496"/>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Last Year's Sales</a:t>
          </a:r>
        </a:p>
      </xdr:txBody>
    </xdr:sp>
    <xdr:clientData/>
  </xdr:twoCellAnchor>
  <xdr:twoCellAnchor>
    <xdr:from>
      <xdr:col>11</xdr:col>
      <xdr:colOff>32658</xdr:colOff>
      <xdr:row>2</xdr:row>
      <xdr:rowOff>38099</xdr:rowOff>
    </xdr:from>
    <xdr:to>
      <xdr:col>13</xdr:col>
      <xdr:colOff>587830</xdr:colOff>
      <xdr:row>4</xdr:row>
      <xdr:rowOff>32656</xdr:rowOff>
    </xdr:to>
    <xdr:sp macro="" textlink="">
      <xdr:nvSpPr>
        <xdr:cNvPr id="9" name="TextBox 8">
          <a:extLst>
            <a:ext uri="{FF2B5EF4-FFF2-40B4-BE49-F238E27FC236}">
              <a16:creationId xmlns:a16="http://schemas.microsoft.com/office/drawing/2014/main" id="{C6799A7B-CD9B-8261-276E-180B822B9B2C}"/>
            </a:ext>
          </a:extLst>
        </xdr:cNvPr>
        <xdr:cNvSpPr txBox="1"/>
      </xdr:nvSpPr>
      <xdr:spPr>
        <a:xfrm>
          <a:off x="6738258" y="429985"/>
          <a:ext cx="1774372" cy="375557"/>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This</a:t>
          </a:r>
          <a:r>
            <a:rPr lang="en-US" sz="1800" b="1" baseline="0">
              <a:solidFill>
                <a:schemeClr val="bg1"/>
              </a:solidFill>
            </a:rPr>
            <a:t> Year's Sales</a:t>
          </a:r>
          <a:endParaRPr lang="en-US" sz="1800" b="1">
            <a:solidFill>
              <a:schemeClr val="bg1"/>
            </a:solidFill>
          </a:endParaRPr>
        </a:p>
      </xdr:txBody>
    </xdr:sp>
    <xdr:clientData/>
  </xdr:twoCellAnchor>
  <xdr:twoCellAnchor>
    <xdr:from>
      <xdr:col>15</xdr:col>
      <xdr:colOff>43542</xdr:colOff>
      <xdr:row>2</xdr:row>
      <xdr:rowOff>27214</xdr:rowOff>
    </xdr:from>
    <xdr:to>
      <xdr:col>17</xdr:col>
      <xdr:colOff>1020535</xdr:colOff>
      <xdr:row>4</xdr:row>
      <xdr:rowOff>16328</xdr:rowOff>
    </xdr:to>
    <xdr:sp macro="" textlink="">
      <xdr:nvSpPr>
        <xdr:cNvPr id="10" name="TextBox 9">
          <a:extLst>
            <a:ext uri="{FF2B5EF4-FFF2-40B4-BE49-F238E27FC236}">
              <a16:creationId xmlns:a16="http://schemas.microsoft.com/office/drawing/2014/main" id="{819D52F1-D66E-E103-F299-BDED41FFE419}"/>
            </a:ext>
          </a:extLst>
        </xdr:cNvPr>
        <xdr:cNvSpPr txBox="1"/>
      </xdr:nvSpPr>
      <xdr:spPr>
        <a:xfrm>
          <a:off x="9228363" y="421821"/>
          <a:ext cx="2950029" cy="370114"/>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Total Sales</a:t>
          </a:r>
        </a:p>
      </xdr:txBody>
    </xdr:sp>
    <xdr:clientData/>
  </xdr:twoCellAnchor>
  <xdr:twoCellAnchor>
    <xdr:from>
      <xdr:col>19</xdr:col>
      <xdr:colOff>32658</xdr:colOff>
      <xdr:row>2</xdr:row>
      <xdr:rowOff>32657</xdr:rowOff>
    </xdr:from>
    <xdr:to>
      <xdr:col>21</xdr:col>
      <xdr:colOff>576944</xdr:colOff>
      <xdr:row>4</xdr:row>
      <xdr:rowOff>32657</xdr:rowOff>
    </xdr:to>
    <xdr:sp macro="" textlink="">
      <xdr:nvSpPr>
        <xdr:cNvPr id="11" name="TextBox 10">
          <a:extLst>
            <a:ext uri="{FF2B5EF4-FFF2-40B4-BE49-F238E27FC236}">
              <a16:creationId xmlns:a16="http://schemas.microsoft.com/office/drawing/2014/main" id="{AB8F9BD7-DFE5-3C63-1DB9-DC03468BD152}"/>
            </a:ext>
          </a:extLst>
        </xdr:cNvPr>
        <xdr:cNvSpPr txBox="1"/>
      </xdr:nvSpPr>
      <xdr:spPr>
        <a:xfrm>
          <a:off x="11615058" y="424543"/>
          <a:ext cx="1763486" cy="3810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Candles</a:t>
          </a:r>
          <a:r>
            <a:rPr lang="en-US" sz="1800" b="1" baseline="0">
              <a:solidFill>
                <a:schemeClr val="bg1"/>
              </a:solidFill>
            </a:rPr>
            <a:t> Sold</a:t>
          </a:r>
          <a:endParaRPr lang="en-US" sz="1800" b="1">
            <a:solidFill>
              <a:schemeClr val="bg1"/>
            </a:solidFill>
          </a:endParaRPr>
        </a:p>
      </xdr:txBody>
    </xdr:sp>
    <xdr:clientData/>
  </xdr:twoCellAnchor>
  <xdr:twoCellAnchor editAs="oneCell">
    <xdr:from>
      <xdr:col>0</xdr:col>
      <xdr:colOff>605117</xdr:colOff>
      <xdr:row>2</xdr:row>
      <xdr:rowOff>0</xdr:rowOff>
    </xdr:from>
    <xdr:to>
      <xdr:col>3</xdr:col>
      <xdr:colOff>608133</xdr:colOff>
      <xdr:row>11</xdr:row>
      <xdr:rowOff>193083</xdr:rowOff>
    </xdr:to>
    <xdr:pic>
      <xdr:nvPicPr>
        <xdr:cNvPr id="15" name="Picture 14" descr="A black and white logo&#10;&#10;Description automatically generated">
          <a:extLst>
            <a:ext uri="{FF2B5EF4-FFF2-40B4-BE49-F238E27FC236}">
              <a16:creationId xmlns:a16="http://schemas.microsoft.com/office/drawing/2014/main" id="{E9F17C7F-54F2-4F30-B12D-80116D4C02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117" y="392206"/>
          <a:ext cx="1815353" cy="1907583"/>
        </a:xfrm>
        <a:prstGeom prst="rect">
          <a:avLst/>
        </a:prstGeom>
      </xdr:spPr>
    </xdr:pic>
    <xdr:clientData/>
  </xdr:twoCellAnchor>
  <xdr:twoCellAnchor>
    <xdr:from>
      <xdr:col>15</xdr:col>
      <xdr:colOff>0</xdr:colOff>
      <xdr:row>13</xdr:row>
      <xdr:rowOff>0</xdr:rowOff>
    </xdr:from>
    <xdr:to>
      <xdr:col>21</xdr:col>
      <xdr:colOff>593911</xdr:colOff>
      <xdr:row>26</xdr:row>
      <xdr:rowOff>186581</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B3F81D14-3022-44B3-8C83-9E9347291D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44000" y="2505075"/>
              <a:ext cx="5480236" cy="26821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0</xdr:colOff>
      <xdr:row>28</xdr:row>
      <xdr:rowOff>0</xdr:rowOff>
    </xdr:from>
    <xdr:to>
      <xdr:col>3</xdr:col>
      <xdr:colOff>604157</xdr:colOff>
      <xdr:row>47</xdr:row>
      <xdr:rowOff>190500</xdr:rowOff>
    </xdr:to>
    <mc:AlternateContent xmlns:mc="http://schemas.openxmlformats.org/markup-compatibility/2006" xmlns:a14="http://schemas.microsoft.com/office/drawing/2010/main">
      <mc:Choice Requires="a14">
        <xdr:graphicFrame macro="">
          <xdr:nvGraphicFramePr>
            <xdr:cNvPr id="12" name="Month Name 1">
              <a:extLst>
                <a:ext uri="{FF2B5EF4-FFF2-40B4-BE49-F238E27FC236}">
                  <a16:creationId xmlns:a16="http://schemas.microsoft.com/office/drawing/2014/main" id="{C4DD3C65-A23D-4E1F-AA79-0F1AA911BBD3}"/>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12321" y="5429250"/>
              <a:ext cx="1828800" cy="4463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0</xdr:rowOff>
    </xdr:from>
    <xdr:to>
      <xdr:col>3</xdr:col>
      <xdr:colOff>604157</xdr:colOff>
      <xdr:row>27</xdr:row>
      <xdr:rowOff>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751FB6B6-BE6D-4992-9CD3-2D1B579C33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2321" y="4259036"/>
              <a:ext cx="1828800" cy="96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612320</xdr:colOff>
      <xdr:row>13</xdr:row>
      <xdr:rowOff>0</xdr:rowOff>
    </xdr:from>
    <xdr:to>
      <xdr:col>13</xdr:col>
      <xdr:colOff>598713</xdr:colOff>
      <xdr:row>47</xdr:row>
      <xdr:rowOff>190500</xdr:rowOff>
    </xdr:to>
    <xdr:graphicFrame macro="">
      <xdr:nvGraphicFramePr>
        <xdr:cNvPr id="14" name="Chart 13">
          <a:extLst>
            <a:ext uri="{FF2B5EF4-FFF2-40B4-BE49-F238E27FC236}">
              <a16:creationId xmlns:a16="http://schemas.microsoft.com/office/drawing/2014/main" id="{02B3A49A-740F-4F84-8441-B9C04690E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571499</xdr:colOff>
      <xdr:row>12</xdr:row>
      <xdr:rowOff>191861</xdr:rowOff>
    </xdr:from>
    <xdr:to>
      <xdr:col>21</xdr:col>
      <xdr:colOff>598713</xdr:colOff>
      <xdr:row>27</xdr:row>
      <xdr:rowOff>23132</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BAB1397-457C-4410-8D05-6A76075F12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05899" y="2496911"/>
              <a:ext cx="5523139" cy="27268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0</xdr:colOff>
      <xdr:row>13</xdr:row>
      <xdr:rowOff>25515</xdr:rowOff>
    </xdr:from>
    <xdr:to>
      <xdr:col>3</xdr:col>
      <xdr:colOff>604157</xdr:colOff>
      <xdr:row>20</xdr:row>
      <xdr:rowOff>127568</xdr:rowOff>
    </xdr:to>
    <mc:AlternateContent xmlns:mc="http://schemas.openxmlformats.org/markup-compatibility/2006">
      <mc:Choice xmlns:a14="http://schemas.microsoft.com/office/drawing/2010/main" Requires="a14">
        <xdr:graphicFrame macro="">
          <xdr:nvGraphicFramePr>
            <xdr:cNvPr id="4" name="Category 1">
              <a:extLst>
                <a:ext uri="{FF2B5EF4-FFF2-40B4-BE49-F238E27FC236}">
                  <a16:creationId xmlns:a16="http://schemas.microsoft.com/office/drawing/2014/main" id="{1152584A-06FE-4EE1-A9B7-578D4414BD8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12321" y="2508819"/>
              <a:ext cx="1828800" cy="1411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4.520065972225" createdVersion="8" refreshedVersion="8" minRefreshableVersion="3" recordCount="101" xr:uid="{D2D8E1B2-6EC7-4FD3-86BB-0FFD6575A575}">
  <cacheSource type="worksheet">
    <worksheetSource ref="A1:L1048576" sheet="Candle Sales"/>
  </cacheSource>
  <cacheFields count="12">
    <cacheField name=" Order ID" numFmtId="0">
      <sharedItems containsString="0" containsBlank="1" containsNumber="1" containsInteger="1" minValue="1001" maxValue="1100"/>
    </cacheField>
    <cacheField name="Date " numFmtId="0">
      <sharedItems containsNonDate="0" containsDate="1" containsString="0" containsBlank="1" minDate="2022-01-01T00:00:00" maxDate="2023-12-31T00:00:00"/>
    </cacheField>
    <cacheField name="Product" numFmtId="0">
      <sharedItems containsBlank="1" count="11">
        <s v="Vanilla Candle"/>
        <s v="Lavender Candle"/>
        <s v="Pumpkin Candle"/>
        <s v="Citrus Candle"/>
        <s v="Beeswax Candle"/>
        <s v="Floating Candle"/>
        <s v="Jasmine Candle"/>
        <s v="Apple Candle"/>
        <s v="Rose Candle"/>
        <s v="Ocean Candle"/>
        <m/>
      </sharedItems>
    </cacheField>
    <cacheField name="Category" numFmtId="0">
      <sharedItems containsBlank="1" count="5">
        <s v="Scented"/>
        <s v="Seasonal"/>
        <s v="Natural"/>
        <s v="Decorative"/>
        <m/>
      </sharedItems>
    </cacheField>
    <cacheField name="Quantity" numFmtId="0">
      <sharedItems containsString="0" containsBlank="1" containsNumber="1" containsInteger="1" minValue="1" maxValue="10"/>
    </cacheField>
    <cacheField name="Unit Price ($)" numFmtId="0">
      <sharedItems containsString="0" containsBlank="1" containsNumber="1" minValue="6.49" maxValue="15.99"/>
    </cacheField>
    <cacheField name="Total Sales ($)" numFmtId="0">
      <sharedItems containsString="0" containsBlank="1" containsNumber="1" minValue="6.49" maxValue="159.9"/>
    </cacheField>
    <cacheField name="Customer Full Name" numFmtId="0">
      <sharedItems containsBlank="1"/>
    </cacheField>
    <cacheField name=" City          " numFmtId="0">
      <sharedItems containsBlank="1" count="52">
        <s v="Springfield"/>
        <s v="Albany"/>
        <s v="Phoenix"/>
        <s v="Seattle"/>
        <s v="Miami"/>
        <s v="Denver"/>
        <s v="Austin"/>
        <s v="Nashville"/>
        <s v="Portland"/>
        <s v="Raleigh"/>
        <s v="Orlando"/>
        <s v="Boise"/>
        <s v="Columbus"/>
        <s v="Charlotte"/>
        <s v="Albuquerque"/>
        <s v="Madison"/>
        <s v="Baton Rouge"/>
        <s v="Cheyenne"/>
        <s v="Sacramento"/>
        <s v="Providence"/>
        <s v="Des Moines"/>
        <s v="Little Rock"/>
        <s v="Trenton"/>
        <s v="Anchorage"/>
        <s v="Montpelier"/>
        <s v="Jackson"/>
        <s v="Augusta"/>
        <s v="Topeka"/>
        <s v="Montgomery"/>
        <s v="Annapolis"/>
        <s v="Honolulu"/>
        <s v="Fargo"/>
        <s v="Salem"/>
        <s v="Dover"/>
        <s v="Helena"/>
        <s v="Concord"/>
        <s v="Lansing"/>
        <s v="Carson City"/>
        <s v="Santa Fe"/>
        <s v="Harrisburg"/>
        <s v="Pierre"/>
        <s v="Olympia"/>
        <s v="Frankfort"/>
        <s v="Columbia"/>
        <s v="Jacksonville"/>
        <s v="Philadelphia"/>
        <s v="Tulsa"/>
        <s v="Bismarck"/>
        <s v="Charleston"/>
        <s v="Juneau"/>
        <s v="Hartford"/>
        <m/>
      </sharedItems>
    </cacheField>
    <cacheField name=" State       " numFmtId="0">
      <sharedItems containsBlank="1" count="48">
        <s v=" Illinois"/>
        <s v=" New York"/>
        <s v=" Arizona"/>
        <s v=" Washington"/>
        <s v=" Florida"/>
        <s v=" Colorado"/>
        <s v=" Texas"/>
        <s v=" Tennessee"/>
        <s v=" Oregon"/>
        <s v=" North Carolina"/>
        <s v=" Idaho"/>
        <s v=" Ohio"/>
        <s v=" New Mexico"/>
        <s v=" Wisconsin"/>
        <s v=" Louisiana"/>
        <s v=" Wyoming"/>
        <s v=" California"/>
        <s v=" Rhode Island"/>
        <s v=" Iowa"/>
        <s v=" Arkansas"/>
        <s v=" New Jersey"/>
        <s v=" Alaska"/>
        <s v=" Missouri"/>
        <s v=" Vermont"/>
        <s v=" Mississippi"/>
        <s v=" Maine"/>
        <s v=" Massachusetts"/>
        <s v=" Kansas"/>
        <s v=" Alabama"/>
        <s v=" Maryland"/>
        <s v=" Hawaii"/>
        <s v=" North Dakota"/>
        <s v=" Delaware"/>
        <s v=" Montana"/>
        <s v=" New Hampshire"/>
        <s v=" Michigan"/>
        <s v=" Nevada"/>
        <s v=" Georgia"/>
        <s v=" Pennsylvania"/>
        <s v=" South Dakota"/>
        <s v=" Kentucky"/>
        <s v=" South Carolina"/>
        <s v="Florida"/>
        <s v="Pennsylvania"/>
        <s v=" Oklahoma"/>
        <s v=" West Virginia"/>
        <s v=" Connecticut"/>
        <m/>
      </sharedItems>
    </cacheField>
    <cacheField name="Month Name" numFmtId="0">
      <sharedItems containsBlank="1" count="13">
        <s v="January"/>
        <s v="February"/>
        <s v="March"/>
        <s v="April"/>
        <s v="May"/>
        <s v="June"/>
        <s v="July"/>
        <s v="August"/>
        <s v="September"/>
        <s v="October"/>
        <s v="November"/>
        <s v="December"/>
        <m/>
      </sharedItems>
    </cacheField>
    <cacheField name="Year" numFmtId="0">
      <sharedItems containsString="0" containsBlank="1" containsNumber="1" containsInteger="1" minValue="2022" maxValue="2023" count="3">
        <n v="2022"/>
        <n v="2023"/>
        <m/>
      </sharedItems>
    </cacheField>
  </cacheFields>
  <extLst>
    <ext xmlns:x14="http://schemas.microsoft.com/office/spreadsheetml/2009/9/main" uri="{725AE2AE-9491-48be-B2B4-4EB974FC3084}">
      <x14:pivotCacheDefinition pivotCacheId="1952127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001"/>
    <d v="2022-01-05T00:00:00"/>
    <x v="0"/>
    <x v="0"/>
    <n v="3"/>
    <n v="9.99"/>
    <n v="29.97"/>
    <s v="John Smith"/>
    <x v="0"/>
    <x v="0"/>
    <x v="0"/>
    <x v="0"/>
  </r>
  <r>
    <n v="1002"/>
    <d v="2022-02-10T00:00:00"/>
    <x v="1"/>
    <x v="0"/>
    <n v="8"/>
    <n v="12.49"/>
    <n v="99.92"/>
    <s v="Emily Johnson"/>
    <x v="1"/>
    <x v="1"/>
    <x v="1"/>
    <x v="0"/>
  </r>
  <r>
    <n v="1003"/>
    <d v="2022-03-15T00:00:00"/>
    <x v="2"/>
    <x v="1"/>
    <n v="1"/>
    <n v="7.99"/>
    <n v="7.99"/>
    <s v="David Williams"/>
    <x v="2"/>
    <x v="2"/>
    <x v="2"/>
    <x v="0"/>
  </r>
  <r>
    <n v="1004"/>
    <d v="2022-04-20T00:00:00"/>
    <x v="3"/>
    <x v="0"/>
    <n v="7"/>
    <n v="11.99"/>
    <n v="83.93"/>
    <s v="Susan Jones"/>
    <x v="3"/>
    <x v="3"/>
    <x v="3"/>
    <x v="0"/>
  </r>
  <r>
    <n v="1005"/>
    <d v="2022-05-25T00:00:00"/>
    <x v="4"/>
    <x v="2"/>
    <n v="5"/>
    <n v="14.99"/>
    <n v="74.95"/>
    <s v="Brian Brown"/>
    <x v="4"/>
    <x v="4"/>
    <x v="4"/>
    <x v="0"/>
  </r>
  <r>
    <n v="1006"/>
    <d v="2022-06-30T00:00:00"/>
    <x v="5"/>
    <x v="3"/>
    <n v="2"/>
    <n v="6.49"/>
    <n v="12.98"/>
    <s v="Jessica Davis"/>
    <x v="5"/>
    <x v="5"/>
    <x v="5"/>
    <x v="0"/>
  </r>
  <r>
    <n v="1007"/>
    <d v="2022-07-05T00:00:00"/>
    <x v="6"/>
    <x v="0"/>
    <n v="9"/>
    <n v="8.99"/>
    <n v="80.91"/>
    <s v="Michael Miller"/>
    <x v="6"/>
    <x v="6"/>
    <x v="6"/>
    <x v="0"/>
  </r>
  <r>
    <n v="1008"/>
    <d v="2022-08-10T00:00:00"/>
    <x v="7"/>
    <x v="1"/>
    <n v="4"/>
    <n v="10.49"/>
    <n v="41.96"/>
    <s v="Ashley Wilson"/>
    <x v="7"/>
    <x v="7"/>
    <x v="7"/>
    <x v="0"/>
  </r>
  <r>
    <n v="1009"/>
    <d v="2022-09-15T00:00:00"/>
    <x v="8"/>
    <x v="0"/>
    <n v="6"/>
    <n v="12.99"/>
    <n v="77.94"/>
    <s v="Olivia Moore"/>
    <x v="8"/>
    <x v="8"/>
    <x v="8"/>
    <x v="0"/>
  </r>
  <r>
    <n v="1010"/>
    <d v="2022-10-20T00:00:00"/>
    <x v="9"/>
    <x v="0"/>
    <n v="10"/>
    <n v="15.99"/>
    <n v="159.9"/>
    <s v="Daniel Taylor"/>
    <x v="9"/>
    <x v="9"/>
    <x v="9"/>
    <x v="0"/>
  </r>
  <r>
    <n v="1011"/>
    <d v="2022-11-25T00:00:00"/>
    <x v="0"/>
    <x v="0"/>
    <n v="2"/>
    <n v="9.99"/>
    <n v="19.98"/>
    <s v="Jen Anderson"/>
    <x v="10"/>
    <x v="4"/>
    <x v="10"/>
    <x v="0"/>
  </r>
  <r>
    <n v="1012"/>
    <d v="2022-12-30T00:00:00"/>
    <x v="1"/>
    <x v="0"/>
    <n v="4"/>
    <n v="12.49"/>
    <n v="49.96"/>
    <s v="Olivia Thomas"/>
    <x v="11"/>
    <x v="10"/>
    <x v="11"/>
    <x v="0"/>
  </r>
  <r>
    <n v="1013"/>
    <d v="2022-02-03T00:00:00"/>
    <x v="2"/>
    <x v="1"/>
    <n v="8"/>
    <n v="7.99"/>
    <n v="63.92"/>
    <s v="Ethan Jackson"/>
    <x v="12"/>
    <x v="11"/>
    <x v="1"/>
    <x v="0"/>
  </r>
  <r>
    <n v="1014"/>
    <d v="2022-03-08T00:00:00"/>
    <x v="3"/>
    <x v="0"/>
    <n v="1"/>
    <n v="11.99"/>
    <n v="11.99"/>
    <s v="Sophia White"/>
    <x v="13"/>
    <x v="9"/>
    <x v="2"/>
    <x v="0"/>
  </r>
  <r>
    <n v="1015"/>
    <d v="2022-04-13T00:00:00"/>
    <x v="4"/>
    <x v="2"/>
    <n v="7"/>
    <n v="14.99"/>
    <n v="104.93"/>
    <s v="Mason Harris"/>
    <x v="14"/>
    <x v="12"/>
    <x v="3"/>
    <x v="0"/>
  </r>
  <r>
    <n v="1016"/>
    <d v="2022-05-18T00:00:00"/>
    <x v="5"/>
    <x v="3"/>
    <n v="3"/>
    <n v="6.49"/>
    <n v="19.47"/>
    <s v="Ava Martin"/>
    <x v="15"/>
    <x v="13"/>
    <x v="4"/>
    <x v="0"/>
  </r>
  <r>
    <n v="1017"/>
    <d v="2022-06-23T00:00:00"/>
    <x v="6"/>
    <x v="0"/>
    <n v="5"/>
    <n v="8.99"/>
    <n v="44.95"/>
    <s v="Liam Thompson"/>
    <x v="16"/>
    <x v="14"/>
    <x v="5"/>
    <x v="0"/>
  </r>
  <r>
    <n v="1018"/>
    <d v="2022-07-28T00:00:00"/>
    <x v="7"/>
    <x v="1"/>
    <n v="9"/>
    <n v="10.49"/>
    <n v="94.41"/>
    <s v="Isabella Garcia"/>
    <x v="17"/>
    <x v="15"/>
    <x v="6"/>
    <x v="0"/>
  </r>
  <r>
    <n v="1019"/>
    <d v="2022-09-02T00:00:00"/>
    <x v="8"/>
    <x v="0"/>
    <n v="6"/>
    <n v="12.99"/>
    <n v="77.94"/>
    <s v="Noah Martinez"/>
    <x v="18"/>
    <x v="16"/>
    <x v="8"/>
    <x v="0"/>
  </r>
  <r>
    <n v="1020"/>
    <d v="2022-10-07T00:00:00"/>
    <x v="9"/>
    <x v="0"/>
    <n v="10"/>
    <n v="15.99"/>
    <n v="159.9"/>
    <s v="Emma Robinson"/>
    <x v="19"/>
    <x v="17"/>
    <x v="9"/>
    <x v="0"/>
  </r>
  <r>
    <n v="1021"/>
    <d v="2022-11-11T00:00:00"/>
    <x v="0"/>
    <x v="0"/>
    <n v="7"/>
    <n v="9.99"/>
    <n v="69.930000000000007"/>
    <s v="Lucas Clark"/>
    <x v="20"/>
    <x v="18"/>
    <x v="10"/>
    <x v="0"/>
  </r>
  <r>
    <n v="1022"/>
    <d v="2022-12-16T00:00:00"/>
    <x v="1"/>
    <x v="0"/>
    <n v="3"/>
    <n v="12.49"/>
    <n v="37.47"/>
    <s v="Chloe Rodriguez"/>
    <x v="21"/>
    <x v="19"/>
    <x v="11"/>
    <x v="0"/>
  </r>
  <r>
    <n v="1023"/>
    <d v="2022-01-21T00:00:00"/>
    <x v="2"/>
    <x v="1"/>
    <n v="5"/>
    <n v="7.99"/>
    <n v="39.950000000000003"/>
    <s v="Elijah Lewis"/>
    <x v="22"/>
    <x v="20"/>
    <x v="0"/>
    <x v="0"/>
  </r>
  <r>
    <n v="1024"/>
    <d v="2022-02-26T00:00:00"/>
    <x v="3"/>
    <x v="0"/>
    <n v="2"/>
    <n v="11.99"/>
    <n v="23.98"/>
    <s v="Amelia Lee"/>
    <x v="23"/>
    <x v="21"/>
    <x v="1"/>
    <x v="0"/>
  </r>
  <r>
    <n v="1025"/>
    <d v="2022-04-02T00:00:00"/>
    <x v="4"/>
    <x v="2"/>
    <n v="8"/>
    <n v="14.99"/>
    <n v="119.92"/>
    <s v="Logan Walker"/>
    <x v="0"/>
    <x v="22"/>
    <x v="3"/>
    <x v="0"/>
  </r>
  <r>
    <n v="1026"/>
    <d v="2022-05-07T00:00:00"/>
    <x v="5"/>
    <x v="3"/>
    <n v="1"/>
    <n v="6.49"/>
    <n v="6.49"/>
    <s v="Mia Hall"/>
    <x v="24"/>
    <x v="23"/>
    <x v="4"/>
    <x v="0"/>
  </r>
  <r>
    <n v="1027"/>
    <d v="2022-06-12T00:00:00"/>
    <x v="6"/>
    <x v="0"/>
    <n v="9"/>
    <n v="8.99"/>
    <n v="80.91"/>
    <s v="Carter Allen"/>
    <x v="25"/>
    <x v="24"/>
    <x v="5"/>
    <x v="0"/>
  </r>
  <r>
    <n v="1028"/>
    <d v="2022-07-17T00:00:00"/>
    <x v="7"/>
    <x v="1"/>
    <n v="6"/>
    <n v="10.49"/>
    <n v="62.94"/>
    <s v="Evelyn Young"/>
    <x v="26"/>
    <x v="25"/>
    <x v="6"/>
    <x v="0"/>
  </r>
  <r>
    <n v="1029"/>
    <d v="2022-08-22T00:00:00"/>
    <x v="8"/>
    <x v="0"/>
    <n v="4"/>
    <n v="12.99"/>
    <n v="51.96"/>
    <s v="Jackson Hernandez"/>
    <x v="0"/>
    <x v="26"/>
    <x v="7"/>
    <x v="0"/>
  </r>
  <r>
    <n v="1030"/>
    <d v="2022-09-27T00:00:00"/>
    <x v="9"/>
    <x v="0"/>
    <n v="10"/>
    <n v="15.99"/>
    <n v="159.9"/>
    <s v="Aria King"/>
    <x v="27"/>
    <x v="27"/>
    <x v="8"/>
    <x v="0"/>
  </r>
  <r>
    <n v="1031"/>
    <d v="2022-11-01T00:00:00"/>
    <x v="0"/>
    <x v="0"/>
    <n v="1"/>
    <n v="9.99"/>
    <n v="9.99"/>
    <s v="Alexander Wright"/>
    <x v="28"/>
    <x v="28"/>
    <x v="10"/>
    <x v="0"/>
  </r>
  <r>
    <n v="1032"/>
    <d v="2022-12-06T00:00:00"/>
    <x v="1"/>
    <x v="0"/>
    <n v="9"/>
    <n v="12.49"/>
    <n v="112.41"/>
    <s v="John Lopez"/>
    <x v="29"/>
    <x v="29"/>
    <x v="11"/>
    <x v="0"/>
  </r>
  <r>
    <n v="1033"/>
    <d v="2022-01-11T00:00:00"/>
    <x v="2"/>
    <x v="1"/>
    <n v="6"/>
    <n v="7.99"/>
    <n v="47.94"/>
    <s v="Emily Hill"/>
    <x v="30"/>
    <x v="30"/>
    <x v="0"/>
    <x v="0"/>
  </r>
  <r>
    <n v="1034"/>
    <d v="2022-02-16T00:00:00"/>
    <x v="3"/>
    <x v="0"/>
    <n v="3"/>
    <n v="11.99"/>
    <n v="35.97"/>
    <s v="David Scott"/>
    <x v="31"/>
    <x v="31"/>
    <x v="1"/>
    <x v="0"/>
  </r>
  <r>
    <n v="1035"/>
    <d v="2022-03-23T00:00:00"/>
    <x v="4"/>
    <x v="2"/>
    <n v="5"/>
    <n v="14.99"/>
    <n v="74.95"/>
    <s v="Susan Green"/>
    <x v="32"/>
    <x v="8"/>
    <x v="2"/>
    <x v="0"/>
  </r>
  <r>
    <n v="1036"/>
    <d v="2022-04-28T00:00:00"/>
    <x v="5"/>
    <x v="3"/>
    <n v="7"/>
    <n v="6.49"/>
    <n v="45.43"/>
    <s v="Brian Adams"/>
    <x v="33"/>
    <x v="32"/>
    <x v="3"/>
    <x v="0"/>
  </r>
  <r>
    <n v="1037"/>
    <d v="2022-06-02T00:00:00"/>
    <x v="6"/>
    <x v="0"/>
    <n v="2"/>
    <n v="8.99"/>
    <n v="17.98"/>
    <s v="Jessica Baker"/>
    <x v="19"/>
    <x v="17"/>
    <x v="5"/>
    <x v="0"/>
  </r>
  <r>
    <n v="1038"/>
    <d v="2022-07-07T00:00:00"/>
    <x v="7"/>
    <x v="1"/>
    <n v="8"/>
    <n v="10.49"/>
    <n v="83.92"/>
    <s v="Michael Nelson"/>
    <x v="34"/>
    <x v="33"/>
    <x v="6"/>
    <x v="0"/>
  </r>
  <r>
    <n v="1039"/>
    <d v="2022-08-12T00:00:00"/>
    <x v="8"/>
    <x v="0"/>
    <n v="4"/>
    <n v="12.99"/>
    <n v="51.96"/>
    <s v="Ashley Carter"/>
    <x v="35"/>
    <x v="34"/>
    <x v="7"/>
    <x v="0"/>
  </r>
  <r>
    <n v="1040"/>
    <d v="2022-09-17T00:00:00"/>
    <x v="9"/>
    <x v="0"/>
    <n v="10"/>
    <n v="15.99"/>
    <n v="159.9"/>
    <s v="Olivia Mitchell"/>
    <x v="36"/>
    <x v="35"/>
    <x v="8"/>
    <x v="0"/>
  </r>
  <r>
    <n v="1041"/>
    <d v="2022-10-22T00:00:00"/>
    <x v="0"/>
    <x v="0"/>
    <n v="5"/>
    <n v="9.99"/>
    <n v="49.95"/>
    <s v="Daniel Perez"/>
    <x v="37"/>
    <x v="36"/>
    <x v="9"/>
    <x v="0"/>
  </r>
  <r>
    <n v="1042"/>
    <d v="2022-11-27T00:00:00"/>
    <x v="1"/>
    <x v="0"/>
    <n v="2"/>
    <n v="12.49"/>
    <n v="24.98"/>
    <s v="Jen Roberts"/>
    <x v="1"/>
    <x v="37"/>
    <x v="10"/>
    <x v="0"/>
  </r>
  <r>
    <n v="1043"/>
    <d v="2022-01-01T00:00:00"/>
    <x v="2"/>
    <x v="1"/>
    <n v="8"/>
    <n v="7.99"/>
    <n v="63.92"/>
    <s v="Olivia Turner"/>
    <x v="38"/>
    <x v="12"/>
    <x v="0"/>
    <x v="0"/>
  </r>
  <r>
    <n v="1044"/>
    <d v="2022-02-06T00:00:00"/>
    <x v="3"/>
    <x v="0"/>
    <n v="4"/>
    <n v="11.99"/>
    <n v="47.96"/>
    <s v="Ethan Phillips"/>
    <x v="39"/>
    <x v="38"/>
    <x v="1"/>
    <x v="0"/>
  </r>
  <r>
    <n v="1045"/>
    <d v="2022-03-13T00:00:00"/>
    <x v="4"/>
    <x v="2"/>
    <n v="1"/>
    <n v="14.99"/>
    <n v="14.99"/>
    <s v="Sophia Campbell"/>
    <x v="40"/>
    <x v="39"/>
    <x v="2"/>
    <x v="0"/>
  </r>
  <r>
    <n v="1046"/>
    <d v="2022-04-18T00:00:00"/>
    <x v="5"/>
    <x v="3"/>
    <n v="7"/>
    <n v="6.49"/>
    <n v="45.43"/>
    <s v="Mason Parker"/>
    <x v="41"/>
    <x v="3"/>
    <x v="3"/>
    <x v="0"/>
  </r>
  <r>
    <n v="1047"/>
    <d v="2022-04-27T00:00:00"/>
    <x v="6"/>
    <x v="0"/>
    <n v="9"/>
    <n v="8.99"/>
    <n v="80.91"/>
    <s v="Ava Evans"/>
    <x v="42"/>
    <x v="40"/>
    <x v="3"/>
    <x v="0"/>
  </r>
  <r>
    <n v="1048"/>
    <d v="2022-02-26T00:00:00"/>
    <x v="7"/>
    <x v="1"/>
    <n v="6"/>
    <n v="10.49"/>
    <n v="62.94"/>
    <s v="Liam Edwards"/>
    <x v="43"/>
    <x v="41"/>
    <x v="1"/>
    <x v="0"/>
  </r>
  <r>
    <n v="1049"/>
    <d v="2022-05-23T00:00:00"/>
    <x v="8"/>
    <x v="0"/>
    <n v="3"/>
    <n v="12.99"/>
    <n v="38.97"/>
    <s v="Isabella Collins"/>
    <x v="44"/>
    <x v="42"/>
    <x v="4"/>
    <x v="0"/>
  </r>
  <r>
    <n v="1050"/>
    <d v="2022-06-17T00:00:00"/>
    <x v="9"/>
    <x v="0"/>
    <n v="10"/>
    <n v="15.99"/>
    <n v="159.9"/>
    <s v="Noah Stewart"/>
    <x v="45"/>
    <x v="43"/>
    <x v="5"/>
    <x v="0"/>
  </r>
  <r>
    <n v="1051"/>
    <d v="2023-01-05T00:00:00"/>
    <x v="0"/>
    <x v="0"/>
    <n v="9"/>
    <n v="9.99"/>
    <n v="89.91"/>
    <s v="Jessica Allen"/>
    <x v="46"/>
    <x v="44"/>
    <x v="0"/>
    <x v="1"/>
  </r>
  <r>
    <n v="1052"/>
    <d v="2023-02-10T00:00:00"/>
    <x v="1"/>
    <x v="0"/>
    <n v="6"/>
    <n v="12.49"/>
    <n v="74.94"/>
    <s v="Michael Young"/>
    <x v="32"/>
    <x v="26"/>
    <x v="1"/>
    <x v="1"/>
  </r>
  <r>
    <n v="1053"/>
    <d v="2023-03-15T00:00:00"/>
    <x v="2"/>
    <x v="1"/>
    <n v="3"/>
    <n v="7.99"/>
    <n v="23.97"/>
    <s v="Ashley Hernandez"/>
    <x v="47"/>
    <x v="31"/>
    <x v="2"/>
    <x v="1"/>
  </r>
  <r>
    <n v="1054"/>
    <d v="2023-04-20T00:00:00"/>
    <x v="3"/>
    <x v="0"/>
    <n v="5"/>
    <n v="11.99"/>
    <n v="59.95"/>
    <s v="Olivia King"/>
    <x v="26"/>
    <x v="25"/>
    <x v="3"/>
    <x v="1"/>
  </r>
  <r>
    <n v="1055"/>
    <d v="2023-05-25T00:00:00"/>
    <x v="4"/>
    <x v="2"/>
    <n v="7"/>
    <n v="14.99"/>
    <n v="104.93"/>
    <s v="Daniel Wright"/>
    <x v="11"/>
    <x v="10"/>
    <x v="4"/>
    <x v="1"/>
  </r>
  <r>
    <n v="1056"/>
    <d v="2023-06-30T00:00:00"/>
    <x v="5"/>
    <x v="3"/>
    <n v="5"/>
    <n v="6.49"/>
    <n v="32.450000000000003"/>
    <s v="Jen Hill"/>
    <x v="25"/>
    <x v="24"/>
    <x v="5"/>
    <x v="1"/>
  </r>
  <r>
    <n v="1057"/>
    <d v="2023-07-05T00:00:00"/>
    <x v="6"/>
    <x v="0"/>
    <n v="2"/>
    <n v="8.99"/>
    <n v="17.98"/>
    <s v="Olivia Scott"/>
    <x v="22"/>
    <x v="20"/>
    <x v="6"/>
    <x v="1"/>
  </r>
  <r>
    <n v="1058"/>
    <d v="2023-08-10T00:00:00"/>
    <x v="7"/>
    <x v="1"/>
    <n v="8"/>
    <n v="10.49"/>
    <n v="83.92"/>
    <s v="Ethan Green"/>
    <x v="15"/>
    <x v="13"/>
    <x v="7"/>
    <x v="1"/>
  </r>
  <r>
    <n v="1059"/>
    <d v="2023-09-15T00:00:00"/>
    <x v="8"/>
    <x v="0"/>
    <n v="1"/>
    <n v="12.99"/>
    <n v="12.99"/>
    <s v="Lucas Adams"/>
    <x v="24"/>
    <x v="23"/>
    <x v="8"/>
    <x v="1"/>
  </r>
  <r>
    <n v="1060"/>
    <d v="2023-10-20T00:00:00"/>
    <x v="9"/>
    <x v="0"/>
    <n v="2"/>
    <n v="15.99"/>
    <n v="31.98"/>
    <s v="Chloe Roberts"/>
    <x v="17"/>
    <x v="15"/>
    <x v="9"/>
    <x v="1"/>
  </r>
  <r>
    <n v="1061"/>
    <d v="2023-11-25T00:00:00"/>
    <x v="0"/>
    <x v="0"/>
    <n v="4"/>
    <n v="9.99"/>
    <n v="39.96"/>
    <s v="Elijah Turner"/>
    <x v="43"/>
    <x v="41"/>
    <x v="10"/>
    <x v="1"/>
  </r>
  <r>
    <n v="1062"/>
    <d v="2023-12-30T00:00:00"/>
    <x v="1"/>
    <x v="0"/>
    <n v="8"/>
    <n v="12.49"/>
    <n v="99.92"/>
    <s v="Amelia Phillips"/>
    <x v="19"/>
    <x v="17"/>
    <x v="11"/>
    <x v="1"/>
  </r>
  <r>
    <n v="1063"/>
    <d v="2023-02-03T00:00:00"/>
    <x v="2"/>
    <x v="1"/>
    <n v="1"/>
    <n v="7.99"/>
    <n v="7.99"/>
    <s v="Logan Campbell"/>
    <x v="28"/>
    <x v="28"/>
    <x v="1"/>
    <x v="1"/>
  </r>
  <r>
    <n v="1064"/>
    <d v="2023-03-08T00:00:00"/>
    <x v="3"/>
    <x v="0"/>
    <n v="7"/>
    <n v="11.99"/>
    <n v="83.93"/>
    <s v="Mia Parker"/>
    <x v="1"/>
    <x v="1"/>
    <x v="2"/>
    <x v="1"/>
  </r>
  <r>
    <n v="1065"/>
    <d v="2023-04-13T00:00:00"/>
    <x v="4"/>
    <x v="2"/>
    <n v="5"/>
    <n v="14.99"/>
    <n v="74.95"/>
    <s v="Carter Clark"/>
    <x v="48"/>
    <x v="45"/>
    <x v="3"/>
    <x v="1"/>
  </r>
  <r>
    <n v="1066"/>
    <d v="2023-05-18T00:00:00"/>
    <x v="5"/>
    <x v="3"/>
    <n v="9"/>
    <n v="6.49"/>
    <n v="58.410000000000004"/>
    <s v="Evelyn Rodriguez"/>
    <x v="30"/>
    <x v="30"/>
    <x v="4"/>
    <x v="1"/>
  </r>
  <r>
    <n v="1067"/>
    <d v="2023-06-23T00:00:00"/>
    <x v="6"/>
    <x v="0"/>
    <n v="6"/>
    <n v="8.99"/>
    <n v="53.94"/>
    <s v="Jackson Lewis"/>
    <x v="37"/>
    <x v="36"/>
    <x v="5"/>
    <x v="1"/>
  </r>
  <r>
    <n v="1068"/>
    <d v="2023-07-28T00:00:00"/>
    <x v="7"/>
    <x v="1"/>
    <n v="10"/>
    <n v="10.49"/>
    <n v="104.9"/>
    <s v="David Lee"/>
    <x v="35"/>
    <x v="34"/>
    <x v="6"/>
    <x v="1"/>
  </r>
  <r>
    <n v="1069"/>
    <d v="2023-09-02T00:00:00"/>
    <x v="8"/>
    <x v="0"/>
    <n v="1"/>
    <n v="12.99"/>
    <n v="12.99"/>
    <s v="Susan Moore"/>
    <x v="40"/>
    <x v="39"/>
    <x v="8"/>
    <x v="1"/>
  </r>
  <r>
    <n v="1070"/>
    <d v="2023-10-07T00:00:00"/>
    <x v="9"/>
    <x v="0"/>
    <n v="9"/>
    <n v="15.99"/>
    <n v="143.91"/>
    <s v="Brian Taylor"/>
    <x v="20"/>
    <x v="18"/>
    <x v="9"/>
    <x v="1"/>
  </r>
  <r>
    <n v="1071"/>
    <d v="2023-11-11T00:00:00"/>
    <x v="0"/>
    <x v="0"/>
    <n v="6"/>
    <n v="9.99"/>
    <n v="59.94"/>
    <s v="Jessica Anderson"/>
    <x v="16"/>
    <x v="14"/>
    <x v="10"/>
    <x v="1"/>
  </r>
  <r>
    <n v="1072"/>
    <d v="2023-12-16T00:00:00"/>
    <x v="1"/>
    <x v="0"/>
    <n v="3"/>
    <n v="12.49"/>
    <n v="37.47"/>
    <s v="Michael Smith"/>
    <x v="39"/>
    <x v="38"/>
    <x v="11"/>
    <x v="1"/>
  </r>
  <r>
    <n v="1073"/>
    <d v="2023-01-21T00:00:00"/>
    <x v="2"/>
    <x v="1"/>
    <n v="3"/>
    <n v="7.99"/>
    <n v="23.97"/>
    <s v="Ashley Johnson"/>
    <x v="41"/>
    <x v="3"/>
    <x v="0"/>
    <x v="1"/>
  </r>
  <r>
    <n v="1074"/>
    <d v="2023-02-26T00:00:00"/>
    <x v="3"/>
    <x v="0"/>
    <n v="5"/>
    <n v="11.99"/>
    <n v="59.95"/>
    <s v="Olivia Williams"/>
    <x v="49"/>
    <x v="21"/>
    <x v="1"/>
    <x v="1"/>
  </r>
  <r>
    <n v="1075"/>
    <d v="2023-04-02T00:00:00"/>
    <x v="4"/>
    <x v="2"/>
    <n v="2"/>
    <n v="14.99"/>
    <n v="29.98"/>
    <s v="Ava Jones"/>
    <x v="9"/>
    <x v="9"/>
    <x v="3"/>
    <x v="1"/>
  </r>
  <r>
    <n v="1076"/>
    <d v="2023-05-07T00:00:00"/>
    <x v="5"/>
    <x v="3"/>
    <n v="8"/>
    <n v="6.49"/>
    <n v="51.92"/>
    <s v="Liam Brown"/>
    <x v="11"/>
    <x v="10"/>
    <x v="4"/>
    <x v="1"/>
  </r>
  <r>
    <n v="1077"/>
    <d v="2023-06-12T00:00:00"/>
    <x v="6"/>
    <x v="0"/>
    <n v="6"/>
    <n v="8.99"/>
    <n v="53.94"/>
    <s v="Isabella Davis"/>
    <x v="0"/>
    <x v="0"/>
    <x v="5"/>
    <x v="1"/>
  </r>
  <r>
    <n v="1078"/>
    <d v="2023-07-17T00:00:00"/>
    <x v="7"/>
    <x v="1"/>
    <n v="4"/>
    <n v="10.49"/>
    <n v="41.96"/>
    <s v="Noah Nelson"/>
    <x v="21"/>
    <x v="19"/>
    <x v="6"/>
    <x v="1"/>
  </r>
  <r>
    <n v="1079"/>
    <d v="2023-08-22T00:00:00"/>
    <x v="8"/>
    <x v="0"/>
    <n v="10"/>
    <n v="12.99"/>
    <n v="129.9"/>
    <s v="Emma Carter"/>
    <x v="26"/>
    <x v="37"/>
    <x v="7"/>
    <x v="1"/>
  </r>
  <r>
    <n v="1080"/>
    <d v="2023-09-27T00:00:00"/>
    <x v="9"/>
    <x v="0"/>
    <n v="1"/>
    <n v="15.99"/>
    <n v="15.99"/>
    <s v="Lucas Mitchell"/>
    <x v="50"/>
    <x v="46"/>
    <x v="8"/>
    <x v="1"/>
  </r>
  <r>
    <n v="1081"/>
    <d v="2023-11-01T00:00:00"/>
    <x v="0"/>
    <x v="0"/>
    <n v="9"/>
    <n v="9.99"/>
    <n v="89.91"/>
    <s v="John Perez"/>
    <x v="27"/>
    <x v="27"/>
    <x v="10"/>
    <x v="1"/>
  </r>
  <r>
    <n v="1082"/>
    <d v="2023-12-06T00:00:00"/>
    <x v="1"/>
    <x v="0"/>
    <n v="6"/>
    <n v="12.49"/>
    <n v="74.94"/>
    <s v="Emily Young"/>
    <x v="19"/>
    <x v="17"/>
    <x v="11"/>
    <x v="1"/>
  </r>
  <r>
    <n v="1083"/>
    <d v="2023-01-11T00:00:00"/>
    <x v="2"/>
    <x v="1"/>
    <n v="3"/>
    <n v="7.99"/>
    <n v="23.97"/>
    <s v="David Hernandez"/>
    <x v="5"/>
    <x v="5"/>
    <x v="0"/>
    <x v="1"/>
  </r>
  <r>
    <n v="1084"/>
    <d v="2023-02-16T00:00:00"/>
    <x v="3"/>
    <x v="0"/>
    <n v="5"/>
    <n v="11.99"/>
    <n v="59.95"/>
    <s v="Susan King"/>
    <x v="29"/>
    <x v="29"/>
    <x v="1"/>
    <x v="1"/>
  </r>
  <r>
    <n v="1085"/>
    <d v="2023-03-23T00:00:00"/>
    <x v="4"/>
    <x v="2"/>
    <n v="7"/>
    <n v="14.99"/>
    <n v="104.93"/>
    <s v="Aria Wright"/>
    <x v="32"/>
    <x v="8"/>
    <x v="2"/>
    <x v="1"/>
  </r>
  <r>
    <n v="1086"/>
    <d v="2023-04-28T00:00:00"/>
    <x v="5"/>
    <x v="3"/>
    <n v="2"/>
    <n v="6.49"/>
    <n v="12.98"/>
    <s v="Alexander Hill"/>
    <x v="1"/>
    <x v="8"/>
    <x v="3"/>
    <x v="1"/>
  </r>
  <r>
    <n v="1087"/>
    <d v="2023-06-02T00:00:00"/>
    <x v="6"/>
    <x v="0"/>
    <n v="8"/>
    <n v="8.99"/>
    <n v="71.92"/>
    <s v="John Carter"/>
    <x v="6"/>
    <x v="6"/>
    <x v="5"/>
    <x v="1"/>
  </r>
  <r>
    <n v="1088"/>
    <d v="2023-07-07T00:00:00"/>
    <x v="7"/>
    <x v="1"/>
    <n v="4"/>
    <n v="10.49"/>
    <n v="41.96"/>
    <s v="Emily Mitchell"/>
    <x v="37"/>
    <x v="36"/>
    <x v="6"/>
    <x v="1"/>
  </r>
  <r>
    <n v="1089"/>
    <d v="2023-08-12T00:00:00"/>
    <x v="8"/>
    <x v="0"/>
    <n v="10"/>
    <n v="12.99"/>
    <n v="129.9"/>
    <s v="Emma Johnson"/>
    <x v="48"/>
    <x v="41"/>
    <x v="7"/>
    <x v="1"/>
  </r>
  <r>
    <n v="1090"/>
    <d v="2023-09-17T00:00:00"/>
    <x v="9"/>
    <x v="0"/>
    <n v="5"/>
    <n v="15.99"/>
    <n v="79.95"/>
    <s v="Lucas Williams"/>
    <x v="25"/>
    <x v="24"/>
    <x v="8"/>
    <x v="1"/>
  </r>
  <r>
    <n v="1091"/>
    <d v="2023-10-22T00:00:00"/>
    <x v="0"/>
    <x v="0"/>
    <n v="2"/>
    <n v="9.99"/>
    <n v="19.98"/>
    <s v="Chloe Jones"/>
    <x v="34"/>
    <x v="33"/>
    <x v="9"/>
    <x v="1"/>
  </r>
  <r>
    <n v="1092"/>
    <d v="2023-11-27T00:00:00"/>
    <x v="1"/>
    <x v="0"/>
    <n v="8"/>
    <n v="12.49"/>
    <n v="99.92"/>
    <s v="Elijah Brown"/>
    <x v="1"/>
    <x v="8"/>
    <x v="10"/>
    <x v="1"/>
  </r>
  <r>
    <n v="1093"/>
    <d v="2023-01-01T00:00:00"/>
    <x v="2"/>
    <x v="1"/>
    <n v="6"/>
    <n v="7.99"/>
    <n v="47.94"/>
    <s v="Jessica Davis"/>
    <x v="42"/>
    <x v="40"/>
    <x v="0"/>
    <x v="1"/>
  </r>
  <r>
    <n v="1094"/>
    <d v="2023-02-06T00:00:00"/>
    <x v="3"/>
    <x v="0"/>
    <n v="4"/>
    <n v="11.99"/>
    <n v="47.96"/>
    <s v="Michael Miller"/>
    <x v="36"/>
    <x v="35"/>
    <x v="1"/>
    <x v="1"/>
  </r>
  <r>
    <n v="1095"/>
    <d v="2023-03-13T00:00:00"/>
    <x v="4"/>
    <x v="2"/>
    <n v="1"/>
    <n v="14.99"/>
    <n v="14.99"/>
    <s v="Ashley Taylor"/>
    <x v="0"/>
    <x v="22"/>
    <x v="2"/>
    <x v="1"/>
  </r>
  <r>
    <n v="1096"/>
    <d v="2023-04-18T00:00:00"/>
    <x v="5"/>
    <x v="3"/>
    <n v="2"/>
    <n v="6.49"/>
    <n v="12.98"/>
    <s v="Olivia Anderson"/>
    <x v="7"/>
    <x v="7"/>
    <x v="3"/>
    <x v="1"/>
  </r>
  <r>
    <n v="1097"/>
    <d v="2023-05-23T00:00:00"/>
    <x v="6"/>
    <x v="0"/>
    <n v="4"/>
    <n v="8.99"/>
    <n v="35.96"/>
    <s v="Logan Scott"/>
    <x v="25"/>
    <x v="24"/>
    <x v="4"/>
    <x v="1"/>
  </r>
  <r>
    <n v="1098"/>
    <d v="2023-06-28T00:00:00"/>
    <x v="7"/>
    <x v="1"/>
    <n v="10"/>
    <n v="10.49"/>
    <n v="104.9"/>
    <s v="Mia Green"/>
    <x v="26"/>
    <x v="25"/>
    <x v="5"/>
    <x v="1"/>
  </r>
  <r>
    <n v="1099"/>
    <d v="2023-08-03T00:00:00"/>
    <x v="8"/>
    <x v="0"/>
    <n v="1"/>
    <n v="12.99"/>
    <n v="12.99"/>
    <s v="Carter Adams"/>
    <x v="0"/>
    <x v="26"/>
    <x v="7"/>
    <x v="1"/>
  </r>
  <r>
    <n v="1100"/>
    <d v="2023-09-08T00:00:00"/>
    <x v="9"/>
    <x v="0"/>
    <n v="9"/>
    <n v="15.99"/>
    <n v="143.91"/>
    <s v="Jessica Smith"/>
    <x v="45"/>
    <x v="43"/>
    <x v="8"/>
    <x v="1"/>
  </r>
  <r>
    <m/>
    <m/>
    <x v="10"/>
    <x v="4"/>
    <m/>
    <m/>
    <m/>
    <m/>
    <x v="51"/>
    <x v="47"/>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B7286-031F-4791-A5F2-F2EF5160ED9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B18:C66" firstHeaderRow="1" firstDataRow="1" firstDataCol="1"/>
  <pivotFields count="12">
    <pivotField showAll="0"/>
    <pivotField showAll="0"/>
    <pivotField showAll="0"/>
    <pivotField showAll="0">
      <items count="6">
        <item x="3"/>
        <item x="2"/>
        <item x="0"/>
        <item x="1"/>
        <item x="4"/>
        <item t="default"/>
      </items>
    </pivotField>
    <pivotField showAll="0"/>
    <pivotField showAll="0"/>
    <pivotField dataField="1" showAll="0"/>
    <pivotField showAll="0"/>
    <pivotField showAll="0">
      <items count="53">
        <item x="1"/>
        <item x="14"/>
        <item x="23"/>
        <item x="29"/>
        <item x="26"/>
        <item x="6"/>
        <item x="16"/>
        <item x="47"/>
        <item x="11"/>
        <item x="37"/>
        <item x="48"/>
        <item x="13"/>
        <item x="17"/>
        <item x="43"/>
        <item x="12"/>
        <item x="35"/>
        <item x="5"/>
        <item x="20"/>
        <item x="33"/>
        <item x="31"/>
        <item x="42"/>
        <item x="39"/>
        <item x="50"/>
        <item x="34"/>
        <item x="30"/>
        <item x="25"/>
        <item x="44"/>
        <item x="49"/>
        <item x="36"/>
        <item x="21"/>
        <item x="15"/>
        <item x="4"/>
        <item x="28"/>
        <item x="24"/>
        <item x="7"/>
        <item x="41"/>
        <item x="10"/>
        <item x="45"/>
        <item x="2"/>
        <item x="40"/>
        <item x="8"/>
        <item x="19"/>
        <item x="9"/>
        <item x="18"/>
        <item x="32"/>
        <item x="38"/>
        <item x="3"/>
        <item x="0"/>
        <item x="27"/>
        <item x="22"/>
        <item x="46"/>
        <item x="51"/>
        <item t="default"/>
      </items>
    </pivotField>
    <pivotField axis="axisRow" showAll="0">
      <items count="49">
        <item x="28"/>
        <item x="21"/>
        <item x="2"/>
        <item x="19"/>
        <item x="16"/>
        <item x="5"/>
        <item x="46"/>
        <item x="32"/>
        <item x="4"/>
        <item x="37"/>
        <item x="30"/>
        <item x="10"/>
        <item x="0"/>
        <item x="18"/>
        <item x="27"/>
        <item x="40"/>
        <item x="14"/>
        <item x="25"/>
        <item x="29"/>
        <item x="26"/>
        <item x="35"/>
        <item x="24"/>
        <item x="22"/>
        <item x="33"/>
        <item x="36"/>
        <item x="34"/>
        <item x="20"/>
        <item x="12"/>
        <item x="1"/>
        <item x="9"/>
        <item x="31"/>
        <item x="11"/>
        <item x="44"/>
        <item x="8"/>
        <item x="38"/>
        <item x="17"/>
        <item x="41"/>
        <item x="39"/>
        <item x="7"/>
        <item x="6"/>
        <item x="23"/>
        <item x="3"/>
        <item x="45"/>
        <item x="13"/>
        <item x="15"/>
        <item x="42"/>
        <item x="43"/>
        <item h="1" x="47"/>
        <item t="default"/>
      </items>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9"/>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Total Sales ($)" fld="6" baseField="0" baseItem="0"/>
  </dataFields>
  <formats count="13">
    <format dxfId="18">
      <pivotArea field="9" type="button" dataOnly="0" labelOnly="1" outline="0" axis="axisRow" fieldPosition="0"/>
    </format>
    <format dxfId="17">
      <pivotArea dataOnly="0" labelOnly="1" outline="0" axis="axisValues" fieldPosition="0"/>
    </format>
    <format dxfId="16">
      <pivotArea field="9" type="button" dataOnly="0" labelOnly="1" outline="0" axis="axisRow" fieldPosition="0"/>
    </format>
    <format dxfId="15">
      <pivotArea dataOnly="0" labelOnly="1" outline="0" axis="axisValues" fieldPosition="0"/>
    </format>
    <format dxfId="14">
      <pivotArea dataOnly="0" grandRow="1" axis="axisRow" fieldPosition="0"/>
    </format>
    <format dxfId="13">
      <pivotArea dataOnly="0" grandRow="1" axis="axisRow" fieldPosition="0"/>
    </format>
    <format dxfId="12">
      <pivotArea type="all" dataOnly="0" outline="0" fieldPosition="0"/>
    </format>
    <format dxfId="11">
      <pivotArea outline="0" collapsedLevelsAreSubtotals="1" fieldPosition="0"/>
    </format>
    <format dxfId="10">
      <pivotArea dataOnly="0" labelOnly="1" fieldPosition="0">
        <references count="1">
          <reference field="9" count="0"/>
        </references>
      </pivotArea>
    </format>
    <format dxfId="9">
      <pivotArea field="9" type="button" dataOnly="0" labelOnly="1" outline="0" axis="axisRow" fieldPosition="0"/>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89860-F75E-415B-882D-8F091F507261}" name="PivotTable1" cacheId="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olHeaderCaption="Year">
  <location ref="B2:H15" firstHeaderRow="1" firstDataRow="3" firstDataCol="1"/>
  <pivotFields count="12">
    <pivotField showAll="0"/>
    <pivotField showAll="0"/>
    <pivotField axis="axisRow" showAll="0">
      <items count="12">
        <item x="7"/>
        <item x="4"/>
        <item x="3"/>
        <item x="5"/>
        <item x="6"/>
        <item x="1"/>
        <item x="9"/>
        <item x="2"/>
        <item x="8"/>
        <item x="0"/>
        <item h="1" x="10"/>
        <item t="default"/>
      </items>
    </pivotField>
    <pivotField showAll="0">
      <items count="6">
        <item x="3"/>
        <item x="2"/>
        <item x="0"/>
        <item x="1"/>
        <item x="4"/>
        <item t="default"/>
      </items>
    </pivotField>
    <pivotField dataField="1" showAll="0"/>
    <pivotField showAll="0"/>
    <pivotField dataField="1" showAll="0"/>
    <pivotField showAll="0"/>
    <pivotField showAll="0"/>
    <pivotField showAll="0"/>
    <pivotField showAll="0">
      <items count="14">
        <item x="0"/>
        <item x="1"/>
        <item x="2"/>
        <item x="3"/>
        <item x="4"/>
        <item x="5"/>
        <item x="6"/>
        <item x="7"/>
        <item x="8"/>
        <item x="9"/>
        <item x="10"/>
        <item x="11"/>
        <item x="12"/>
        <item t="default"/>
      </items>
    </pivotField>
    <pivotField axis="axisCol" showAll="0">
      <items count="4">
        <item x="0"/>
        <item x="1"/>
        <item x="2"/>
        <item t="default"/>
      </items>
    </pivotField>
  </pivotFields>
  <rowFields count="1">
    <field x="2"/>
  </rowFields>
  <rowItems count="11">
    <i>
      <x/>
    </i>
    <i>
      <x v="1"/>
    </i>
    <i>
      <x v="2"/>
    </i>
    <i>
      <x v="3"/>
    </i>
    <i>
      <x v="4"/>
    </i>
    <i>
      <x v="5"/>
    </i>
    <i>
      <x v="6"/>
    </i>
    <i>
      <x v="7"/>
    </i>
    <i>
      <x v="8"/>
    </i>
    <i>
      <x v="9"/>
    </i>
    <i t="grand">
      <x/>
    </i>
  </rowItems>
  <colFields count="2">
    <field x="-2"/>
    <field x="11"/>
  </colFields>
  <colItems count="6">
    <i>
      <x/>
      <x/>
    </i>
    <i r="1">
      <x v="1"/>
    </i>
    <i i="1">
      <x v="1"/>
      <x/>
    </i>
    <i r="1" i="1">
      <x v="1"/>
    </i>
    <i t="grand">
      <x/>
    </i>
    <i t="grand" i="1">
      <x/>
    </i>
  </colItems>
  <dataFields count="2">
    <dataField name="Sum of Quantity" fld="4" baseField="0" baseItem="0"/>
    <dataField name="Sum of Total Sales ($)" fld="6" baseField="0" baseItem="0"/>
  </dataFields>
  <formats count="30">
    <format dxfId="48">
      <pivotArea type="origin" dataOnly="0" labelOnly="1" outline="0" fieldPosition="0"/>
    </format>
    <format dxfId="47">
      <pivotArea field="-2" type="button" dataOnly="0" labelOnly="1" outline="0" axis="axisCol" fieldPosition="0"/>
    </format>
    <format dxfId="46">
      <pivotArea field="11" type="button" dataOnly="0" labelOnly="1" outline="0" axis="axisCol" fieldPosition="1"/>
    </format>
    <format dxfId="45">
      <pivotArea type="topRight" dataOnly="0" labelOnly="1" outline="0" fieldPosition="0"/>
    </format>
    <format dxfId="44">
      <pivotArea field="2" type="button" dataOnly="0" labelOnly="1" outline="0" axis="axisRow" fieldPosition="0"/>
    </format>
    <format dxfId="43">
      <pivotArea type="origin" dataOnly="0" labelOnly="1" outline="0" fieldPosition="0"/>
    </format>
    <format dxfId="42">
      <pivotArea field="-2" type="button" dataOnly="0" labelOnly="1" outline="0" axis="axisCol" fieldPosition="0"/>
    </format>
    <format dxfId="41">
      <pivotArea field="11" type="button" dataOnly="0" labelOnly="1" outline="0" axis="axisCol" fieldPosition="1"/>
    </format>
    <format dxfId="40">
      <pivotArea type="topRight" dataOnly="0" labelOnly="1" outline="0" fieldPosition="0"/>
    </format>
    <format dxfId="39">
      <pivotArea field="2" type="button" dataOnly="0" labelOnly="1" outline="0" axis="axisRow" fieldPosition="0"/>
    </format>
    <format dxfId="38">
      <pivotArea grandRow="1" outline="0" collapsedLevelsAreSubtotals="1" fieldPosition="0"/>
    </format>
    <format dxfId="37">
      <pivotArea dataOnly="0" labelOnly="1" grandRow="1" outline="0" fieldPosition="0"/>
    </format>
    <format dxfId="36">
      <pivotArea grandRow="1" outline="0" collapsedLevelsAreSubtotals="1" fieldPosition="0"/>
    </format>
    <format dxfId="35">
      <pivotArea dataOnly="0" labelOnly="1" grandRow="1" outline="0" fieldPosition="0"/>
    </format>
    <format dxfId="34">
      <pivotArea type="all" dataOnly="0" outline="0" fieldPosition="0"/>
    </format>
    <format dxfId="33">
      <pivotArea outline="0" collapsedLevelsAreSubtotals="1" fieldPosition="0"/>
    </format>
    <format dxfId="32">
      <pivotArea dataOnly="0" labelOnly="1" fieldPosition="0">
        <references count="1">
          <reference field="2" count="0"/>
        </references>
      </pivotArea>
    </format>
    <format dxfId="31">
      <pivotArea grandRow="1" outline="0" collapsedLevelsAreSubtotals="1" fieldPosition="0"/>
    </format>
    <format dxfId="30">
      <pivotArea dataOnly="0" labelOnly="1" grandRow="1" outline="0" fieldPosition="0"/>
    </format>
    <format dxfId="29">
      <pivotArea type="topRight" dataOnly="0" labelOnly="1" outline="0" fieldPosition="0"/>
    </format>
    <format dxfId="28">
      <pivotArea type="origin" dataOnly="0" labelOnly="1" outline="0" fieldPosition="0"/>
    </format>
    <format dxfId="27">
      <pivotArea field="-2" type="button" dataOnly="0" labelOnly="1" outline="0" axis="axisCol" fieldPosition="0"/>
    </format>
    <format dxfId="26">
      <pivotArea field="11" type="button" dataOnly="0" labelOnly="1" outline="0" axis="axisCol" fieldPosition="1"/>
    </format>
    <format dxfId="25">
      <pivotArea type="topRight" dataOnly="0" labelOnly="1" outline="0" offset="A1:C1" fieldPosition="0"/>
    </format>
    <format dxfId="24">
      <pivotArea field="2" type="button" dataOnly="0" labelOnly="1" outline="0" axis="axisRow" fieldPosition="0"/>
    </format>
    <format dxfId="23">
      <pivotArea dataOnly="0" labelOnly="1" outline="0" fieldPosition="0">
        <references count="1">
          <reference field="4294967294" count="2">
            <x v="0"/>
            <x v="1"/>
          </reference>
        </references>
      </pivotArea>
    </format>
    <format dxfId="22">
      <pivotArea field="11" dataOnly="0" labelOnly="1" grandCol="1" outline="0" axis="axisCol" fieldPosition="1">
        <references count="1">
          <reference field="4294967294" count="1" selected="0">
            <x v="0"/>
          </reference>
        </references>
      </pivotArea>
    </format>
    <format dxfId="21">
      <pivotArea field="11" dataOnly="0" labelOnly="1" grandCol="1" outline="0" axis="axisCol" fieldPosition="1">
        <references count="1">
          <reference field="4294967294" count="1" selected="0">
            <x v="1"/>
          </reference>
        </references>
      </pivotArea>
    </format>
    <format dxfId="20">
      <pivotArea dataOnly="0" labelOnly="1" fieldPosition="0">
        <references count="2">
          <reference field="4294967294" count="1" selected="0">
            <x v="0"/>
          </reference>
          <reference field="11" count="0"/>
        </references>
      </pivotArea>
    </format>
    <format dxfId="19">
      <pivotArea dataOnly="0" labelOnly="1" fieldPosition="0">
        <references count="2">
          <reference field="4294967294" count="1" selected="0">
            <x v="1"/>
          </reference>
          <reference field="11" count="0"/>
        </references>
      </pivotArea>
    </format>
  </formats>
  <chartFormats count="6">
    <chartFormat chart="5" format="45" series="1">
      <pivotArea type="data" outline="0" fieldPosition="0">
        <references count="1">
          <reference field="11" count="1" selected="0">
            <x v="0"/>
          </reference>
        </references>
      </pivotArea>
    </chartFormat>
    <chartFormat chart="5" format="46" series="1">
      <pivotArea type="data" outline="0" fieldPosition="0">
        <references count="1">
          <reference field="11" count="1" selected="0">
            <x v="1"/>
          </reference>
        </references>
      </pivotArea>
    </chartFormat>
    <chartFormat chart="5" format="47" series="1">
      <pivotArea type="data" outline="0" fieldPosition="0">
        <references count="2">
          <reference field="4294967294" count="1" selected="0">
            <x v="1"/>
          </reference>
          <reference field="11" count="1" selected="0">
            <x v="0"/>
          </reference>
        </references>
      </pivotArea>
    </chartFormat>
    <chartFormat chart="5" format="48" series="1">
      <pivotArea type="data" outline="0" fieldPosition="0">
        <references count="2">
          <reference field="4294967294" count="1" selected="0">
            <x v="1"/>
          </reference>
          <reference field="11" count="1" selected="0">
            <x v="1"/>
          </reference>
        </references>
      </pivotArea>
    </chartFormat>
    <chartFormat chart="5" format="49" series="1">
      <pivotArea type="data" outline="0" fieldPosition="0">
        <references count="2">
          <reference field="4294967294" count="1" selected="0">
            <x v="0"/>
          </reference>
          <reference field="11" count="1" selected="0">
            <x v="0"/>
          </reference>
        </references>
      </pivotArea>
    </chartFormat>
    <chartFormat chart="5" format="50" series="1">
      <pivotArea type="data" outline="0" fieldPosition="0">
        <references count="2">
          <reference field="4294967294" count="1" selected="0">
            <x v="0"/>
          </reference>
          <reference field="1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95342-952A-4C1A-B4F5-21BE97DF2754}"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andle">
  <location ref="Q32:S43" firstHeaderRow="1" firstDataRow="2" firstDataCol="1"/>
  <pivotFields count="12">
    <pivotField showAll="0"/>
    <pivotField showAll="0"/>
    <pivotField name="Candle" axis="axisRow" showAll="0">
      <items count="12">
        <item x="7"/>
        <item x="4"/>
        <item x="3"/>
        <item x="5"/>
        <item x="6"/>
        <item x="1"/>
        <item x="9"/>
        <item x="2"/>
        <item x="8"/>
        <item x="0"/>
        <item h="1" x="10"/>
        <item t="default"/>
      </items>
    </pivotField>
    <pivotField showAll="0">
      <items count="6">
        <item x="3"/>
        <item x="2"/>
        <item x="0"/>
        <item x="1"/>
        <item x="4"/>
        <item t="default"/>
      </items>
    </pivotField>
    <pivotField showAll="0"/>
    <pivotField showAll="0"/>
    <pivotField dataField="1" showAll="0"/>
    <pivotField showAll="0"/>
    <pivotField showAll="0"/>
    <pivotField showAll="0"/>
    <pivotField showAll="0">
      <items count="14">
        <item x="0"/>
        <item x="1"/>
        <item x="2"/>
        <item x="3"/>
        <item x="4"/>
        <item x="5"/>
        <item x="6"/>
        <item x="7"/>
        <item x="8"/>
        <item x="9"/>
        <item x="10"/>
        <item x="11"/>
        <item x="12"/>
        <item t="default"/>
      </items>
    </pivotField>
    <pivotField axis="axisCol" showAll="0">
      <items count="4">
        <item x="0"/>
        <item x="1"/>
        <item x="2"/>
        <item t="default"/>
      </items>
    </pivotField>
  </pivotFields>
  <rowFields count="1">
    <field x="2"/>
  </rowFields>
  <rowItems count="10">
    <i>
      <x/>
    </i>
    <i>
      <x v="1"/>
    </i>
    <i>
      <x v="2"/>
    </i>
    <i>
      <x v="3"/>
    </i>
    <i>
      <x v="4"/>
    </i>
    <i>
      <x v="5"/>
    </i>
    <i>
      <x v="6"/>
    </i>
    <i>
      <x v="7"/>
    </i>
    <i>
      <x v="8"/>
    </i>
    <i>
      <x v="9"/>
    </i>
  </rowItems>
  <colFields count="1">
    <field x="11"/>
  </colFields>
  <colItems count="2">
    <i>
      <x/>
    </i>
    <i>
      <x v="1"/>
    </i>
  </colItems>
  <dataFields count="1">
    <dataField name="Sum of Total Sales ($)" fld="6" baseField="0" baseItem="0"/>
  </dataFields>
  <formats count="6">
    <format dxfId="5">
      <pivotArea collapsedLevelsAreSubtotals="1" fieldPosition="0">
        <references count="2">
          <reference field="2" count="0"/>
          <reference field="11" count="2" selected="0">
            <x v="0"/>
            <x v="1"/>
          </reference>
        </references>
      </pivotArea>
    </format>
    <format dxfId="4">
      <pivotArea dataOnly="0" labelOnly="1" fieldPosition="0">
        <references count="1">
          <reference field="2" count="10">
            <x v="0"/>
            <x v="1"/>
            <x v="2"/>
            <x v="3"/>
            <x v="4"/>
            <x v="5"/>
            <x v="6"/>
            <x v="7"/>
            <x v="8"/>
            <x v="9"/>
          </reference>
        </references>
      </pivotArea>
    </format>
    <format dxfId="3">
      <pivotArea dataOnly="0" labelOnly="1" fieldPosition="0">
        <references count="1">
          <reference field="2" count="10">
            <x v="0"/>
            <x v="1"/>
            <x v="2"/>
            <x v="3"/>
            <x v="4"/>
            <x v="5"/>
            <x v="6"/>
            <x v="7"/>
            <x v="8"/>
            <x v="9"/>
          </reference>
        </references>
      </pivotArea>
    </format>
    <format dxfId="2">
      <pivotArea field="2" type="button" dataOnly="0" labelOnly="1" outline="0" axis="axisRow" fieldPosition="0"/>
    </format>
    <format dxfId="1">
      <pivotArea dataOnly="0" labelOnly="1" fieldPosition="0">
        <references count="1">
          <reference field="11" count="1">
            <x v="0"/>
          </reference>
        </references>
      </pivotArea>
    </format>
    <format dxfId="0">
      <pivotArea dataOnly="0" labelOnly="1" fieldPosition="0">
        <references count="1">
          <reference field="11"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044C9C-03D4-438C-8A59-46C90CD93E32}" autoFormatId="16" applyNumberFormats="0" applyBorderFormats="0" applyFontFormats="0" applyPatternFormats="0" applyAlignmentFormats="0" applyWidthHeightFormats="0">
  <queryTableRefresh nextId="13">
    <queryTableFields count="12">
      <queryTableField id="1" name=" Order ID" tableColumnId="1"/>
      <queryTableField id="2" name="Date " tableColumnId="2"/>
      <queryTableField id="3" name="Product" tableColumnId="3"/>
      <queryTableField id="4" name="Category" tableColumnId="4"/>
      <queryTableField id="5" name="Quantity" tableColumnId="5"/>
      <queryTableField id="6" name="Unit Price ($)" tableColumnId="6"/>
      <queryTableField id="7" name="Total Sales ($)" tableColumnId="7"/>
      <queryTableField id="8" name="Customer Full Name" tableColumnId="8"/>
      <queryTableField id="9" name=" City          " tableColumnId="9"/>
      <queryTableField id="10" name=" State       " tableColumnId="10"/>
      <queryTableField id="11" name="Month Name" tableColumnId="11"/>
      <queryTableField id="12" name="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B05EACEF-E88B-4983-8490-08722B82C25D}" sourceName="Month Name">
  <pivotTables>
    <pivotTable tabId="17" name="PivotTable1"/>
    <pivotTable tabId="17" name="PivotTable2"/>
    <pivotTable tabId="18" name="PivotTable4"/>
  </pivotTables>
  <data>
    <tabular pivotCacheId="1952127953">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97E696F-93E7-46A5-B463-C90C4338BCC0}" sourceName="Year">
  <pivotTables>
    <pivotTable tabId="17" name="PivotTable1"/>
    <pivotTable tabId="17" name="PivotTable2"/>
    <pivotTable tabId="18" name="PivotTable4"/>
  </pivotTables>
  <data>
    <tabular pivotCacheId="1952127953">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0428191-C2F4-4928-9556-3A2DB9DAA034}" sourceName="Category">
  <pivotTables>
    <pivotTable tabId="17" name="PivotTable1"/>
    <pivotTable tabId="17" name="PivotTable2"/>
    <pivotTable tabId="18" name="PivotTable4"/>
  </pivotTables>
  <data>
    <tabular pivotCacheId="1952127953">
      <items count="5">
        <i x="3" s="1"/>
        <i x="2" s="1"/>
        <i x="0" s="1"/>
        <i x="1"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90F4ACC-B740-42CA-9951-59A33D983632}" cache="Slicer_Month_Name1" caption="Month Name" rowHeight="241300"/>
  <slicer name="Year" xr10:uid="{27953C1C-BAA5-477D-A651-12F6A78E4C71}" cache="Slicer_Year1" caption="Year" rowHeight="241300"/>
  <slicer name="Category 1" xr10:uid="{CBE98C62-0BAB-461A-8EF8-F1DA2E0C97E3}" cache="Slicer_Category1"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643788-5E23-4C91-BDC1-9E184E0408CE}" name="CandleTable_" displayName="CandleTable_" ref="A1:L101" tableType="queryTable" totalsRowShown="0" headerRowDxfId="64" headerRowBorderDxfId="63" tableBorderDxfId="62" totalsRowBorderDxfId="61">
  <autoFilter ref="A1:L101" xr:uid="{BD643788-5E23-4C91-BDC1-9E184E0408CE}"/>
  <tableColumns count="12">
    <tableColumn id="1" xr3:uid="{8567AD0D-423F-4474-AA1B-E80F7935A41B}" uniqueName="1" name=" Order ID" queryTableFieldId="1" dataDxfId="60"/>
    <tableColumn id="2" xr3:uid="{794C5AEC-659F-49F5-86F5-05058BA911EB}" uniqueName="2" name="Date " queryTableFieldId="2" dataDxfId="59"/>
    <tableColumn id="3" xr3:uid="{08D9FA63-EC97-457C-A711-8C3DEC2BCCC5}" uniqueName="3" name="Product" queryTableFieldId="3" dataDxfId="58"/>
    <tableColumn id="4" xr3:uid="{8E5DE313-60F1-444C-ABB8-D40EB80F5F45}" uniqueName="4" name="Category" queryTableFieldId="4" dataDxfId="57"/>
    <tableColumn id="5" xr3:uid="{D34BA2CD-41ED-4FDE-9DB5-8D06F33549A9}" uniqueName="5" name="Quantity" queryTableFieldId="5" dataDxfId="56"/>
    <tableColumn id="6" xr3:uid="{B43378B9-E3A7-4918-B461-BE5F5EC68820}" uniqueName="6" name="Unit Price ($)" queryTableFieldId="6" dataDxfId="55"/>
    <tableColumn id="7" xr3:uid="{A1915FD5-9D64-4E06-8A63-815DBFDD2C67}" uniqueName="7" name="Total Sales ($)" queryTableFieldId="7" dataDxfId="54"/>
    <tableColumn id="8" xr3:uid="{51BD6810-461C-454C-A7E5-3150DEFACC89}" uniqueName="8" name="Customer Full Name" queryTableFieldId="8" dataDxfId="53"/>
    <tableColumn id="9" xr3:uid="{995F672C-C083-4774-9639-80F8E57BF08B}" uniqueName="9" name=" City          " queryTableFieldId="9" dataDxfId="52"/>
    <tableColumn id="10" xr3:uid="{5FBDFD37-B400-424B-B1B0-04DD266DDC28}" uniqueName="10" name=" State       " queryTableFieldId="10" dataDxfId="51"/>
    <tableColumn id="11" xr3:uid="{192CC9E3-8231-49AC-AB57-40E132B4877D}" uniqueName="11" name="Month Name" queryTableFieldId="11" dataDxfId="50"/>
    <tableColumn id="12" xr3:uid="{6137D606-16DA-4A31-BD92-07764A830432}" uniqueName="12" name="Year" queryTableFieldId="12" dataDxfId="4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9C15-6A19-48A1-8409-65DEEA6441D9}">
  <sheetPr>
    <tabColor theme="0"/>
  </sheetPr>
  <dimension ref="B1:E6"/>
  <sheetViews>
    <sheetView showGridLines="0" zoomScaleNormal="100" workbookViewId="0">
      <selection activeCell="E6" sqref="E6"/>
    </sheetView>
  </sheetViews>
  <sheetFormatPr defaultRowHeight="15" x14ac:dyDescent="0.25"/>
  <cols>
    <col min="2" max="2" width="30.42578125" bestFit="1" customWidth="1"/>
    <col min="3" max="4" width="24.85546875" customWidth="1"/>
    <col min="5" max="5" width="32.42578125" customWidth="1"/>
  </cols>
  <sheetData>
    <row r="1" spans="2:5" ht="45.95" customHeight="1" x14ac:dyDescent="0.25"/>
    <row r="2" spans="2:5" ht="45.95" customHeight="1" x14ac:dyDescent="0.25">
      <c r="B2" s="40" t="s">
        <v>0</v>
      </c>
      <c r="C2" s="40" t="s">
        <v>1</v>
      </c>
      <c r="D2" s="40" t="s">
        <v>2</v>
      </c>
      <c r="E2" s="40" t="s">
        <v>3</v>
      </c>
    </row>
    <row r="3" spans="2:5" ht="48.4" customHeight="1" x14ac:dyDescent="0.25">
      <c r="B3" s="39" t="s">
        <v>6</v>
      </c>
      <c r="C3" s="41">
        <v>10</v>
      </c>
      <c r="D3" s="42">
        <v>5</v>
      </c>
      <c r="E3" s="43">
        <f>C3*D3</f>
        <v>50</v>
      </c>
    </row>
    <row r="4" spans="2:5" ht="48.4" customHeight="1" x14ac:dyDescent="0.25">
      <c r="B4" s="39" t="s">
        <v>7</v>
      </c>
      <c r="C4" s="41">
        <v>15</v>
      </c>
      <c r="D4" s="42">
        <v>4</v>
      </c>
      <c r="E4" s="43">
        <f t="shared" ref="E4:E6" si="0">C4*D4</f>
        <v>60</v>
      </c>
    </row>
    <row r="5" spans="2:5" ht="48.4" customHeight="1" x14ac:dyDescent="0.25">
      <c r="B5" s="39" t="s">
        <v>5</v>
      </c>
      <c r="C5" s="41">
        <v>28</v>
      </c>
      <c r="D5" s="42">
        <v>3</v>
      </c>
      <c r="E5" s="43">
        <f t="shared" si="0"/>
        <v>84</v>
      </c>
    </row>
    <row r="6" spans="2:5" ht="48.4" customHeight="1" x14ac:dyDescent="0.25">
      <c r="B6" s="39" t="s">
        <v>4</v>
      </c>
      <c r="C6" s="41">
        <v>100</v>
      </c>
      <c r="D6" s="42">
        <v>2</v>
      </c>
      <c r="E6" s="43">
        <f t="shared" si="0"/>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BEBF-9FEB-4655-B841-C08E2F718B9C}">
  <sheetPr>
    <tabColor theme="0" tint="-0.249977111117893"/>
  </sheetPr>
  <dimension ref="B1:G7"/>
  <sheetViews>
    <sheetView showGridLines="0" workbookViewId="0">
      <selection activeCell="G2" sqref="G2"/>
    </sheetView>
  </sheetViews>
  <sheetFormatPr defaultRowHeight="15" x14ac:dyDescent="0.25"/>
  <cols>
    <col min="2" max="4" width="25.7109375" customWidth="1"/>
    <col min="6" max="6" width="10.7109375" customWidth="1"/>
    <col min="7" max="7" width="20.140625" customWidth="1"/>
  </cols>
  <sheetData>
    <row r="1" spans="2:7" ht="47.65" customHeight="1" x14ac:dyDescent="0.25"/>
    <row r="2" spans="2:7" ht="47.65" customHeight="1" x14ac:dyDescent="0.25">
      <c r="B2" s="45" t="s">
        <v>8</v>
      </c>
      <c r="C2" s="45" t="s">
        <v>9</v>
      </c>
      <c r="D2" s="45" t="s">
        <v>10</v>
      </c>
      <c r="F2" s="46" t="s">
        <v>16</v>
      </c>
      <c r="G2" s="47">
        <v>50</v>
      </c>
    </row>
    <row r="3" spans="2:7" ht="51.6" customHeight="1" x14ac:dyDescent="0.25">
      <c r="B3" s="44" t="s">
        <v>11</v>
      </c>
      <c r="C3" s="49">
        <v>12</v>
      </c>
      <c r="D3" s="48">
        <f>C3*$G$2</f>
        <v>600</v>
      </c>
    </row>
    <row r="4" spans="2:7" ht="51.6" customHeight="1" x14ac:dyDescent="0.25">
      <c r="B4" s="44" t="s">
        <v>12</v>
      </c>
      <c r="C4" s="49">
        <v>10</v>
      </c>
      <c r="D4" s="48">
        <f t="shared" ref="D4:D7" si="0">C4*$G$2</f>
        <v>500</v>
      </c>
    </row>
    <row r="5" spans="2:7" ht="51.6" customHeight="1" x14ac:dyDescent="0.25">
      <c r="B5" s="44" t="s">
        <v>13</v>
      </c>
      <c r="C5" s="49">
        <v>7</v>
      </c>
      <c r="D5" s="48">
        <f t="shared" si="0"/>
        <v>350</v>
      </c>
    </row>
    <row r="6" spans="2:7" ht="51.6" customHeight="1" x14ac:dyDescent="0.25">
      <c r="B6" s="44" t="s">
        <v>14</v>
      </c>
      <c r="C6" s="49">
        <v>4</v>
      </c>
      <c r="D6" s="48">
        <f t="shared" si="0"/>
        <v>200</v>
      </c>
    </row>
    <row r="7" spans="2:7" ht="51.6" customHeight="1" x14ac:dyDescent="0.25">
      <c r="B7" s="44" t="s">
        <v>15</v>
      </c>
      <c r="C7" s="49">
        <v>10</v>
      </c>
      <c r="D7" s="48">
        <f t="shared" si="0"/>
        <v>500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121B6-E5EB-4DE3-984F-7421081C9644}">
  <sheetPr>
    <tabColor theme="0" tint="-0.499984740745262"/>
  </sheetPr>
  <dimension ref="B2:K21"/>
  <sheetViews>
    <sheetView showGridLines="0" zoomScale="55" zoomScaleNormal="55" workbookViewId="0">
      <selection activeCell="K7" sqref="K7"/>
    </sheetView>
  </sheetViews>
  <sheetFormatPr defaultRowHeight="15" x14ac:dyDescent="0.25"/>
  <cols>
    <col min="2" max="2" width="22.5703125" bestFit="1" customWidth="1"/>
    <col min="3" max="3" width="15.7109375" bestFit="1" customWidth="1"/>
    <col min="4" max="4" width="13.140625" bestFit="1" customWidth="1"/>
    <col min="5" max="5" width="38.140625" bestFit="1" customWidth="1"/>
    <col min="6" max="6" width="13.42578125" style="1" bestFit="1" customWidth="1"/>
    <col min="7" max="7" width="17.28515625" style="1" bestFit="1" customWidth="1"/>
    <col min="8" max="8" width="13.42578125" bestFit="1" customWidth="1"/>
    <col min="10" max="10" width="46" bestFit="1" customWidth="1"/>
    <col min="11" max="11" width="15.7109375" bestFit="1" customWidth="1"/>
  </cols>
  <sheetData>
    <row r="2" spans="2:11" ht="46.15" customHeight="1" x14ac:dyDescent="0.25">
      <c r="B2" s="50" t="s">
        <v>17</v>
      </c>
      <c r="C2" s="50" t="s">
        <v>18</v>
      </c>
      <c r="D2" s="50" t="s">
        <v>40</v>
      </c>
      <c r="E2" s="50" t="s">
        <v>19</v>
      </c>
      <c r="F2" s="50" t="s">
        <v>39</v>
      </c>
      <c r="G2" s="50" t="s">
        <v>38</v>
      </c>
      <c r="H2" s="50" t="s">
        <v>41</v>
      </c>
    </row>
    <row r="3" spans="2:11" ht="46.15" customHeight="1" x14ac:dyDescent="0.25">
      <c r="B3" s="52" t="s">
        <v>20</v>
      </c>
      <c r="C3" s="53" t="s">
        <v>21</v>
      </c>
      <c r="D3" s="55">
        <v>24</v>
      </c>
      <c r="E3" s="54" t="s">
        <v>22</v>
      </c>
      <c r="F3" s="58">
        <v>12.99</v>
      </c>
      <c r="G3" s="56">
        <v>5</v>
      </c>
      <c r="H3" s="59">
        <f>F3*G3</f>
        <v>64.95</v>
      </c>
      <c r="J3" s="51" t="s">
        <v>42</v>
      </c>
      <c r="K3" s="60">
        <f>SUM(H3:H12)</f>
        <v>604.48000000000013</v>
      </c>
    </row>
    <row r="4" spans="2:11" ht="46.15" customHeight="1" x14ac:dyDescent="0.25">
      <c r="B4" s="52" t="s">
        <v>23</v>
      </c>
      <c r="C4" s="53" t="s">
        <v>23</v>
      </c>
      <c r="D4" s="55">
        <v>18</v>
      </c>
      <c r="E4" s="54" t="s">
        <v>24</v>
      </c>
      <c r="F4" s="58">
        <v>9.99</v>
      </c>
      <c r="G4" s="56">
        <v>8</v>
      </c>
      <c r="H4" s="59">
        <f t="shared" ref="H4:H12" si="0">F4*G4</f>
        <v>79.92</v>
      </c>
    </row>
    <row r="5" spans="2:11" ht="46.15" customHeight="1" x14ac:dyDescent="0.25">
      <c r="B5" s="52" t="s">
        <v>25</v>
      </c>
      <c r="C5" s="53" t="s">
        <v>26</v>
      </c>
      <c r="D5" s="55">
        <v>12</v>
      </c>
      <c r="E5" s="54" t="s">
        <v>27</v>
      </c>
      <c r="F5" s="58">
        <v>15.49</v>
      </c>
      <c r="G5" s="56">
        <v>3</v>
      </c>
      <c r="H5" s="59">
        <f t="shared" si="0"/>
        <v>46.47</v>
      </c>
      <c r="J5" s="51" t="s">
        <v>43</v>
      </c>
      <c r="K5" s="60">
        <f>AVERAGE(F3:F12)</f>
        <v>10.388</v>
      </c>
    </row>
    <row r="6" spans="2:11" ht="46.15" customHeight="1" x14ac:dyDescent="0.25">
      <c r="B6" s="52" t="s">
        <v>28</v>
      </c>
      <c r="C6" s="53" t="s">
        <v>21</v>
      </c>
      <c r="D6" s="55">
        <v>36</v>
      </c>
      <c r="E6" s="54" t="s">
        <v>29</v>
      </c>
      <c r="F6" s="58">
        <v>8.9499999999999993</v>
      </c>
      <c r="G6" s="56">
        <v>10</v>
      </c>
      <c r="H6" s="59">
        <f t="shared" si="0"/>
        <v>89.5</v>
      </c>
    </row>
    <row r="7" spans="2:11" ht="46.15" customHeight="1" x14ac:dyDescent="0.25">
      <c r="B7" s="52" t="s">
        <v>30</v>
      </c>
      <c r="C7" s="53" t="s">
        <v>26</v>
      </c>
      <c r="D7" s="55">
        <v>10</v>
      </c>
      <c r="E7" s="54" t="s">
        <v>27</v>
      </c>
      <c r="F7" s="58">
        <v>7.99</v>
      </c>
      <c r="G7" s="56">
        <v>7</v>
      </c>
      <c r="H7" s="59">
        <f t="shared" si="0"/>
        <v>55.93</v>
      </c>
      <c r="J7" s="51" t="s">
        <v>44</v>
      </c>
      <c r="K7" s="57">
        <f>SUM(G3:G12)</f>
        <v>72</v>
      </c>
    </row>
    <row r="8" spans="2:11" ht="46.15" customHeight="1" x14ac:dyDescent="0.25">
      <c r="B8" s="52" t="s">
        <v>31</v>
      </c>
      <c r="C8" s="53" t="s">
        <v>21</v>
      </c>
      <c r="D8" s="55">
        <v>15</v>
      </c>
      <c r="E8" s="54" t="s">
        <v>22</v>
      </c>
      <c r="F8" s="58">
        <v>19.989999999999998</v>
      </c>
      <c r="G8" s="56">
        <v>2</v>
      </c>
      <c r="H8" s="59">
        <f t="shared" si="0"/>
        <v>39.979999999999997</v>
      </c>
    </row>
    <row r="9" spans="2:11" ht="46.15" customHeight="1" x14ac:dyDescent="0.25">
      <c r="B9" s="52" t="s">
        <v>32</v>
      </c>
      <c r="C9" s="53" t="s">
        <v>33</v>
      </c>
      <c r="D9" s="55">
        <v>8</v>
      </c>
      <c r="E9" s="54" t="s">
        <v>29</v>
      </c>
      <c r="F9" s="58">
        <v>5.49</v>
      </c>
      <c r="G9" s="56">
        <v>15</v>
      </c>
      <c r="H9" s="59">
        <f t="shared" si="0"/>
        <v>82.350000000000009</v>
      </c>
    </row>
    <row r="10" spans="2:11" ht="46.15" customHeight="1" x14ac:dyDescent="0.25">
      <c r="B10" s="52" t="s">
        <v>34</v>
      </c>
      <c r="C10" s="53" t="s">
        <v>35</v>
      </c>
      <c r="D10" s="55">
        <v>12</v>
      </c>
      <c r="E10" s="54" t="s">
        <v>24</v>
      </c>
      <c r="F10" s="58">
        <v>11.25</v>
      </c>
      <c r="G10" s="56">
        <v>4</v>
      </c>
      <c r="H10" s="59">
        <f t="shared" si="0"/>
        <v>45</v>
      </c>
    </row>
    <row r="11" spans="2:11" ht="46.15" customHeight="1" x14ac:dyDescent="0.25">
      <c r="B11" s="52" t="s">
        <v>36</v>
      </c>
      <c r="C11" s="53" t="s">
        <v>35</v>
      </c>
      <c r="D11" s="55">
        <v>10</v>
      </c>
      <c r="E11" s="54" t="s">
        <v>27</v>
      </c>
      <c r="F11" s="58">
        <v>6.75</v>
      </c>
      <c r="G11" s="56">
        <v>6</v>
      </c>
      <c r="H11" s="59">
        <f t="shared" si="0"/>
        <v>40.5</v>
      </c>
    </row>
    <row r="12" spans="2:11" ht="45.6" customHeight="1" x14ac:dyDescent="0.25">
      <c r="B12" s="52" t="s">
        <v>37</v>
      </c>
      <c r="C12" s="53" t="s">
        <v>26</v>
      </c>
      <c r="D12" s="55">
        <v>6</v>
      </c>
      <c r="E12" s="54" t="s">
        <v>27</v>
      </c>
      <c r="F12" s="58">
        <v>4.99</v>
      </c>
      <c r="G12" s="56">
        <v>12</v>
      </c>
      <c r="H12" s="59">
        <f t="shared" si="0"/>
        <v>59.88</v>
      </c>
    </row>
    <row r="17" ht="44.1" customHeight="1" x14ac:dyDescent="0.25"/>
    <row r="19" ht="44.1" customHeight="1" x14ac:dyDescent="0.25"/>
    <row r="21" ht="44.1"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DA5F-A92E-41A8-9379-97B6EFAC47EC}">
  <sheetPr>
    <tabColor theme="1" tint="0.499984740745262"/>
  </sheetPr>
  <dimension ref="B1:G6"/>
  <sheetViews>
    <sheetView showGridLines="0" zoomScale="70" zoomScaleNormal="70" workbookViewId="0">
      <selection activeCell="G4" sqref="G4"/>
    </sheetView>
  </sheetViews>
  <sheetFormatPr defaultRowHeight="15" x14ac:dyDescent="0.25"/>
  <cols>
    <col min="2" max="2" width="26.140625" customWidth="1"/>
    <col min="3" max="3" width="32.7109375" customWidth="1"/>
    <col min="4" max="4" width="27.5703125" customWidth="1"/>
    <col min="6" max="6" width="26.140625" customWidth="1"/>
    <col min="7" max="7" width="23.5703125" customWidth="1"/>
  </cols>
  <sheetData>
    <row r="1" spans="2:7" ht="15.75" thickBot="1" x14ac:dyDescent="0.3"/>
    <row r="2" spans="2:7" ht="63" customHeight="1" thickBot="1" x14ac:dyDescent="0.3">
      <c r="B2" s="61" t="s">
        <v>45</v>
      </c>
      <c r="C2" s="62" t="s">
        <v>46</v>
      </c>
      <c r="D2" s="63" t="s">
        <v>47</v>
      </c>
    </row>
    <row r="3" spans="2:7" ht="54.95" customHeight="1" x14ac:dyDescent="0.25">
      <c r="B3" s="68">
        <v>101</v>
      </c>
      <c r="C3" s="66" t="s">
        <v>48</v>
      </c>
      <c r="D3" s="71">
        <v>50000</v>
      </c>
      <c r="F3" s="64" t="s">
        <v>52</v>
      </c>
      <c r="G3" s="70">
        <v>103</v>
      </c>
    </row>
    <row r="4" spans="2:7" ht="54.95" customHeight="1" thickBot="1" x14ac:dyDescent="0.3">
      <c r="B4" s="69">
        <v>102</v>
      </c>
      <c r="C4" s="67" t="s">
        <v>49</v>
      </c>
      <c r="D4" s="72">
        <v>60000</v>
      </c>
      <c r="F4" s="65" t="s">
        <v>53</v>
      </c>
      <c r="G4" s="73">
        <f>_xlfn.XLOOKUP(G3,B3:B6,D3:D6,"Employee not Found",0)</f>
        <v>55000</v>
      </c>
    </row>
    <row r="5" spans="2:7" ht="54.95" customHeight="1" x14ac:dyDescent="0.25">
      <c r="B5" s="69">
        <v>103</v>
      </c>
      <c r="C5" s="67" t="s">
        <v>50</v>
      </c>
      <c r="D5" s="72">
        <v>55000</v>
      </c>
    </row>
    <row r="6" spans="2:7" ht="54.95" customHeight="1" x14ac:dyDescent="0.25">
      <c r="B6" s="69">
        <v>104</v>
      </c>
      <c r="C6" s="67" t="s">
        <v>51</v>
      </c>
      <c r="D6" s="72">
        <v>70000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6F24C-90C4-43B5-9F4B-D706A36576DB}">
  <sheetPr>
    <tabColor theme="2" tint="-0.249977111117893"/>
  </sheetPr>
  <dimension ref="A1:L101"/>
  <sheetViews>
    <sheetView zoomScaleNormal="100" workbookViewId="0">
      <selection sqref="A1:L101"/>
    </sheetView>
  </sheetViews>
  <sheetFormatPr defaultRowHeight="15" x14ac:dyDescent="0.25"/>
  <cols>
    <col min="1" max="1" width="11.140625" style="78" bestFit="1" customWidth="1"/>
    <col min="2" max="2" width="14.85546875" style="87" bestFit="1" customWidth="1"/>
    <col min="3" max="3" width="15.85546875" style="92" bestFit="1" customWidth="1"/>
    <col min="4" max="4" width="11.140625" style="92" bestFit="1" customWidth="1"/>
    <col min="5" max="5" width="11" style="78" bestFit="1" customWidth="1"/>
    <col min="6" max="6" width="14.85546875" style="97" bestFit="1" customWidth="1"/>
    <col min="7" max="7" width="15.7109375" style="97" bestFit="1" customWidth="1"/>
    <col min="8" max="8" width="21.5703125" style="92" bestFit="1" customWidth="1"/>
    <col min="9" max="9" width="12.7109375" style="92" bestFit="1" customWidth="1"/>
    <col min="10" max="10" width="15.7109375" style="92" bestFit="1" customWidth="1"/>
    <col min="11" max="11" width="15" style="92" bestFit="1" customWidth="1"/>
    <col min="12" max="12" width="7.5703125" style="78" bestFit="1" customWidth="1"/>
  </cols>
  <sheetData>
    <row r="1" spans="1:12" ht="15.75" thickBot="1" x14ac:dyDescent="0.3">
      <c r="A1" s="74" t="s">
        <v>54</v>
      </c>
      <c r="B1" s="83" t="s">
        <v>55</v>
      </c>
      <c r="C1" s="88" t="s">
        <v>57</v>
      </c>
      <c r="D1" s="88" t="s">
        <v>56</v>
      </c>
      <c r="E1" s="79" t="s">
        <v>38</v>
      </c>
      <c r="F1" s="93" t="s">
        <v>58</v>
      </c>
      <c r="G1" s="93" t="s">
        <v>59</v>
      </c>
      <c r="H1" s="88" t="s">
        <v>173</v>
      </c>
      <c r="I1" s="88" t="s">
        <v>60</v>
      </c>
      <c r="J1" s="88" t="s">
        <v>77</v>
      </c>
      <c r="K1" s="88" t="s">
        <v>244</v>
      </c>
      <c r="L1" s="98" t="s">
        <v>245</v>
      </c>
    </row>
    <row r="2" spans="1:12" x14ac:dyDescent="0.25">
      <c r="A2" s="75">
        <v>1001</v>
      </c>
      <c r="B2" s="84">
        <v>44566</v>
      </c>
      <c r="C2" s="89" t="s">
        <v>61</v>
      </c>
      <c r="D2" s="89" t="s">
        <v>62</v>
      </c>
      <c r="E2" s="80">
        <v>3</v>
      </c>
      <c r="F2" s="94">
        <v>9.99</v>
      </c>
      <c r="G2" s="94">
        <v>29.97</v>
      </c>
      <c r="H2" s="89" t="s">
        <v>63</v>
      </c>
      <c r="I2" s="89" t="s">
        <v>246</v>
      </c>
      <c r="J2" s="89" t="s">
        <v>78</v>
      </c>
      <c r="K2" s="89" t="s">
        <v>247</v>
      </c>
      <c r="L2" s="99">
        <v>2022</v>
      </c>
    </row>
    <row r="3" spans="1:12" x14ac:dyDescent="0.25">
      <c r="A3" s="76">
        <v>1002</v>
      </c>
      <c r="B3" s="85">
        <v>44602</v>
      </c>
      <c r="C3" s="90" t="s">
        <v>64</v>
      </c>
      <c r="D3" s="90" t="s">
        <v>62</v>
      </c>
      <c r="E3" s="81">
        <v>8</v>
      </c>
      <c r="F3" s="95">
        <v>12.49</v>
      </c>
      <c r="G3" s="95">
        <v>99.92</v>
      </c>
      <c r="H3" s="90" t="s">
        <v>124</v>
      </c>
      <c r="I3" s="90" t="s">
        <v>248</v>
      </c>
      <c r="J3" s="90" t="s">
        <v>79</v>
      </c>
      <c r="K3" s="90" t="s">
        <v>249</v>
      </c>
      <c r="L3" s="100">
        <v>2022</v>
      </c>
    </row>
    <row r="4" spans="1:12" x14ac:dyDescent="0.25">
      <c r="A4" s="76">
        <v>1003</v>
      </c>
      <c r="B4" s="85">
        <v>44635</v>
      </c>
      <c r="C4" s="90" t="s">
        <v>65</v>
      </c>
      <c r="D4" s="90" t="s">
        <v>66</v>
      </c>
      <c r="E4" s="81">
        <v>1</v>
      </c>
      <c r="F4" s="95">
        <v>7.99</v>
      </c>
      <c r="G4" s="95">
        <v>7.99</v>
      </c>
      <c r="H4" s="90" t="s">
        <v>125</v>
      </c>
      <c r="I4" s="90" t="s">
        <v>250</v>
      </c>
      <c r="J4" s="90" t="s">
        <v>80</v>
      </c>
      <c r="K4" s="90" t="s">
        <v>251</v>
      </c>
      <c r="L4" s="100">
        <v>2022</v>
      </c>
    </row>
    <row r="5" spans="1:12" x14ac:dyDescent="0.25">
      <c r="A5" s="76">
        <v>1004</v>
      </c>
      <c r="B5" s="85">
        <v>44671</v>
      </c>
      <c r="C5" s="90" t="s">
        <v>67</v>
      </c>
      <c r="D5" s="90" t="s">
        <v>62</v>
      </c>
      <c r="E5" s="81">
        <v>7</v>
      </c>
      <c r="F5" s="95">
        <v>11.99</v>
      </c>
      <c r="G5" s="95">
        <v>83.93</v>
      </c>
      <c r="H5" s="90" t="s">
        <v>126</v>
      </c>
      <c r="I5" s="90" t="s">
        <v>252</v>
      </c>
      <c r="J5" s="90" t="s">
        <v>81</v>
      </c>
      <c r="K5" s="90" t="s">
        <v>253</v>
      </c>
      <c r="L5" s="100">
        <v>2022</v>
      </c>
    </row>
    <row r="6" spans="1:12" x14ac:dyDescent="0.25">
      <c r="A6" s="76">
        <v>1005</v>
      </c>
      <c r="B6" s="85">
        <v>44706</v>
      </c>
      <c r="C6" s="90" t="s">
        <v>68</v>
      </c>
      <c r="D6" s="90" t="s">
        <v>69</v>
      </c>
      <c r="E6" s="81">
        <v>5</v>
      </c>
      <c r="F6" s="95">
        <v>14.99</v>
      </c>
      <c r="G6" s="95">
        <v>74.95</v>
      </c>
      <c r="H6" s="90" t="s">
        <v>127</v>
      </c>
      <c r="I6" s="90" t="s">
        <v>254</v>
      </c>
      <c r="J6" s="90" t="s">
        <v>82</v>
      </c>
      <c r="K6" s="90" t="s">
        <v>255</v>
      </c>
      <c r="L6" s="100">
        <v>2022</v>
      </c>
    </row>
    <row r="7" spans="1:12" x14ac:dyDescent="0.25">
      <c r="A7" s="76">
        <v>1006</v>
      </c>
      <c r="B7" s="85">
        <v>44742</v>
      </c>
      <c r="C7" s="90" t="s">
        <v>70</v>
      </c>
      <c r="D7" s="90" t="s">
        <v>71</v>
      </c>
      <c r="E7" s="81">
        <v>2</v>
      </c>
      <c r="F7" s="95">
        <v>6.49</v>
      </c>
      <c r="G7" s="95">
        <v>12.98</v>
      </c>
      <c r="H7" s="90" t="s">
        <v>128</v>
      </c>
      <c r="I7" s="90" t="s">
        <v>256</v>
      </c>
      <c r="J7" s="90" t="s">
        <v>83</v>
      </c>
      <c r="K7" s="90" t="s">
        <v>257</v>
      </c>
      <c r="L7" s="100">
        <v>2022</v>
      </c>
    </row>
    <row r="8" spans="1:12" x14ac:dyDescent="0.25">
      <c r="A8" s="76">
        <v>1007</v>
      </c>
      <c r="B8" s="85">
        <v>44747</v>
      </c>
      <c r="C8" s="90" t="s">
        <v>72</v>
      </c>
      <c r="D8" s="90" t="s">
        <v>62</v>
      </c>
      <c r="E8" s="81">
        <v>9</v>
      </c>
      <c r="F8" s="95">
        <v>8.99</v>
      </c>
      <c r="G8" s="95">
        <v>80.91</v>
      </c>
      <c r="H8" s="90" t="s">
        <v>129</v>
      </c>
      <c r="I8" s="90" t="s">
        <v>258</v>
      </c>
      <c r="J8" s="90" t="s">
        <v>84</v>
      </c>
      <c r="K8" s="90" t="s">
        <v>259</v>
      </c>
      <c r="L8" s="100">
        <v>2022</v>
      </c>
    </row>
    <row r="9" spans="1:12" x14ac:dyDescent="0.25">
      <c r="A9" s="76">
        <v>1008</v>
      </c>
      <c r="B9" s="85">
        <v>44783</v>
      </c>
      <c r="C9" s="90" t="s">
        <v>73</v>
      </c>
      <c r="D9" s="90" t="s">
        <v>66</v>
      </c>
      <c r="E9" s="81">
        <v>4</v>
      </c>
      <c r="F9" s="95">
        <v>10.49</v>
      </c>
      <c r="G9" s="95">
        <v>41.96</v>
      </c>
      <c r="H9" s="90" t="s">
        <v>130</v>
      </c>
      <c r="I9" s="90" t="s">
        <v>260</v>
      </c>
      <c r="J9" s="90" t="s">
        <v>85</v>
      </c>
      <c r="K9" s="90" t="s">
        <v>261</v>
      </c>
      <c r="L9" s="100">
        <v>2022</v>
      </c>
    </row>
    <row r="10" spans="1:12" x14ac:dyDescent="0.25">
      <c r="A10" s="76">
        <v>1009</v>
      </c>
      <c r="B10" s="85">
        <v>44819</v>
      </c>
      <c r="C10" s="90" t="s">
        <v>74</v>
      </c>
      <c r="D10" s="90" t="s">
        <v>62</v>
      </c>
      <c r="E10" s="81">
        <v>6</v>
      </c>
      <c r="F10" s="95">
        <v>12.99</v>
      </c>
      <c r="G10" s="95">
        <v>77.94</v>
      </c>
      <c r="H10" s="90" t="s">
        <v>131</v>
      </c>
      <c r="I10" s="90" t="s">
        <v>262</v>
      </c>
      <c r="J10" s="90" t="s">
        <v>86</v>
      </c>
      <c r="K10" s="90" t="s">
        <v>263</v>
      </c>
      <c r="L10" s="100">
        <v>2022</v>
      </c>
    </row>
    <row r="11" spans="1:12" x14ac:dyDescent="0.25">
      <c r="A11" s="76">
        <v>1010</v>
      </c>
      <c r="B11" s="85">
        <v>44854</v>
      </c>
      <c r="C11" s="90" t="s">
        <v>75</v>
      </c>
      <c r="D11" s="90" t="s">
        <v>62</v>
      </c>
      <c r="E11" s="81">
        <v>10</v>
      </c>
      <c r="F11" s="95">
        <v>15.99</v>
      </c>
      <c r="G11" s="95">
        <v>159.9</v>
      </c>
      <c r="H11" s="90" t="s">
        <v>132</v>
      </c>
      <c r="I11" s="90" t="s">
        <v>264</v>
      </c>
      <c r="J11" s="90" t="s">
        <v>87</v>
      </c>
      <c r="K11" s="90" t="s">
        <v>265</v>
      </c>
      <c r="L11" s="100">
        <v>2022</v>
      </c>
    </row>
    <row r="12" spans="1:12" x14ac:dyDescent="0.25">
      <c r="A12" s="76">
        <v>1011</v>
      </c>
      <c r="B12" s="85">
        <v>44890</v>
      </c>
      <c r="C12" s="90" t="s">
        <v>61</v>
      </c>
      <c r="D12" s="90" t="s">
        <v>62</v>
      </c>
      <c r="E12" s="81">
        <v>2</v>
      </c>
      <c r="F12" s="95">
        <v>9.99</v>
      </c>
      <c r="G12" s="95">
        <v>19.98</v>
      </c>
      <c r="H12" s="90" t="s">
        <v>133</v>
      </c>
      <c r="I12" s="90" t="s">
        <v>266</v>
      </c>
      <c r="J12" s="90" t="s">
        <v>82</v>
      </c>
      <c r="K12" s="90" t="s">
        <v>267</v>
      </c>
      <c r="L12" s="100">
        <v>2022</v>
      </c>
    </row>
    <row r="13" spans="1:12" x14ac:dyDescent="0.25">
      <c r="A13" s="76">
        <v>1012</v>
      </c>
      <c r="B13" s="85">
        <v>44925</v>
      </c>
      <c r="C13" s="90" t="s">
        <v>64</v>
      </c>
      <c r="D13" s="90" t="s">
        <v>62</v>
      </c>
      <c r="E13" s="81">
        <v>4</v>
      </c>
      <c r="F13" s="95">
        <v>12.49</v>
      </c>
      <c r="G13" s="95">
        <v>49.96</v>
      </c>
      <c r="H13" s="90" t="s">
        <v>134</v>
      </c>
      <c r="I13" s="90" t="s">
        <v>268</v>
      </c>
      <c r="J13" s="90" t="s">
        <v>88</v>
      </c>
      <c r="K13" s="90" t="s">
        <v>269</v>
      </c>
      <c r="L13" s="100">
        <v>2022</v>
      </c>
    </row>
    <row r="14" spans="1:12" x14ac:dyDescent="0.25">
      <c r="A14" s="76">
        <v>1013</v>
      </c>
      <c r="B14" s="85">
        <v>44595</v>
      </c>
      <c r="C14" s="90" t="s">
        <v>65</v>
      </c>
      <c r="D14" s="90" t="s">
        <v>66</v>
      </c>
      <c r="E14" s="81">
        <v>8</v>
      </c>
      <c r="F14" s="95">
        <v>7.99</v>
      </c>
      <c r="G14" s="95">
        <v>63.92</v>
      </c>
      <c r="H14" s="90" t="s">
        <v>135</v>
      </c>
      <c r="I14" s="90" t="s">
        <v>270</v>
      </c>
      <c r="J14" s="90" t="s">
        <v>89</v>
      </c>
      <c r="K14" s="90" t="s">
        <v>249</v>
      </c>
      <c r="L14" s="100">
        <v>2022</v>
      </c>
    </row>
    <row r="15" spans="1:12" x14ac:dyDescent="0.25">
      <c r="A15" s="76">
        <v>1014</v>
      </c>
      <c r="B15" s="85">
        <v>44628</v>
      </c>
      <c r="C15" s="90" t="s">
        <v>67</v>
      </c>
      <c r="D15" s="90" t="s">
        <v>62</v>
      </c>
      <c r="E15" s="81">
        <v>1</v>
      </c>
      <c r="F15" s="95">
        <v>11.99</v>
      </c>
      <c r="G15" s="95">
        <v>11.99</v>
      </c>
      <c r="H15" s="90" t="s">
        <v>136</v>
      </c>
      <c r="I15" s="90" t="s">
        <v>271</v>
      </c>
      <c r="J15" s="90" t="s">
        <v>87</v>
      </c>
      <c r="K15" s="90" t="s">
        <v>251</v>
      </c>
      <c r="L15" s="100">
        <v>2022</v>
      </c>
    </row>
    <row r="16" spans="1:12" x14ac:dyDescent="0.25">
      <c r="A16" s="76">
        <v>1015</v>
      </c>
      <c r="B16" s="85">
        <v>44664</v>
      </c>
      <c r="C16" s="90" t="s">
        <v>68</v>
      </c>
      <c r="D16" s="90" t="s">
        <v>69</v>
      </c>
      <c r="E16" s="81">
        <v>7</v>
      </c>
      <c r="F16" s="95">
        <v>14.99</v>
      </c>
      <c r="G16" s="95">
        <v>104.93</v>
      </c>
      <c r="H16" s="90" t="s">
        <v>137</v>
      </c>
      <c r="I16" s="90" t="s">
        <v>272</v>
      </c>
      <c r="J16" s="90" t="s">
        <v>90</v>
      </c>
      <c r="K16" s="90" t="s">
        <v>253</v>
      </c>
      <c r="L16" s="100">
        <v>2022</v>
      </c>
    </row>
    <row r="17" spans="1:12" x14ac:dyDescent="0.25">
      <c r="A17" s="76">
        <v>1016</v>
      </c>
      <c r="B17" s="85">
        <v>44699</v>
      </c>
      <c r="C17" s="90" t="s">
        <v>70</v>
      </c>
      <c r="D17" s="90" t="s">
        <v>71</v>
      </c>
      <c r="E17" s="81">
        <v>3</v>
      </c>
      <c r="F17" s="95">
        <v>6.49</v>
      </c>
      <c r="G17" s="95">
        <v>19.47</v>
      </c>
      <c r="H17" s="90" t="s">
        <v>138</v>
      </c>
      <c r="I17" s="90" t="s">
        <v>273</v>
      </c>
      <c r="J17" s="90" t="s">
        <v>91</v>
      </c>
      <c r="K17" s="90" t="s">
        <v>255</v>
      </c>
      <c r="L17" s="100">
        <v>2022</v>
      </c>
    </row>
    <row r="18" spans="1:12" x14ac:dyDescent="0.25">
      <c r="A18" s="76">
        <v>1017</v>
      </c>
      <c r="B18" s="85">
        <v>44735</v>
      </c>
      <c r="C18" s="90" t="s">
        <v>72</v>
      </c>
      <c r="D18" s="90" t="s">
        <v>62</v>
      </c>
      <c r="E18" s="81">
        <v>5</v>
      </c>
      <c r="F18" s="95">
        <v>8.99</v>
      </c>
      <c r="G18" s="95">
        <v>44.95</v>
      </c>
      <c r="H18" s="90" t="s">
        <v>139</v>
      </c>
      <c r="I18" s="90" t="s">
        <v>274</v>
      </c>
      <c r="J18" s="90" t="s">
        <v>92</v>
      </c>
      <c r="K18" s="90" t="s">
        <v>257</v>
      </c>
      <c r="L18" s="100">
        <v>2022</v>
      </c>
    </row>
    <row r="19" spans="1:12" x14ac:dyDescent="0.25">
      <c r="A19" s="76">
        <v>1018</v>
      </c>
      <c r="B19" s="85">
        <v>44770</v>
      </c>
      <c r="C19" s="90" t="s">
        <v>73</v>
      </c>
      <c r="D19" s="90" t="s">
        <v>66</v>
      </c>
      <c r="E19" s="81">
        <v>9</v>
      </c>
      <c r="F19" s="95">
        <v>10.49</v>
      </c>
      <c r="G19" s="95">
        <v>94.41</v>
      </c>
      <c r="H19" s="90" t="s">
        <v>140</v>
      </c>
      <c r="I19" s="90" t="s">
        <v>275</v>
      </c>
      <c r="J19" s="90" t="s">
        <v>93</v>
      </c>
      <c r="K19" s="90" t="s">
        <v>259</v>
      </c>
      <c r="L19" s="100">
        <v>2022</v>
      </c>
    </row>
    <row r="20" spans="1:12" x14ac:dyDescent="0.25">
      <c r="A20" s="76">
        <v>1019</v>
      </c>
      <c r="B20" s="85">
        <v>44806</v>
      </c>
      <c r="C20" s="90" t="s">
        <v>74</v>
      </c>
      <c r="D20" s="90" t="s">
        <v>62</v>
      </c>
      <c r="E20" s="81">
        <v>6</v>
      </c>
      <c r="F20" s="95">
        <v>12.99</v>
      </c>
      <c r="G20" s="95">
        <v>77.94</v>
      </c>
      <c r="H20" s="90" t="s">
        <v>141</v>
      </c>
      <c r="I20" s="90" t="s">
        <v>276</v>
      </c>
      <c r="J20" s="90" t="s">
        <v>94</v>
      </c>
      <c r="K20" s="90" t="s">
        <v>263</v>
      </c>
      <c r="L20" s="100">
        <v>2022</v>
      </c>
    </row>
    <row r="21" spans="1:12" x14ac:dyDescent="0.25">
      <c r="A21" s="76">
        <v>1020</v>
      </c>
      <c r="B21" s="85">
        <v>44841</v>
      </c>
      <c r="C21" s="90" t="s">
        <v>75</v>
      </c>
      <c r="D21" s="90" t="s">
        <v>62</v>
      </c>
      <c r="E21" s="81">
        <v>10</v>
      </c>
      <c r="F21" s="95">
        <v>15.99</v>
      </c>
      <c r="G21" s="95">
        <v>159.9</v>
      </c>
      <c r="H21" s="90" t="s">
        <v>142</v>
      </c>
      <c r="I21" s="90" t="s">
        <v>277</v>
      </c>
      <c r="J21" s="90" t="s">
        <v>95</v>
      </c>
      <c r="K21" s="90" t="s">
        <v>265</v>
      </c>
      <c r="L21" s="100">
        <v>2022</v>
      </c>
    </row>
    <row r="22" spans="1:12" x14ac:dyDescent="0.25">
      <c r="A22" s="76">
        <v>1021</v>
      </c>
      <c r="B22" s="85">
        <v>44876</v>
      </c>
      <c r="C22" s="90" t="s">
        <v>61</v>
      </c>
      <c r="D22" s="90" t="s">
        <v>62</v>
      </c>
      <c r="E22" s="81">
        <v>7</v>
      </c>
      <c r="F22" s="95">
        <v>9.99</v>
      </c>
      <c r="G22" s="95">
        <v>69.930000000000007</v>
      </c>
      <c r="H22" s="90" t="s">
        <v>143</v>
      </c>
      <c r="I22" s="90" t="s">
        <v>278</v>
      </c>
      <c r="J22" s="90" t="s">
        <v>96</v>
      </c>
      <c r="K22" s="90" t="s">
        <v>267</v>
      </c>
      <c r="L22" s="100">
        <v>2022</v>
      </c>
    </row>
    <row r="23" spans="1:12" x14ac:dyDescent="0.25">
      <c r="A23" s="76">
        <v>1022</v>
      </c>
      <c r="B23" s="85">
        <v>44911</v>
      </c>
      <c r="C23" s="90" t="s">
        <v>64</v>
      </c>
      <c r="D23" s="90" t="s">
        <v>62</v>
      </c>
      <c r="E23" s="81">
        <v>3</v>
      </c>
      <c r="F23" s="95">
        <v>12.49</v>
      </c>
      <c r="G23" s="95">
        <v>37.47</v>
      </c>
      <c r="H23" s="90" t="s">
        <v>144</v>
      </c>
      <c r="I23" s="90" t="s">
        <v>279</v>
      </c>
      <c r="J23" s="90" t="s">
        <v>97</v>
      </c>
      <c r="K23" s="90" t="s">
        <v>269</v>
      </c>
      <c r="L23" s="100">
        <v>2022</v>
      </c>
    </row>
    <row r="24" spans="1:12" x14ac:dyDescent="0.25">
      <c r="A24" s="76">
        <v>1023</v>
      </c>
      <c r="B24" s="85">
        <v>44582</v>
      </c>
      <c r="C24" s="90" t="s">
        <v>65</v>
      </c>
      <c r="D24" s="90" t="s">
        <v>66</v>
      </c>
      <c r="E24" s="81">
        <v>5</v>
      </c>
      <c r="F24" s="95">
        <v>7.99</v>
      </c>
      <c r="G24" s="95">
        <v>39.950000000000003</v>
      </c>
      <c r="H24" s="90" t="s">
        <v>145</v>
      </c>
      <c r="I24" s="90" t="s">
        <v>280</v>
      </c>
      <c r="J24" s="90" t="s">
        <v>98</v>
      </c>
      <c r="K24" s="90" t="s">
        <v>247</v>
      </c>
      <c r="L24" s="100">
        <v>2022</v>
      </c>
    </row>
    <row r="25" spans="1:12" x14ac:dyDescent="0.25">
      <c r="A25" s="76">
        <v>1024</v>
      </c>
      <c r="B25" s="85">
        <v>44618</v>
      </c>
      <c r="C25" s="90" t="s">
        <v>67</v>
      </c>
      <c r="D25" s="90" t="s">
        <v>62</v>
      </c>
      <c r="E25" s="81">
        <v>2</v>
      </c>
      <c r="F25" s="95">
        <v>11.99</v>
      </c>
      <c r="G25" s="95">
        <v>23.98</v>
      </c>
      <c r="H25" s="90" t="s">
        <v>146</v>
      </c>
      <c r="I25" s="90" t="s">
        <v>281</v>
      </c>
      <c r="J25" s="90" t="s">
        <v>99</v>
      </c>
      <c r="K25" s="90" t="s">
        <v>249</v>
      </c>
      <c r="L25" s="100">
        <v>2022</v>
      </c>
    </row>
    <row r="26" spans="1:12" x14ac:dyDescent="0.25">
      <c r="A26" s="76">
        <v>1025</v>
      </c>
      <c r="B26" s="85">
        <v>44653</v>
      </c>
      <c r="C26" s="90" t="s">
        <v>68</v>
      </c>
      <c r="D26" s="90" t="s">
        <v>69</v>
      </c>
      <c r="E26" s="81">
        <v>8</v>
      </c>
      <c r="F26" s="95">
        <v>14.99</v>
      </c>
      <c r="G26" s="95">
        <v>119.92</v>
      </c>
      <c r="H26" s="90" t="s">
        <v>147</v>
      </c>
      <c r="I26" s="90" t="s">
        <v>246</v>
      </c>
      <c r="J26" s="90" t="s">
        <v>100</v>
      </c>
      <c r="K26" s="90" t="s">
        <v>253</v>
      </c>
      <c r="L26" s="100">
        <v>2022</v>
      </c>
    </row>
    <row r="27" spans="1:12" x14ac:dyDescent="0.25">
      <c r="A27" s="76">
        <v>1026</v>
      </c>
      <c r="B27" s="85">
        <v>44688</v>
      </c>
      <c r="C27" s="90" t="s">
        <v>70</v>
      </c>
      <c r="D27" s="90" t="s">
        <v>71</v>
      </c>
      <c r="E27" s="81">
        <v>1</v>
      </c>
      <c r="F27" s="95">
        <v>6.49</v>
      </c>
      <c r="G27" s="95">
        <v>6.49</v>
      </c>
      <c r="H27" s="90" t="s">
        <v>148</v>
      </c>
      <c r="I27" s="90" t="s">
        <v>282</v>
      </c>
      <c r="J27" s="90" t="s">
        <v>101</v>
      </c>
      <c r="K27" s="90" t="s">
        <v>255</v>
      </c>
      <c r="L27" s="100">
        <v>2022</v>
      </c>
    </row>
    <row r="28" spans="1:12" x14ac:dyDescent="0.25">
      <c r="A28" s="76">
        <v>1027</v>
      </c>
      <c r="B28" s="85">
        <v>44724</v>
      </c>
      <c r="C28" s="90" t="s">
        <v>72</v>
      </c>
      <c r="D28" s="90" t="s">
        <v>62</v>
      </c>
      <c r="E28" s="81">
        <v>9</v>
      </c>
      <c r="F28" s="95">
        <v>8.99</v>
      </c>
      <c r="G28" s="95">
        <v>80.91</v>
      </c>
      <c r="H28" s="90" t="s">
        <v>149</v>
      </c>
      <c r="I28" s="90" t="s">
        <v>76</v>
      </c>
      <c r="J28" s="90" t="s">
        <v>102</v>
      </c>
      <c r="K28" s="90" t="s">
        <v>257</v>
      </c>
      <c r="L28" s="100">
        <v>2022</v>
      </c>
    </row>
    <row r="29" spans="1:12" x14ac:dyDescent="0.25">
      <c r="A29" s="76">
        <v>1028</v>
      </c>
      <c r="B29" s="85">
        <v>44759</v>
      </c>
      <c r="C29" s="90" t="s">
        <v>73</v>
      </c>
      <c r="D29" s="90" t="s">
        <v>66</v>
      </c>
      <c r="E29" s="81">
        <v>6</v>
      </c>
      <c r="F29" s="95">
        <v>10.49</v>
      </c>
      <c r="G29" s="95">
        <v>62.94</v>
      </c>
      <c r="H29" s="90" t="s">
        <v>150</v>
      </c>
      <c r="I29" s="90" t="s">
        <v>283</v>
      </c>
      <c r="J29" s="90" t="s">
        <v>103</v>
      </c>
      <c r="K29" s="90" t="s">
        <v>259</v>
      </c>
      <c r="L29" s="100">
        <v>2022</v>
      </c>
    </row>
    <row r="30" spans="1:12" x14ac:dyDescent="0.25">
      <c r="A30" s="76">
        <v>1029</v>
      </c>
      <c r="B30" s="85">
        <v>44795</v>
      </c>
      <c r="C30" s="90" t="s">
        <v>74</v>
      </c>
      <c r="D30" s="90" t="s">
        <v>62</v>
      </c>
      <c r="E30" s="81">
        <v>4</v>
      </c>
      <c r="F30" s="95">
        <v>12.99</v>
      </c>
      <c r="G30" s="95">
        <v>51.96</v>
      </c>
      <c r="H30" s="90" t="s">
        <v>151</v>
      </c>
      <c r="I30" s="90" t="s">
        <v>246</v>
      </c>
      <c r="J30" s="90" t="s">
        <v>104</v>
      </c>
      <c r="K30" s="90" t="s">
        <v>261</v>
      </c>
      <c r="L30" s="100">
        <v>2022</v>
      </c>
    </row>
    <row r="31" spans="1:12" x14ac:dyDescent="0.25">
      <c r="A31" s="76">
        <v>1030</v>
      </c>
      <c r="B31" s="85">
        <v>44831</v>
      </c>
      <c r="C31" s="90" t="s">
        <v>75</v>
      </c>
      <c r="D31" s="90" t="s">
        <v>62</v>
      </c>
      <c r="E31" s="81">
        <v>10</v>
      </c>
      <c r="F31" s="95">
        <v>15.99</v>
      </c>
      <c r="G31" s="95">
        <v>159.9</v>
      </c>
      <c r="H31" s="90" t="s">
        <v>152</v>
      </c>
      <c r="I31" s="90" t="s">
        <v>284</v>
      </c>
      <c r="J31" s="90" t="s">
        <v>105</v>
      </c>
      <c r="K31" s="90" t="s">
        <v>263</v>
      </c>
      <c r="L31" s="100">
        <v>2022</v>
      </c>
    </row>
    <row r="32" spans="1:12" x14ac:dyDescent="0.25">
      <c r="A32" s="76">
        <v>1031</v>
      </c>
      <c r="B32" s="85">
        <v>44866</v>
      </c>
      <c r="C32" s="90" t="s">
        <v>61</v>
      </c>
      <c r="D32" s="90" t="s">
        <v>62</v>
      </c>
      <c r="E32" s="81">
        <v>1</v>
      </c>
      <c r="F32" s="95">
        <v>9.99</v>
      </c>
      <c r="G32" s="95">
        <v>9.99</v>
      </c>
      <c r="H32" s="90" t="s">
        <v>153</v>
      </c>
      <c r="I32" s="90" t="s">
        <v>285</v>
      </c>
      <c r="J32" s="90" t="s">
        <v>106</v>
      </c>
      <c r="K32" s="90" t="s">
        <v>267</v>
      </c>
      <c r="L32" s="100">
        <v>2022</v>
      </c>
    </row>
    <row r="33" spans="1:12" x14ac:dyDescent="0.25">
      <c r="A33" s="76">
        <v>1032</v>
      </c>
      <c r="B33" s="85">
        <v>44901</v>
      </c>
      <c r="C33" s="90" t="s">
        <v>64</v>
      </c>
      <c r="D33" s="90" t="s">
        <v>62</v>
      </c>
      <c r="E33" s="81">
        <v>9</v>
      </c>
      <c r="F33" s="95">
        <v>12.49</v>
      </c>
      <c r="G33" s="95">
        <v>112.41</v>
      </c>
      <c r="H33" s="90" t="s">
        <v>154</v>
      </c>
      <c r="I33" s="90" t="s">
        <v>286</v>
      </c>
      <c r="J33" s="90" t="s">
        <v>107</v>
      </c>
      <c r="K33" s="90" t="s">
        <v>269</v>
      </c>
      <c r="L33" s="100">
        <v>2022</v>
      </c>
    </row>
    <row r="34" spans="1:12" x14ac:dyDescent="0.25">
      <c r="A34" s="76">
        <v>1033</v>
      </c>
      <c r="B34" s="85">
        <v>44572</v>
      </c>
      <c r="C34" s="90" t="s">
        <v>65</v>
      </c>
      <c r="D34" s="90" t="s">
        <v>66</v>
      </c>
      <c r="E34" s="81">
        <v>6</v>
      </c>
      <c r="F34" s="95">
        <v>7.99</v>
      </c>
      <c r="G34" s="95">
        <v>47.94</v>
      </c>
      <c r="H34" s="90" t="s">
        <v>155</v>
      </c>
      <c r="I34" s="90" t="s">
        <v>287</v>
      </c>
      <c r="J34" s="90" t="s">
        <v>108</v>
      </c>
      <c r="K34" s="90" t="s">
        <v>247</v>
      </c>
      <c r="L34" s="100">
        <v>2022</v>
      </c>
    </row>
    <row r="35" spans="1:12" x14ac:dyDescent="0.25">
      <c r="A35" s="76">
        <v>1034</v>
      </c>
      <c r="B35" s="85">
        <v>44608</v>
      </c>
      <c r="C35" s="90" t="s">
        <v>67</v>
      </c>
      <c r="D35" s="90" t="s">
        <v>62</v>
      </c>
      <c r="E35" s="81">
        <v>3</v>
      </c>
      <c r="F35" s="95">
        <v>11.99</v>
      </c>
      <c r="G35" s="95">
        <v>35.97</v>
      </c>
      <c r="H35" s="90" t="s">
        <v>156</v>
      </c>
      <c r="I35" s="90" t="s">
        <v>288</v>
      </c>
      <c r="J35" s="90" t="s">
        <v>109</v>
      </c>
      <c r="K35" s="90" t="s">
        <v>249</v>
      </c>
      <c r="L35" s="100">
        <v>2022</v>
      </c>
    </row>
    <row r="36" spans="1:12" x14ac:dyDescent="0.25">
      <c r="A36" s="76">
        <v>1035</v>
      </c>
      <c r="B36" s="85">
        <v>44643</v>
      </c>
      <c r="C36" s="90" t="s">
        <v>68</v>
      </c>
      <c r="D36" s="90" t="s">
        <v>69</v>
      </c>
      <c r="E36" s="81">
        <v>5</v>
      </c>
      <c r="F36" s="95">
        <v>14.99</v>
      </c>
      <c r="G36" s="95">
        <v>74.95</v>
      </c>
      <c r="H36" s="90" t="s">
        <v>157</v>
      </c>
      <c r="I36" s="90" t="s">
        <v>289</v>
      </c>
      <c r="J36" s="90" t="s">
        <v>86</v>
      </c>
      <c r="K36" s="90" t="s">
        <v>251</v>
      </c>
      <c r="L36" s="100">
        <v>2022</v>
      </c>
    </row>
    <row r="37" spans="1:12" x14ac:dyDescent="0.25">
      <c r="A37" s="76">
        <v>1036</v>
      </c>
      <c r="B37" s="85">
        <v>44679</v>
      </c>
      <c r="C37" s="90" t="s">
        <v>70</v>
      </c>
      <c r="D37" s="90" t="s">
        <v>71</v>
      </c>
      <c r="E37" s="81">
        <v>7</v>
      </c>
      <c r="F37" s="95">
        <v>6.49</v>
      </c>
      <c r="G37" s="95">
        <v>45.43</v>
      </c>
      <c r="H37" s="90" t="s">
        <v>158</v>
      </c>
      <c r="I37" s="90" t="s">
        <v>290</v>
      </c>
      <c r="J37" s="90" t="s">
        <v>110</v>
      </c>
      <c r="K37" s="90" t="s">
        <v>253</v>
      </c>
      <c r="L37" s="100">
        <v>2022</v>
      </c>
    </row>
    <row r="38" spans="1:12" x14ac:dyDescent="0.25">
      <c r="A38" s="76">
        <v>1037</v>
      </c>
      <c r="B38" s="85">
        <v>44714</v>
      </c>
      <c r="C38" s="90" t="s">
        <v>72</v>
      </c>
      <c r="D38" s="90" t="s">
        <v>62</v>
      </c>
      <c r="E38" s="81">
        <v>2</v>
      </c>
      <c r="F38" s="95">
        <v>8.99</v>
      </c>
      <c r="G38" s="95">
        <v>17.98</v>
      </c>
      <c r="H38" s="90" t="s">
        <v>159</v>
      </c>
      <c r="I38" s="90" t="s">
        <v>277</v>
      </c>
      <c r="J38" s="90" t="s">
        <v>95</v>
      </c>
      <c r="K38" s="90" t="s">
        <v>257</v>
      </c>
      <c r="L38" s="100">
        <v>2022</v>
      </c>
    </row>
    <row r="39" spans="1:12" x14ac:dyDescent="0.25">
      <c r="A39" s="76">
        <v>1038</v>
      </c>
      <c r="B39" s="85">
        <v>44749</v>
      </c>
      <c r="C39" s="90" t="s">
        <v>73</v>
      </c>
      <c r="D39" s="90" t="s">
        <v>66</v>
      </c>
      <c r="E39" s="81">
        <v>8</v>
      </c>
      <c r="F39" s="95">
        <v>10.49</v>
      </c>
      <c r="G39" s="95">
        <v>83.92</v>
      </c>
      <c r="H39" s="90" t="s">
        <v>160</v>
      </c>
      <c r="I39" s="90" t="s">
        <v>291</v>
      </c>
      <c r="J39" s="90" t="s">
        <v>111</v>
      </c>
      <c r="K39" s="90" t="s">
        <v>259</v>
      </c>
      <c r="L39" s="100">
        <v>2022</v>
      </c>
    </row>
    <row r="40" spans="1:12" x14ac:dyDescent="0.25">
      <c r="A40" s="76">
        <v>1039</v>
      </c>
      <c r="B40" s="85">
        <v>44785</v>
      </c>
      <c r="C40" s="90" t="s">
        <v>74</v>
      </c>
      <c r="D40" s="90" t="s">
        <v>62</v>
      </c>
      <c r="E40" s="81">
        <v>4</v>
      </c>
      <c r="F40" s="95">
        <v>12.99</v>
      </c>
      <c r="G40" s="95">
        <v>51.96</v>
      </c>
      <c r="H40" s="90" t="s">
        <v>161</v>
      </c>
      <c r="I40" s="90" t="s">
        <v>292</v>
      </c>
      <c r="J40" s="90" t="s">
        <v>112</v>
      </c>
      <c r="K40" s="90" t="s">
        <v>261</v>
      </c>
      <c r="L40" s="100">
        <v>2022</v>
      </c>
    </row>
    <row r="41" spans="1:12" x14ac:dyDescent="0.25">
      <c r="A41" s="76">
        <v>1040</v>
      </c>
      <c r="B41" s="85">
        <v>44821</v>
      </c>
      <c r="C41" s="90" t="s">
        <v>75</v>
      </c>
      <c r="D41" s="90" t="s">
        <v>62</v>
      </c>
      <c r="E41" s="81">
        <v>10</v>
      </c>
      <c r="F41" s="95">
        <v>15.99</v>
      </c>
      <c r="G41" s="95">
        <v>159.9</v>
      </c>
      <c r="H41" s="90" t="s">
        <v>162</v>
      </c>
      <c r="I41" s="90" t="s">
        <v>293</v>
      </c>
      <c r="J41" s="90" t="s">
        <v>113</v>
      </c>
      <c r="K41" s="90" t="s">
        <v>263</v>
      </c>
      <c r="L41" s="100">
        <v>2022</v>
      </c>
    </row>
    <row r="42" spans="1:12" x14ac:dyDescent="0.25">
      <c r="A42" s="76">
        <v>1041</v>
      </c>
      <c r="B42" s="85">
        <v>44856</v>
      </c>
      <c r="C42" s="90" t="s">
        <v>61</v>
      </c>
      <c r="D42" s="90" t="s">
        <v>62</v>
      </c>
      <c r="E42" s="81">
        <v>5</v>
      </c>
      <c r="F42" s="95">
        <v>9.99</v>
      </c>
      <c r="G42" s="95">
        <v>49.95</v>
      </c>
      <c r="H42" s="90" t="s">
        <v>163</v>
      </c>
      <c r="I42" s="90" t="s">
        <v>294</v>
      </c>
      <c r="J42" s="90" t="s">
        <v>114</v>
      </c>
      <c r="K42" s="90" t="s">
        <v>265</v>
      </c>
      <c r="L42" s="100">
        <v>2022</v>
      </c>
    </row>
    <row r="43" spans="1:12" x14ac:dyDescent="0.25">
      <c r="A43" s="76">
        <v>1042</v>
      </c>
      <c r="B43" s="85">
        <v>44892</v>
      </c>
      <c r="C43" s="90" t="s">
        <v>64</v>
      </c>
      <c r="D43" s="90" t="s">
        <v>62</v>
      </c>
      <c r="E43" s="81">
        <v>2</v>
      </c>
      <c r="F43" s="95">
        <v>12.49</v>
      </c>
      <c r="G43" s="95">
        <v>24.98</v>
      </c>
      <c r="H43" s="90" t="s">
        <v>164</v>
      </c>
      <c r="I43" s="90" t="s">
        <v>248</v>
      </c>
      <c r="J43" s="90" t="s">
        <v>115</v>
      </c>
      <c r="K43" s="90" t="s">
        <v>267</v>
      </c>
      <c r="L43" s="100">
        <v>2022</v>
      </c>
    </row>
    <row r="44" spans="1:12" x14ac:dyDescent="0.25">
      <c r="A44" s="76">
        <v>1043</v>
      </c>
      <c r="B44" s="85">
        <v>44562</v>
      </c>
      <c r="C44" s="90" t="s">
        <v>65</v>
      </c>
      <c r="D44" s="90" t="s">
        <v>66</v>
      </c>
      <c r="E44" s="81">
        <v>8</v>
      </c>
      <c r="F44" s="95">
        <v>7.99</v>
      </c>
      <c r="G44" s="95">
        <v>63.92</v>
      </c>
      <c r="H44" s="90" t="s">
        <v>165</v>
      </c>
      <c r="I44" s="90" t="s">
        <v>295</v>
      </c>
      <c r="J44" s="90" t="s">
        <v>90</v>
      </c>
      <c r="K44" s="90" t="s">
        <v>247</v>
      </c>
      <c r="L44" s="100">
        <v>2022</v>
      </c>
    </row>
    <row r="45" spans="1:12" x14ac:dyDescent="0.25">
      <c r="A45" s="76">
        <v>1044</v>
      </c>
      <c r="B45" s="85">
        <v>44598</v>
      </c>
      <c r="C45" s="90" t="s">
        <v>67</v>
      </c>
      <c r="D45" s="90" t="s">
        <v>62</v>
      </c>
      <c r="E45" s="81">
        <v>4</v>
      </c>
      <c r="F45" s="95">
        <v>11.99</v>
      </c>
      <c r="G45" s="95">
        <v>47.96</v>
      </c>
      <c r="H45" s="90" t="s">
        <v>166</v>
      </c>
      <c r="I45" s="90" t="s">
        <v>296</v>
      </c>
      <c r="J45" s="90" t="s">
        <v>116</v>
      </c>
      <c r="K45" s="90" t="s">
        <v>249</v>
      </c>
      <c r="L45" s="100">
        <v>2022</v>
      </c>
    </row>
    <row r="46" spans="1:12" x14ac:dyDescent="0.25">
      <c r="A46" s="76">
        <v>1045</v>
      </c>
      <c r="B46" s="85">
        <v>44633</v>
      </c>
      <c r="C46" s="90" t="s">
        <v>68</v>
      </c>
      <c r="D46" s="90" t="s">
        <v>69</v>
      </c>
      <c r="E46" s="81">
        <v>1</v>
      </c>
      <c r="F46" s="95">
        <v>14.99</v>
      </c>
      <c r="G46" s="95">
        <v>14.99</v>
      </c>
      <c r="H46" s="90" t="s">
        <v>167</v>
      </c>
      <c r="I46" s="90" t="s">
        <v>297</v>
      </c>
      <c r="J46" s="90" t="s">
        <v>117</v>
      </c>
      <c r="K46" s="90" t="s">
        <v>251</v>
      </c>
      <c r="L46" s="100">
        <v>2022</v>
      </c>
    </row>
    <row r="47" spans="1:12" x14ac:dyDescent="0.25">
      <c r="A47" s="76">
        <v>1046</v>
      </c>
      <c r="B47" s="85">
        <v>44669</v>
      </c>
      <c r="C47" s="90" t="s">
        <v>70</v>
      </c>
      <c r="D47" s="90" t="s">
        <v>71</v>
      </c>
      <c r="E47" s="81">
        <v>7</v>
      </c>
      <c r="F47" s="95">
        <v>6.49</v>
      </c>
      <c r="G47" s="95">
        <v>45.43</v>
      </c>
      <c r="H47" s="90" t="s">
        <v>168</v>
      </c>
      <c r="I47" s="90" t="s">
        <v>298</v>
      </c>
      <c r="J47" s="90" t="s">
        <v>81</v>
      </c>
      <c r="K47" s="90" t="s">
        <v>253</v>
      </c>
      <c r="L47" s="100">
        <v>2022</v>
      </c>
    </row>
    <row r="48" spans="1:12" x14ac:dyDescent="0.25">
      <c r="A48" s="76">
        <v>1047</v>
      </c>
      <c r="B48" s="85">
        <v>44678</v>
      </c>
      <c r="C48" s="90" t="s">
        <v>72</v>
      </c>
      <c r="D48" s="90" t="s">
        <v>62</v>
      </c>
      <c r="E48" s="81">
        <v>9</v>
      </c>
      <c r="F48" s="95">
        <v>8.99</v>
      </c>
      <c r="G48" s="95">
        <v>80.91</v>
      </c>
      <c r="H48" s="90" t="s">
        <v>169</v>
      </c>
      <c r="I48" s="90" t="s">
        <v>299</v>
      </c>
      <c r="J48" s="90" t="s">
        <v>118</v>
      </c>
      <c r="K48" s="90" t="s">
        <v>253</v>
      </c>
      <c r="L48" s="100">
        <v>2022</v>
      </c>
    </row>
    <row r="49" spans="1:12" x14ac:dyDescent="0.25">
      <c r="A49" s="76">
        <v>1048</v>
      </c>
      <c r="B49" s="85">
        <v>44618</v>
      </c>
      <c r="C49" s="90" t="s">
        <v>73</v>
      </c>
      <c r="D49" s="90" t="s">
        <v>66</v>
      </c>
      <c r="E49" s="81">
        <v>6</v>
      </c>
      <c r="F49" s="95">
        <v>10.49</v>
      </c>
      <c r="G49" s="95">
        <v>62.94</v>
      </c>
      <c r="H49" s="90" t="s">
        <v>170</v>
      </c>
      <c r="I49" s="90" t="s">
        <v>300</v>
      </c>
      <c r="J49" s="90" t="s">
        <v>119</v>
      </c>
      <c r="K49" s="90" t="s">
        <v>249</v>
      </c>
      <c r="L49" s="100">
        <v>2022</v>
      </c>
    </row>
    <row r="50" spans="1:12" x14ac:dyDescent="0.25">
      <c r="A50" s="76">
        <v>1049</v>
      </c>
      <c r="B50" s="85">
        <v>44704</v>
      </c>
      <c r="C50" s="90" t="s">
        <v>74</v>
      </c>
      <c r="D50" s="90" t="s">
        <v>62</v>
      </c>
      <c r="E50" s="81">
        <v>3</v>
      </c>
      <c r="F50" s="95">
        <v>12.99</v>
      </c>
      <c r="G50" s="95">
        <v>38.97</v>
      </c>
      <c r="H50" s="90" t="s">
        <v>171</v>
      </c>
      <c r="I50" s="90" t="s">
        <v>120</v>
      </c>
      <c r="J50" s="90" t="s">
        <v>121</v>
      </c>
      <c r="K50" s="90" t="s">
        <v>255</v>
      </c>
      <c r="L50" s="100">
        <v>2022</v>
      </c>
    </row>
    <row r="51" spans="1:12" x14ac:dyDescent="0.25">
      <c r="A51" s="76">
        <v>1050</v>
      </c>
      <c r="B51" s="85">
        <v>44729</v>
      </c>
      <c r="C51" s="90" t="s">
        <v>75</v>
      </c>
      <c r="D51" s="90" t="s">
        <v>62</v>
      </c>
      <c r="E51" s="81">
        <v>10</v>
      </c>
      <c r="F51" s="95">
        <v>15.99</v>
      </c>
      <c r="G51" s="95">
        <v>159.9</v>
      </c>
      <c r="H51" s="90" t="s">
        <v>172</v>
      </c>
      <c r="I51" s="90" t="s">
        <v>122</v>
      </c>
      <c r="J51" s="90" t="s">
        <v>123</v>
      </c>
      <c r="K51" s="90" t="s">
        <v>257</v>
      </c>
      <c r="L51" s="100">
        <v>2022</v>
      </c>
    </row>
    <row r="52" spans="1:12" x14ac:dyDescent="0.25">
      <c r="A52" s="76">
        <v>1051</v>
      </c>
      <c r="B52" s="85">
        <v>44931</v>
      </c>
      <c r="C52" s="90" t="s">
        <v>61</v>
      </c>
      <c r="D52" s="90" t="s">
        <v>62</v>
      </c>
      <c r="E52" s="81">
        <v>9</v>
      </c>
      <c r="F52" s="95">
        <v>9.99</v>
      </c>
      <c r="G52" s="95">
        <v>89.91</v>
      </c>
      <c r="H52" s="90" t="s">
        <v>177</v>
      </c>
      <c r="I52" s="90" t="s">
        <v>301</v>
      </c>
      <c r="J52" s="90" t="s">
        <v>174</v>
      </c>
      <c r="K52" s="90" t="s">
        <v>247</v>
      </c>
      <c r="L52" s="100">
        <v>2023</v>
      </c>
    </row>
    <row r="53" spans="1:12" x14ac:dyDescent="0.25">
      <c r="A53" s="76">
        <v>1052</v>
      </c>
      <c r="B53" s="85">
        <v>44967</v>
      </c>
      <c r="C53" s="90" t="s">
        <v>64</v>
      </c>
      <c r="D53" s="90" t="s">
        <v>62</v>
      </c>
      <c r="E53" s="81">
        <v>6</v>
      </c>
      <c r="F53" s="95">
        <v>12.49</v>
      </c>
      <c r="G53" s="95">
        <v>74.94</v>
      </c>
      <c r="H53" s="90" t="s">
        <v>178</v>
      </c>
      <c r="I53" s="90" t="s">
        <v>289</v>
      </c>
      <c r="J53" s="90" t="s">
        <v>104</v>
      </c>
      <c r="K53" s="90" t="s">
        <v>249</v>
      </c>
      <c r="L53" s="100">
        <v>2023</v>
      </c>
    </row>
    <row r="54" spans="1:12" x14ac:dyDescent="0.25">
      <c r="A54" s="76">
        <v>1053</v>
      </c>
      <c r="B54" s="85">
        <v>45000</v>
      </c>
      <c r="C54" s="90" t="s">
        <v>65</v>
      </c>
      <c r="D54" s="90" t="s">
        <v>66</v>
      </c>
      <c r="E54" s="81">
        <v>3</v>
      </c>
      <c r="F54" s="95">
        <v>7.99</v>
      </c>
      <c r="G54" s="95">
        <v>23.97</v>
      </c>
      <c r="H54" s="90" t="s">
        <v>179</v>
      </c>
      <c r="I54" s="90" t="s">
        <v>302</v>
      </c>
      <c r="J54" s="90" t="s">
        <v>109</v>
      </c>
      <c r="K54" s="90" t="s">
        <v>251</v>
      </c>
      <c r="L54" s="100">
        <v>2023</v>
      </c>
    </row>
    <row r="55" spans="1:12" x14ac:dyDescent="0.25">
      <c r="A55" s="76">
        <v>1054</v>
      </c>
      <c r="B55" s="85">
        <v>45036</v>
      </c>
      <c r="C55" s="90" t="s">
        <v>67</v>
      </c>
      <c r="D55" s="90" t="s">
        <v>62</v>
      </c>
      <c r="E55" s="81">
        <v>5</v>
      </c>
      <c r="F55" s="95">
        <v>11.99</v>
      </c>
      <c r="G55" s="95">
        <v>59.95</v>
      </c>
      <c r="H55" s="90" t="s">
        <v>180</v>
      </c>
      <c r="I55" s="90" t="s">
        <v>283</v>
      </c>
      <c r="J55" s="90" t="s">
        <v>103</v>
      </c>
      <c r="K55" s="90" t="s">
        <v>253</v>
      </c>
      <c r="L55" s="100">
        <v>2023</v>
      </c>
    </row>
    <row r="56" spans="1:12" x14ac:dyDescent="0.25">
      <c r="A56" s="76">
        <v>1055</v>
      </c>
      <c r="B56" s="85">
        <v>45071</v>
      </c>
      <c r="C56" s="90" t="s">
        <v>68</v>
      </c>
      <c r="D56" s="90" t="s">
        <v>69</v>
      </c>
      <c r="E56" s="81">
        <v>7</v>
      </c>
      <c r="F56" s="95">
        <v>14.99</v>
      </c>
      <c r="G56" s="95">
        <v>104.93</v>
      </c>
      <c r="H56" s="90" t="s">
        <v>181</v>
      </c>
      <c r="I56" s="90" t="s">
        <v>268</v>
      </c>
      <c r="J56" s="90" t="s">
        <v>88</v>
      </c>
      <c r="K56" s="90" t="s">
        <v>255</v>
      </c>
      <c r="L56" s="100">
        <v>2023</v>
      </c>
    </row>
    <row r="57" spans="1:12" x14ac:dyDescent="0.25">
      <c r="A57" s="76">
        <v>1056</v>
      </c>
      <c r="B57" s="85">
        <v>45107</v>
      </c>
      <c r="C57" s="90" t="s">
        <v>70</v>
      </c>
      <c r="D57" s="90" t="s">
        <v>71</v>
      </c>
      <c r="E57" s="81">
        <v>5</v>
      </c>
      <c r="F57" s="95">
        <v>6.49</v>
      </c>
      <c r="G57" s="95">
        <v>32.450000000000003</v>
      </c>
      <c r="H57" s="90" t="s">
        <v>182</v>
      </c>
      <c r="I57" s="90" t="s">
        <v>76</v>
      </c>
      <c r="J57" s="90" t="s">
        <v>102</v>
      </c>
      <c r="K57" s="90" t="s">
        <v>257</v>
      </c>
      <c r="L57" s="100">
        <v>2023</v>
      </c>
    </row>
    <row r="58" spans="1:12" x14ac:dyDescent="0.25">
      <c r="A58" s="76">
        <v>1057</v>
      </c>
      <c r="B58" s="85">
        <v>45112</v>
      </c>
      <c r="C58" s="90" t="s">
        <v>72</v>
      </c>
      <c r="D58" s="90" t="s">
        <v>62</v>
      </c>
      <c r="E58" s="81">
        <v>2</v>
      </c>
      <c r="F58" s="95">
        <v>8.99</v>
      </c>
      <c r="G58" s="95">
        <v>17.98</v>
      </c>
      <c r="H58" s="90" t="s">
        <v>183</v>
      </c>
      <c r="I58" s="90" t="s">
        <v>280</v>
      </c>
      <c r="J58" s="90" t="s">
        <v>98</v>
      </c>
      <c r="K58" s="90" t="s">
        <v>259</v>
      </c>
      <c r="L58" s="100">
        <v>2023</v>
      </c>
    </row>
    <row r="59" spans="1:12" x14ac:dyDescent="0.25">
      <c r="A59" s="76">
        <v>1058</v>
      </c>
      <c r="B59" s="85">
        <v>45148</v>
      </c>
      <c r="C59" s="90" t="s">
        <v>73</v>
      </c>
      <c r="D59" s="90" t="s">
        <v>66</v>
      </c>
      <c r="E59" s="81">
        <v>8</v>
      </c>
      <c r="F59" s="95">
        <v>10.49</v>
      </c>
      <c r="G59" s="95">
        <v>83.92</v>
      </c>
      <c r="H59" s="90" t="s">
        <v>184</v>
      </c>
      <c r="I59" s="90" t="s">
        <v>273</v>
      </c>
      <c r="J59" s="90" t="s">
        <v>91</v>
      </c>
      <c r="K59" s="90" t="s">
        <v>261</v>
      </c>
      <c r="L59" s="100">
        <v>2023</v>
      </c>
    </row>
    <row r="60" spans="1:12" x14ac:dyDescent="0.25">
      <c r="A60" s="76">
        <v>1059</v>
      </c>
      <c r="B60" s="85">
        <v>45184</v>
      </c>
      <c r="C60" s="90" t="s">
        <v>74</v>
      </c>
      <c r="D60" s="90" t="s">
        <v>62</v>
      </c>
      <c r="E60" s="81">
        <v>1</v>
      </c>
      <c r="F60" s="95">
        <v>12.99</v>
      </c>
      <c r="G60" s="95">
        <v>12.99</v>
      </c>
      <c r="H60" s="90" t="s">
        <v>185</v>
      </c>
      <c r="I60" s="90" t="s">
        <v>282</v>
      </c>
      <c r="J60" s="90" t="s">
        <v>101</v>
      </c>
      <c r="K60" s="90" t="s">
        <v>263</v>
      </c>
      <c r="L60" s="100">
        <v>2023</v>
      </c>
    </row>
    <row r="61" spans="1:12" x14ac:dyDescent="0.25">
      <c r="A61" s="76">
        <v>1060</v>
      </c>
      <c r="B61" s="85">
        <v>45219</v>
      </c>
      <c r="C61" s="90" t="s">
        <v>75</v>
      </c>
      <c r="D61" s="90" t="s">
        <v>62</v>
      </c>
      <c r="E61" s="81">
        <v>2</v>
      </c>
      <c r="F61" s="95">
        <v>15.99</v>
      </c>
      <c r="G61" s="95">
        <v>31.98</v>
      </c>
      <c r="H61" s="90" t="s">
        <v>186</v>
      </c>
      <c r="I61" s="90" t="s">
        <v>275</v>
      </c>
      <c r="J61" s="90" t="s">
        <v>93</v>
      </c>
      <c r="K61" s="90" t="s">
        <v>265</v>
      </c>
      <c r="L61" s="100">
        <v>2023</v>
      </c>
    </row>
    <row r="62" spans="1:12" x14ac:dyDescent="0.25">
      <c r="A62" s="76">
        <v>1061</v>
      </c>
      <c r="B62" s="85">
        <v>45255</v>
      </c>
      <c r="C62" s="90" t="s">
        <v>61</v>
      </c>
      <c r="D62" s="90" t="s">
        <v>62</v>
      </c>
      <c r="E62" s="81">
        <v>4</v>
      </c>
      <c r="F62" s="95">
        <v>9.99</v>
      </c>
      <c r="G62" s="95">
        <v>39.96</v>
      </c>
      <c r="H62" s="90" t="s">
        <v>187</v>
      </c>
      <c r="I62" s="90" t="s">
        <v>300</v>
      </c>
      <c r="J62" s="90" t="s">
        <v>119</v>
      </c>
      <c r="K62" s="90" t="s">
        <v>267</v>
      </c>
      <c r="L62" s="100">
        <v>2023</v>
      </c>
    </row>
    <row r="63" spans="1:12" x14ac:dyDescent="0.25">
      <c r="A63" s="76">
        <v>1062</v>
      </c>
      <c r="B63" s="85">
        <v>45290</v>
      </c>
      <c r="C63" s="90" t="s">
        <v>64</v>
      </c>
      <c r="D63" s="90" t="s">
        <v>62</v>
      </c>
      <c r="E63" s="81">
        <v>8</v>
      </c>
      <c r="F63" s="95">
        <v>12.49</v>
      </c>
      <c r="G63" s="95">
        <v>99.92</v>
      </c>
      <c r="H63" s="90" t="s">
        <v>188</v>
      </c>
      <c r="I63" s="90" t="s">
        <v>277</v>
      </c>
      <c r="J63" s="90" t="s">
        <v>95</v>
      </c>
      <c r="K63" s="90" t="s">
        <v>269</v>
      </c>
      <c r="L63" s="100">
        <v>2023</v>
      </c>
    </row>
    <row r="64" spans="1:12" x14ac:dyDescent="0.25">
      <c r="A64" s="76">
        <v>1063</v>
      </c>
      <c r="B64" s="85">
        <v>44960</v>
      </c>
      <c r="C64" s="90" t="s">
        <v>65</v>
      </c>
      <c r="D64" s="90" t="s">
        <v>66</v>
      </c>
      <c r="E64" s="81">
        <v>1</v>
      </c>
      <c r="F64" s="95">
        <v>7.99</v>
      </c>
      <c r="G64" s="95">
        <v>7.99</v>
      </c>
      <c r="H64" s="90" t="s">
        <v>189</v>
      </c>
      <c r="I64" s="90" t="s">
        <v>285</v>
      </c>
      <c r="J64" s="90" t="s">
        <v>106</v>
      </c>
      <c r="K64" s="90" t="s">
        <v>249</v>
      </c>
      <c r="L64" s="100">
        <v>2023</v>
      </c>
    </row>
    <row r="65" spans="1:12" x14ac:dyDescent="0.25">
      <c r="A65" s="76">
        <v>1064</v>
      </c>
      <c r="B65" s="85">
        <v>44993</v>
      </c>
      <c r="C65" s="90" t="s">
        <v>67</v>
      </c>
      <c r="D65" s="90" t="s">
        <v>62</v>
      </c>
      <c r="E65" s="81">
        <v>7</v>
      </c>
      <c r="F65" s="95">
        <v>11.99</v>
      </c>
      <c r="G65" s="95">
        <v>83.93</v>
      </c>
      <c r="H65" s="90" t="s">
        <v>190</v>
      </c>
      <c r="I65" s="90" t="s">
        <v>248</v>
      </c>
      <c r="J65" s="90" t="s">
        <v>79</v>
      </c>
      <c r="K65" s="90" t="s">
        <v>251</v>
      </c>
      <c r="L65" s="100">
        <v>2023</v>
      </c>
    </row>
    <row r="66" spans="1:12" x14ac:dyDescent="0.25">
      <c r="A66" s="76">
        <v>1065</v>
      </c>
      <c r="B66" s="85">
        <v>45029</v>
      </c>
      <c r="C66" s="90" t="s">
        <v>68</v>
      </c>
      <c r="D66" s="90" t="s">
        <v>69</v>
      </c>
      <c r="E66" s="81">
        <v>5</v>
      </c>
      <c r="F66" s="95">
        <v>14.99</v>
      </c>
      <c r="G66" s="95">
        <v>74.95</v>
      </c>
      <c r="H66" s="90" t="s">
        <v>191</v>
      </c>
      <c r="I66" s="90" t="s">
        <v>303</v>
      </c>
      <c r="J66" s="90" t="s">
        <v>175</v>
      </c>
      <c r="K66" s="90" t="s">
        <v>253</v>
      </c>
      <c r="L66" s="100">
        <v>2023</v>
      </c>
    </row>
    <row r="67" spans="1:12" x14ac:dyDescent="0.25">
      <c r="A67" s="76">
        <v>1066</v>
      </c>
      <c r="B67" s="85">
        <v>45064</v>
      </c>
      <c r="C67" s="90" t="s">
        <v>70</v>
      </c>
      <c r="D67" s="90" t="s">
        <v>71</v>
      </c>
      <c r="E67" s="81">
        <v>9</v>
      </c>
      <c r="F67" s="95">
        <v>6.49</v>
      </c>
      <c r="G67" s="95">
        <v>58.410000000000004</v>
      </c>
      <c r="H67" s="90" t="s">
        <v>192</v>
      </c>
      <c r="I67" s="90" t="s">
        <v>287</v>
      </c>
      <c r="J67" s="90" t="s">
        <v>108</v>
      </c>
      <c r="K67" s="90" t="s">
        <v>255</v>
      </c>
      <c r="L67" s="100">
        <v>2023</v>
      </c>
    </row>
    <row r="68" spans="1:12" x14ac:dyDescent="0.25">
      <c r="A68" s="76">
        <v>1067</v>
      </c>
      <c r="B68" s="85">
        <v>45100</v>
      </c>
      <c r="C68" s="90" t="s">
        <v>72</v>
      </c>
      <c r="D68" s="90" t="s">
        <v>62</v>
      </c>
      <c r="E68" s="81">
        <v>6</v>
      </c>
      <c r="F68" s="95">
        <v>8.99</v>
      </c>
      <c r="G68" s="95">
        <v>53.94</v>
      </c>
      <c r="H68" s="90" t="s">
        <v>193</v>
      </c>
      <c r="I68" s="90" t="s">
        <v>294</v>
      </c>
      <c r="J68" s="90" t="s">
        <v>114</v>
      </c>
      <c r="K68" s="90" t="s">
        <v>257</v>
      </c>
      <c r="L68" s="100">
        <v>2023</v>
      </c>
    </row>
    <row r="69" spans="1:12" x14ac:dyDescent="0.25">
      <c r="A69" s="76">
        <v>1068</v>
      </c>
      <c r="B69" s="85">
        <v>45135</v>
      </c>
      <c r="C69" s="90" t="s">
        <v>73</v>
      </c>
      <c r="D69" s="90" t="s">
        <v>66</v>
      </c>
      <c r="E69" s="81">
        <v>10</v>
      </c>
      <c r="F69" s="95">
        <v>10.49</v>
      </c>
      <c r="G69" s="95">
        <v>104.9</v>
      </c>
      <c r="H69" s="90" t="s">
        <v>194</v>
      </c>
      <c r="I69" s="90" t="s">
        <v>292</v>
      </c>
      <c r="J69" s="90" t="s">
        <v>112</v>
      </c>
      <c r="K69" s="90" t="s">
        <v>259</v>
      </c>
      <c r="L69" s="100">
        <v>2023</v>
      </c>
    </row>
    <row r="70" spans="1:12" x14ac:dyDescent="0.25">
      <c r="A70" s="76">
        <v>1069</v>
      </c>
      <c r="B70" s="85">
        <v>45171</v>
      </c>
      <c r="C70" s="90" t="s">
        <v>74</v>
      </c>
      <c r="D70" s="90" t="s">
        <v>62</v>
      </c>
      <c r="E70" s="81">
        <v>1</v>
      </c>
      <c r="F70" s="95">
        <v>12.99</v>
      </c>
      <c r="G70" s="95">
        <v>12.99</v>
      </c>
      <c r="H70" s="90" t="s">
        <v>195</v>
      </c>
      <c r="I70" s="90" t="s">
        <v>297</v>
      </c>
      <c r="J70" s="90" t="s">
        <v>117</v>
      </c>
      <c r="K70" s="90" t="s">
        <v>263</v>
      </c>
      <c r="L70" s="100">
        <v>2023</v>
      </c>
    </row>
    <row r="71" spans="1:12" x14ac:dyDescent="0.25">
      <c r="A71" s="76">
        <v>1070</v>
      </c>
      <c r="B71" s="85">
        <v>45206</v>
      </c>
      <c r="C71" s="90" t="s">
        <v>75</v>
      </c>
      <c r="D71" s="90" t="s">
        <v>62</v>
      </c>
      <c r="E71" s="81">
        <v>9</v>
      </c>
      <c r="F71" s="95">
        <v>15.99</v>
      </c>
      <c r="G71" s="95">
        <v>143.91</v>
      </c>
      <c r="H71" s="90" t="s">
        <v>196</v>
      </c>
      <c r="I71" s="90" t="s">
        <v>278</v>
      </c>
      <c r="J71" s="90" t="s">
        <v>96</v>
      </c>
      <c r="K71" s="90" t="s">
        <v>265</v>
      </c>
      <c r="L71" s="100">
        <v>2023</v>
      </c>
    </row>
    <row r="72" spans="1:12" x14ac:dyDescent="0.25">
      <c r="A72" s="76">
        <v>1071</v>
      </c>
      <c r="B72" s="85">
        <v>45241</v>
      </c>
      <c r="C72" s="90" t="s">
        <v>61</v>
      </c>
      <c r="D72" s="90" t="s">
        <v>62</v>
      </c>
      <c r="E72" s="81">
        <v>6</v>
      </c>
      <c r="F72" s="95">
        <v>9.99</v>
      </c>
      <c r="G72" s="95">
        <v>59.94</v>
      </c>
      <c r="H72" s="90" t="s">
        <v>197</v>
      </c>
      <c r="I72" s="90" t="s">
        <v>274</v>
      </c>
      <c r="J72" s="90" t="s">
        <v>92</v>
      </c>
      <c r="K72" s="90" t="s">
        <v>267</v>
      </c>
      <c r="L72" s="100">
        <v>2023</v>
      </c>
    </row>
    <row r="73" spans="1:12" x14ac:dyDescent="0.25">
      <c r="A73" s="76">
        <v>1072</v>
      </c>
      <c r="B73" s="85">
        <v>45276</v>
      </c>
      <c r="C73" s="90" t="s">
        <v>64</v>
      </c>
      <c r="D73" s="90" t="s">
        <v>62</v>
      </c>
      <c r="E73" s="81">
        <v>3</v>
      </c>
      <c r="F73" s="95">
        <v>12.49</v>
      </c>
      <c r="G73" s="95">
        <v>37.47</v>
      </c>
      <c r="H73" s="90" t="s">
        <v>198</v>
      </c>
      <c r="I73" s="90" t="s">
        <v>296</v>
      </c>
      <c r="J73" s="90" t="s">
        <v>116</v>
      </c>
      <c r="K73" s="90" t="s">
        <v>269</v>
      </c>
      <c r="L73" s="100">
        <v>2023</v>
      </c>
    </row>
    <row r="74" spans="1:12" x14ac:dyDescent="0.25">
      <c r="A74" s="76">
        <v>1073</v>
      </c>
      <c r="B74" s="85">
        <v>44947</v>
      </c>
      <c r="C74" s="90" t="s">
        <v>65</v>
      </c>
      <c r="D74" s="90" t="s">
        <v>66</v>
      </c>
      <c r="E74" s="81">
        <v>3</v>
      </c>
      <c r="F74" s="95">
        <v>7.99</v>
      </c>
      <c r="G74" s="95">
        <v>23.97</v>
      </c>
      <c r="H74" s="90" t="s">
        <v>199</v>
      </c>
      <c r="I74" s="90" t="s">
        <v>298</v>
      </c>
      <c r="J74" s="90" t="s">
        <v>81</v>
      </c>
      <c r="K74" s="90" t="s">
        <v>247</v>
      </c>
      <c r="L74" s="100">
        <v>2023</v>
      </c>
    </row>
    <row r="75" spans="1:12" x14ac:dyDescent="0.25">
      <c r="A75" s="76">
        <v>1074</v>
      </c>
      <c r="B75" s="85">
        <v>44983</v>
      </c>
      <c r="C75" s="90" t="s">
        <v>67</v>
      </c>
      <c r="D75" s="90" t="s">
        <v>62</v>
      </c>
      <c r="E75" s="81">
        <v>5</v>
      </c>
      <c r="F75" s="95">
        <v>11.99</v>
      </c>
      <c r="G75" s="95">
        <v>59.95</v>
      </c>
      <c r="H75" s="90" t="s">
        <v>200</v>
      </c>
      <c r="I75" s="90" t="s">
        <v>304</v>
      </c>
      <c r="J75" s="90" t="s">
        <v>99</v>
      </c>
      <c r="K75" s="90" t="s">
        <v>249</v>
      </c>
      <c r="L75" s="100">
        <v>2023</v>
      </c>
    </row>
    <row r="76" spans="1:12" x14ac:dyDescent="0.25">
      <c r="A76" s="76">
        <v>1075</v>
      </c>
      <c r="B76" s="85">
        <v>45018</v>
      </c>
      <c r="C76" s="90" t="s">
        <v>68</v>
      </c>
      <c r="D76" s="90" t="s">
        <v>69</v>
      </c>
      <c r="E76" s="81">
        <v>2</v>
      </c>
      <c r="F76" s="95">
        <v>14.99</v>
      </c>
      <c r="G76" s="95">
        <v>29.98</v>
      </c>
      <c r="H76" s="90" t="s">
        <v>201</v>
      </c>
      <c r="I76" s="90" t="s">
        <v>264</v>
      </c>
      <c r="J76" s="90" t="s">
        <v>87</v>
      </c>
      <c r="K76" s="90" t="s">
        <v>253</v>
      </c>
      <c r="L76" s="100">
        <v>2023</v>
      </c>
    </row>
    <row r="77" spans="1:12" x14ac:dyDescent="0.25">
      <c r="A77" s="76">
        <v>1076</v>
      </c>
      <c r="B77" s="85">
        <v>45053</v>
      </c>
      <c r="C77" s="90" t="s">
        <v>70</v>
      </c>
      <c r="D77" s="90" t="s">
        <v>71</v>
      </c>
      <c r="E77" s="81">
        <v>8</v>
      </c>
      <c r="F77" s="95">
        <v>6.49</v>
      </c>
      <c r="G77" s="95">
        <v>51.92</v>
      </c>
      <c r="H77" s="90" t="s">
        <v>202</v>
      </c>
      <c r="I77" s="90" t="s">
        <v>268</v>
      </c>
      <c r="J77" s="90" t="s">
        <v>88</v>
      </c>
      <c r="K77" s="90" t="s">
        <v>255</v>
      </c>
      <c r="L77" s="100">
        <v>2023</v>
      </c>
    </row>
    <row r="78" spans="1:12" x14ac:dyDescent="0.25">
      <c r="A78" s="76">
        <v>1077</v>
      </c>
      <c r="B78" s="85">
        <v>45089</v>
      </c>
      <c r="C78" s="90" t="s">
        <v>72</v>
      </c>
      <c r="D78" s="90" t="s">
        <v>62</v>
      </c>
      <c r="E78" s="81">
        <v>6</v>
      </c>
      <c r="F78" s="95">
        <v>8.99</v>
      </c>
      <c r="G78" s="95">
        <v>53.94</v>
      </c>
      <c r="H78" s="90" t="s">
        <v>203</v>
      </c>
      <c r="I78" s="90" t="s">
        <v>246</v>
      </c>
      <c r="J78" s="90" t="s">
        <v>78</v>
      </c>
      <c r="K78" s="90" t="s">
        <v>257</v>
      </c>
      <c r="L78" s="100">
        <v>2023</v>
      </c>
    </row>
    <row r="79" spans="1:12" x14ac:dyDescent="0.25">
      <c r="A79" s="76">
        <v>1078</v>
      </c>
      <c r="B79" s="85">
        <v>45124</v>
      </c>
      <c r="C79" s="90" t="s">
        <v>73</v>
      </c>
      <c r="D79" s="90" t="s">
        <v>66</v>
      </c>
      <c r="E79" s="81">
        <v>4</v>
      </c>
      <c r="F79" s="95">
        <v>10.49</v>
      </c>
      <c r="G79" s="95">
        <v>41.96</v>
      </c>
      <c r="H79" s="90" t="s">
        <v>204</v>
      </c>
      <c r="I79" s="90" t="s">
        <v>279</v>
      </c>
      <c r="J79" s="90" t="s">
        <v>97</v>
      </c>
      <c r="K79" s="90" t="s">
        <v>259</v>
      </c>
      <c r="L79" s="100">
        <v>2023</v>
      </c>
    </row>
    <row r="80" spans="1:12" x14ac:dyDescent="0.25">
      <c r="A80" s="76">
        <v>1079</v>
      </c>
      <c r="B80" s="85">
        <v>45160</v>
      </c>
      <c r="C80" s="90" t="s">
        <v>74</v>
      </c>
      <c r="D80" s="90" t="s">
        <v>62</v>
      </c>
      <c r="E80" s="81">
        <v>10</v>
      </c>
      <c r="F80" s="95">
        <v>12.99</v>
      </c>
      <c r="G80" s="95">
        <v>129.9</v>
      </c>
      <c r="H80" s="90" t="s">
        <v>205</v>
      </c>
      <c r="I80" s="90" t="s">
        <v>283</v>
      </c>
      <c r="J80" s="90" t="s">
        <v>115</v>
      </c>
      <c r="K80" s="90" t="s">
        <v>261</v>
      </c>
      <c r="L80" s="100">
        <v>2023</v>
      </c>
    </row>
    <row r="81" spans="1:12" x14ac:dyDescent="0.25">
      <c r="A81" s="76">
        <v>1080</v>
      </c>
      <c r="B81" s="85">
        <v>45196</v>
      </c>
      <c r="C81" s="90" t="s">
        <v>75</v>
      </c>
      <c r="D81" s="90" t="s">
        <v>62</v>
      </c>
      <c r="E81" s="81">
        <v>1</v>
      </c>
      <c r="F81" s="95">
        <v>15.99</v>
      </c>
      <c r="G81" s="95">
        <v>15.99</v>
      </c>
      <c r="H81" s="90" t="s">
        <v>206</v>
      </c>
      <c r="I81" s="90" t="s">
        <v>305</v>
      </c>
      <c r="J81" s="90" t="s">
        <v>176</v>
      </c>
      <c r="K81" s="90" t="s">
        <v>263</v>
      </c>
      <c r="L81" s="100">
        <v>2023</v>
      </c>
    </row>
    <row r="82" spans="1:12" x14ac:dyDescent="0.25">
      <c r="A82" s="76">
        <v>1081</v>
      </c>
      <c r="B82" s="85">
        <v>45231</v>
      </c>
      <c r="C82" s="90" t="s">
        <v>61</v>
      </c>
      <c r="D82" s="90" t="s">
        <v>62</v>
      </c>
      <c r="E82" s="81">
        <v>9</v>
      </c>
      <c r="F82" s="95">
        <v>9.99</v>
      </c>
      <c r="G82" s="95">
        <v>89.91</v>
      </c>
      <c r="H82" s="90" t="s">
        <v>207</v>
      </c>
      <c r="I82" s="90" t="s">
        <v>284</v>
      </c>
      <c r="J82" s="90" t="s">
        <v>105</v>
      </c>
      <c r="K82" s="90" t="s">
        <v>267</v>
      </c>
      <c r="L82" s="100">
        <v>2023</v>
      </c>
    </row>
    <row r="83" spans="1:12" x14ac:dyDescent="0.25">
      <c r="A83" s="76">
        <v>1082</v>
      </c>
      <c r="B83" s="85">
        <v>45266</v>
      </c>
      <c r="C83" s="90" t="s">
        <v>64</v>
      </c>
      <c r="D83" s="90" t="s">
        <v>62</v>
      </c>
      <c r="E83" s="81">
        <v>6</v>
      </c>
      <c r="F83" s="95">
        <v>12.49</v>
      </c>
      <c r="G83" s="95">
        <v>74.94</v>
      </c>
      <c r="H83" s="90" t="s">
        <v>208</v>
      </c>
      <c r="I83" s="90" t="s">
        <v>277</v>
      </c>
      <c r="J83" s="90" t="s">
        <v>95</v>
      </c>
      <c r="K83" s="90" t="s">
        <v>269</v>
      </c>
      <c r="L83" s="100">
        <v>2023</v>
      </c>
    </row>
    <row r="84" spans="1:12" x14ac:dyDescent="0.25">
      <c r="A84" s="76">
        <v>1083</v>
      </c>
      <c r="B84" s="85">
        <v>44937</v>
      </c>
      <c r="C84" s="90" t="s">
        <v>65</v>
      </c>
      <c r="D84" s="90" t="s">
        <v>66</v>
      </c>
      <c r="E84" s="81">
        <v>3</v>
      </c>
      <c r="F84" s="95">
        <v>7.99</v>
      </c>
      <c r="G84" s="95">
        <v>23.97</v>
      </c>
      <c r="H84" s="90" t="s">
        <v>209</v>
      </c>
      <c r="I84" s="90" t="s">
        <v>256</v>
      </c>
      <c r="J84" s="90" t="s">
        <v>83</v>
      </c>
      <c r="K84" s="90" t="s">
        <v>247</v>
      </c>
      <c r="L84" s="100">
        <v>2023</v>
      </c>
    </row>
    <row r="85" spans="1:12" x14ac:dyDescent="0.25">
      <c r="A85" s="76">
        <v>1084</v>
      </c>
      <c r="B85" s="85">
        <v>44973</v>
      </c>
      <c r="C85" s="90" t="s">
        <v>67</v>
      </c>
      <c r="D85" s="90" t="s">
        <v>62</v>
      </c>
      <c r="E85" s="81">
        <v>5</v>
      </c>
      <c r="F85" s="95">
        <v>11.99</v>
      </c>
      <c r="G85" s="95">
        <v>59.95</v>
      </c>
      <c r="H85" s="90" t="s">
        <v>210</v>
      </c>
      <c r="I85" s="90" t="s">
        <v>286</v>
      </c>
      <c r="J85" s="90" t="s">
        <v>107</v>
      </c>
      <c r="K85" s="90" t="s">
        <v>249</v>
      </c>
      <c r="L85" s="100">
        <v>2023</v>
      </c>
    </row>
    <row r="86" spans="1:12" x14ac:dyDescent="0.25">
      <c r="A86" s="76">
        <v>1085</v>
      </c>
      <c r="B86" s="85">
        <v>45008</v>
      </c>
      <c r="C86" s="90" t="s">
        <v>68</v>
      </c>
      <c r="D86" s="90" t="s">
        <v>69</v>
      </c>
      <c r="E86" s="81">
        <v>7</v>
      </c>
      <c r="F86" s="95">
        <v>14.99</v>
      </c>
      <c r="G86" s="95">
        <v>104.93</v>
      </c>
      <c r="H86" s="90" t="s">
        <v>211</v>
      </c>
      <c r="I86" s="90" t="s">
        <v>289</v>
      </c>
      <c r="J86" s="90" t="s">
        <v>86</v>
      </c>
      <c r="K86" s="90" t="s">
        <v>251</v>
      </c>
      <c r="L86" s="100">
        <v>2023</v>
      </c>
    </row>
    <row r="87" spans="1:12" x14ac:dyDescent="0.25">
      <c r="A87" s="76">
        <v>1086</v>
      </c>
      <c r="B87" s="85">
        <v>45044</v>
      </c>
      <c r="C87" s="90" t="s">
        <v>70</v>
      </c>
      <c r="D87" s="90" t="s">
        <v>71</v>
      </c>
      <c r="E87" s="81">
        <v>2</v>
      </c>
      <c r="F87" s="95">
        <v>6.49</v>
      </c>
      <c r="G87" s="95">
        <v>12.98</v>
      </c>
      <c r="H87" s="90" t="s">
        <v>212</v>
      </c>
      <c r="I87" s="90" t="s">
        <v>248</v>
      </c>
      <c r="J87" s="90" t="s">
        <v>86</v>
      </c>
      <c r="K87" s="90" t="s">
        <v>253</v>
      </c>
      <c r="L87" s="100">
        <v>2023</v>
      </c>
    </row>
    <row r="88" spans="1:12" x14ac:dyDescent="0.25">
      <c r="A88" s="76">
        <v>1087</v>
      </c>
      <c r="B88" s="85">
        <v>45079</v>
      </c>
      <c r="C88" s="90" t="s">
        <v>72</v>
      </c>
      <c r="D88" s="90" t="s">
        <v>62</v>
      </c>
      <c r="E88" s="81">
        <v>8</v>
      </c>
      <c r="F88" s="95">
        <v>8.99</v>
      </c>
      <c r="G88" s="95">
        <v>71.92</v>
      </c>
      <c r="H88" s="90" t="s">
        <v>213</v>
      </c>
      <c r="I88" s="90" t="s">
        <v>258</v>
      </c>
      <c r="J88" s="90" t="s">
        <v>84</v>
      </c>
      <c r="K88" s="90" t="s">
        <v>257</v>
      </c>
      <c r="L88" s="100">
        <v>2023</v>
      </c>
    </row>
    <row r="89" spans="1:12" x14ac:dyDescent="0.25">
      <c r="A89" s="76">
        <v>1088</v>
      </c>
      <c r="B89" s="85">
        <v>45114</v>
      </c>
      <c r="C89" s="90" t="s">
        <v>73</v>
      </c>
      <c r="D89" s="90" t="s">
        <v>66</v>
      </c>
      <c r="E89" s="81">
        <v>4</v>
      </c>
      <c r="F89" s="95">
        <v>10.49</v>
      </c>
      <c r="G89" s="95">
        <v>41.96</v>
      </c>
      <c r="H89" s="90" t="s">
        <v>214</v>
      </c>
      <c r="I89" s="90" t="s">
        <v>294</v>
      </c>
      <c r="J89" s="90" t="s">
        <v>114</v>
      </c>
      <c r="K89" s="90" t="s">
        <v>259</v>
      </c>
      <c r="L89" s="100">
        <v>2023</v>
      </c>
    </row>
    <row r="90" spans="1:12" x14ac:dyDescent="0.25">
      <c r="A90" s="76">
        <v>1089</v>
      </c>
      <c r="B90" s="85">
        <v>45150</v>
      </c>
      <c r="C90" s="90" t="s">
        <v>74</v>
      </c>
      <c r="D90" s="90" t="s">
        <v>62</v>
      </c>
      <c r="E90" s="81">
        <v>10</v>
      </c>
      <c r="F90" s="95">
        <v>12.99</v>
      </c>
      <c r="G90" s="95">
        <v>129.9</v>
      </c>
      <c r="H90" s="90" t="s">
        <v>215</v>
      </c>
      <c r="I90" s="90" t="s">
        <v>303</v>
      </c>
      <c r="J90" s="90" t="s">
        <v>119</v>
      </c>
      <c r="K90" s="90" t="s">
        <v>261</v>
      </c>
      <c r="L90" s="100">
        <v>2023</v>
      </c>
    </row>
    <row r="91" spans="1:12" x14ac:dyDescent="0.25">
      <c r="A91" s="76">
        <v>1090</v>
      </c>
      <c r="B91" s="85">
        <v>45186</v>
      </c>
      <c r="C91" s="90" t="s">
        <v>75</v>
      </c>
      <c r="D91" s="90" t="s">
        <v>62</v>
      </c>
      <c r="E91" s="81">
        <v>5</v>
      </c>
      <c r="F91" s="95">
        <v>15.99</v>
      </c>
      <c r="G91" s="95">
        <v>79.95</v>
      </c>
      <c r="H91" s="90" t="s">
        <v>216</v>
      </c>
      <c r="I91" s="90" t="s">
        <v>76</v>
      </c>
      <c r="J91" s="90" t="s">
        <v>102</v>
      </c>
      <c r="K91" s="90" t="s">
        <v>263</v>
      </c>
      <c r="L91" s="100">
        <v>2023</v>
      </c>
    </row>
    <row r="92" spans="1:12" x14ac:dyDescent="0.25">
      <c r="A92" s="76">
        <v>1091</v>
      </c>
      <c r="B92" s="85">
        <v>45221</v>
      </c>
      <c r="C92" s="90" t="s">
        <v>61</v>
      </c>
      <c r="D92" s="90" t="s">
        <v>62</v>
      </c>
      <c r="E92" s="81">
        <v>2</v>
      </c>
      <c r="F92" s="95">
        <v>9.99</v>
      </c>
      <c r="G92" s="95">
        <v>19.98</v>
      </c>
      <c r="H92" s="90" t="s">
        <v>217</v>
      </c>
      <c r="I92" s="90" t="s">
        <v>291</v>
      </c>
      <c r="J92" s="90" t="s">
        <v>111</v>
      </c>
      <c r="K92" s="90" t="s">
        <v>265</v>
      </c>
      <c r="L92" s="100">
        <v>2023</v>
      </c>
    </row>
    <row r="93" spans="1:12" x14ac:dyDescent="0.25">
      <c r="A93" s="76">
        <v>1092</v>
      </c>
      <c r="B93" s="85">
        <v>45257</v>
      </c>
      <c r="C93" s="90" t="s">
        <v>64</v>
      </c>
      <c r="D93" s="90" t="s">
        <v>62</v>
      </c>
      <c r="E93" s="81">
        <v>8</v>
      </c>
      <c r="F93" s="95">
        <v>12.49</v>
      </c>
      <c r="G93" s="95">
        <v>99.92</v>
      </c>
      <c r="H93" s="90" t="s">
        <v>218</v>
      </c>
      <c r="I93" s="90" t="s">
        <v>248</v>
      </c>
      <c r="J93" s="90" t="s">
        <v>86</v>
      </c>
      <c r="K93" s="90" t="s">
        <v>267</v>
      </c>
      <c r="L93" s="100">
        <v>2023</v>
      </c>
    </row>
    <row r="94" spans="1:12" x14ac:dyDescent="0.25">
      <c r="A94" s="76">
        <v>1093</v>
      </c>
      <c r="B94" s="85">
        <v>44927</v>
      </c>
      <c r="C94" s="90" t="s">
        <v>65</v>
      </c>
      <c r="D94" s="90" t="s">
        <v>66</v>
      </c>
      <c r="E94" s="81">
        <v>6</v>
      </c>
      <c r="F94" s="95">
        <v>7.99</v>
      </c>
      <c r="G94" s="95">
        <v>47.94</v>
      </c>
      <c r="H94" s="90" t="s">
        <v>128</v>
      </c>
      <c r="I94" s="90" t="s">
        <v>299</v>
      </c>
      <c r="J94" s="90" t="s">
        <v>118</v>
      </c>
      <c r="K94" s="90" t="s">
        <v>247</v>
      </c>
      <c r="L94" s="100">
        <v>2023</v>
      </c>
    </row>
    <row r="95" spans="1:12" x14ac:dyDescent="0.25">
      <c r="A95" s="76">
        <v>1094</v>
      </c>
      <c r="B95" s="85">
        <v>44963</v>
      </c>
      <c r="C95" s="90" t="s">
        <v>67</v>
      </c>
      <c r="D95" s="90" t="s">
        <v>62</v>
      </c>
      <c r="E95" s="81">
        <v>4</v>
      </c>
      <c r="F95" s="95">
        <v>11.99</v>
      </c>
      <c r="G95" s="95">
        <v>47.96</v>
      </c>
      <c r="H95" s="90" t="s">
        <v>129</v>
      </c>
      <c r="I95" s="90" t="s">
        <v>293</v>
      </c>
      <c r="J95" s="90" t="s">
        <v>113</v>
      </c>
      <c r="K95" s="90" t="s">
        <v>249</v>
      </c>
      <c r="L95" s="100">
        <v>2023</v>
      </c>
    </row>
    <row r="96" spans="1:12" x14ac:dyDescent="0.25">
      <c r="A96" s="76">
        <v>1095</v>
      </c>
      <c r="B96" s="85">
        <v>44998</v>
      </c>
      <c r="C96" s="90" t="s">
        <v>68</v>
      </c>
      <c r="D96" s="90" t="s">
        <v>69</v>
      </c>
      <c r="E96" s="81">
        <v>1</v>
      </c>
      <c r="F96" s="95">
        <v>14.99</v>
      </c>
      <c r="G96" s="95">
        <v>14.99</v>
      </c>
      <c r="H96" s="90" t="s">
        <v>219</v>
      </c>
      <c r="I96" s="90" t="s">
        <v>246</v>
      </c>
      <c r="J96" s="90" t="s">
        <v>100</v>
      </c>
      <c r="K96" s="90" t="s">
        <v>251</v>
      </c>
      <c r="L96" s="100">
        <v>2023</v>
      </c>
    </row>
    <row r="97" spans="1:12" x14ac:dyDescent="0.25">
      <c r="A97" s="76">
        <v>1096</v>
      </c>
      <c r="B97" s="85">
        <v>45034</v>
      </c>
      <c r="C97" s="90" t="s">
        <v>70</v>
      </c>
      <c r="D97" s="90" t="s">
        <v>71</v>
      </c>
      <c r="E97" s="81">
        <v>2</v>
      </c>
      <c r="F97" s="95">
        <v>6.49</v>
      </c>
      <c r="G97" s="95">
        <v>12.98</v>
      </c>
      <c r="H97" s="90" t="s">
        <v>220</v>
      </c>
      <c r="I97" s="90" t="s">
        <v>260</v>
      </c>
      <c r="J97" s="90" t="s">
        <v>85</v>
      </c>
      <c r="K97" s="90" t="s">
        <v>253</v>
      </c>
      <c r="L97" s="100">
        <v>2023</v>
      </c>
    </row>
    <row r="98" spans="1:12" x14ac:dyDescent="0.25">
      <c r="A98" s="76">
        <v>1097</v>
      </c>
      <c r="B98" s="85">
        <v>45069</v>
      </c>
      <c r="C98" s="90" t="s">
        <v>72</v>
      </c>
      <c r="D98" s="90" t="s">
        <v>62</v>
      </c>
      <c r="E98" s="81">
        <v>4</v>
      </c>
      <c r="F98" s="95">
        <v>8.99</v>
      </c>
      <c r="G98" s="95">
        <v>35.96</v>
      </c>
      <c r="H98" s="90" t="s">
        <v>221</v>
      </c>
      <c r="I98" s="90" t="s">
        <v>76</v>
      </c>
      <c r="J98" s="90" t="s">
        <v>102</v>
      </c>
      <c r="K98" s="90" t="s">
        <v>255</v>
      </c>
      <c r="L98" s="100">
        <v>2023</v>
      </c>
    </row>
    <row r="99" spans="1:12" x14ac:dyDescent="0.25">
      <c r="A99" s="76">
        <v>1098</v>
      </c>
      <c r="B99" s="85">
        <v>45105</v>
      </c>
      <c r="C99" s="90" t="s">
        <v>73</v>
      </c>
      <c r="D99" s="90" t="s">
        <v>66</v>
      </c>
      <c r="E99" s="81">
        <v>10</v>
      </c>
      <c r="F99" s="95">
        <v>10.49</v>
      </c>
      <c r="G99" s="95">
        <v>104.9</v>
      </c>
      <c r="H99" s="90" t="s">
        <v>222</v>
      </c>
      <c r="I99" s="90" t="s">
        <v>283</v>
      </c>
      <c r="J99" s="90" t="s">
        <v>103</v>
      </c>
      <c r="K99" s="90" t="s">
        <v>257</v>
      </c>
      <c r="L99" s="100">
        <v>2023</v>
      </c>
    </row>
    <row r="100" spans="1:12" x14ac:dyDescent="0.25">
      <c r="A100" s="76">
        <v>1099</v>
      </c>
      <c r="B100" s="85">
        <v>45141</v>
      </c>
      <c r="C100" s="90" t="s">
        <v>74</v>
      </c>
      <c r="D100" s="90" t="s">
        <v>62</v>
      </c>
      <c r="E100" s="81">
        <v>1</v>
      </c>
      <c r="F100" s="95">
        <v>12.99</v>
      </c>
      <c r="G100" s="95">
        <v>12.99</v>
      </c>
      <c r="H100" s="90" t="s">
        <v>223</v>
      </c>
      <c r="I100" s="90" t="s">
        <v>246</v>
      </c>
      <c r="J100" s="90" t="s">
        <v>104</v>
      </c>
      <c r="K100" s="90" t="s">
        <v>261</v>
      </c>
      <c r="L100" s="100">
        <v>2023</v>
      </c>
    </row>
    <row r="101" spans="1:12" x14ac:dyDescent="0.25">
      <c r="A101" s="77">
        <v>1100</v>
      </c>
      <c r="B101" s="86">
        <v>45177</v>
      </c>
      <c r="C101" s="91" t="s">
        <v>75</v>
      </c>
      <c r="D101" s="91" t="s">
        <v>62</v>
      </c>
      <c r="E101" s="82">
        <v>9</v>
      </c>
      <c r="F101" s="96">
        <v>15.99</v>
      </c>
      <c r="G101" s="96">
        <v>143.91</v>
      </c>
      <c r="H101" s="91" t="s">
        <v>224</v>
      </c>
      <c r="I101" s="91" t="s">
        <v>122</v>
      </c>
      <c r="J101" s="91" t="s">
        <v>123</v>
      </c>
      <c r="K101" s="91" t="s">
        <v>263</v>
      </c>
      <c r="L101" s="101">
        <v>2023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D4E5-DF68-4AEC-B6D4-68AB516B0501}">
  <sheetPr>
    <tabColor theme="4" tint="-0.249977111117893"/>
  </sheetPr>
  <dimension ref="B2:H69"/>
  <sheetViews>
    <sheetView topLeftCell="A43" zoomScale="85" zoomScaleNormal="85" workbookViewId="0">
      <selection activeCell="B18" sqref="B18:C66"/>
    </sheetView>
  </sheetViews>
  <sheetFormatPr defaultRowHeight="15" x14ac:dyDescent="0.25"/>
  <cols>
    <col min="2" max="2" width="16.42578125" bestFit="1" customWidth="1"/>
    <col min="3" max="3" width="22.7109375" bestFit="1" customWidth="1"/>
    <col min="4" max="4" width="5.140625" bestFit="1" customWidth="1"/>
    <col min="5" max="5" width="7.28515625" hidden="1" customWidth="1"/>
    <col min="6" max="6" width="9.42578125" bestFit="1" customWidth="1"/>
    <col min="7" max="7" width="21.140625" bestFit="1" customWidth="1"/>
    <col min="8" max="8" width="7.28515625" hidden="1" customWidth="1"/>
    <col min="9" max="9" width="21.140625" bestFit="1" customWidth="1"/>
    <col min="10" max="10" width="26.85546875" bestFit="1" customWidth="1"/>
    <col min="13" max="13" width="16.42578125" bestFit="1" customWidth="1"/>
  </cols>
  <sheetData>
    <row r="2" spans="2:8" ht="15.75" x14ac:dyDescent="0.25">
      <c r="B2" s="103"/>
      <c r="C2" s="104" t="s">
        <v>245</v>
      </c>
      <c r="D2" s="103"/>
      <c r="E2" s="103"/>
      <c r="F2" s="103"/>
      <c r="G2" s="103"/>
      <c r="H2" s="108"/>
    </row>
    <row r="3" spans="2:8" ht="15.75" x14ac:dyDescent="0.25">
      <c r="B3" s="103"/>
      <c r="C3" s="35" t="s">
        <v>243</v>
      </c>
      <c r="D3" s="35"/>
      <c r="E3" s="35" t="s">
        <v>238</v>
      </c>
      <c r="F3" s="35"/>
      <c r="G3" s="35" t="s">
        <v>242</v>
      </c>
      <c r="H3" s="35" t="s">
        <v>241</v>
      </c>
    </row>
    <row r="4" spans="2:8" ht="15.75" x14ac:dyDescent="0.25">
      <c r="B4" s="104" t="s">
        <v>57</v>
      </c>
      <c r="C4" s="35">
        <v>2022</v>
      </c>
      <c r="D4" s="35">
        <v>2023</v>
      </c>
      <c r="E4" s="35">
        <v>2022</v>
      </c>
      <c r="F4" s="35">
        <v>2023</v>
      </c>
      <c r="G4" s="35"/>
      <c r="H4" s="35"/>
    </row>
    <row r="5" spans="2:8" x14ac:dyDescent="0.25">
      <c r="B5" s="34" t="s">
        <v>73</v>
      </c>
      <c r="C5" s="35">
        <v>33</v>
      </c>
      <c r="D5" s="35">
        <v>36</v>
      </c>
      <c r="E5" s="35">
        <v>346.17</v>
      </c>
      <c r="F5" s="35">
        <v>377.64</v>
      </c>
      <c r="G5" s="35">
        <v>69</v>
      </c>
      <c r="H5" s="35">
        <v>723.81</v>
      </c>
    </row>
    <row r="6" spans="2:8" x14ac:dyDescent="0.25">
      <c r="B6" s="34" t="s">
        <v>68</v>
      </c>
      <c r="C6" s="35">
        <v>26</v>
      </c>
      <c r="D6" s="35">
        <v>22</v>
      </c>
      <c r="E6" s="35">
        <v>389.74</v>
      </c>
      <c r="F6" s="35">
        <v>329.78</v>
      </c>
      <c r="G6" s="35">
        <v>48</v>
      </c>
      <c r="H6" s="35">
        <v>719.52</v>
      </c>
    </row>
    <row r="7" spans="2:8" x14ac:dyDescent="0.25">
      <c r="B7" s="34" t="s">
        <v>67</v>
      </c>
      <c r="C7" s="35">
        <v>17</v>
      </c>
      <c r="D7" s="35">
        <v>26</v>
      </c>
      <c r="E7" s="35">
        <v>203.83</v>
      </c>
      <c r="F7" s="35">
        <v>311.73999999999995</v>
      </c>
      <c r="G7" s="35">
        <v>43</v>
      </c>
      <c r="H7" s="35">
        <v>515.56999999999994</v>
      </c>
    </row>
    <row r="8" spans="2:8" x14ac:dyDescent="0.25">
      <c r="B8" s="34" t="s">
        <v>70</v>
      </c>
      <c r="C8" s="35">
        <v>20</v>
      </c>
      <c r="D8" s="35">
        <v>26</v>
      </c>
      <c r="E8" s="35">
        <v>129.80000000000001</v>
      </c>
      <c r="F8" s="35">
        <v>168.74</v>
      </c>
      <c r="G8" s="35">
        <v>46</v>
      </c>
      <c r="H8" s="35">
        <v>298.54000000000002</v>
      </c>
    </row>
    <row r="9" spans="2:8" x14ac:dyDescent="0.25">
      <c r="B9" s="34" t="s">
        <v>72</v>
      </c>
      <c r="C9" s="35">
        <v>34</v>
      </c>
      <c r="D9" s="35">
        <v>26</v>
      </c>
      <c r="E9" s="35">
        <v>305.65999999999997</v>
      </c>
      <c r="F9" s="35">
        <v>233.74</v>
      </c>
      <c r="G9" s="35">
        <v>60</v>
      </c>
      <c r="H9" s="35">
        <v>539.4</v>
      </c>
    </row>
    <row r="10" spans="2:8" x14ac:dyDescent="0.25">
      <c r="B10" s="34" t="s">
        <v>64</v>
      </c>
      <c r="C10" s="35">
        <v>26</v>
      </c>
      <c r="D10" s="35">
        <v>31</v>
      </c>
      <c r="E10" s="35">
        <v>324.74</v>
      </c>
      <c r="F10" s="35">
        <v>387.19</v>
      </c>
      <c r="G10" s="35">
        <v>57</v>
      </c>
      <c r="H10" s="35">
        <v>711.93000000000006</v>
      </c>
    </row>
    <row r="11" spans="2:8" x14ac:dyDescent="0.25">
      <c r="B11" s="34" t="s">
        <v>75</v>
      </c>
      <c r="C11" s="35">
        <v>50</v>
      </c>
      <c r="D11" s="35">
        <v>26</v>
      </c>
      <c r="E11" s="35">
        <v>799.5</v>
      </c>
      <c r="F11" s="35">
        <v>415.74</v>
      </c>
      <c r="G11" s="35">
        <v>76</v>
      </c>
      <c r="H11" s="35">
        <v>1215.24</v>
      </c>
    </row>
    <row r="12" spans="2:8" x14ac:dyDescent="0.25">
      <c r="B12" s="34" t="s">
        <v>65</v>
      </c>
      <c r="C12" s="35">
        <v>28</v>
      </c>
      <c r="D12" s="35">
        <v>16</v>
      </c>
      <c r="E12" s="35">
        <v>223.72000000000003</v>
      </c>
      <c r="F12" s="35">
        <v>127.84</v>
      </c>
      <c r="G12" s="35">
        <v>44</v>
      </c>
      <c r="H12" s="35">
        <v>351.56000000000006</v>
      </c>
    </row>
    <row r="13" spans="2:8" x14ac:dyDescent="0.25">
      <c r="B13" s="34" t="s">
        <v>74</v>
      </c>
      <c r="C13" s="35">
        <v>23</v>
      </c>
      <c r="D13" s="35">
        <v>23</v>
      </c>
      <c r="E13" s="35">
        <v>298.77</v>
      </c>
      <c r="F13" s="35">
        <v>298.77</v>
      </c>
      <c r="G13" s="35">
        <v>46</v>
      </c>
      <c r="H13" s="35">
        <v>597.54</v>
      </c>
    </row>
    <row r="14" spans="2:8" x14ac:dyDescent="0.25">
      <c r="B14" s="34" t="s">
        <v>61</v>
      </c>
      <c r="C14" s="35">
        <v>18</v>
      </c>
      <c r="D14" s="35">
        <v>30</v>
      </c>
      <c r="E14" s="35">
        <v>179.82</v>
      </c>
      <c r="F14" s="35">
        <v>299.70000000000005</v>
      </c>
      <c r="G14" s="35">
        <v>48</v>
      </c>
      <c r="H14" s="35">
        <v>479.52000000000004</v>
      </c>
    </row>
    <row r="15" spans="2:8" ht="16.5" hidden="1" thickBot="1" x14ac:dyDescent="0.3">
      <c r="B15" s="36" t="s">
        <v>239</v>
      </c>
      <c r="C15" s="105">
        <v>275</v>
      </c>
      <c r="D15" s="106">
        <v>262</v>
      </c>
      <c r="E15" s="106">
        <v>3201.7500000000009</v>
      </c>
      <c r="F15" s="106">
        <v>2950.88</v>
      </c>
      <c r="G15" s="106">
        <v>537</v>
      </c>
      <c r="H15" s="107">
        <v>6152.630000000001</v>
      </c>
    </row>
    <row r="17" spans="2:3" ht="15.75" thickBot="1" x14ac:dyDescent="0.3"/>
    <row r="18" spans="2:3" ht="16.5" thickBot="1" x14ac:dyDescent="0.3">
      <c r="B18" s="38" t="s">
        <v>307</v>
      </c>
      <c r="C18" s="37" t="s">
        <v>238</v>
      </c>
    </row>
    <row r="19" spans="2:3" x14ac:dyDescent="0.25">
      <c r="B19" s="34" t="s">
        <v>106</v>
      </c>
      <c r="C19" s="35">
        <v>17.98</v>
      </c>
    </row>
    <row r="20" spans="2:3" x14ac:dyDescent="0.25">
      <c r="B20" s="34" t="s">
        <v>99</v>
      </c>
      <c r="C20" s="35">
        <v>83.93</v>
      </c>
    </row>
    <row r="21" spans="2:3" x14ac:dyDescent="0.25">
      <c r="B21" s="34" t="s">
        <v>80</v>
      </c>
      <c r="C21" s="35">
        <v>7.99</v>
      </c>
    </row>
    <row r="22" spans="2:3" x14ac:dyDescent="0.25">
      <c r="B22" s="34" t="s">
        <v>97</v>
      </c>
      <c r="C22" s="35">
        <v>79.430000000000007</v>
      </c>
    </row>
    <row r="23" spans="2:3" x14ac:dyDescent="0.25">
      <c r="B23" s="34" t="s">
        <v>94</v>
      </c>
      <c r="C23" s="35">
        <v>77.94</v>
      </c>
    </row>
    <row r="24" spans="2:3" x14ac:dyDescent="0.25">
      <c r="B24" s="34" t="s">
        <v>83</v>
      </c>
      <c r="C24" s="35">
        <v>36.950000000000003</v>
      </c>
    </row>
    <row r="25" spans="2:3" x14ac:dyDescent="0.25">
      <c r="B25" s="34" t="s">
        <v>176</v>
      </c>
      <c r="C25" s="35">
        <v>15.99</v>
      </c>
    </row>
    <row r="26" spans="2:3" x14ac:dyDescent="0.25">
      <c r="B26" s="34" t="s">
        <v>110</v>
      </c>
      <c r="C26" s="35">
        <v>45.43</v>
      </c>
    </row>
    <row r="27" spans="2:3" x14ac:dyDescent="0.25">
      <c r="B27" s="34" t="s">
        <v>82</v>
      </c>
      <c r="C27" s="35">
        <v>94.93</v>
      </c>
    </row>
    <row r="28" spans="2:3" x14ac:dyDescent="0.25">
      <c r="B28" s="34" t="s">
        <v>115</v>
      </c>
      <c r="C28" s="35">
        <v>154.88</v>
      </c>
    </row>
    <row r="29" spans="2:3" x14ac:dyDescent="0.25">
      <c r="B29" s="34" t="s">
        <v>108</v>
      </c>
      <c r="C29" s="35">
        <v>106.35</v>
      </c>
    </row>
    <row r="30" spans="2:3" x14ac:dyDescent="0.25">
      <c r="B30" s="34" t="s">
        <v>88</v>
      </c>
      <c r="C30" s="35">
        <v>206.81</v>
      </c>
    </row>
    <row r="31" spans="2:3" x14ac:dyDescent="0.25">
      <c r="B31" s="34" t="s">
        <v>78</v>
      </c>
      <c r="C31" s="35">
        <v>83.91</v>
      </c>
    </row>
    <row r="32" spans="2:3" x14ac:dyDescent="0.25">
      <c r="B32" s="34" t="s">
        <v>96</v>
      </c>
      <c r="C32" s="35">
        <v>213.84</v>
      </c>
    </row>
    <row r="33" spans="2:3" x14ac:dyDescent="0.25">
      <c r="B33" s="34" t="s">
        <v>105</v>
      </c>
      <c r="C33" s="35">
        <v>249.81</v>
      </c>
    </row>
    <row r="34" spans="2:3" x14ac:dyDescent="0.25">
      <c r="B34" s="34" t="s">
        <v>118</v>
      </c>
      <c r="C34" s="35">
        <v>128.85</v>
      </c>
    </row>
    <row r="35" spans="2:3" x14ac:dyDescent="0.25">
      <c r="B35" s="34" t="s">
        <v>92</v>
      </c>
      <c r="C35" s="35">
        <v>104.89</v>
      </c>
    </row>
    <row r="36" spans="2:3" x14ac:dyDescent="0.25">
      <c r="B36" s="34" t="s">
        <v>103</v>
      </c>
      <c r="C36" s="35">
        <v>227.79000000000002</v>
      </c>
    </row>
    <row r="37" spans="2:3" x14ac:dyDescent="0.25">
      <c r="B37" s="34" t="s">
        <v>107</v>
      </c>
      <c r="C37" s="35">
        <v>172.36</v>
      </c>
    </row>
    <row r="38" spans="2:3" x14ac:dyDescent="0.25">
      <c r="B38" s="34" t="s">
        <v>104</v>
      </c>
      <c r="C38" s="35">
        <v>139.89000000000001</v>
      </c>
    </row>
    <row r="39" spans="2:3" x14ac:dyDescent="0.25">
      <c r="B39" s="34" t="s">
        <v>113</v>
      </c>
      <c r="C39" s="35">
        <v>207.86</v>
      </c>
    </row>
    <row r="40" spans="2:3" x14ac:dyDescent="0.25">
      <c r="B40" s="34" t="s">
        <v>102</v>
      </c>
      <c r="C40" s="35">
        <v>229.27</v>
      </c>
    </row>
    <row r="41" spans="2:3" x14ac:dyDescent="0.25">
      <c r="B41" s="34" t="s">
        <v>100</v>
      </c>
      <c r="C41" s="35">
        <v>134.91</v>
      </c>
    </row>
    <row r="42" spans="2:3" x14ac:dyDescent="0.25">
      <c r="B42" s="34" t="s">
        <v>111</v>
      </c>
      <c r="C42" s="35">
        <v>103.9</v>
      </c>
    </row>
    <row r="43" spans="2:3" x14ac:dyDescent="0.25">
      <c r="B43" s="34" t="s">
        <v>114</v>
      </c>
      <c r="C43" s="35">
        <v>145.85</v>
      </c>
    </row>
    <row r="44" spans="2:3" x14ac:dyDescent="0.25">
      <c r="B44" s="34" t="s">
        <v>112</v>
      </c>
      <c r="C44" s="35">
        <v>156.86000000000001</v>
      </c>
    </row>
    <row r="45" spans="2:3" x14ac:dyDescent="0.25">
      <c r="B45" s="34" t="s">
        <v>98</v>
      </c>
      <c r="C45" s="35">
        <v>57.930000000000007</v>
      </c>
    </row>
    <row r="46" spans="2:3" x14ac:dyDescent="0.25">
      <c r="B46" s="34" t="s">
        <v>90</v>
      </c>
      <c r="C46" s="35">
        <v>168.85000000000002</v>
      </c>
    </row>
    <row r="47" spans="2:3" x14ac:dyDescent="0.25">
      <c r="B47" s="34" t="s">
        <v>79</v>
      </c>
      <c r="C47" s="35">
        <v>183.85000000000002</v>
      </c>
    </row>
    <row r="48" spans="2:3" x14ac:dyDescent="0.25">
      <c r="B48" s="34" t="s">
        <v>87</v>
      </c>
      <c r="C48" s="35">
        <v>201.87</v>
      </c>
    </row>
    <row r="49" spans="2:3" x14ac:dyDescent="0.25">
      <c r="B49" s="34" t="s">
        <v>109</v>
      </c>
      <c r="C49" s="35">
        <v>59.94</v>
      </c>
    </row>
    <row r="50" spans="2:3" x14ac:dyDescent="0.25">
      <c r="B50" s="34" t="s">
        <v>89</v>
      </c>
      <c r="C50" s="35">
        <v>63.92</v>
      </c>
    </row>
    <row r="51" spans="2:3" x14ac:dyDescent="0.25">
      <c r="B51" s="34" t="s">
        <v>174</v>
      </c>
      <c r="C51" s="35">
        <v>89.91</v>
      </c>
    </row>
    <row r="52" spans="2:3" x14ac:dyDescent="0.25">
      <c r="B52" s="34" t="s">
        <v>86</v>
      </c>
      <c r="C52" s="35">
        <v>370.72</v>
      </c>
    </row>
    <row r="53" spans="2:3" x14ac:dyDescent="0.25">
      <c r="B53" s="34" t="s">
        <v>116</v>
      </c>
      <c r="C53" s="35">
        <v>85.43</v>
      </c>
    </row>
    <row r="54" spans="2:3" x14ac:dyDescent="0.25">
      <c r="B54" s="34" t="s">
        <v>95</v>
      </c>
      <c r="C54" s="35">
        <v>352.74</v>
      </c>
    </row>
    <row r="55" spans="2:3" x14ac:dyDescent="0.25">
      <c r="B55" s="34" t="s">
        <v>119</v>
      </c>
      <c r="C55" s="35">
        <v>232.8</v>
      </c>
    </row>
    <row r="56" spans="2:3" x14ac:dyDescent="0.25">
      <c r="B56" s="34" t="s">
        <v>117</v>
      </c>
      <c r="C56" s="35">
        <v>27.98</v>
      </c>
    </row>
    <row r="57" spans="2:3" x14ac:dyDescent="0.25">
      <c r="B57" s="34" t="s">
        <v>85</v>
      </c>
      <c r="C57" s="35">
        <v>54.94</v>
      </c>
    </row>
    <row r="58" spans="2:3" x14ac:dyDescent="0.25">
      <c r="B58" s="34" t="s">
        <v>84</v>
      </c>
      <c r="C58" s="35">
        <v>152.82999999999998</v>
      </c>
    </row>
    <row r="59" spans="2:3" x14ac:dyDescent="0.25">
      <c r="B59" s="34" t="s">
        <v>101</v>
      </c>
      <c r="C59" s="35">
        <v>19.48</v>
      </c>
    </row>
    <row r="60" spans="2:3" x14ac:dyDescent="0.25">
      <c r="B60" s="34" t="s">
        <v>81</v>
      </c>
      <c r="C60" s="35">
        <v>153.33000000000001</v>
      </c>
    </row>
    <row r="61" spans="2:3" x14ac:dyDescent="0.25">
      <c r="B61" s="34" t="s">
        <v>175</v>
      </c>
      <c r="C61" s="35">
        <v>74.95</v>
      </c>
    </row>
    <row r="62" spans="2:3" x14ac:dyDescent="0.25">
      <c r="B62" s="34" t="s">
        <v>91</v>
      </c>
      <c r="C62" s="35">
        <v>103.39</v>
      </c>
    </row>
    <row r="63" spans="2:3" x14ac:dyDescent="0.25">
      <c r="B63" s="34" t="s">
        <v>93</v>
      </c>
      <c r="C63" s="35">
        <v>126.39</v>
      </c>
    </row>
    <row r="64" spans="2:3" x14ac:dyDescent="0.25">
      <c r="B64" s="34" t="s">
        <v>121</v>
      </c>
      <c r="C64" s="35">
        <v>38.97</v>
      </c>
    </row>
    <row r="65" spans="2:3" ht="15.75" thickBot="1" x14ac:dyDescent="0.3">
      <c r="B65" s="34" t="s">
        <v>123</v>
      </c>
      <c r="C65" s="35">
        <v>303.81</v>
      </c>
    </row>
    <row r="66" spans="2:3" ht="16.5" thickBot="1" x14ac:dyDescent="0.3">
      <c r="B66" s="36" t="s">
        <v>239</v>
      </c>
      <c r="C66" s="37">
        <v>6152.6299999999992</v>
      </c>
    </row>
    <row r="67" spans="2:3" x14ac:dyDescent="0.25">
      <c r="B67" s="102"/>
    </row>
    <row r="68" spans="2:3" x14ac:dyDescent="0.25">
      <c r="B68" s="102"/>
    </row>
    <row r="69" spans="2:3" x14ac:dyDescent="0.25">
      <c r="B69" s="1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55BEE-9A34-4642-A08E-FC7263DDDF24}">
  <sheetPr>
    <tabColor theme="7" tint="0.59999389629810485"/>
  </sheetPr>
  <dimension ref="B2:V48"/>
  <sheetViews>
    <sheetView zoomScaleNormal="100" workbookViewId="0">
      <selection activeCell="J18" sqref="J18"/>
    </sheetView>
  </sheetViews>
  <sheetFormatPr defaultRowHeight="15" x14ac:dyDescent="0.25"/>
  <sheetData>
    <row r="2" spans="2:22" ht="15.75" thickBot="1" x14ac:dyDescent="0.3"/>
    <row r="3" spans="2:22" x14ac:dyDescent="0.25">
      <c r="B3" s="2"/>
      <c r="C3" s="3"/>
      <c r="D3" s="4"/>
      <c r="H3" s="2"/>
      <c r="I3" s="3"/>
      <c r="J3" s="4"/>
      <c r="L3" s="2"/>
      <c r="M3" s="3"/>
      <c r="N3" s="4"/>
      <c r="P3" s="2"/>
      <c r="Q3" s="3"/>
      <c r="R3" s="4"/>
      <c r="T3" s="2"/>
      <c r="U3" s="3"/>
      <c r="V3" s="4"/>
    </row>
    <row r="4" spans="2:22" x14ac:dyDescent="0.25">
      <c r="B4" s="5"/>
      <c r="D4" s="6"/>
      <c r="H4" s="5"/>
      <c r="J4" s="6"/>
      <c r="L4" s="5"/>
      <c r="N4" s="6"/>
      <c r="P4" s="5"/>
      <c r="R4" s="6"/>
      <c r="T4" s="5"/>
      <c r="V4" s="6"/>
    </row>
    <row r="5" spans="2:22" x14ac:dyDescent="0.25">
      <c r="B5" s="5"/>
      <c r="C5" t="s">
        <v>225</v>
      </c>
      <c r="D5" s="6"/>
      <c r="H5" s="5"/>
      <c r="J5" s="6"/>
      <c r="L5" s="5"/>
      <c r="N5" s="6"/>
      <c r="P5" s="5"/>
      <c r="R5" s="6"/>
      <c r="T5" s="5"/>
      <c r="V5" s="6"/>
    </row>
    <row r="6" spans="2:22" x14ac:dyDescent="0.25">
      <c r="B6" s="5"/>
      <c r="D6" s="6"/>
      <c r="H6" s="5"/>
      <c r="I6" t="s">
        <v>229</v>
      </c>
      <c r="J6" s="6"/>
      <c r="L6" s="5"/>
      <c r="M6" t="s">
        <v>229</v>
      </c>
      <c r="N6" s="6"/>
      <c r="P6" s="5"/>
      <c r="Q6" t="s">
        <v>229</v>
      </c>
      <c r="R6" s="6"/>
      <c r="T6" s="5"/>
      <c r="U6" t="s">
        <v>229</v>
      </c>
      <c r="V6" s="6"/>
    </row>
    <row r="7" spans="2:22" x14ac:dyDescent="0.25">
      <c r="B7" s="5"/>
      <c r="D7" s="6"/>
      <c r="H7" s="5"/>
      <c r="J7" s="6"/>
      <c r="L7" s="5"/>
      <c r="N7" s="6"/>
      <c r="P7" s="5"/>
      <c r="R7" s="6"/>
      <c r="T7" s="5"/>
      <c r="V7" s="6"/>
    </row>
    <row r="8" spans="2:22" x14ac:dyDescent="0.25">
      <c r="B8" s="5"/>
      <c r="D8" s="6"/>
      <c r="H8" s="5"/>
      <c r="I8" t="s">
        <v>230</v>
      </c>
      <c r="J8" s="6"/>
      <c r="L8" s="5"/>
      <c r="M8" t="s">
        <v>231</v>
      </c>
      <c r="N8" s="6"/>
      <c r="P8" s="5"/>
      <c r="Q8" t="s">
        <v>235</v>
      </c>
      <c r="R8" s="6"/>
      <c r="T8" s="5"/>
      <c r="U8" t="s">
        <v>236</v>
      </c>
      <c r="V8" s="6"/>
    </row>
    <row r="9" spans="2:22" ht="15.75" thickBot="1" x14ac:dyDescent="0.3">
      <c r="B9" s="5"/>
      <c r="D9" s="6"/>
      <c r="H9" s="7"/>
      <c r="I9" s="8"/>
      <c r="J9" s="9"/>
      <c r="L9" s="7"/>
      <c r="M9" s="8"/>
      <c r="N9" s="9"/>
      <c r="P9" s="7"/>
      <c r="Q9" s="8"/>
      <c r="R9" s="9"/>
      <c r="T9" s="7"/>
      <c r="U9" s="8"/>
      <c r="V9" s="9"/>
    </row>
    <row r="10" spans="2:22" x14ac:dyDescent="0.25">
      <c r="B10" s="5"/>
      <c r="D10" s="6"/>
    </row>
    <row r="11" spans="2:22" x14ac:dyDescent="0.25">
      <c r="B11" s="5"/>
      <c r="D11" s="6"/>
    </row>
    <row r="12" spans="2:22" ht="15.75" thickBot="1" x14ac:dyDescent="0.3">
      <c r="B12" s="7"/>
      <c r="C12" s="8"/>
      <c r="D12" s="9"/>
    </row>
    <row r="13" spans="2:22" ht="15.75" thickBot="1" x14ac:dyDescent="0.3"/>
    <row r="14" spans="2:22" x14ac:dyDescent="0.25">
      <c r="B14" s="2"/>
      <c r="C14" s="3"/>
      <c r="D14" s="4"/>
      <c r="H14" s="2"/>
      <c r="I14" s="3"/>
      <c r="J14" s="3"/>
      <c r="K14" s="3"/>
      <c r="L14" s="3"/>
      <c r="M14" s="3"/>
      <c r="N14" s="4"/>
      <c r="P14" s="2"/>
      <c r="Q14" s="3"/>
      <c r="R14" s="3"/>
      <c r="S14" s="3"/>
      <c r="T14" s="3"/>
      <c r="U14" s="3"/>
      <c r="V14" s="4"/>
    </row>
    <row r="15" spans="2:22" x14ac:dyDescent="0.25">
      <c r="B15" s="5"/>
      <c r="D15" s="6"/>
      <c r="H15" s="5"/>
      <c r="N15" s="6"/>
      <c r="P15" s="5"/>
      <c r="V15" s="6"/>
    </row>
    <row r="16" spans="2:22" x14ac:dyDescent="0.25">
      <c r="B16" s="5"/>
      <c r="C16" t="s">
        <v>228</v>
      </c>
      <c r="D16" s="6"/>
      <c r="H16" s="5"/>
      <c r="K16" t="s">
        <v>233</v>
      </c>
      <c r="N16" s="6"/>
      <c r="P16" s="5"/>
      <c r="S16" t="s">
        <v>233</v>
      </c>
      <c r="V16" s="6"/>
    </row>
    <row r="17" spans="2:22" x14ac:dyDescent="0.25">
      <c r="B17" s="5"/>
      <c r="D17" s="6"/>
      <c r="H17" s="5"/>
      <c r="N17" s="6"/>
      <c r="P17" s="5"/>
      <c r="V17" s="6"/>
    </row>
    <row r="18" spans="2:22" x14ac:dyDescent="0.25">
      <c r="B18" s="5"/>
      <c r="D18" s="6"/>
      <c r="H18" s="5"/>
      <c r="J18" t="s">
        <v>237</v>
      </c>
      <c r="N18" s="6"/>
      <c r="P18" s="5"/>
      <c r="R18" t="s">
        <v>232</v>
      </c>
      <c r="V18" s="6"/>
    </row>
    <row r="19" spans="2:22" x14ac:dyDescent="0.25">
      <c r="B19" s="5"/>
      <c r="D19" s="6"/>
      <c r="H19" s="5"/>
      <c r="N19" s="6"/>
      <c r="P19" s="5"/>
      <c r="V19" s="6"/>
    </row>
    <row r="20" spans="2:22" x14ac:dyDescent="0.25">
      <c r="B20" s="5"/>
      <c r="D20" s="6"/>
      <c r="H20" s="5"/>
      <c r="N20" s="6"/>
      <c r="P20" s="5"/>
      <c r="V20" s="6"/>
    </row>
    <row r="21" spans="2:22" ht="15.75" thickBot="1" x14ac:dyDescent="0.3">
      <c r="B21" s="7"/>
      <c r="C21" s="8"/>
      <c r="D21" s="9"/>
      <c r="H21" s="5"/>
      <c r="N21" s="6"/>
      <c r="P21" s="5"/>
      <c r="V21" s="6"/>
    </row>
    <row r="22" spans="2:22" ht="15.75" thickBot="1" x14ac:dyDescent="0.3">
      <c r="H22" s="5"/>
      <c r="N22" s="6"/>
      <c r="P22" s="5"/>
      <c r="V22" s="6"/>
    </row>
    <row r="23" spans="2:22" x14ac:dyDescent="0.25">
      <c r="B23" s="2"/>
      <c r="C23" s="3"/>
      <c r="D23" s="4"/>
      <c r="H23" s="5"/>
      <c r="N23" s="6"/>
      <c r="P23" s="5"/>
      <c r="V23" s="6"/>
    </row>
    <row r="24" spans="2:22" x14ac:dyDescent="0.25">
      <c r="B24" s="5"/>
      <c r="C24" t="s">
        <v>226</v>
      </c>
      <c r="D24" s="6"/>
      <c r="H24" s="5"/>
      <c r="N24" s="6"/>
      <c r="P24" s="5"/>
      <c r="V24" s="6"/>
    </row>
    <row r="25" spans="2:22" x14ac:dyDescent="0.25">
      <c r="B25" s="5"/>
      <c r="D25" s="6"/>
      <c r="H25" s="5"/>
      <c r="N25" s="6"/>
      <c r="P25" s="5"/>
      <c r="V25" s="6"/>
    </row>
    <row r="26" spans="2:22" x14ac:dyDescent="0.25">
      <c r="B26" s="5"/>
      <c r="D26" s="6"/>
      <c r="H26" s="5"/>
      <c r="N26" s="6"/>
      <c r="P26" s="5"/>
      <c r="V26" s="6"/>
    </row>
    <row r="27" spans="2:22" ht="15.75" thickBot="1" x14ac:dyDescent="0.3">
      <c r="B27" s="7"/>
      <c r="C27" s="8"/>
      <c r="D27" s="9"/>
      <c r="H27" s="5"/>
      <c r="N27" s="6"/>
      <c r="P27" s="7"/>
      <c r="Q27" s="8"/>
      <c r="R27" s="8"/>
      <c r="S27" s="8"/>
      <c r="T27" s="8"/>
      <c r="U27" s="8"/>
      <c r="V27" s="9"/>
    </row>
    <row r="28" spans="2:22" ht="15.75" thickBot="1" x14ac:dyDescent="0.3">
      <c r="H28" s="5"/>
      <c r="N28" s="6"/>
    </row>
    <row r="29" spans="2:22" x14ac:dyDescent="0.25">
      <c r="B29" s="2"/>
      <c r="C29" s="3"/>
      <c r="D29" s="4"/>
      <c r="H29" s="5"/>
      <c r="N29" s="6"/>
      <c r="P29" s="2"/>
      <c r="Q29" s="3"/>
      <c r="R29" s="3"/>
      <c r="S29" s="3"/>
      <c r="T29" s="3"/>
      <c r="U29" s="3"/>
      <c r="V29" s="4"/>
    </row>
    <row r="30" spans="2:22" x14ac:dyDescent="0.25">
      <c r="B30" s="5"/>
      <c r="C30" t="s">
        <v>227</v>
      </c>
      <c r="D30" s="6"/>
      <c r="H30" s="5"/>
      <c r="N30" s="6"/>
      <c r="P30" s="5"/>
      <c r="V30" s="6"/>
    </row>
    <row r="31" spans="2:22" x14ac:dyDescent="0.25">
      <c r="B31" s="5"/>
      <c r="D31" s="6"/>
      <c r="H31" s="5"/>
      <c r="N31" s="6"/>
      <c r="P31" s="5"/>
      <c r="S31" t="s">
        <v>234</v>
      </c>
      <c r="V31" s="6"/>
    </row>
    <row r="32" spans="2:22" x14ac:dyDescent="0.25">
      <c r="B32" s="5"/>
      <c r="D32" s="6"/>
      <c r="H32" s="5"/>
      <c r="N32" s="6"/>
      <c r="P32" s="5"/>
      <c r="V32" s="6"/>
    </row>
    <row r="33" spans="2:22" x14ac:dyDescent="0.25">
      <c r="B33" s="5"/>
      <c r="D33" s="6"/>
      <c r="H33" s="5"/>
      <c r="N33" s="6"/>
      <c r="P33" s="5"/>
      <c r="V33" s="6"/>
    </row>
    <row r="34" spans="2:22" x14ac:dyDescent="0.25">
      <c r="B34" s="5"/>
      <c r="D34" s="6"/>
      <c r="H34" s="5"/>
      <c r="N34" s="6"/>
      <c r="P34" s="5"/>
      <c r="V34" s="6"/>
    </row>
    <row r="35" spans="2:22" x14ac:dyDescent="0.25">
      <c r="B35" s="5"/>
      <c r="D35" s="6"/>
      <c r="H35" s="5"/>
      <c r="N35" s="6"/>
      <c r="P35" s="5"/>
      <c r="V35" s="6"/>
    </row>
    <row r="36" spans="2:22" x14ac:dyDescent="0.25">
      <c r="B36" s="5"/>
      <c r="D36" s="6"/>
      <c r="H36" s="5"/>
      <c r="N36" s="6"/>
      <c r="P36" s="5"/>
      <c r="V36" s="6"/>
    </row>
    <row r="37" spans="2:22" x14ac:dyDescent="0.25">
      <c r="B37" s="5"/>
      <c r="D37" s="6"/>
      <c r="H37" s="5"/>
      <c r="N37" s="6"/>
      <c r="P37" s="5"/>
      <c r="V37" s="6"/>
    </row>
    <row r="38" spans="2:22" x14ac:dyDescent="0.25">
      <c r="B38" s="5"/>
      <c r="D38" s="6"/>
      <c r="H38" s="5"/>
      <c r="N38" s="6"/>
      <c r="P38" s="5"/>
      <c r="V38" s="6"/>
    </row>
    <row r="39" spans="2:22" x14ac:dyDescent="0.25">
      <c r="B39" s="5"/>
      <c r="D39" s="6"/>
      <c r="H39" s="5"/>
      <c r="N39" s="6"/>
      <c r="P39" s="5"/>
      <c r="V39" s="6"/>
    </row>
    <row r="40" spans="2:22" x14ac:dyDescent="0.25">
      <c r="B40" s="5"/>
      <c r="D40" s="6"/>
      <c r="H40" s="5"/>
      <c r="N40" s="6"/>
      <c r="P40" s="5"/>
      <c r="V40" s="6"/>
    </row>
    <row r="41" spans="2:22" x14ac:dyDescent="0.25">
      <c r="B41" s="5"/>
      <c r="D41" s="6"/>
      <c r="H41" s="5"/>
      <c r="N41" s="6"/>
      <c r="P41" s="5"/>
      <c r="V41" s="6"/>
    </row>
    <row r="42" spans="2:22" x14ac:dyDescent="0.25">
      <c r="B42" s="5"/>
      <c r="D42" s="6"/>
      <c r="H42" s="5"/>
      <c r="N42" s="6"/>
      <c r="P42" s="5"/>
      <c r="V42" s="6"/>
    </row>
    <row r="43" spans="2:22" x14ac:dyDescent="0.25">
      <c r="B43" s="5"/>
      <c r="D43" s="6"/>
      <c r="H43" s="5"/>
      <c r="N43" s="6"/>
      <c r="P43" s="5"/>
      <c r="V43" s="6"/>
    </row>
    <row r="44" spans="2:22" x14ac:dyDescent="0.25">
      <c r="B44" s="5"/>
      <c r="D44" s="6"/>
      <c r="H44" s="5"/>
      <c r="N44" s="6"/>
      <c r="P44" s="5"/>
      <c r="V44" s="6"/>
    </row>
    <row r="45" spans="2:22" x14ac:dyDescent="0.25">
      <c r="B45" s="5"/>
      <c r="D45" s="6"/>
      <c r="H45" s="5"/>
      <c r="N45" s="6"/>
      <c r="P45" s="5"/>
      <c r="V45" s="6"/>
    </row>
    <row r="46" spans="2:22" x14ac:dyDescent="0.25">
      <c r="B46" s="5"/>
      <c r="D46" s="6"/>
      <c r="H46" s="5"/>
      <c r="N46" s="6"/>
      <c r="P46" s="5"/>
      <c r="V46" s="6"/>
    </row>
    <row r="47" spans="2:22" x14ac:dyDescent="0.25">
      <c r="B47" s="5"/>
      <c r="D47" s="6"/>
      <c r="H47" s="5"/>
      <c r="N47" s="6"/>
      <c r="P47" s="5"/>
      <c r="V47" s="6"/>
    </row>
    <row r="48" spans="2:22" ht="15.75" thickBot="1" x14ac:dyDescent="0.3">
      <c r="B48" s="7"/>
      <c r="C48" s="8"/>
      <c r="D48" s="9"/>
      <c r="H48" s="7"/>
      <c r="I48" s="8"/>
      <c r="J48" s="8"/>
      <c r="K48" s="8"/>
      <c r="L48" s="8"/>
      <c r="M48" s="8"/>
      <c r="N48" s="9"/>
      <c r="P48" s="7"/>
      <c r="Q48" s="8"/>
      <c r="R48" s="8"/>
      <c r="S48" s="8"/>
      <c r="T48" s="8"/>
      <c r="U48" s="8"/>
      <c r="V48"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7467-4F55-4DE6-B254-4E92CC5E013B}">
  <sheetPr>
    <tabColor theme="3" tint="-0.499984740745262"/>
  </sheetPr>
  <dimension ref="A1:W51"/>
  <sheetViews>
    <sheetView showGridLines="0" topLeftCell="A14" zoomScale="112" zoomScaleNormal="112" workbookViewId="0">
      <selection activeCell="F25" sqref="F25"/>
    </sheetView>
  </sheetViews>
  <sheetFormatPr defaultRowHeight="15" x14ac:dyDescent="0.25"/>
  <cols>
    <col min="1" max="16" width="9.140625" style="11"/>
    <col min="17" max="17" width="20.28515625" style="11" bestFit="1" customWidth="1"/>
    <col min="18" max="18" width="16.28515625" style="11" bestFit="1" customWidth="1"/>
    <col min="19" max="19" width="9" style="11" bestFit="1" customWidth="1"/>
    <col min="20" max="20" width="7.28515625" style="11" bestFit="1" customWidth="1"/>
    <col min="21" max="21" width="11.28515625" style="11" bestFit="1" customWidth="1"/>
    <col min="22" max="16384" width="9.140625" style="11"/>
  </cols>
  <sheetData>
    <row r="1" spans="1:23" x14ac:dyDescent="0.25">
      <c r="A1" s="12"/>
      <c r="B1" s="12"/>
      <c r="C1" s="12"/>
      <c r="D1" s="12"/>
      <c r="E1" s="12"/>
      <c r="F1" s="12"/>
      <c r="G1" s="12"/>
      <c r="H1" s="12"/>
      <c r="I1" s="12"/>
      <c r="J1" s="12"/>
      <c r="K1" s="12"/>
      <c r="L1" s="12"/>
      <c r="M1" s="12"/>
      <c r="N1" s="12"/>
      <c r="O1" s="12"/>
      <c r="P1" s="12"/>
      <c r="Q1" s="12"/>
      <c r="R1" s="12"/>
      <c r="S1" s="12"/>
      <c r="T1" s="12"/>
      <c r="U1" s="12"/>
      <c r="V1" s="12"/>
      <c r="W1" s="12"/>
    </row>
    <row r="2" spans="1:23" ht="15.75" thickBot="1"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25">
      <c r="A3" s="12"/>
      <c r="B3" s="13"/>
      <c r="C3" s="14"/>
      <c r="D3" s="15"/>
      <c r="E3" s="12"/>
      <c r="F3" s="12"/>
      <c r="G3" s="12"/>
      <c r="H3" s="121">
        <f>GETPIVOTDATA("Sum of Total Sales ($)",CandleTable!$B$2,"Year",2022)</f>
        <v>3201.7500000000009</v>
      </c>
      <c r="I3" s="121"/>
      <c r="J3" s="121"/>
      <c r="K3" s="12"/>
      <c r="L3" s="121">
        <f>GETPIVOTDATA("Sum of Total Sales ($)",CandleTable!$B$2,"Year",2023)</f>
        <v>2950.88</v>
      </c>
      <c r="M3" s="121"/>
      <c r="N3" s="121"/>
      <c r="O3" s="12"/>
      <c r="P3" s="121">
        <f>GETPIVOTDATA("Sum of Total Sales ($)",CandleTable!$B$2)</f>
        <v>6152.630000000001</v>
      </c>
      <c r="Q3" s="121"/>
      <c r="R3" s="121"/>
      <c r="S3" s="12"/>
      <c r="T3" s="121">
        <f>GETPIVOTDATA("Sum of Quantity",CandleTable!$B$2)</f>
        <v>537</v>
      </c>
      <c r="U3" s="121"/>
      <c r="V3" s="121"/>
      <c r="W3" s="12"/>
    </row>
    <row r="4" spans="1:23" x14ac:dyDescent="0.25">
      <c r="A4" s="12"/>
      <c r="B4" s="16"/>
      <c r="C4" s="12"/>
      <c r="D4" s="17"/>
      <c r="E4" s="12"/>
      <c r="F4" s="12"/>
      <c r="G4" s="12"/>
      <c r="H4" s="121"/>
      <c r="I4" s="121"/>
      <c r="J4" s="121"/>
      <c r="K4" s="12"/>
      <c r="L4" s="121"/>
      <c r="M4" s="121"/>
      <c r="N4" s="121"/>
      <c r="O4" s="12"/>
      <c r="P4" s="121"/>
      <c r="Q4" s="121"/>
      <c r="R4" s="121"/>
      <c r="S4" s="12"/>
      <c r="T4" s="121"/>
      <c r="U4" s="121"/>
      <c r="V4" s="121"/>
      <c r="W4" s="12"/>
    </row>
    <row r="5" spans="1:23" x14ac:dyDescent="0.25">
      <c r="A5" s="12"/>
      <c r="B5" s="16"/>
      <c r="C5" s="12" t="s">
        <v>225</v>
      </c>
      <c r="D5" s="17"/>
      <c r="E5" s="12"/>
      <c r="F5" s="12"/>
      <c r="G5" s="12"/>
      <c r="H5" s="121"/>
      <c r="I5" s="121"/>
      <c r="J5" s="121"/>
      <c r="K5" s="12"/>
      <c r="L5" s="121"/>
      <c r="M5" s="121"/>
      <c r="N5" s="121"/>
      <c r="O5" s="12"/>
      <c r="P5" s="121"/>
      <c r="Q5" s="121"/>
      <c r="R5" s="121"/>
      <c r="S5" s="12"/>
      <c r="T5" s="121"/>
      <c r="U5" s="121"/>
      <c r="V5" s="121"/>
      <c r="W5" s="12"/>
    </row>
    <row r="6" spans="1:23" x14ac:dyDescent="0.25">
      <c r="A6" s="12"/>
      <c r="B6" s="16"/>
      <c r="C6" s="12"/>
      <c r="D6" s="17"/>
      <c r="E6" s="12"/>
      <c r="F6" s="12"/>
      <c r="G6" s="12"/>
      <c r="H6" s="121"/>
      <c r="I6" s="121"/>
      <c r="J6" s="121"/>
      <c r="K6" s="12"/>
      <c r="L6" s="121"/>
      <c r="M6" s="121"/>
      <c r="N6" s="121"/>
      <c r="O6" s="12"/>
      <c r="P6" s="121"/>
      <c r="Q6" s="121"/>
      <c r="R6" s="121"/>
      <c r="S6" s="12"/>
      <c r="T6" s="121"/>
      <c r="U6" s="121"/>
      <c r="V6" s="121"/>
      <c r="W6" s="12"/>
    </row>
    <row r="7" spans="1:23" x14ac:dyDescent="0.25">
      <c r="A7" s="12"/>
      <c r="B7" s="16"/>
      <c r="C7" s="12"/>
      <c r="D7" s="17"/>
      <c r="E7" s="12"/>
      <c r="F7" s="12"/>
      <c r="G7" s="12"/>
      <c r="H7" s="121"/>
      <c r="I7" s="121"/>
      <c r="J7" s="121"/>
      <c r="K7" s="12"/>
      <c r="L7" s="121"/>
      <c r="M7" s="121"/>
      <c r="N7" s="121"/>
      <c r="O7" s="12"/>
      <c r="P7" s="121"/>
      <c r="Q7" s="121"/>
      <c r="R7" s="121"/>
      <c r="S7" s="12"/>
      <c r="T7" s="121"/>
      <c r="U7" s="121"/>
      <c r="V7" s="121"/>
      <c r="W7" s="12"/>
    </row>
    <row r="8" spans="1:23" x14ac:dyDescent="0.25">
      <c r="A8" s="12"/>
      <c r="B8" s="16"/>
      <c r="C8" s="12"/>
      <c r="D8" s="17"/>
      <c r="E8" s="12"/>
      <c r="F8" s="12"/>
      <c r="G8" s="12"/>
      <c r="H8" s="121"/>
      <c r="I8" s="121"/>
      <c r="J8" s="121"/>
      <c r="K8" s="12"/>
      <c r="L8" s="121"/>
      <c r="M8" s="121"/>
      <c r="N8" s="121"/>
      <c r="O8" s="12"/>
      <c r="P8" s="121"/>
      <c r="Q8" s="121"/>
      <c r="R8" s="121"/>
      <c r="S8" s="12"/>
      <c r="T8" s="121"/>
      <c r="U8" s="121"/>
      <c r="V8" s="121"/>
      <c r="W8" s="12"/>
    </row>
    <row r="9" spans="1:23" x14ac:dyDescent="0.25">
      <c r="A9" s="12"/>
      <c r="B9" s="16"/>
      <c r="C9" s="12"/>
      <c r="D9" s="17"/>
      <c r="E9" s="12"/>
      <c r="F9" s="12"/>
      <c r="G9" s="12"/>
      <c r="H9" s="121"/>
      <c r="I9" s="121"/>
      <c r="J9" s="121"/>
      <c r="K9" s="12"/>
      <c r="L9" s="121"/>
      <c r="M9" s="121"/>
      <c r="N9" s="121"/>
      <c r="O9" s="12"/>
      <c r="P9" s="121"/>
      <c r="Q9" s="121"/>
      <c r="R9" s="121"/>
      <c r="S9" s="12"/>
      <c r="T9" s="121"/>
      <c r="U9" s="121"/>
      <c r="V9" s="121"/>
      <c r="W9" s="12"/>
    </row>
    <row r="10" spans="1:23" x14ac:dyDescent="0.25">
      <c r="A10" s="12"/>
      <c r="B10" s="16"/>
      <c r="C10" s="12"/>
      <c r="D10" s="17"/>
      <c r="E10" s="12"/>
      <c r="F10" s="12"/>
      <c r="G10" s="12"/>
      <c r="H10" s="12"/>
      <c r="I10" s="12"/>
      <c r="J10" s="12"/>
      <c r="K10" s="12"/>
      <c r="L10" s="12"/>
      <c r="M10" s="12"/>
      <c r="N10" s="12"/>
      <c r="O10" s="12"/>
      <c r="P10" s="12"/>
      <c r="Q10" s="12"/>
      <c r="R10" s="12"/>
      <c r="S10" s="12"/>
      <c r="T10" s="12"/>
      <c r="U10" s="12"/>
      <c r="V10" s="12"/>
      <c r="W10" s="12"/>
    </row>
    <row r="11" spans="1:23" x14ac:dyDescent="0.25">
      <c r="A11" s="12"/>
      <c r="B11" s="16"/>
      <c r="C11" s="12"/>
      <c r="D11" s="17"/>
      <c r="E11" s="12"/>
      <c r="F11" s="12"/>
      <c r="G11" s="12"/>
      <c r="H11" s="12"/>
      <c r="I11" s="12"/>
      <c r="J11" s="12"/>
      <c r="K11" s="12"/>
      <c r="L11" s="12"/>
      <c r="M11" s="12"/>
      <c r="N11" s="12"/>
      <c r="O11" s="12"/>
      <c r="P11" s="12"/>
      <c r="Q11" s="12"/>
      <c r="R11" s="12"/>
      <c r="S11" s="12"/>
      <c r="T11" s="12"/>
      <c r="U11" s="12"/>
      <c r="V11" s="12"/>
      <c r="W11" s="12"/>
    </row>
    <row r="12" spans="1:23" ht="15.75" thickBot="1" x14ac:dyDescent="0.3">
      <c r="A12" s="12"/>
      <c r="B12" s="18"/>
      <c r="C12" s="19"/>
      <c r="D12" s="20"/>
      <c r="E12" s="12"/>
      <c r="F12" s="12"/>
      <c r="G12" s="12"/>
      <c r="H12" s="12"/>
      <c r="I12" s="12"/>
      <c r="J12" s="12"/>
      <c r="K12" s="12"/>
      <c r="L12" s="12"/>
      <c r="M12" s="12"/>
      <c r="N12" s="12"/>
      <c r="O12" s="12"/>
      <c r="P12" s="12"/>
      <c r="Q12" s="12"/>
      <c r="R12" s="12"/>
      <c r="S12" s="12"/>
      <c r="T12" s="12"/>
      <c r="U12" s="12"/>
      <c r="V12" s="12"/>
      <c r="W12" s="12"/>
    </row>
    <row r="13" spans="1:23" ht="15.75" thickBot="1"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25">
      <c r="A14" s="12"/>
      <c r="B14" s="13"/>
      <c r="C14" s="14"/>
      <c r="D14" s="15"/>
      <c r="E14" s="12"/>
      <c r="F14" s="12"/>
      <c r="G14" s="12"/>
      <c r="H14" s="29"/>
      <c r="I14" s="22"/>
      <c r="J14" s="22"/>
      <c r="K14" s="22"/>
      <c r="L14" s="22"/>
      <c r="M14" s="22"/>
      <c r="N14" s="23"/>
      <c r="O14" s="12"/>
      <c r="P14" s="13"/>
      <c r="Q14" s="14"/>
      <c r="R14" s="14"/>
      <c r="S14" s="14"/>
      <c r="T14" s="14"/>
      <c r="U14" s="14"/>
      <c r="V14" s="15"/>
      <c r="W14" s="12"/>
    </row>
    <row r="15" spans="1:23" x14ac:dyDescent="0.25">
      <c r="A15" s="12"/>
      <c r="B15" s="16"/>
      <c r="C15" s="12"/>
      <c r="D15" s="17"/>
      <c r="E15" s="12"/>
      <c r="F15" s="12"/>
      <c r="G15" s="12"/>
      <c r="H15" s="24"/>
      <c r="I15" s="21"/>
      <c r="J15" s="21"/>
      <c r="K15" s="21"/>
      <c r="L15" s="21"/>
      <c r="M15" s="21"/>
      <c r="N15" s="25"/>
      <c r="O15" s="12"/>
      <c r="P15" s="16"/>
      <c r="Q15" s="12"/>
      <c r="R15" s="12"/>
      <c r="S15" s="12"/>
      <c r="T15" s="12"/>
      <c r="U15" s="12"/>
      <c r="V15" s="17"/>
      <c r="W15" s="12"/>
    </row>
    <row r="16" spans="1:23" x14ac:dyDescent="0.25">
      <c r="A16" s="12"/>
      <c r="B16" s="16"/>
      <c r="C16" s="12" t="s">
        <v>228</v>
      </c>
      <c r="D16" s="17"/>
      <c r="E16" s="12"/>
      <c r="F16" s="12"/>
      <c r="G16" s="12"/>
      <c r="H16" s="24"/>
      <c r="I16" s="21"/>
      <c r="J16" s="21"/>
      <c r="K16" s="21" t="s">
        <v>233</v>
      </c>
      <c r="L16" s="21"/>
      <c r="M16" s="21"/>
      <c r="N16" s="25"/>
      <c r="O16" s="12"/>
      <c r="P16" s="16"/>
      <c r="Q16" s="12"/>
      <c r="R16" s="12"/>
      <c r="S16" s="12" t="s">
        <v>233</v>
      </c>
      <c r="T16" s="12"/>
      <c r="U16" s="12"/>
      <c r="V16" s="17"/>
      <c r="W16" s="12"/>
    </row>
    <row r="17" spans="1:23" x14ac:dyDescent="0.25">
      <c r="A17" s="12"/>
      <c r="B17" s="16"/>
      <c r="C17" s="12"/>
      <c r="D17" s="17"/>
      <c r="E17" s="12"/>
      <c r="F17" s="12"/>
      <c r="G17" s="12"/>
      <c r="H17" s="24"/>
      <c r="I17" s="21"/>
      <c r="J17" s="21"/>
      <c r="K17" s="21"/>
      <c r="L17" s="21"/>
      <c r="M17" s="21"/>
      <c r="N17" s="25"/>
      <c r="O17" s="12"/>
      <c r="P17" s="16"/>
      <c r="Q17" s="12"/>
      <c r="R17" s="12"/>
      <c r="S17" s="12"/>
      <c r="T17" s="12"/>
      <c r="U17" s="12"/>
      <c r="V17" s="17"/>
      <c r="W17" s="12"/>
    </row>
    <row r="18" spans="1:23" x14ac:dyDescent="0.25">
      <c r="A18" s="12"/>
      <c r="B18" s="16"/>
      <c r="C18" s="12"/>
      <c r="D18" s="17"/>
      <c r="E18" s="12"/>
      <c r="F18" s="12"/>
      <c r="G18" s="12"/>
      <c r="H18" s="24"/>
      <c r="I18" s="21"/>
      <c r="J18" s="21" t="s">
        <v>237</v>
      </c>
      <c r="K18" s="21"/>
      <c r="L18" s="21"/>
      <c r="M18" s="21"/>
      <c r="N18" s="25"/>
      <c r="O18" s="12"/>
      <c r="P18" s="16"/>
      <c r="Q18" s="12"/>
      <c r="R18" s="12" t="s">
        <v>232</v>
      </c>
      <c r="S18" s="12"/>
      <c r="T18" s="12"/>
      <c r="U18" s="12"/>
      <c r="V18" s="17"/>
      <c r="W18" s="12"/>
    </row>
    <row r="19" spans="1:23" x14ac:dyDescent="0.25">
      <c r="A19" s="12"/>
      <c r="B19" s="16"/>
      <c r="C19" s="12"/>
      <c r="D19" s="17"/>
      <c r="E19" s="12"/>
      <c r="F19" s="12"/>
      <c r="G19" s="12"/>
      <c r="H19" s="24"/>
      <c r="I19" s="21"/>
      <c r="J19" s="21"/>
      <c r="K19" s="21"/>
      <c r="L19" s="21"/>
      <c r="M19" s="21"/>
      <c r="N19" s="25"/>
      <c r="O19" s="12"/>
      <c r="P19" s="16"/>
      <c r="Q19" s="12"/>
      <c r="R19" s="12"/>
      <c r="S19" s="12"/>
      <c r="T19" s="12"/>
      <c r="U19" s="12"/>
      <c r="V19" s="17"/>
      <c r="W19" s="12"/>
    </row>
    <row r="20" spans="1:23" x14ac:dyDescent="0.25">
      <c r="A20" s="12"/>
      <c r="B20" s="16"/>
      <c r="C20" s="12"/>
      <c r="D20" s="17"/>
      <c r="E20" s="12"/>
      <c r="F20" s="12"/>
      <c r="G20" s="12"/>
      <c r="H20" s="24"/>
      <c r="I20" s="21"/>
      <c r="J20" s="21"/>
      <c r="K20" s="21"/>
      <c r="L20" s="21"/>
      <c r="M20" s="21"/>
      <c r="N20" s="25"/>
      <c r="O20" s="12"/>
      <c r="P20" s="16"/>
      <c r="Q20" s="12"/>
      <c r="R20" s="12"/>
      <c r="S20" s="12"/>
      <c r="T20" s="12"/>
      <c r="U20" s="12"/>
      <c r="V20" s="17"/>
      <c r="W20" s="12"/>
    </row>
    <row r="21" spans="1:23" ht="15.75" thickBot="1" x14ac:dyDescent="0.3">
      <c r="A21" s="12"/>
      <c r="B21" s="18"/>
      <c r="C21" s="19"/>
      <c r="D21" s="20"/>
      <c r="E21" s="12"/>
      <c r="F21" s="12"/>
      <c r="G21" s="12"/>
      <c r="H21" s="24"/>
      <c r="I21" s="21"/>
      <c r="J21" s="21"/>
      <c r="K21" s="21"/>
      <c r="L21" s="21"/>
      <c r="M21" s="21"/>
      <c r="N21" s="25"/>
      <c r="O21" s="12"/>
      <c r="P21" s="16"/>
      <c r="Q21" s="12"/>
      <c r="R21" s="12"/>
      <c r="S21" s="12"/>
      <c r="T21" s="12"/>
      <c r="U21" s="12"/>
      <c r="V21" s="17"/>
      <c r="W21" s="12"/>
    </row>
    <row r="22" spans="1:23" ht="15.75" thickBot="1" x14ac:dyDescent="0.3">
      <c r="A22" s="12"/>
      <c r="B22" s="12"/>
      <c r="C22" s="12"/>
      <c r="D22" s="12"/>
      <c r="E22" s="12"/>
      <c r="F22" s="12"/>
      <c r="G22" s="12"/>
      <c r="H22" s="24"/>
      <c r="I22" s="21"/>
      <c r="J22" s="21"/>
      <c r="K22" s="21"/>
      <c r="L22" s="21"/>
      <c r="M22" s="21"/>
      <c r="N22" s="25"/>
      <c r="O22" s="12"/>
      <c r="P22" s="16"/>
      <c r="Q22" s="12"/>
      <c r="R22" s="12"/>
      <c r="S22" s="12"/>
      <c r="T22" s="12"/>
      <c r="U22" s="12"/>
      <c r="V22" s="17"/>
      <c r="W22" s="12"/>
    </row>
    <row r="23" spans="1:23" x14ac:dyDescent="0.25">
      <c r="A23" s="12"/>
      <c r="B23" s="13"/>
      <c r="C23" s="14"/>
      <c r="D23" s="15"/>
      <c r="E23" s="12"/>
      <c r="F23" s="12"/>
      <c r="G23" s="12"/>
      <c r="H23" s="24"/>
      <c r="I23" s="21"/>
      <c r="J23" s="21"/>
      <c r="K23" s="21"/>
      <c r="L23" s="21"/>
      <c r="M23" s="21"/>
      <c r="N23" s="25"/>
      <c r="O23" s="12"/>
      <c r="P23" s="16"/>
      <c r="Q23" s="12"/>
      <c r="R23" s="12"/>
      <c r="S23" s="12"/>
      <c r="T23" s="12"/>
      <c r="U23" s="12"/>
      <c r="V23" s="17"/>
      <c r="W23" s="12"/>
    </row>
    <row r="24" spans="1:23" x14ac:dyDescent="0.25">
      <c r="A24" s="12"/>
      <c r="B24" s="16"/>
      <c r="C24" s="12" t="s">
        <v>226</v>
      </c>
      <c r="D24" s="17"/>
      <c r="E24" s="12"/>
      <c r="F24" s="12"/>
      <c r="G24" s="12"/>
      <c r="H24" s="24"/>
      <c r="I24" s="21"/>
      <c r="J24" s="21"/>
      <c r="K24" s="21"/>
      <c r="L24" s="21"/>
      <c r="M24" s="21"/>
      <c r="N24" s="25"/>
      <c r="O24" s="12"/>
      <c r="P24" s="16"/>
      <c r="Q24" s="12"/>
      <c r="R24" s="12"/>
      <c r="S24" s="12"/>
      <c r="T24" s="12"/>
      <c r="U24" s="12"/>
      <c r="V24" s="17"/>
      <c r="W24" s="12"/>
    </row>
    <row r="25" spans="1:23" x14ac:dyDescent="0.25">
      <c r="A25" s="12"/>
      <c r="B25" s="16"/>
      <c r="C25" s="12"/>
      <c r="D25" s="17"/>
      <c r="E25" s="12"/>
      <c r="F25" s="12"/>
      <c r="G25" s="12"/>
      <c r="H25" s="24"/>
      <c r="I25" s="21"/>
      <c r="J25" s="21"/>
      <c r="K25" s="21"/>
      <c r="L25" s="21"/>
      <c r="M25" s="21"/>
      <c r="N25" s="25"/>
      <c r="O25" s="12"/>
      <c r="P25" s="16"/>
      <c r="Q25" s="12"/>
      <c r="R25" s="12"/>
      <c r="S25" s="12"/>
      <c r="T25" s="12"/>
      <c r="U25" s="12"/>
      <c r="V25" s="17"/>
      <c r="W25" s="12"/>
    </row>
    <row r="26" spans="1:23" x14ac:dyDescent="0.25">
      <c r="A26" s="12"/>
      <c r="B26" s="16"/>
      <c r="C26" s="12"/>
      <c r="D26" s="17"/>
      <c r="E26" s="12"/>
      <c r="F26" s="12"/>
      <c r="G26" s="12"/>
      <c r="H26" s="24"/>
      <c r="I26" s="21"/>
      <c r="J26" s="21"/>
      <c r="K26" s="21"/>
      <c r="L26" s="21"/>
      <c r="M26" s="21"/>
      <c r="N26" s="25"/>
      <c r="O26" s="12"/>
      <c r="P26" s="16"/>
      <c r="Q26" s="12"/>
      <c r="R26" s="12"/>
      <c r="S26" s="12"/>
      <c r="T26" s="12"/>
      <c r="U26" s="12"/>
      <c r="V26" s="17"/>
      <c r="W26" s="12"/>
    </row>
    <row r="27" spans="1:23" ht="15.75" thickBot="1" x14ac:dyDescent="0.3">
      <c r="A27" s="12"/>
      <c r="B27" s="18"/>
      <c r="C27" s="19"/>
      <c r="D27" s="20"/>
      <c r="E27" s="12"/>
      <c r="F27" s="12"/>
      <c r="G27" s="12"/>
      <c r="H27" s="24"/>
      <c r="I27" s="21"/>
      <c r="J27" s="21"/>
      <c r="K27" s="21"/>
      <c r="L27" s="21"/>
      <c r="M27" s="21"/>
      <c r="N27" s="25"/>
      <c r="O27" s="12"/>
      <c r="P27" s="18"/>
      <c r="Q27" s="19"/>
      <c r="R27" s="19"/>
      <c r="S27" s="19"/>
      <c r="T27" s="19"/>
      <c r="U27" s="19"/>
      <c r="V27" s="20"/>
      <c r="W27" s="12"/>
    </row>
    <row r="28" spans="1:23" ht="15.75" thickBot="1" x14ac:dyDescent="0.3">
      <c r="A28" s="12"/>
      <c r="B28" s="12"/>
      <c r="C28" s="12"/>
      <c r="D28" s="12"/>
      <c r="E28" s="12"/>
      <c r="F28" s="12"/>
      <c r="G28" s="12"/>
      <c r="H28" s="24"/>
      <c r="I28" s="21"/>
      <c r="J28" s="21"/>
      <c r="K28" s="21"/>
      <c r="L28" s="21"/>
      <c r="M28" s="21"/>
      <c r="N28" s="25"/>
      <c r="O28" s="12"/>
      <c r="P28" s="12"/>
      <c r="Q28" s="12"/>
      <c r="R28" s="12"/>
      <c r="S28" s="12"/>
      <c r="T28" s="12"/>
      <c r="U28" s="12"/>
      <c r="V28" s="12"/>
      <c r="W28" s="12"/>
    </row>
    <row r="29" spans="1:23" ht="23.25" customHeight="1" x14ac:dyDescent="0.25">
      <c r="A29" s="12"/>
      <c r="B29" s="13"/>
      <c r="C29" s="14"/>
      <c r="D29" s="15"/>
      <c r="E29" s="12"/>
      <c r="F29" s="12"/>
      <c r="G29" s="12"/>
      <c r="H29" s="24"/>
      <c r="I29" s="21"/>
      <c r="J29" s="21"/>
      <c r="K29" s="21"/>
      <c r="L29" s="21"/>
      <c r="M29" s="21"/>
      <c r="N29" s="25"/>
      <c r="O29" s="12"/>
      <c r="P29" s="21"/>
      <c r="Q29" s="21"/>
      <c r="R29" s="21"/>
      <c r="S29" s="21"/>
      <c r="T29" s="21"/>
      <c r="U29" s="21"/>
      <c r="V29" s="21"/>
      <c r="W29" s="21"/>
    </row>
    <row r="30" spans="1:23" ht="15" customHeight="1" x14ac:dyDescent="0.25">
      <c r="A30" s="12"/>
      <c r="B30" s="16"/>
      <c r="C30" s="12" t="s">
        <v>227</v>
      </c>
      <c r="D30" s="17"/>
      <c r="E30" s="12"/>
      <c r="F30" s="12"/>
      <c r="G30" s="12"/>
      <c r="H30" s="24"/>
      <c r="I30" s="21"/>
      <c r="J30" s="21"/>
      <c r="K30" s="21"/>
      <c r="L30" s="21"/>
      <c r="M30" s="21"/>
      <c r="N30" s="25"/>
      <c r="O30" s="12"/>
      <c r="P30" s="21"/>
      <c r="Q30" s="21"/>
      <c r="R30" s="21"/>
      <c r="S30" s="21"/>
      <c r="T30" s="21"/>
      <c r="U30" s="21"/>
      <c r="V30" s="21"/>
      <c r="W30" s="21"/>
    </row>
    <row r="31" spans="1:23" ht="15" customHeight="1" x14ac:dyDescent="0.25">
      <c r="A31" s="12"/>
      <c r="B31" s="16"/>
      <c r="C31" s="12"/>
      <c r="D31" s="17"/>
      <c r="E31" s="12"/>
      <c r="F31" s="12"/>
      <c r="G31" s="12"/>
      <c r="H31" s="24"/>
      <c r="I31" s="21"/>
      <c r="J31" s="21"/>
      <c r="K31" s="21"/>
      <c r="L31" s="21"/>
      <c r="M31" s="21"/>
      <c r="N31" s="25"/>
      <c r="O31" s="12"/>
      <c r="P31" s="21"/>
      <c r="Q31" s="21"/>
      <c r="R31" s="21"/>
      <c r="S31" s="21"/>
      <c r="T31" s="21"/>
      <c r="U31" s="21"/>
      <c r="V31" s="21"/>
      <c r="W31" s="21"/>
    </row>
    <row r="32" spans="1:23" ht="15" customHeight="1" x14ac:dyDescent="0.25">
      <c r="A32" s="12"/>
      <c r="B32" s="16"/>
      <c r="C32" s="12"/>
      <c r="D32" s="17"/>
      <c r="E32" s="12"/>
      <c r="F32" s="12"/>
      <c r="G32" s="12"/>
      <c r="H32" s="24"/>
      <c r="I32" s="21"/>
      <c r="J32" s="21"/>
      <c r="K32" s="21"/>
      <c r="L32" s="21"/>
      <c r="M32" s="21"/>
      <c r="N32" s="25"/>
      <c r="O32" s="12"/>
      <c r="P32" s="21"/>
      <c r="Q32" s="10" t="s">
        <v>238</v>
      </c>
      <c r="R32" s="10" t="s">
        <v>240</v>
      </c>
      <c r="S32"/>
      <c r="T32"/>
      <c r="U32"/>
      <c r="V32" s="21"/>
      <c r="W32" s="21"/>
    </row>
    <row r="33" spans="1:23" ht="15" customHeight="1" x14ac:dyDescent="0.25">
      <c r="A33" s="12"/>
      <c r="B33" s="16"/>
      <c r="C33" s="12"/>
      <c r="D33" s="17"/>
      <c r="E33" s="12"/>
      <c r="F33" s="12"/>
      <c r="G33" s="12"/>
      <c r="H33" s="24"/>
      <c r="I33" s="21"/>
      <c r="J33" s="21"/>
      <c r="K33" s="21"/>
      <c r="L33" s="21"/>
      <c r="M33" s="21"/>
      <c r="N33" s="25"/>
      <c r="O33" s="12"/>
      <c r="P33" s="21"/>
      <c r="Q33" s="32" t="s">
        <v>306</v>
      </c>
      <c r="R33" s="33">
        <v>2022</v>
      </c>
      <c r="S33" s="33">
        <v>2023</v>
      </c>
      <c r="T33"/>
      <c r="U33"/>
      <c r="V33" s="21"/>
      <c r="W33" s="21"/>
    </row>
    <row r="34" spans="1:23" ht="18.75" x14ac:dyDescent="0.3">
      <c r="A34" s="12"/>
      <c r="B34" s="16"/>
      <c r="C34" s="12"/>
      <c r="D34" s="17"/>
      <c r="E34" s="12"/>
      <c r="F34" s="12"/>
      <c r="G34" s="12"/>
      <c r="H34" s="24"/>
      <c r="I34" s="21"/>
      <c r="J34" s="21"/>
      <c r="K34" s="21"/>
      <c r="L34" s="21"/>
      <c r="M34" s="21"/>
      <c r="N34" s="25"/>
      <c r="O34" s="12"/>
      <c r="P34" s="21"/>
      <c r="Q34" s="30" t="s">
        <v>73</v>
      </c>
      <c r="R34" s="31">
        <v>346.17</v>
      </c>
      <c r="S34" s="31">
        <v>377.64</v>
      </c>
      <c r="T34"/>
      <c r="U34"/>
      <c r="V34" s="21"/>
      <c r="W34" s="21"/>
    </row>
    <row r="35" spans="1:23" ht="18.75" x14ac:dyDescent="0.3">
      <c r="A35" s="12"/>
      <c r="B35" s="16"/>
      <c r="C35" s="12"/>
      <c r="D35" s="17"/>
      <c r="E35" s="12"/>
      <c r="F35" s="12"/>
      <c r="G35" s="12"/>
      <c r="H35" s="24"/>
      <c r="I35" s="21"/>
      <c r="J35" s="21"/>
      <c r="K35" s="21"/>
      <c r="L35" s="21"/>
      <c r="M35" s="21"/>
      <c r="N35" s="25"/>
      <c r="O35" s="12"/>
      <c r="P35" s="21"/>
      <c r="Q35" s="30" t="s">
        <v>68</v>
      </c>
      <c r="R35" s="31">
        <v>389.74</v>
      </c>
      <c r="S35" s="31">
        <v>329.78</v>
      </c>
      <c r="T35"/>
      <c r="U35"/>
      <c r="V35" s="21"/>
      <c r="W35" s="21"/>
    </row>
    <row r="36" spans="1:23" ht="18.75" x14ac:dyDescent="0.3">
      <c r="A36" s="12"/>
      <c r="B36" s="16"/>
      <c r="C36" s="12"/>
      <c r="D36" s="17"/>
      <c r="E36" s="12"/>
      <c r="F36" s="12"/>
      <c r="G36" s="12"/>
      <c r="H36" s="24"/>
      <c r="I36" s="21"/>
      <c r="J36" s="21"/>
      <c r="K36" s="21"/>
      <c r="L36" s="21"/>
      <c r="M36" s="21"/>
      <c r="N36" s="25"/>
      <c r="O36" s="12"/>
      <c r="P36" s="21"/>
      <c r="Q36" s="30" t="s">
        <v>67</v>
      </c>
      <c r="R36" s="31">
        <v>203.83</v>
      </c>
      <c r="S36" s="31">
        <v>311.73999999999995</v>
      </c>
      <c r="T36"/>
      <c r="U36"/>
      <c r="V36" s="21"/>
      <c r="W36" s="21"/>
    </row>
    <row r="37" spans="1:23" ht="18.75" x14ac:dyDescent="0.3">
      <c r="A37" s="12"/>
      <c r="B37" s="16"/>
      <c r="C37" s="12"/>
      <c r="D37" s="17"/>
      <c r="E37" s="12"/>
      <c r="F37" s="12"/>
      <c r="G37" s="12"/>
      <c r="H37" s="24"/>
      <c r="I37" s="21"/>
      <c r="J37" s="21"/>
      <c r="K37" s="21"/>
      <c r="L37" s="21"/>
      <c r="M37" s="21"/>
      <c r="N37" s="25"/>
      <c r="O37" s="12"/>
      <c r="P37" s="21"/>
      <c r="Q37" s="30" t="s">
        <v>70</v>
      </c>
      <c r="R37" s="31">
        <v>129.80000000000001</v>
      </c>
      <c r="S37" s="31">
        <v>168.74</v>
      </c>
      <c r="T37"/>
      <c r="U37"/>
      <c r="V37" s="21"/>
      <c r="W37" s="21"/>
    </row>
    <row r="38" spans="1:23" ht="18.75" x14ac:dyDescent="0.3">
      <c r="A38" s="12"/>
      <c r="B38" s="16"/>
      <c r="C38" s="12"/>
      <c r="D38" s="17"/>
      <c r="E38" s="12"/>
      <c r="F38" s="12"/>
      <c r="G38" s="12"/>
      <c r="H38" s="24"/>
      <c r="I38" s="21"/>
      <c r="J38" s="21"/>
      <c r="K38" s="21"/>
      <c r="L38" s="21"/>
      <c r="M38" s="21"/>
      <c r="N38" s="25"/>
      <c r="O38" s="12"/>
      <c r="P38" s="21"/>
      <c r="Q38" s="30" t="s">
        <v>72</v>
      </c>
      <c r="R38" s="31">
        <v>305.65999999999997</v>
      </c>
      <c r="S38" s="31">
        <v>233.74</v>
      </c>
      <c r="T38"/>
      <c r="U38"/>
      <c r="V38" s="21"/>
      <c r="W38" s="21"/>
    </row>
    <row r="39" spans="1:23" ht="18.75" x14ac:dyDescent="0.3">
      <c r="A39" s="12"/>
      <c r="B39" s="16"/>
      <c r="C39" s="12"/>
      <c r="D39" s="17"/>
      <c r="E39" s="12"/>
      <c r="F39" s="12"/>
      <c r="G39" s="12"/>
      <c r="H39" s="24"/>
      <c r="I39" s="21"/>
      <c r="J39" s="21"/>
      <c r="K39" s="21"/>
      <c r="L39" s="21"/>
      <c r="M39" s="21"/>
      <c r="N39" s="25"/>
      <c r="O39" s="12"/>
      <c r="P39" s="21"/>
      <c r="Q39" s="30" t="s">
        <v>64</v>
      </c>
      <c r="R39" s="31">
        <v>324.74</v>
      </c>
      <c r="S39" s="31">
        <v>387.19</v>
      </c>
      <c r="T39"/>
      <c r="U39"/>
      <c r="V39" s="21"/>
      <c r="W39" s="21"/>
    </row>
    <row r="40" spans="1:23" ht="18.75" x14ac:dyDescent="0.3">
      <c r="A40" s="12"/>
      <c r="B40" s="16"/>
      <c r="C40" s="12"/>
      <c r="D40" s="17"/>
      <c r="E40" s="12"/>
      <c r="F40" s="12"/>
      <c r="G40" s="12"/>
      <c r="H40" s="24"/>
      <c r="I40" s="21"/>
      <c r="J40" s="21"/>
      <c r="K40" s="21"/>
      <c r="L40" s="21"/>
      <c r="M40" s="21"/>
      <c r="N40" s="25"/>
      <c r="O40" s="12"/>
      <c r="P40" s="21"/>
      <c r="Q40" s="30" t="s">
        <v>75</v>
      </c>
      <c r="R40" s="31">
        <v>799.5</v>
      </c>
      <c r="S40" s="31">
        <v>415.74</v>
      </c>
      <c r="T40"/>
      <c r="U40"/>
      <c r="V40" s="21"/>
      <c r="W40" s="21"/>
    </row>
    <row r="41" spans="1:23" ht="18.75" x14ac:dyDescent="0.3">
      <c r="A41" s="12"/>
      <c r="B41" s="16"/>
      <c r="C41" s="12"/>
      <c r="D41" s="17"/>
      <c r="E41" s="12"/>
      <c r="F41" s="12"/>
      <c r="G41" s="12"/>
      <c r="H41" s="24"/>
      <c r="I41" s="21"/>
      <c r="J41" s="21"/>
      <c r="K41" s="21"/>
      <c r="L41" s="21"/>
      <c r="M41" s="21"/>
      <c r="N41" s="25"/>
      <c r="O41" s="12"/>
      <c r="P41" s="21"/>
      <c r="Q41" s="30" t="s">
        <v>65</v>
      </c>
      <c r="R41" s="31">
        <v>223.72000000000003</v>
      </c>
      <c r="S41" s="31">
        <v>127.84</v>
      </c>
      <c r="T41"/>
      <c r="U41"/>
      <c r="V41" s="21"/>
      <c r="W41" s="21"/>
    </row>
    <row r="42" spans="1:23" ht="18.75" x14ac:dyDescent="0.3">
      <c r="A42" s="12"/>
      <c r="B42" s="16"/>
      <c r="C42" s="12"/>
      <c r="D42" s="17"/>
      <c r="E42" s="12"/>
      <c r="F42" s="12"/>
      <c r="G42" s="12"/>
      <c r="H42" s="24"/>
      <c r="I42" s="21"/>
      <c r="J42" s="21"/>
      <c r="K42" s="21"/>
      <c r="L42" s="21"/>
      <c r="M42" s="21"/>
      <c r="N42" s="25"/>
      <c r="O42" s="12"/>
      <c r="P42" s="21"/>
      <c r="Q42" s="30" t="s">
        <v>74</v>
      </c>
      <c r="R42" s="31">
        <v>298.77</v>
      </c>
      <c r="S42" s="31">
        <v>298.77</v>
      </c>
      <c r="T42"/>
      <c r="U42"/>
      <c r="V42" s="21"/>
      <c r="W42" s="21"/>
    </row>
    <row r="43" spans="1:23" ht="18.75" x14ac:dyDescent="0.3">
      <c r="A43" s="12"/>
      <c r="B43" s="16"/>
      <c r="C43" s="12"/>
      <c r="D43" s="17"/>
      <c r="E43" s="12"/>
      <c r="F43" s="12"/>
      <c r="G43" s="12"/>
      <c r="H43" s="24"/>
      <c r="I43" s="21"/>
      <c r="J43" s="21"/>
      <c r="K43" s="21"/>
      <c r="L43" s="21"/>
      <c r="M43" s="21"/>
      <c r="N43" s="25"/>
      <c r="O43" s="12"/>
      <c r="P43" s="21"/>
      <c r="Q43" s="30" t="s">
        <v>61</v>
      </c>
      <c r="R43" s="31">
        <v>179.82</v>
      </c>
      <c r="S43" s="31">
        <v>299.70000000000005</v>
      </c>
      <c r="T43"/>
      <c r="U43"/>
      <c r="V43" s="21"/>
      <c r="W43" s="21"/>
    </row>
    <row r="44" spans="1:23" x14ac:dyDescent="0.25">
      <c r="A44" s="12"/>
      <c r="B44" s="16"/>
      <c r="C44" s="12"/>
      <c r="D44" s="17"/>
      <c r="E44" s="12"/>
      <c r="F44" s="12"/>
      <c r="G44" s="12"/>
      <c r="H44" s="24"/>
      <c r="I44" s="21"/>
      <c r="J44" s="21"/>
      <c r="K44" s="21"/>
      <c r="L44" s="21"/>
      <c r="M44" s="21"/>
      <c r="N44" s="25"/>
      <c r="O44" s="12"/>
      <c r="P44" s="21"/>
      <c r="Q44"/>
      <c r="R44"/>
      <c r="S44"/>
      <c r="T44"/>
      <c r="U44"/>
      <c r="V44" s="21"/>
      <c r="W44" s="21"/>
    </row>
    <row r="45" spans="1:23" ht="15" customHeight="1" x14ac:dyDescent="0.25">
      <c r="A45" s="12"/>
      <c r="B45" s="16"/>
      <c r="C45" s="12"/>
      <c r="D45" s="17"/>
      <c r="E45" s="12"/>
      <c r="F45" s="12"/>
      <c r="G45" s="12"/>
      <c r="H45" s="24"/>
      <c r="I45" s="21"/>
      <c r="J45" s="21"/>
      <c r="K45" s="21"/>
      <c r="L45" s="21"/>
      <c r="M45" s="21"/>
      <c r="N45" s="25"/>
      <c r="O45" s="12"/>
      <c r="P45" s="21"/>
      <c r="Q45"/>
      <c r="R45"/>
      <c r="S45"/>
      <c r="T45"/>
      <c r="U45"/>
      <c r="V45" s="21"/>
      <c r="W45" s="21"/>
    </row>
    <row r="46" spans="1:23" ht="15" customHeight="1" x14ac:dyDescent="0.25">
      <c r="A46" s="12"/>
      <c r="B46" s="16"/>
      <c r="C46" s="12"/>
      <c r="D46" s="17"/>
      <c r="E46" s="12"/>
      <c r="F46" s="12"/>
      <c r="G46" s="12"/>
      <c r="H46" s="24"/>
      <c r="I46" s="21"/>
      <c r="J46" s="21"/>
      <c r="K46" s="21"/>
      <c r="L46" s="21"/>
      <c r="M46" s="21"/>
      <c r="N46" s="25"/>
      <c r="O46" s="12"/>
      <c r="P46" s="21"/>
      <c r="Q46" s="21"/>
      <c r="R46" s="21"/>
      <c r="S46" s="21"/>
      <c r="T46" s="21"/>
      <c r="U46"/>
      <c r="V46" s="21"/>
      <c r="W46" s="21"/>
    </row>
    <row r="47" spans="1:23" ht="15" customHeight="1" x14ac:dyDescent="0.25">
      <c r="A47" s="12"/>
      <c r="B47" s="16"/>
      <c r="C47" s="12"/>
      <c r="D47" s="17"/>
      <c r="E47" s="12"/>
      <c r="F47" s="12"/>
      <c r="G47" s="12"/>
      <c r="H47" s="24"/>
      <c r="I47" s="21"/>
      <c r="J47" s="21"/>
      <c r="K47" s="21"/>
      <c r="L47" s="21"/>
      <c r="M47" s="21"/>
      <c r="N47" s="25"/>
      <c r="O47" s="12"/>
      <c r="P47" s="21"/>
      <c r="Q47" s="21"/>
      <c r="R47" s="21"/>
      <c r="S47" s="21"/>
      <c r="T47" s="21"/>
      <c r="U47" s="21"/>
      <c r="V47" s="21"/>
      <c r="W47" s="21"/>
    </row>
    <row r="48" spans="1:23" ht="15.75" customHeight="1" thickBot="1" x14ac:dyDescent="0.3">
      <c r="A48" s="12"/>
      <c r="B48" s="18"/>
      <c r="C48" s="19"/>
      <c r="D48" s="20"/>
      <c r="E48" s="12"/>
      <c r="F48" s="12"/>
      <c r="G48" s="12"/>
      <c r="H48" s="26"/>
      <c r="I48" s="27"/>
      <c r="J48" s="27"/>
      <c r="K48" s="27"/>
      <c r="L48" s="27"/>
      <c r="M48" s="27"/>
      <c r="N48" s="28"/>
      <c r="O48" s="12"/>
      <c r="P48" s="21"/>
      <c r="Q48" s="21"/>
      <c r="R48" s="21"/>
      <c r="S48" s="21"/>
      <c r="T48" s="21"/>
      <c r="U48" s="21"/>
      <c r="V48" s="21"/>
      <c r="W48" s="21"/>
    </row>
    <row r="49" spans="1:23" x14ac:dyDescent="0.25">
      <c r="A49" s="12"/>
      <c r="B49" s="12"/>
      <c r="C49" s="12"/>
      <c r="D49" s="12"/>
      <c r="E49" s="12"/>
      <c r="F49" s="12"/>
      <c r="G49" s="12"/>
      <c r="H49" s="12"/>
      <c r="I49" s="12"/>
      <c r="J49" s="12"/>
      <c r="K49" s="12"/>
      <c r="L49" s="12"/>
      <c r="M49" s="12"/>
      <c r="N49" s="12"/>
      <c r="O49" s="12"/>
      <c r="P49" s="12"/>
      <c r="Q49" s="12"/>
      <c r="R49" s="12"/>
      <c r="S49" s="12"/>
      <c r="T49" s="12"/>
      <c r="U49" s="12"/>
      <c r="V49" s="12"/>
      <c r="W49" s="12"/>
    </row>
    <row r="50" spans="1:23" x14ac:dyDescent="0.25">
      <c r="A50" s="12"/>
      <c r="B50" s="12"/>
      <c r="C50" s="12"/>
      <c r="D50" s="12"/>
      <c r="E50" s="12"/>
      <c r="F50" s="12"/>
      <c r="G50" s="12"/>
      <c r="H50" s="12"/>
      <c r="I50" s="12"/>
      <c r="J50" s="12"/>
      <c r="K50" s="12"/>
      <c r="L50" s="12"/>
      <c r="M50" s="12"/>
      <c r="N50" s="12"/>
      <c r="O50" s="12"/>
      <c r="P50" s="12"/>
      <c r="Q50" s="12"/>
      <c r="R50" s="12"/>
      <c r="S50" s="12"/>
      <c r="T50" s="12"/>
      <c r="U50" s="12"/>
      <c r="V50" s="12"/>
      <c r="W50" s="12"/>
    </row>
    <row r="51" spans="1:23" x14ac:dyDescent="0.25">
      <c r="A51" s="12"/>
      <c r="B51" s="12"/>
      <c r="C51" s="12"/>
      <c r="D51" s="12"/>
      <c r="E51" s="12"/>
      <c r="F51" s="12"/>
      <c r="G51" s="12"/>
      <c r="H51" s="12"/>
      <c r="I51" s="12"/>
      <c r="J51" s="12"/>
      <c r="K51" s="12"/>
      <c r="L51" s="12"/>
      <c r="M51" s="12"/>
      <c r="N51" s="12"/>
      <c r="O51" s="12"/>
      <c r="P51" s="12"/>
      <c r="Q51" s="12"/>
      <c r="R51" s="12"/>
      <c r="S51" s="12"/>
      <c r="T51" s="12"/>
      <c r="U51" s="12"/>
      <c r="V51" s="12"/>
      <c r="W51" s="12"/>
    </row>
  </sheetData>
  <mergeCells count="4">
    <mergeCell ref="H3:J9"/>
    <mergeCell ref="L3:N9"/>
    <mergeCell ref="P3:R9"/>
    <mergeCell ref="T3:V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02DF-E632-4E00-A2A0-1F339898C0DB}">
  <sheetPr>
    <tabColor rgb="FF92D050"/>
  </sheetPr>
  <dimension ref="A1:U37"/>
  <sheetViews>
    <sheetView tabSelected="1" workbookViewId="0">
      <selection activeCell="R11" sqref="R11"/>
    </sheetView>
  </sheetViews>
  <sheetFormatPr defaultRowHeight="15" x14ac:dyDescent="0.25"/>
  <sheetData>
    <row r="1" spans="1:21" s="112" customFormat="1" ht="21" x14ac:dyDescent="0.35">
      <c r="A1" s="110" t="s">
        <v>335</v>
      </c>
      <c r="B1" s="111"/>
      <c r="C1" s="111"/>
      <c r="D1" s="111"/>
      <c r="E1" s="111"/>
      <c r="F1" s="111"/>
      <c r="G1" s="111"/>
      <c r="H1" s="111"/>
      <c r="I1" s="111"/>
      <c r="J1" s="111"/>
      <c r="K1" s="111"/>
      <c r="L1" s="111"/>
      <c r="M1" s="111"/>
      <c r="N1" s="111"/>
      <c r="O1" s="111"/>
      <c r="P1" s="111"/>
      <c r="Q1" s="111"/>
      <c r="R1" s="111"/>
      <c r="S1" s="111"/>
      <c r="T1" s="111"/>
      <c r="U1" s="111"/>
    </row>
    <row r="2" spans="1:21" s="114" customFormat="1" ht="15.75" x14ac:dyDescent="0.25">
      <c r="A2" s="113" t="s">
        <v>308</v>
      </c>
    </row>
    <row r="3" spans="1:21" s="115" customFormat="1" x14ac:dyDescent="0.25">
      <c r="A3" s="115" t="s">
        <v>336</v>
      </c>
    </row>
    <row r="4" spans="1:21" s="115" customFormat="1" x14ac:dyDescent="0.25">
      <c r="A4" s="115" t="s">
        <v>337</v>
      </c>
    </row>
    <row r="5" spans="1:21" s="115" customFormat="1" x14ac:dyDescent="0.25"/>
    <row r="6" spans="1:21" s="112" customFormat="1" ht="15.75" x14ac:dyDescent="0.25">
      <c r="A6" s="116" t="s">
        <v>309</v>
      </c>
      <c r="B6" s="111"/>
      <c r="C6" s="111"/>
      <c r="D6" s="111"/>
      <c r="E6" s="111"/>
      <c r="F6" s="111"/>
      <c r="G6" s="111"/>
      <c r="H6" s="111"/>
      <c r="I6" s="111"/>
      <c r="J6" s="111"/>
      <c r="K6" s="111"/>
      <c r="L6" s="111"/>
      <c r="M6" s="111"/>
      <c r="N6" s="111"/>
      <c r="O6" s="111"/>
      <c r="P6" s="111"/>
      <c r="Q6" s="111"/>
      <c r="R6" s="111"/>
      <c r="S6" s="111"/>
      <c r="T6" s="111"/>
      <c r="U6" s="111"/>
    </row>
    <row r="7" spans="1:21" s="114" customFormat="1" x14ac:dyDescent="0.25">
      <c r="A7" s="114" t="s">
        <v>310</v>
      </c>
    </row>
    <row r="8" spans="1:21" s="118" customFormat="1" x14ac:dyDescent="0.25">
      <c r="A8" s="117" t="s">
        <v>311</v>
      </c>
    </row>
    <row r="9" spans="1:21" s="115" customFormat="1" x14ac:dyDescent="0.25">
      <c r="A9" s="119" t="s">
        <v>312</v>
      </c>
    </row>
    <row r="10" spans="1:21" s="118" customFormat="1" x14ac:dyDescent="0.25">
      <c r="A10" s="117" t="s">
        <v>313</v>
      </c>
    </row>
    <row r="11" spans="1:21" s="115" customFormat="1" x14ac:dyDescent="0.25">
      <c r="A11" s="119" t="s">
        <v>314</v>
      </c>
    </row>
    <row r="12" spans="1:21" s="118" customFormat="1" x14ac:dyDescent="0.25">
      <c r="A12" s="117" t="s">
        <v>315</v>
      </c>
    </row>
    <row r="13" spans="1:21" s="115" customFormat="1" ht="12.75" customHeight="1" x14ac:dyDescent="0.25">
      <c r="A13" s="119" t="s">
        <v>316</v>
      </c>
    </row>
    <row r="14" spans="1:21" s="115" customFormat="1" x14ac:dyDescent="0.25"/>
    <row r="15" spans="1:21" s="114" customFormat="1" ht="15.75" x14ac:dyDescent="0.25">
      <c r="A15" s="113" t="s">
        <v>317</v>
      </c>
    </row>
    <row r="16" spans="1:21" s="118" customFormat="1" x14ac:dyDescent="0.25">
      <c r="A16" s="118" t="s">
        <v>318</v>
      </c>
    </row>
    <row r="17" spans="1:1" s="115" customFormat="1" x14ac:dyDescent="0.25">
      <c r="A17" s="120" t="s">
        <v>319</v>
      </c>
    </row>
    <row r="18" spans="1:1" s="115" customFormat="1" x14ac:dyDescent="0.25">
      <c r="A18" s="120" t="s">
        <v>320</v>
      </c>
    </row>
    <row r="19" spans="1:1" s="115" customFormat="1" x14ac:dyDescent="0.25">
      <c r="A19" s="120" t="s">
        <v>321</v>
      </c>
    </row>
    <row r="20" spans="1:1" s="115" customFormat="1" x14ac:dyDescent="0.25"/>
    <row r="21" spans="1:1" s="114" customFormat="1" ht="15.75" x14ac:dyDescent="0.25">
      <c r="A21" s="113" t="s">
        <v>338</v>
      </c>
    </row>
    <row r="22" spans="1:1" s="118" customFormat="1" x14ac:dyDescent="0.25">
      <c r="A22" s="118" t="s">
        <v>322</v>
      </c>
    </row>
    <row r="23" spans="1:1" s="115" customFormat="1" x14ac:dyDescent="0.25">
      <c r="A23" s="115" t="s">
        <v>323</v>
      </c>
    </row>
    <row r="24" spans="1:1" s="118" customFormat="1" x14ac:dyDescent="0.25">
      <c r="A24" s="118" t="s">
        <v>324</v>
      </c>
    </row>
    <row r="25" spans="1:1" s="115" customFormat="1" x14ac:dyDescent="0.25">
      <c r="A25" s="115" t="s">
        <v>325</v>
      </c>
    </row>
    <row r="26" spans="1:1" s="115" customFormat="1" x14ac:dyDescent="0.25"/>
    <row r="27" spans="1:1" s="114" customFormat="1" ht="15.75" x14ac:dyDescent="0.25">
      <c r="A27" s="113" t="s">
        <v>326</v>
      </c>
    </row>
    <row r="28" spans="1:1" s="115" customFormat="1" x14ac:dyDescent="0.25">
      <c r="A28" s="119" t="s">
        <v>327</v>
      </c>
    </row>
    <row r="29" spans="1:1" s="115" customFormat="1" x14ac:dyDescent="0.25">
      <c r="A29" s="120" t="s">
        <v>328</v>
      </c>
    </row>
    <row r="30" spans="1:1" s="115" customFormat="1" x14ac:dyDescent="0.25">
      <c r="A30" s="119" t="s">
        <v>329</v>
      </c>
    </row>
    <row r="31" spans="1:1" s="115" customFormat="1" x14ac:dyDescent="0.25">
      <c r="A31" s="119" t="s">
        <v>330</v>
      </c>
    </row>
    <row r="32" spans="1:1" s="115" customFormat="1" x14ac:dyDescent="0.25"/>
    <row r="33" spans="1:21" s="114" customFormat="1" ht="15.75" x14ac:dyDescent="0.25">
      <c r="A33" s="113" t="s">
        <v>331</v>
      </c>
    </row>
    <row r="34" spans="1:21" s="115" customFormat="1" x14ac:dyDescent="0.25">
      <c r="A34" s="120" t="s">
        <v>332</v>
      </c>
    </row>
    <row r="35" spans="1:21" s="115" customFormat="1" x14ac:dyDescent="0.25">
      <c r="A35" s="120" t="s">
        <v>333</v>
      </c>
    </row>
    <row r="36" spans="1:21" s="115" customFormat="1" x14ac:dyDescent="0.25">
      <c r="A36" s="119" t="s">
        <v>334</v>
      </c>
    </row>
    <row r="37" spans="1:21" x14ac:dyDescent="0.25">
      <c r="A37" s="109"/>
      <c r="B37" s="109"/>
      <c r="C37" s="109"/>
      <c r="D37" s="109"/>
      <c r="E37" s="109"/>
      <c r="F37" s="109"/>
      <c r="G37" s="109"/>
      <c r="H37" s="109"/>
      <c r="I37" s="109"/>
      <c r="J37" s="109"/>
      <c r="K37" s="109"/>
      <c r="L37" s="109"/>
      <c r="M37" s="109"/>
      <c r="N37" s="109"/>
      <c r="O37" s="109"/>
      <c r="P37" s="109"/>
      <c r="Q37" s="109"/>
      <c r="R37" s="109"/>
      <c r="S37" s="109"/>
      <c r="T37" s="109"/>
      <c r="U37" s="10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5 7 0 2 f 2 - c a 0 3 - 4 c e 2 - 9 3 4 8 - b 9 c a 9 f e b e 1 d a "   x m l n s = " h t t p : / / s c h e m a s . m i c r o s o f t . c o m / D a t a M a s h u p " > A A A A A J k E A A B Q S w M E F A A C A A g A M 2 R 8 W r E j m O S l A A A A 9 w A A A B I A H A B D b 2 5 m a W c v U G F j a 2 F n Z S 5 4 b W w g o h g A K K A U A A A A A A A A A A A A A A A A A A A A A A A A A A A A h Y 9 N D o I w G E S v Q r q n f 5 p o y E d Z u J X E h G j c N q V C I x R D i + V u L j y S V 5 B E U X f u Z i Z v 8 e Z x u 0 M 2 t k 1 0 1 b 0 z n U 0 R w x R F 2 q q u N L Z K 0 e B P 8 R p l A n Z S n W W l o w m 2 L h l d m a L a + 0 t C S A g B h w X u + o p w S h k 5 5 t t C 1 b q V 6 A O b / 3 B s r P P S K o 0 E H F 4 y g m P G l 3 j F + B S A z C v k x n 4 J P g l j C u R n h M 3 Q + K H X Q t t 4 X w C Z K 5 D 3 C f E E U E s D B B Q A A g A I A D N k f 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Z H x a 5 u v y x J I B A A D + A w A A E w A c A E Z v c m 1 1 b G F z L 1 N l Y 3 R p b 2 4 x L m 0 g o h g A K K A U A A A A A A A A A A A A A A A A A A A A A A A A A A A A h V J N S 8 N A E L 0 X + h + G 6 C G B E B D E i 3 i Q q F D w u x G R 0 s M 2 G d v Q / Z D Z i V h K / 7 u 7 i a 2 x S X E v I W / e v D d f F n M u j Y Z x 8 z 0 5 H w 6 G A 7 s Q h A W k Q h c S M z G T C B c g k Y c D c G 9 s K s o 9 c v 2 V o 0 z S i g g 1 v x p a z o x Z h t F 6 c i 8 U X g S t 9 G C 6 m a R G s + N N 4 0 b l K E g X Q s + d T b b 6 w M D J 1 c w k I 6 H t u y G V G l k p 7 Y M 2 b C z j 9 T q A B y q Q Y H Q V x D D S f H a a e M Y m h n V w J R j B w e w A K N w P l 6 q J P J I p q p y 3 M c Y v r v H U k e a G V p 3 A U y U 0 l 7 z q m r z o k u G R S j e A 8 D j a J u p K z Z B q Q m Z Y S B g L i f Y A I 6 0 s G + W a u C n J M v h h d S v b c m 7 F v 5 S b S s p + C q S u B 9 i 9 b n z M f m Y 9 0 U 2 0 W 9 M z K v P p r 6 H e h / 3 d V B P 4 g c O 9 f c a H + u x r r e W W U a m U F 3 F V n B y 8 C m + 3 X 1 d 9 H Z 2 G v U 7 i R Q 9 0 N 9 I W i Z 3 M n T v P R V P O z v W y K B r 1 c L 8 w 1 0 c r I Q Y U + Q L 8 A S Y 1 7 N F w c v R z k t O o Z d 5 j / Y a C + k 3 7 q n P W d U L b 1 A N / / X 7 P N h o O S t 3 v e f 4 N U E s B A i 0 A F A A C A A g A M 2 R 8 W r E j m O S l A A A A 9 w A A A B I A A A A A A A A A A A A A A A A A A A A A A E N v b m Z p Z y 9 Q Y W N r Y W d l L n h t b F B L A Q I t A B Q A A g A I A D N k f F o P y u m r p A A A A O k A A A A T A A A A A A A A A A A A A A A A A P E A A A B b Q 2 9 u d G V u d F 9 U e X B l c 1 0 u e G 1 s U E s B A i 0 A F A A C A A g A M 2 R 8 W u b r 8 s S S A Q A A / g M A A B M A A A A A A A A A A A A A A A A A 4 g 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I A A A A A A A B 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u Z G x l V 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M Y X N 0 V X B k Y X R l Z C I g V m F s d W U 9 I m Q y M D I 1 L T A z L T I 4 V D A 3 O j I 4 O j U z L j Y 1 M T E 0 M T F a I i A v P j x F b n R y e S B U e X B l P S J G a W x s Q 2 9 s d W 1 u V H l w Z X M i I F Z h b H V l P S J z Q X d j R 0 J n T U Z C U V l H Q m d Z R C I g L z 4 8 R W 5 0 c n k g V H l w Z T 0 i R m l s b E N v b H V t b k 5 h b W V z I i B W Y W x 1 Z T 0 i c 1 s m c X V v d D s g T 3 J k Z X I g S U Q m c X V v d D s s J n F 1 b 3 Q 7 R G F 0 Z S A m c X V v d D s s J n F 1 b 3 Q 7 U H J v Z H V j d C Z x d W 9 0 O y w m c X V v d D t D Y X R l Z 2 9 y e S Z x d W 9 0 O y w m c X V v d D t R d W F u d G l 0 e S Z x d W 9 0 O y w m c X V v d D t V b m l 0 I F B y a W N l I C g k K S Z x d W 9 0 O y w m c X V v d D t U b 3 R h b C B T Y W x l c y A o J C k m c X V v d D s s J n F 1 b 3 Q 7 Q 3 V z d G 9 t Z X I g R n V s b C B O Y W 1 l J n F 1 b 3 Q 7 L C Z x d W 9 0 O y B D a X R 5 I C A g I C A g I C A g I C Z x d W 9 0 O y w m c X V v d D s g U 3 R h d G U g I C A g I C A g J n F 1 b 3 Q 7 L C Z x d W 9 0 O 0 1 v b n R o I E 5 h b W U m c X V v d D s s J n F 1 b 3 Q 7 W W V h c i Z x d W 9 0 O 1 0 i I C 8 + P E V u d H J 5 I F R 5 c G U 9 I k Z p b G x T d G F 0 d X M i I F Z h b H V l P S J z V 2 F p d G l u Z 0 Z v c k V 4 Y 2 V s U m V m c m V z a C I g L z 4 8 R W 5 0 c n k g V H l w Z T 0 i U X V l c n l J R C I g V m F s d W U 9 I n N i O G U 3 N T c 5 Y y 1 k O G M x L T Q 3 N m U t Y T l k M i 0 4 Z j c w Z G U 5 M T E y N W M i I C 8 + P E V u d H J 5 I F R 5 c G U 9 I l J l Y 2 9 2 Z X J 5 V G F y Z 2 V 0 U m 9 3 I i B W Y W x 1 Z T 0 i b D E w M y I g L z 4 8 R W 5 0 c n k g V H l w Z T 0 i U m V j b 3 Z l c n l U Y X J n Z X R D b 2 x 1 b W 4 i I F Z h b H V l P S J s M S I g L z 4 8 R W 5 0 c n k g V H l w Z T 0 i U m V j b 3 Z l c n l U Y X J n Z X R T a G V l d C I g V m F s d W U 9 I n N D Y W 5 k b G U g U 2 F s Z X M i I C 8 + P E V u d H J 5 I F R 5 c G U 9 I l J l b G F 0 a W 9 u c 2 h p c E l u Z m 9 D b 2 5 0 Y W l u Z X I i I F Z h b H V l P S J z e y Z x d W 9 0 O 2 N v b H V t b k N v d W 5 0 J n F 1 b 3 Q 7 O j E y L C Z x d W 9 0 O 2 t l e U N v b H V t b k 5 h b W V z J n F 1 b 3 Q 7 O l t d L C Z x d W 9 0 O 3 F 1 Z X J 5 U m V s Y X R p b 2 5 z a G l w c y Z x d W 9 0 O z p b X S w m c X V v d D t j b 2 x 1 b W 5 J Z G V u d G l 0 a W V z J n F 1 b 3 Q 7 O l s m c X V v d D t T Z W N 0 a W 9 u M S 9 D Y W 5 k b G V U Y W J s Z S 9 B d X R v U m V t b 3 Z l Z E N v b H V t b n M x L n s g T 3 J k Z X I g S U Q s M H 0 m c X V v d D s s J n F 1 b 3 Q 7 U 2 V j d G l v b j E v Q 2 F u Z G x l V G F i b G U v Q X V 0 b 1 J l b W 9 2 Z W R D b 2 x 1 b W 5 z M S 5 7 R G F 0 Z S A s M X 0 m c X V v d D s s J n F 1 b 3 Q 7 U 2 V j d G l v b j E v Q 2 F u Z G x l V G F i b G U v Q X V 0 b 1 J l b W 9 2 Z W R D b 2 x 1 b W 5 z M S 5 7 U H J v Z H V j d C w y f S Z x d W 9 0 O y w m c X V v d D t T Z W N 0 a W 9 u M S 9 D Y W 5 k b G V U Y W J s Z S 9 B d X R v U m V t b 3 Z l Z E N v b H V t b n M x L n t D Y X R l Z 2 9 y e S w z f S Z x d W 9 0 O y w m c X V v d D t T Z W N 0 a W 9 u M S 9 D Y W 5 k b G V U Y W J s Z S 9 B d X R v U m V t b 3 Z l Z E N v b H V t b n M x L n t R d W F u d G l 0 e S w 0 f S Z x d W 9 0 O y w m c X V v d D t T Z W N 0 a W 9 u M S 9 D Y W 5 k b G V U Y W J s Z S 9 B d X R v U m V t b 3 Z l Z E N v b H V t b n M x L n t V b m l 0 I F B y a W N l I C g k K S w 1 f S Z x d W 9 0 O y w m c X V v d D t T Z W N 0 a W 9 u M S 9 D Y W 5 k b G V U Y W J s Z S 9 B d X R v U m V t b 3 Z l Z E N v b H V t b n M x L n t U b 3 R h b C B T Y W x l c y A o J C k s N n 0 m c X V v d D s s J n F 1 b 3 Q 7 U 2 V j d G l v b j E v Q 2 F u Z G x l V G F i b G U v Q X V 0 b 1 J l b W 9 2 Z W R D b 2 x 1 b W 5 z M S 5 7 Q 3 V z d G 9 t Z X I g R n V s b C B O Y W 1 l L D d 9 J n F 1 b 3 Q 7 L C Z x d W 9 0 O 1 N l Y 3 R p b 2 4 x L 0 N h b m R s Z V R h Y m x l L 0 F 1 d G 9 S Z W 1 v d m V k Q 2 9 s d W 1 u c z E u e y B D a X R 5 I C A g I C A g I C A g I C w 4 f S Z x d W 9 0 O y w m c X V v d D t T Z W N 0 a W 9 u M S 9 D Y W 5 k b G V U Y W J s Z S 9 B d X R v U m V t b 3 Z l Z E N v b H V t b n M x L n s g U 3 R h d G U g I C A g I C A g L D l 9 J n F 1 b 3 Q 7 L C Z x d W 9 0 O 1 N l Y 3 R p b 2 4 x L 0 N h b m R s Z V R h Y m x l L 0 F 1 d G 9 S Z W 1 v d m V k Q 2 9 s d W 1 u c z E u e 0 1 v b n R o I E 5 h b W U s M T B 9 J n F 1 b 3 Q 7 L C Z x d W 9 0 O 1 N l Y 3 R p b 2 4 x L 0 N h b m R s Z V R h Y m x l L 0 F 1 d G 9 S Z W 1 v d m V k Q 2 9 s d W 1 u c z E u e 1 l l Y X I s M T F 9 J n F 1 b 3 Q 7 X S w m c X V v d D t D b 2 x 1 b W 5 D b 3 V u d C Z x d W 9 0 O z o x M i w m c X V v d D t L Z X l D b 2 x 1 b W 5 O Y W 1 l c y Z x d W 9 0 O z p b X S w m c X V v d D t D b 2 x 1 b W 5 J Z G V u d G l 0 a W V z J n F 1 b 3 Q 7 O l s m c X V v d D t T Z W N 0 a W 9 u M S 9 D Y W 5 k b G V U Y W J s Z S 9 B d X R v U m V t b 3 Z l Z E N v b H V t b n M x L n s g T 3 J k Z X I g S U Q s M H 0 m c X V v d D s s J n F 1 b 3 Q 7 U 2 V j d G l v b j E v Q 2 F u Z G x l V G F i b G U v Q X V 0 b 1 J l b W 9 2 Z W R D b 2 x 1 b W 5 z M S 5 7 R G F 0 Z S A s M X 0 m c X V v d D s s J n F 1 b 3 Q 7 U 2 V j d G l v b j E v Q 2 F u Z G x l V G F i b G U v Q X V 0 b 1 J l b W 9 2 Z W R D b 2 x 1 b W 5 z M S 5 7 U H J v Z H V j d C w y f S Z x d W 9 0 O y w m c X V v d D t T Z W N 0 a W 9 u M S 9 D Y W 5 k b G V U Y W J s Z S 9 B d X R v U m V t b 3 Z l Z E N v b H V t b n M x L n t D Y X R l Z 2 9 y e S w z f S Z x d W 9 0 O y w m c X V v d D t T Z W N 0 a W 9 u M S 9 D Y W 5 k b G V U Y W J s Z S 9 B d X R v U m V t b 3 Z l Z E N v b H V t b n M x L n t R d W F u d G l 0 e S w 0 f S Z x d W 9 0 O y w m c X V v d D t T Z W N 0 a W 9 u M S 9 D Y W 5 k b G V U Y W J s Z S 9 B d X R v U m V t b 3 Z l Z E N v b H V t b n M x L n t V b m l 0 I F B y a W N l I C g k K S w 1 f S Z x d W 9 0 O y w m c X V v d D t T Z W N 0 a W 9 u M S 9 D Y W 5 k b G V U Y W J s Z S 9 B d X R v U m V t b 3 Z l Z E N v b H V t b n M x L n t U b 3 R h b C B T Y W x l c y A o J C k s N n 0 m c X V v d D s s J n F 1 b 3 Q 7 U 2 V j d G l v b j E v Q 2 F u Z G x l V G F i b G U v Q X V 0 b 1 J l b W 9 2 Z W R D b 2 x 1 b W 5 z M S 5 7 Q 3 V z d G 9 t Z X I g R n V s b C B O Y W 1 l L D d 9 J n F 1 b 3 Q 7 L C Z x d W 9 0 O 1 N l Y 3 R p b 2 4 x L 0 N h b m R s Z V R h Y m x l L 0 F 1 d G 9 S Z W 1 v d m V k Q 2 9 s d W 1 u c z E u e y B D a X R 5 I C A g I C A g I C A g I C w 4 f S Z x d W 9 0 O y w m c X V v d D t T Z W N 0 a W 9 u M S 9 D Y W 5 k b G V U Y W J s Z S 9 B d X R v U m V t b 3 Z l Z E N v b H V t b n M x L n s g U 3 R h d G U g I C A g I C A g L D l 9 J n F 1 b 3 Q 7 L C Z x d W 9 0 O 1 N l Y 3 R p b 2 4 x L 0 N h b m R s Z V R h Y m x l L 0 F 1 d G 9 S Z W 1 v d m V k Q 2 9 s d W 1 u c z E u e 0 1 v b n R o I E 5 h b W U s M T B 9 J n F 1 b 3 Q 7 L C Z x d W 9 0 O 1 N l Y 3 R p b 2 4 x L 0 N h b m R s Z V R h Y m x l L 0 F 1 d G 9 S Z W 1 v d m V k Q 2 9 s d W 1 u c z E u e 1 l l Y X I s M T F 9 J n F 1 b 3 Q 7 X S w m c X V v d D t S Z W x h d G l v b n N o a X B J b m Z v J n F 1 b 3 Q 7 O l t d f S I g L z 4 8 R W 5 0 c n k g V H l w Z T 0 i R m l s b E V y c m 9 y Q 2 9 1 b n Q i I F Z h b H V l P S J s M C I g L z 4 8 R W 5 0 c n k g V H l w Z T 0 i R m l s b E V y c m 9 y Q 2 9 k Z S I g V m F s d W U 9 I n N V b m t u b 3 d u I i A v P j x F b n R y e S B U e X B l P S J G a W x s Q 2 9 1 b n Q i I F Z h b H V l P S J s M C I g L z 4 8 R W 5 0 c n k g V H l w Z T 0 i R m l s b F R h c m d l d C I g V m F s d W U 9 I n N D Y W 5 k b G V U Y W J s Z V 8 i I C 8 + P E V u d H J 5 I F R 5 c G U 9 I k F k Z G V k V G 9 E Y X R h T W 9 k Z W w i I F Z h b H V l P S J s M C I g L z 4 8 L 1 N 0 Y W J s Z U V u d H J p Z X M + P C 9 J d G V t P j x J d G V t P j x J d G V t T G 9 j Y X R p b 2 4 + P E l 0 Z W 1 U e X B l P k Z v c m 1 1 b G E 8 L 0 l 0 Z W 1 U e X B l P j x J d G V t U G F 0 a D 5 T Z W N 0 a W 9 u M S 9 D Y W 5 k b G V U Y W J s Z S 9 T b 3 V y Y 2 U 8 L 0 l 0 Z W 1 Q Y X R o P j w v S X R l b U x v Y 2 F 0 a W 9 u P j x T d G F i b G V F b n R y a W V z I C 8 + P C 9 J d G V t P j x J d G V t P j x J d G V t T G 9 j Y X R p b 2 4 + P E l 0 Z W 1 U e X B l P k Z v c m 1 1 b G E 8 L 0 l 0 Z W 1 U e X B l P j x J d G V t U G F 0 a D 5 T Z W N 0 a W 9 u M S 9 D Y W 5 k b G V U Y W J s Z S 9 D a G F u Z 2 V k J T I w V H l w Z T w v S X R l b V B h d G g + P C 9 J d G V t T G 9 j Y X R p b 2 4 + P F N 0 Y W J s Z U V u d H J p Z X M g L z 4 8 L 0 l 0 Z W 0 + P E l 0 Z W 0 + P E l 0 Z W 1 M b 2 N h d G l v b j 4 8 S X R l b V R 5 c G U + R m 9 y b X V s Y T w v S X R l b V R 5 c G U + P E l 0 Z W 1 Q Y X R o P l N l Y 3 R p b 2 4 x L 0 N h b m R s Z V R h Y m x l L 1 J l b W 9 2 Z W Q l M j B D b 2 x 1 b W 5 z P C 9 J d G V t U G F 0 a D 4 8 L 0 l 0 Z W 1 M b 2 N h d G l v b j 4 8 U 3 R h Y m x l R W 5 0 c m l l c y A v P j w v S X R l b T 4 8 S X R l b T 4 8 S X R l b U x v Y 2 F 0 a W 9 u P j x J d G V t V H l w Z T 5 G b 3 J t d W x h P C 9 J d G V t V H l w Z T 4 8 S X R l b V B h d G g + U 2 V j d G l v b j E v Q 2 F u Z G x l V G F i b G U v S W 5 z Z X J 0 Z W Q l M j B N b 2 5 0 a C U y M E 5 h b W U 8 L 0 l 0 Z W 1 Q Y X R o P j w v S X R l b U x v Y 2 F 0 a W 9 u P j x T d G F i b G V F b n R y a W V z I C 8 + P C 9 J d G V t P j x J d G V t P j x J d G V t T G 9 j Y X R p b 2 4 + P E l 0 Z W 1 U e X B l P k Z v c m 1 1 b G E 8 L 0 l 0 Z W 1 U e X B l P j x J d G V t U G F 0 a D 5 T Z W N 0 a W 9 u M S 9 D Y W 5 k b G V U Y W J s Z S 9 J b n N l c n R l Z C U y M F l l Y X I 8 L 0 l 0 Z W 1 Q Y X R o P j w v S X R l b U x v Y 2 F 0 a W 9 u P j x T d G F i b G V F b n R y a W V z I C 8 + P C 9 J d G V t P j x J d G V t P j x J d G V t T G 9 j Y X R p b 2 4 + P E l 0 Z W 1 U e X B l P k Z v c m 1 1 b G E 8 L 0 l 0 Z W 1 U e X B l P j x J d G V t U G F 0 a D 5 T Z W N 0 a W 9 u M S 9 D Y W 5 k b G V U Y W J s Z S 9 U c m l t b W V k J T I w V G V 4 d D E 8 L 0 l 0 Z W 1 Q Y X R o P j w v S X R l b U x v Y 2 F 0 a W 9 u P j x T d G F i b G V F b n R y a W V z I C 8 + P C 9 J d G V t P j w v S X R l b X M + P C 9 M b 2 N h b F B h Y 2 t h Z 2 V N Z X R h Z G F 0 Y U Z p b G U + F g A A A F B L B Q Y A A A A A A A A A A A A A A A A A A A A A A A A m A Q A A A Q A A A N C M n d 8 B F d E R j H o A w E / C l + s B A A A A U + z S Z n + f w 0 y a O v Y S I d y 2 5 Q A A A A A C A A A A A A A Q Z g A A A A E A A C A A A A C F N l 0 O m w S g D c M K G e V I w h 7 n a J n U e 3 S 2 Z 9 7 3 L S X 0 e Z 2 f 7 Q A A A A A O g A A A A A I A A C A A A A A M d d X 4 z S 2 M w Q k o E 1 G r G A 6 l J M P a X 0 g I v Y a o P a J u m P 9 7 A l A A A A C p V a z v p h 0 s F 3 E Q P k P T + h 1 b n b H L o h e 9 o Q U o m 6 x u E R s k d O S t l 1 t D t N l c U L N X 4 c U w 8 J R + D Q l k k + n G a j d n R n 9 K Q J b q q j P P X H a Q w i K Y d Y E r T P y N V U A A A A A t + K u 1 K / t Y O s z F z a J + U J u d s G o w U 3 G P W t W 6 Y R b + m b w b l m i N P f 4 V K Z P y R 6 q R S k w U + A k 0 j l S C / M C I L A r 2 u G Y o H E S B < / D a t a M a s h u p > 
</file>

<file path=customXml/itemProps1.xml><?xml version="1.0" encoding="utf-8"?>
<ds:datastoreItem xmlns:ds="http://schemas.openxmlformats.org/officeDocument/2006/customXml" ds:itemID="{0E03CE0C-B120-45C0-923C-459EDB9628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Price x Quantity</vt:lpstr>
      <vt:lpstr>Timecard</vt:lpstr>
      <vt:lpstr>SUM and AVERAGE</vt:lpstr>
      <vt:lpstr>XLOOKUP</vt:lpstr>
      <vt:lpstr>Candle Sales</vt:lpstr>
      <vt:lpstr>CandleTable</vt:lpstr>
      <vt:lpstr>Wireframe</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Gonzalez</dc:creator>
  <cp:lastModifiedBy>Shahid Hassan</cp:lastModifiedBy>
  <dcterms:created xsi:type="dcterms:W3CDTF">2024-01-08T18:12:35Z</dcterms:created>
  <dcterms:modified xsi:type="dcterms:W3CDTF">2025-04-25T05:01:09Z</dcterms:modified>
</cp:coreProperties>
</file>