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0"/>
  <workbookPr defaultThemeVersion="124226"/>
  <mc:AlternateContent xmlns:mc="http://schemas.openxmlformats.org/markup-compatibility/2006">
    <mc:Choice Requires="x15">
      <x15ac:absPath xmlns:x15ac="http://schemas.microsoft.com/office/spreadsheetml/2010/11/ac" url="D:\excel\"/>
    </mc:Choice>
  </mc:AlternateContent>
  <xr:revisionPtr revIDLastSave="0" documentId="13_ncr:1_{72D9CB0C-B3DF-4722-8B68-8049C2B1FBE7}" xr6:coauthVersionLast="47" xr6:coauthVersionMax="47" xr10:uidLastSave="{00000000-0000-0000-0000-000000000000}"/>
  <bookViews>
    <workbookView xWindow="-120" yWindow="-120" windowWidth="20730" windowHeight="11760" activeTab="2" xr2:uid="{00000000-000D-0000-FFFF-FFFF00000000}"/>
  </bookViews>
  <sheets>
    <sheet name="Milestone Tracker" sheetId="1" r:id="rId1"/>
    <sheet name="Gantt Chart Data" sheetId="2" r:id="rId2"/>
    <sheet name="Dashboard" sheetId="4" r:id="rId3"/>
  </sheets>
  <definedNames>
    <definedName name="Slicer_Column1">#N/A</definedName>
    <definedName name="Slicer_Milstone_Nam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4" l="1"/>
  <c r="B9" i="4"/>
  <c r="B8" i="4"/>
  <c r="B7" i="4"/>
  <c r="B6" i="4"/>
  <c r="B5" i="4"/>
  <c r="H6" i="1"/>
  <c r="K3" i="1" s="1"/>
  <c r="F3" i="1"/>
  <c r="C3" i="2" s="1"/>
  <c r="F4" i="1"/>
  <c r="F5" i="1"/>
  <c r="C5" i="2" s="1"/>
  <c r="F2" i="1"/>
  <c r="C2" i="2" s="1"/>
  <c r="C4" i="2"/>
  <c r="B2" i="2"/>
  <c r="B3" i="2"/>
  <c r="B4" i="2"/>
  <c r="B5" i="2"/>
  <c r="A2" i="2"/>
  <c r="A3" i="2"/>
  <c r="A4" i="2"/>
  <c r="A5" i="2"/>
  <c r="K2" i="1" l="1"/>
</calcChain>
</file>

<file path=xl/sharedStrings.xml><?xml version="1.0" encoding="utf-8"?>
<sst xmlns="http://schemas.openxmlformats.org/spreadsheetml/2006/main" count="42" uniqueCount="39">
  <si>
    <t>Project Name</t>
  </si>
  <si>
    <t>Milestone ID</t>
  </si>
  <si>
    <t>Milestone Name</t>
  </si>
  <si>
    <t>Start Date</t>
  </si>
  <si>
    <t>End Date</t>
  </si>
  <si>
    <t>Duration (Days)</t>
  </si>
  <si>
    <t>Status</t>
  </si>
  <si>
    <t>Completion (%)</t>
  </si>
  <si>
    <t>Comments</t>
  </si>
  <si>
    <t>Project A</t>
  </si>
  <si>
    <t>Initiation</t>
  </si>
  <si>
    <t>Planning</t>
  </si>
  <si>
    <t>Execution</t>
  </si>
  <si>
    <t>Closure</t>
  </si>
  <si>
    <t>Completed</t>
  </si>
  <si>
    <t>In Progress</t>
  </si>
  <si>
    <t>Not Started</t>
  </si>
  <si>
    <t>Planning in progress</t>
  </si>
  <si>
    <t>Pending</t>
  </si>
  <si>
    <t>Milstone Names</t>
  </si>
  <si>
    <t>Duration(Days)</t>
  </si>
  <si>
    <t>Completed Progress</t>
  </si>
  <si>
    <t>Remaining Progress</t>
  </si>
  <si>
    <t>Project Milestone Tracker Dashboard</t>
  </si>
  <si>
    <t>KPI Summary Table</t>
  </si>
  <si>
    <t>Metric</t>
  </si>
  <si>
    <t>Total Milestones</t>
  </si>
  <si>
    <t>Completed Milestones</t>
  </si>
  <si>
    <t>In Progress Milestones</t>
  </si>
  <si>
    <t>Not Started Milestones</t>
  </si>
  <si>
    <t>Overdue Milestones</t>
  </si>
  <si>
    <t>Overall Completion %</t>
  </si>
  <si>
    <t>Value</t>
  </si>
  <si>
    <t>Finish</t>
  </si>
  <si>
    <t>Project B</t>
  </si>
  <si>
    <t>Project C</t>
  </si>
  <si>
    <t>Project D</t>
  </si>
  <si>
    <t>Progress</t>
  </si>
  <si>
    <t>Progress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</si>
</sst>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0.0%"/>
  </numFmts>
  <fonts count="8" x14ac:knownFonts="1">
    <font>
      <sz val="11"/>
      <color theme="1"/>
      <name val="Calibri"/>
      <family val="2"/>
      <scheme val="minor"/>
    </font>
    <font>
      <b/>
      <sz val="11"/>
      <color theme="1"/>
      <name val="Calibri"/>
      <family val="2"/>
      <scheme val="minor"/>
    </font>
    <font>
      <sz val="11"/>
      <color theme="1"/>
      <name val="Calibri"/>
      <family val="2"/>
      <scheme val="minor"/>
    </font>
    <font>
      <b/>
      <sz val="12"/>
      <color theme="1"/>
      <name val="Calibri"/>
      <family val="2"/>
      <scheme val="minor"/>
    </font>
    <font>
      <b/>
      <sz val="12"/>
      <color theme="0"/>
      <name val="Calibri"/>
      <family val="2"/>
      <scheme val="minor"/>
    </font>
    <font>
      <b/>
      <sz val="14"/>
      <color theme="0"/>
      <name val="Calibri"/>
      <family val="2"/>
      <scheme val="minor"/>
    </font>
    <font>
      <sz val="14"/>
      <color theme="0"/>
      <name val="Calibri"/>
      <family val="2"/>
      <scheme val="minor"/>
    </font>
    <font>
      <b/>
      <sz val="20"/>
      <color theme="0"/>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3"/>
        <bgColor indexed="64"/>
      </patternFill>
    </fill>
    <fill>
      <patternFill patternType="solid">
        <fgColor theme="0" tint="-0.249977111117893"/>
        <bgColor indexed="64"/>
      </patternFill>
    </fill>
    <fill>
      <patternFill patternType="solid">
        <fgColor theme="4"/>
        <bgColor indexed="64"/>
      </patternFill>
    </fill>
    <fill>
      <patternFill patternType="solid">
        <fgColor theme="3" tint="0.79998168889431442"/>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diagonal/>
    </border>
  </borders>
  <cellStyleXfs count="2">
    <xf numFmtId="0" fontId="0" fillId="0" borderId="0"/>
    <xf numFmtId="9" fontId="2" fillId="0" borderId="0" applyFont="0" applyFill="0" applyBorder="0" applyAlignment="0" applyProtection="0"/>
  </cellStyleXfs>
  <cellXfs count="40">
    <xf numFmtId="0" fontId="0" fillId="0" borderId="0" xfId="0"/>
    <xf numFmtId="14" fontId="1" fillId="0" borderId="1" xfId="0" applyNumberFormat="1" applyFont="1" applyBorder="1" applyAlignment="1">
      <alignment horizontal="center" vertical="top"/>
    </xf>
    <xf numFmtId="0" fontId="1" fillId="0" borderId="2" xfId="0" applyFont="1" applyBorder="1" applyAlignment="1">
      <alignment horizontal="center" vertical="top"/>
    </xf>
    <xf numFmtId="0" fontId="1" fillId="0" borderId="3" xfId="0" applyFont="1" applyBorder="1" applyAlignment="1">
      <alignment horizontal="center" vertical="top"/>
    </xf>
    <xf numFmtId="0" fontId="0" fillId="0" borderId="0" xfId="0" applyAlignment="1">
      <alignment horizontal="center" vertical="top"/>
    </xf>
    <xf numFmtId="9" fontId="0" fillId="0" borderId="0" xfId="1" applyFont="1"/>
    <xf numFmtId="0" fontId="1" fillId="0" borderId="4" xfId="0" applyFont="1" applyBorder="1" applyAlignment="1">
      <alignment horizontal="center" vertical="top"/>
    </xf>
    <xf numFmtId="0" fontId="1" fillId="0" borderId="5" xfId="0" applyFont="1" applyBorder="1" applyAlignment="1">
      <alignment horizontal="center" vertical="top"/>
    </xf>
    <xf numFmtId="0" fontId="1" fillId="0" borderId="6" xfId="0" applyFont="1" applyBorder="1" applyAlignment="1">
      <alignment horizontal="center" vertical="top"/>
    </xf>
    <xf numFmtId="0" fontId="1" fillId="0" borderId="7" xfId="0" applyFont="1" applyBorder="1" applyAlignment="1">
      <alignment horizontal="center" vertical="top"/>
    </xf>
    <xf numFmtId="14" fontId="1" fillId="0" borderId="8" xfId="0" applyNumberFormat="1" applyFont="1" applyBorder="1" applyAlignment="1">
      <alignment horizontal="center" vertical="top"/>
    </xf>
    <xf numFmtId="0" fontId="1" fillId="0" borderId="9" xfId="0" applyFont="1" applyBorder="1" applyAlignment="1">
      <alignment horizontal="center" vertical="top"/>
    </xf>
    <xf numFmtId="0" fontId="0" fillId="0" borderId="7" xfId="0" applyBorder="1"/>
    <xf numFmtId="0" fontId="0" fillId="0" borderId="3" xfId="0" applyBorder="1"/>
    <xf numFmtId="165" fontId="0" fillId="0" borderId="2" xfId="0" applyNumberFormat="1" applyBorder="1"/>
    <xf numFmtId="165" fontId="0" fillId="0" borderId="9" xfId="1" applyNumberFormat="1" applyFont="1" applyBorder="1"/>
    <xf numFmtId="0" fontId="0" fillId="2" borderId="1" xfId="0" applyFill="1" applyBorder="1"/>
    <xf numFmtId="164" fontId="0" fillId="2" borderId="1" xfId="0" applyNumberFormat="1" applyFill="1" applyBorder="1"/>
    <xf numFmtId="9" fontId="0" fillId="2" borderId="1" xfId="1" applyFont="1" applyFill="1" applyBorder="1"/>
    <xf numFmtId="165" fontId="0" fillId="2" borderId="1" xfId="1" applyNumberFormat="1" applyFont="1" applyFill="1" applyBorder="1"/>
    <xf numFmtId="0" fontId="5" fillId="3" borderId="1" xfId="0" applyFont="1" applyFill="1" applyBorder="1" applyAlignment="1">
      <alignment horizontal="center" vertical="top"/>
    </xf>
    <xf numFmtId="9" fontId="5" fillId="3" borderId="1" xfId="1" applyFont="1" applyFill="1" applyBorder="1" applyAlignment="1">
      <alignment horizontal="center" vertical="top"/>
    </xf>
    <xf numFmtId="0" fontId="6" fillId="3" borderId="4" xfId="0" applyFont="1" applyFill="1" applyBorder="1"/>
    <xf numFmtId="165" fontId="6" fillId="3" borderId="6" xfId="0" applyNumberFormat="1" applyFont="1" applyFill="1" applyBorder="1"/>
    <xf numFmtId="0" fontId="0" fillId="4" borderId="0" xfId="0" applyFill="1"/>
    <xf numFmtId="0" fontId="3" fillId="4" borderId="0" xfId="0" applyFont="1" applyFill="1"/>
    <xf numFmtId="0" fontId="1" fillId="5" borderId="10" xfId="0" applyFont="1" applyFill="1" applyBorder="1" applyAlignment="1">
      <alignment horizontal="center"/>
    </xf>
    <xf numFmtId="0" fontId="1" fillId="5" borderId="11" xfId="0" applyFont="1" applyFill="1" applyBorder="1" applyAlignment="1">
      <alignment horizontal="center"/>
    </xf>
    <xf numFmtId="0" fontId="0" fillId="6" borderId="5" xfId="0" applyFill="1" applyBorder="1"/>
    <xf numFmtId="0" fontId="0" fillId="6" borderId="1" xfId="0" applyFill="1" applyBorder="1"/>
    <xf numFmtId="0" fontId="0" fillId="7" borderId="5" xfId="0" applyFill="1" applyBorder="1"/>
    <xf numFmtId="0" fontId="0" fillId="7" borderId="1" xfId="0" applyFill="1" applyBorder="1"/>
    <xf numFmtId="165" fontId="0" fillId="7" borderId="1" xfId="0" applyNumberFormat="1" applyFill="1" applyBorder="1"/>
    <xf numFmtId="0" fontId="7" fillId="4" borderId="12" xfId="0" applyFont="1" applyFill="1" applyBorder="1" applyAlignment="1">
      <alignment horizontal="center"/>
    </xf>
    <xf numFmtId="0" fontId="7" fillId="4" borderId="14" xfId="0" applyFont="1" applyFill="1" applyBorder="1" applyAlignment="1">
      <alignment horizontal="center"/>
    </xf>
    <xf numFmtId="0" fontId="7" fillId="4" borderId="0" xfId="0" applyFont="1" applyFill="1" applyAlignment="1">
      <alignment horizontal="center"/>
    </xf>
    <xf numFmtId="0" fontId="4" fillId="3" borderId="12" xfId="0" applyFont="1" applyFill="1" applyBorder="1" applyAlignment="1">
      <alignment horizontal="left"/>
    </xf>
    <xf numFmtId="0" fontId="4" fillId="3" borderId="13" xfId="0" applyFont="1" applyFill="1" applyBorder="1" applyAlignment="1">
      <alignment horizontal="left"/>
    </xf>
    <xf numFmtId="0" fontId="7" fillId="3" borderId="15" xfId="0" applyFont="1" applyFill="1" applyBorder="1" applyAlignment="1">
      <alignment horizontal="center"/>
    </xf>
    <xf numFmtId="0" fontId="7" fillId="3" borderId="0" xfId="0" applyFont="1" applyFill="1" applyAlignment="1">
      <alignment horizontal="center"/>
    </xf>
  </cellXfs>
  <cellStyles count="2">
    <cellStyle name="Normal" xfId="0" builtinId="0"/>
    <cellStyle name="Percent" xfId="1" builtinId="5"/>
  </cellStyles>
  <dxfs count="17">
    <dxf>
      <fill>
        <patternFill>
          <bgColor rgb="FF00B050"/>
        </patternFill>
      </fill>
    </dxf>
    <dxf>
      <fill>
        <patternFill>
          <bgColor rgb="FFFFC000"/>
        </patternFill>
      </fill>
    </dxf>
    <dxf>
      <fill>
        <patternFill>
          <bgColor rgb="FFFF0000"/>
        </patternFill>
      </fill>
    </dxf>
    <dxf>
      <fill>
        <patternFill>
          <bgColor rgb="FFFF0000"/>
        </patternFill>
      </fill>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numFmt numFmtId="19" formatCode="m/d/yyyy"/>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strike val="0"/>
        <outline val="0"/>
        <shadow val="0"/>
        <u val="none"/>
        <vertAlign val="baseline"/>
        <sz val="14"/>
        <color theme="0"/>
        <name val="Calibri"/>
        <family val="2"/>
        <scheme val="minor"/>
      </font>
      <fill>
        <patternFill>
          <fgColor indexed="64"/>
          <bgColor theme="3"/>
        </patternFill>
      </fill>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Project Completion Progress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doughnutChart>
        <c:varyColors val="1"/>
        <c:ser>
          <c:idx val="0"/>
          <c:order val="0"/>
          <c:tx>
            <c:strRef>
              <c:f>'Milestone Tracker'!$K$1</c:f>
              <c:strCache>
                <c:ptCount val="1"/>
                <c:pt idx="0">
                  <c:v>Progress Value</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47BA-4BDF-A900-E946B7BF0DFD}"/>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47BA-4BDF-A900-E946B7BF0D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'Milestone Tracker'!$J$2:$J$3</c:f>
              <c:strCache>
                <c:ptCount val="2"/>
                <c:pt idx="0">
                  <c:v>Completed Progress</c:v>
                </c:pt>
                <c:pt idx="1">
                  <c:v>Remaining Progress</c:v>
                </c:pt>
              </c:strCache>
            </c:strRef>
          </c:cat>
          <c:val>
            <c:numRef>
              <c:f>'Milestone Tracker'!$K$2:$K$3</c:f>
              <c:numCache>
                <c:formatCode>0.0%</c:formatCode>
                <c:ptCount val="2"/>
                <c:pt idx="0">
                  <c:v>0.375</c:v>
                </c:pt>
                <c:pt idx="1">
                  <c:v>0.625</c:v>
                </c:pt>
              </c:numCache>
            </c:numRef>
          </c:val>
          <c:extLst>
            <c:ext xmlns:c16="http://schemas.microsoft.com/office/drawing/2014/chart" uri="{C3380CC4-5D6E-409C-BE32-E72D297353CC}">
              <c16:uniqueId val="{00000004-47BA-4BDF-A900-E946B7BF0DF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Project Timeline</a:t>
            </a:r>
          </a:p>
        </c:rich>
      </c:tx>
      <c:overlay val="0"/>
      <c:spPr>
        <a:noFill/>
        <a:ln>
          <a:noFill/>
        </a:ln>
        <a:effectLst/>
      </c:spPr>
    </c:title>
    <c:autoTitleDeleted val="0"/>
    <c:plotArea>
      <c:layout/>
      <c:barChart>
        <c:barDir val="bar"/>
        <c:grouping val="stacked"/>
        <c:varyColors val="0"/>
        <c:ser>
          <c:idx val="0"/>
          <c:order val="0"/>
          <c:spPr>
            <a:no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'Gantt Chart Data'!$A$2:$A$5</c:f>
              <c:strCache>
                <c:ptCount val="4"/>
                <c:pt idx="0">
                  <c:v>Initiation</c:v>
                </c:pt>
                <c:pt idx="1">
                  <c:v>Planning</c:v>
                </c:pt>
                <c:pt idx="2">
                  <c:v>Execution</c:v>
                </c:pt>
                <c:pt idx="3">
                  <c:v>Closure</c:v>
                </c:pt>
              </c:strCache>
            </c:strRef>
          </c:cat>
          <c:val>
            <c:numRef>
              <c:f>'Gantt Chart Data'!$B$2:$B$5</c:f>
              <c:numCache>
                <c:formatCode>m/d/yyyy</c:formatCode>
                <c:ptCount val="4"/>
                <c:pt idx="0">
                  <c:v>45748</c:v>
                </c:pt>
                <c:pt idx="1">
                  <c:v>45757</c:v>
                </c:pt>
                <c:pt idx="2">
                  <c:v>45767</c:v>
                </c:pt>
                <c:pt idx="3">
                  <c:v>45778</c:v>
                </c:pt>
              </c:numCache>
            </c:numRef>
          </c:val>
          <c:extLst>
            <c:ext xmlns:c16="http://schemas.microsoft.com/office/drawing/2014/chart" uri="{C3380CC4-5D6E-409C-BE32-E72D297353CC}">
              <c16:uniqueId val="{00000000-7F0D-4950-90F3-37669EF8541B}"/>
            </c:ext>
          </c:extLst>
        </c:ser>
        <c:ser>
          <c:idx val="1"/>
          <c:order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'Gantt Chart Data'!$A$2:$A$5</c:f>
              <c:strCache>
                <c:ptCount val="4"/>
                <c:pt idx="0">
                  <c:v>Initiation</c:v>
                </c:pt>
                <c:pt idx="1">
                  <c:v>Planning</c:v>
                </c:pt>
                <c:pt idx="2">
                  <c:v>Execution</c:v>
                </c:pt>
                <c:pt idx="3">
                  <c:v>Closure</c:v>
                </c:pt>
              </c:strCache>
            </c:strRef>
          </c:cat>
          <c:val>
            <c:numRef>
              <c:f>'Gantt Chart Data'!$C$2:$C$5</c:f>
              <c:numCache>
                <c:formatCode>General</c:formatCode>
                <c:ptCount val="4"/>
                <c:pt idx="0">
                  <c:v>4</c:v>
                </c:pt>
                <c:pt idx="1">
                  <c:v>5</c:v>
                </c:pt>
                <c:pt idx="2">
                  <c:v>10</c:v>
                </c:pt>
                <c:pt idx="3">
                  <c:v>4</c:v>
                </c:pt>
              </c:numCache>
            </c:numRef>
          </c:val>
          <c:extLst>
            <c:ext xmlns:c16="http://schemas.microsoft.com/office/drawing/2014/chart" uri="{C3380CC4-5D6E-409C-BE32-E72D297353CC}">
              <c16:uniqueId val="{00000001-7F0D-4950-90F3-37669EF8541B}"/>
            </c:ext>
          </c:extLst>
        </c:ser>
        <c:dLbls>
          <c:dLblPos val="ctr"/>
          <c:showLegendKey val="0"/>
          <c:showVal val="1"/>
          <c:showCatName val="0"/>
          <c:showSerName val="0"/>
          <c:showPercent val="0"/>
          <c:showBubbleSize val="0"/>
        </c:dLbls>
        <c:gapWidth val="150"/>
        <c:overlap val="100"/>
        <c:axId val="1303398480"/>
        <c:axId val="1303397520"/>
      </c:barChart>
      <c:catAx>
        <c:axId val="1303398480"/>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3397520"/>
        <c:crosses val="autoZero"/>
        <c:auto val="1"/>
        <c:lblAlgn val="ctr"/>
        <c:lblOffset val="100"/>
        <c:noMultiLvlLbl val="0"/>
      </c:catAx>
      <c:valAx>
        <c:axId val="1303397520"/>
        <c:scaling>
          <c:orientation val="minMax"/>
        </c:scaling>
        <c:delete val="0"/>
        <c:axPos val="t"/>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3398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180975</xdr:colOff>
      <xdr:row>1</xdr:row>
      <xdr:rowOff>28575</xdr:rowOff>
    </xdr:from>
    <xdr:to>
      <xdr:col>19</xdr:col>
      <xdr:colOff>9525</xdr:colOff>
      <xdr:row>12</xdr:row>
      <xdr:rowOff>171450</xdr:rowOff>
    </xdr:to>
    <xdr:graphicFrame macro="">
      <xdr:nvGraphicFramePr>
        <xdr:cNvPr id="2" name="Chart 1">
          <a:extLst>
            <a:ext uri="{FF2B5EF4-FFF2-40B4-BE49-F238E27FC236}">
              <a16:creationId xmlns:a16="http://schemas.microsoft.com/office/drawing/2014/main" id="{12D167B0-9ACD-4886-89B1-8483C3BDC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28575</xdr:colOff>
      <xdr:row>2</xdr:row>
      <xdr:rowOff>4763</xdr:rowOff>
    </xdr:from>
    <xdr:to>
      <xdr:col>7</xdr:col>
      <xdr:colOff>28574</xdr:colOff>
      <xdr:row>10</xdr:row>
      <xdr:rowOff>19050</xdr:rowOff>
    </xdr:to>
    <mc:AlternateContent xmlns:mc="http://schemas.openxmlformats.org/markup-compatibility/2006" xmlns:sle15="http://schemas.microsoft.com/office/drawing/2012/slicer">
      <mc:Choice Requires="sle15">
        <xdr:graphicFrame macro="">
          <xdr:nvGraphicFramePr>
            <xdr:cNvPr id="3" name="Column1">
              <a:extLst>
                <a:ext uri="{FF2B5EF4-FFF2-40B4-BE49-F238E27FC236}">
                  <a16:creationId xmlns:a16="http://schemas.microsoft.com/office/drawing/2014/main" id="{96B2ED37-5C40-4E44-A036-83ED75E3C77D}"/>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mlns="">
        <xdr:sp macro="" textlink="">
          <xdr:nvSpPr>
            <xdr:cNvPr id="0" name=""/>
            <xdr:cNvSpPr>
              <a:spLocks noTextEdit="1"/>
            </xdr:cNvSpPr>
          </xdr:nvSpPr>
          <xdr:spPr>
            <a:xfrm>
              <a:off x="3924300" y="566738"/>
              <a:ext cx="1219199" cy="156686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7</xdr:col>
      <xdr:colOff>180974</xdr:colOff>
      <xdr:row>13</xdr:row>
      <xdr:rowOff>9525</xdr:rowOff>
    </xdr:from>
    <xdr:to>
      <xdr:col>19</xdr:col>
      <xdr:colOff>19049</xdr:colOff>
      <xdr:row>24</xdr:row>
      <xdr:rowOff>28575</xdr:rowOff>
    </xdr:to>
    <xdr:graphicFrame macro="">
      <xdr:nvGraphicFramePr>
        <xdr:cNvPr id="4" name="Chart 3">
          <a:extLst>
            <a:ext uri="{FF2B5EF4-FFF2-40B4-BE49-F238E27FC236}">
              <a16:creationId xmlns:a16="http://schemas.microsoft.com/office/drawing/2014/main" id="{4912ECF4-ECB9-49AD-BC25-6D77220A5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23813</xdr:colOff>
      <xdr:row>2</xdr:row>
      <xdr:rowOff>0</xdr:rowOff>
    </xdr:from>
    <xdr:to>
      <xdr:col>5</xdr:col>
      <xdr:colOff>23813</xdr:colOff>
      <xdr:row>10</xdr:row>
      <xdr:rowOff>19050</xdr:rowOff>
    </xdr:to>
    <mc:AlternateContent xmlns:mc="http://schemas.openxmlformats.org/markup-compatibility/2006" xmlns:sle15="http://schemas.microsoft.com/office/drawing/2012/slicer">
      <mc:Choice Requires="sle15">
        <xdr:graphicFrame macro="">
          <xdr:nvGraphicFramePr>
            <xdr:cNvPr id="5" name="Milstone Names">
              <a:extLst>
                <a:ext uri="{FF2B5EF4-FFF2-40B4-BE49-F238E27FC236}">
                  <a16:creationId xmlns:a16="http://schemas.microsoft.com/office/drawing/2014/main" id="{03FE2676-820F-43FB-988A-6FFDE8505768}"/>
                </a:ext>
              </a:extLst>
            </xdr:cNvPr>
            <xdr:cNvGraphicFramePr/>
          </xdr:nvGraphicFramePr>
          <xdr:xfrm>
            <a:off x="0" y="0"/>
            <a:ext cx="0" cy="0"/>
          </xdr:xfrm>
          <a:graphic>
            <a:graphicData uri="http://schemas.microsoft.com/office/drawing/2010/slicer">
              <sle:slicer xmlns:sle="http://schemas.microsoft.com/office/drawing/2010/slicer" name="Milstone Names"/>
            </a:graphicData>
          </a:graphic>
        </xdr:graphicFrame>
      </mc:Choice>
      <mc:Fallback xmlns="">
        <xdr:sp macro="" textlink="">
          <xdr:nvSpPr>
            <xdr:cNvPr id="0" name=""/>
            <xdr:cNvSpPr>
              <a:spLocks noTextEdit="1"/>
            </xdr:cNvSpPr>
          </xdr:nvSpPr>
          <xdr:spPr>
            <a:xfrm>
              <a:off x="2090738" y="561975"/>
              <a:ext cx="1828800" cy="15716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9525</xdr:colOff>
      <xdr:row>11</xdr:row>
      <xdr:rowOff>8016</xdr:rowOff>
    </xdr:from>
    <xdr:to>
      <xdr:col>6</xdr:col>
      <xdr:colOff>571500</xdr:colOff>
      <xdr:row>18</xdr:row>
      <xdr:rowOff>123826</xdr:rowOff>
    </xdr:to>
    <xdr:sp macro="" textlink="">
      <xdr:nvSpPr>
        <xdr:cNvPr id="7" name="TextBox 6">
          <a:extLst>
            <a:ext uri="{FF2B5EF4-FFF2-40B4-BE49-F238E27FC236}">
              <a16:creationId xmlns:a16="http://schemas.microsoft.com/office/drawing/2014/main" id="{7D879C27-2DCA-C605-623F-51670DE35B7E}"/>
            </a:ext>
          </a:extLst>
        </xdr:cNvPr>
        <xdr:cNvSpPr txBox="1"/>
      </xdr:nvSpPr>
      <xdr:spPr>
        <a:xfrm>
          <a:off x="9525" y="2855991"/>
          <a:ext cx="5067300" cy="1449310"/>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chemeClr val="bg1"/>
              </a:solidFill>
              <a:effectLst/>
              <a:latin typeface="+mn-lt"/>
              <a:ea typeface="+mn-ea"/>
              <a:cs typeface="+mn-cs"/>
            </a:rPr>
            <a:t>Key Features:</a:t>
          </a:r>
        </a:p>
        <a:p>
          <a:r>
            <a:rPr lang="en-US" sz="1100" b="0" i="0" u="none" strike="noStrike">
              <a:solidFill>
                <a:schemeClr val="bg1"/>
              </a:solidFill>
              <a:effectLst/>
              <a:latin typeface="+mn-lt"/>
              <a:ea typeface="+mn-ea"/>
              <a:cs typeface="+mn-cs"/>
            </a:rPr>
            <a:t>Automated Milestone Tracking with status and completion indicators.</a:t>
          </a:r>
        </a:p>
        <a:p>
          <a:r>
            <a:rPr lang="en-US" sz="1100" b="0" i="0" u="none" strike="noStrike">
              <a:solidFill>
                <a:schemeClr val="bg1"/>
              </a:solidFill>
              <a:effectLst/>
              <a:latin typeface="+mn-lt"/>
              <a:ea typeface="+mn-ea"/>
              <a:cs typeface="+mn-cs"/>
            </a:rPr>
            <a:t>KPI Summary Table showing total, completed, in-progress, not started, and  overdue milestones.</a:t>
          </a:r>
        </a:p>
        <a:p>
          <a:r>
            <a:rPr lang="en-US" sz="1100" b="0" i="0" u="none" strike="noStrike">
              <a:solidFill>
                <a:schemeClr val="bg1"/>
              </a:solidFill>
              <a:effectLst/>
              <a:latin typeface="+mn-lt"/>
              <a:ea typeface="+mn-ea"/>
              <a:cs typeface="+mn-cs"/>
            </a:rPr>
            <a:t>Overall Completion Calculation for real-time progress monitoring.</a:t>
          </a:r>
          <a:r>
            <a:rPr lang="en-US">
              <a:solidFill>
                <a:schemeClr val="bg1"/>
              </a:solidFill>
            </a:rPr>
            <a:t> </a:t>
          </a:r>
        </a:p>
        <a:p>
          <a:r>
            <a:rPr lang="en-US" sz="1100" b="0" i="0" u="none" strike="noStrike">
              <a:solidFill>
                <a:schemeClr val="bg1"/>
              </a:solidFill>
              <a:effectLst/>
              <a:latin typeface="+mn-lt"/>
              <a:ea typeface="+mn-ea"/>
              <a:cs typeface="+mn-cs"/>
            </a:rPr>
            <a:t>Gantt Chart Visualization for milestone timelines.</a:t>
          </a:r>
        </a:p>
        <a:p>
          <a:r>
            <a:rPr lang="en-US" sz="1100" b="0" i="0" u="none" strike="noStrike">
              <a:solidFill>
                <a:schemeClr val="bg1"/>
              </a:solidFill>
              <a:effectLst/>
              <a:latin typeface="+mn-lt"/>
              <a:ea typeface="+mn-ea"/>
              <a:cs typeface="+mn-cs"/>
            </a:rPr>
            <a:t>Dynamic Dashboard Layout designed for clarity and executive-level insights</a:t>
          </a:r>
          <a:r>
            <a:rPr lang="en-US">
              <a:solidFill>
                <a:schemeClr val="bg1"/>
              </a:solidFill>
            </a:rPr>
            <a:t> </a:t>
          </a:r>
          <a:endParaRPr lang="en-US" sz="1100">
            <a:solidFill>
              <a:schemeClr val="bg1"/>
            </a:solidFill>
          </a:endParaRPr>
        </a:p>
      </xdr:txBody>
    </xdr: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D34DF9E2-0536-432A-9DC2-966896A4E427}" sourceName="Progress">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lstone_Names" xr10:uid="{21C08023-8D95-40B8-BBFE-C91AB4452CF2}" sourceName="Milstone Names">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xr10:uid="{9B09F5F9-68A9-49AA-B46A-33E7AEAF2752}" cache="Slicer_Column1" caption="Progress" rowHeight="241300"/>
  <slicer name="Milstone Names" xr10:uid="{972D9D66-BE0B-4BCA-BC19-FFCA7CE225A5}" cache="Slicer_Milstone_Names" caption="Milstone Name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E145A3-B44E-4FD1-8E0E-93734E3BBCC6}" name="Table1" displayName="Table1" ref="J1:K3" totalsRowShown="0" headerRowDxfId="16" headerRowBorderDxfId="15" tableBorderDxfId="14" totalsRowBorderDxfId="13">
  <autoFilter ref="J1:K3" xr:uid="{2FE145A3-B44E-4FD1-8E0E-93734E3BBCC6}"/>
  <tableColumns count="2">
    <tableColumn id="1" xr3:uid="{A716B3D0-C3F2-483A-B650-3135032E647E}" name="Progress" dataDxfId="12"/>
    <tableColumn id="2" xr3:uid="{B8B48812-9C27-44FD-81E3-B3BBEE2C9842}" name="Progress Value" dataDxfId="11">
      <calculatedColumnFormula>100%-H5</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B7D436-A44A-421B-97DC-CF9297CB1815}" name="Table2" displayName="Table2" ref="A1:C5" totalsRowShown="0" headerRowDxfId="10" headerRowBorderDxfId="9" tableBorderDxfId="8" totalsRowBorderDxfId="7">
  <autoFilter ref="A1:C5" xr:uid="{69B7D436-A44A-421B-97DC-CF9297CB1815}"/>
  <tableColumns count="3">
    <tableColumn id="1" xr3:uid="{853AF9D9-03DD-4A6F-AC2B-0F52477AC592}" name="Milstone Names" dataDxfId="6">
      <calculatedColumnFormula>'Milestone Tracker'!C2</calculatedColumnFormula>
    </tableColumn>
    <tableColumn id="2" xr3:uid="{EC1D023E-C0E1-49EC-9C2C-5CDE4C11547C}" name="Start Date" dataDxfId="5">
      <calculatedColumnFormula>'Milestone Tracker'!D2</calculatedColumnFormula>
    </tableColumn>
    <tableColumn id="3" xr3:uid="{FC0D73F4-D954-4784-9182-3C239C7035E3}" name="Duration(Days)" dataDxfId="4">
      <calculatedColumnFormula>'Milestone Tracker'!F2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K6"/>
  <sheetViews>
    <sheetView topLeftCell="B1" workbookViewId="0">
      <selection activeCell="K8" sqref="K8"/>
    </sheetView>
  </sheetViews>
  <sheetFormatPr defaultRowHeight="15" x14ac:dyDescent="0.25"/>
  <cols>
    <col min="1" max="1" width="16.85546875" bestFit="1" customWidth="1"/>
    <col min="2" max="2" width="16.140625" bestFit="1" customWidth="1"/>
    <col min="3" max="3" width="20.5703125" bestFit="1" customWidth="1"/>
    <col min="4" max="5" width="18.28515625" bestFit="1" customWidth="1"/>
    <col min="6" max="6" width="19.28515625" bestFit="1" customWidth="1"/>
    <col min="7" max="7" width="11.140625" bestFit="1" customWidth="1"/>
    <col min="8" max="8" width="19" style="5" bestFit="1" customWidth="1"/>
    <col min="9" max="10" width="19.140625" bestFit="1" customWidth="1"/>
    <col min="11" max="11" width="20.7109375" bestFit="1" customWidth="1"/>
  </cols>
  <sheetData>
    <row r="1" spans="1:11" ht="18.75" x14ac:dyDescent="0.3">
      <c r="A1" s="20" t="s">
        <v>0</v>
      </c>
      <c r="B1" s="20" t="s">
        <v>1</v>
      </c>
      <c r="C1" s="20" t="s">
        <v>2</v>
      </c>
      <c r="D1" s="20" t="s">
        <v>3</v>
      </c>
      <c r="E1" s="20" t="s">
        <v>4</v>
      </c>
      <c r="F1" s="20" t="s">
        <v>5</v>
      </c>
      <c r="G1" s="20" t="s">
        <v>6</v>
      </c>
      <c r="H1" s="21" t="s">
        <v>7</v>
      </c>
      <c r="I1" s="20" t="s">
        <v>8</v>
      </c>
      <c r="J1" s="22" t="s">
        <v>37</v>
      </c>
      <c r="K1" s="23" t="s">
        <v>38</v>
      </c>
    </row>
    <row r="2" spans="1:11" x14ac:dyDescent="0.25">
      <c r="A2" s="16" t="s">
        <v>9</v>
      </c>
      <c r="B2" s="16">
        <v>1</v>
      </c>
      <c r="C2" s="16" t="s">
        <v>10</v>
      </c>
      <c r="D2" s="17">
        <v>45748</v>
      </c>
      <c r="E2" s="17">
        <v>45752</v>
      </c>
      <c r="F2" s="16">
        <f>E2-D2</f>
        <v>4</v>
      </c>
      <c r="G2" s="16" t="s">
        <v>14</v>
      </c>
      <c r="H2" s="18">
        <v>1</v>
      </c>
      <c r="I2" s="16" t="s">
        <v>33</v>
      </c>
      <c r="J2" s="13" t="s">
        <v>21</v>
      </c>
      <c r="K2" s="14">
        <f>H6</f>
        <v>0.375</v>
      </c>
    </row>
    <row r="3" spans="1:11" x14ac:dyDescent="0.25">
      <c r="A3" s="16" t="s">
        <v>34</v>
      </c>
      <c r="B3" s="16">
        <v>2</v>
      </c>
      <c r="C3" s="16" t="s">
        <v>11</v>
      </c>
      <c r="D3" s="17">
        <v>45757</v>
      </c>
      <c r="E3" s="17">
        <v>45762</v>
      </c>
      <c r="F3" s="16">
        <f t="shared" ref="F3:F5" si="0">E3-D3</f>
        <v>5</v>
      </c>
      <c r="G3" s="16" t="s">
        <v>15</v>
      </c>
      <c r="H3" s="18">
        <v>0.5</v>
      </c>
      <c r="I3" s="16" t="s">
        <v>17</v>
      </c>
      <c r="J3" s="12" t="s">
        <v>22</v>
      </c>
      <c r="K3" s="15">
        <f>100%-H6</f>
        <v>0.625</v>
      </c>
    </row>
    <row r="4" spans="1:11" x14ac:dyDescent="0.25">
      <c r="A4" s="16" t="s">
        <v>35</v>
      </c>
      <c r="B4" s="16">
        <v>3</v>
      </c>
      <c r="C4" s="16" t="s">
        <v>12</v>
      </c>
      <c r="D4" s="17">
        <v>45767</v>
      </c>
      <c r="E4" s="17">
        <v>45777</v>
      </c>
      <c r="F4" s="16">
        <f t="shared" si="0"/>
        <v>10</v>
      </c>
      <c r="G4" s="16" t="s">
        <v>16</v>
      </c>
      <c r="H4" s="18">
        <v>0</v>
      </c>
      <c r="I4" s="16" t="s">
        <v>18</v>
      </c>
    </row>
    <row r="5" spans="1:11" x14ac:dyDescent="0.25">
      <c r="A5" s="16" t="s">
        <v>36</v>
      </c>
      <c r="B5" s="16">
        <v>4</v>
      </c>
      <c r="C5" s="16" t="s">
        <v>13</v>
      </c>
      <c r="D5" s="17">
        <v>45778</v>
      </c>
      <c r="E5" s="17">
        <v>45782</v>
      </c>
      <c r="F5" s="16">
        <f t="shared" si="0"/>
        <v>4</v>
      </c>
      <c r="G5" s="16" t="s">
        <v>16</v>
      </c>
      <c r="H5" s="18">
        <v>0</v>
      </c>
      <c r="I5" s="16" t="s">
        <v>18</v>
      </c>
    </row>
    <row r="6" spans="1:11" x14ac:dyDescent="0.25">
      <c r="H6" s="19">
        <f>AVERAGE(H2:H5)</f>
        <v>0.375</v>
      </c>
    </row>
  </sheetData>
  <conditionalFormatting sqref="E2:E5">
    <cfRule type="expression" dxfId="3" priority="2">
      <formula>AND(E2&lt;TODAY(), G2&lt;&gt;"Completed")</formula>
    </cfRule>
  </conditionalFormatting>
  <conditionalFormatting sqref="G2:G5">
    <cfRule type="cellIs" dxfId="2" priority="3" operator="equal">
      <formula>"Not Started"</formula>
    </cfRule>
    <cfRule type="cellIs" dxfId="1" priority="4" operator="equal">
      <formula>"In Progress"</formula>
    </cfRule>
    <cfRule type="cellIs" dxfId="0" priority="5" operator="equal">
      <formula>"Completed"</formula>
    </cfRule>
  </conditionalFormatting>
  <conditionalFormatting sqref="H1:H1048576">
    <cfRule type="dataBar" priority="1">
      <dataBar>
        <cfvo type="min"/>
        <cfvo type="max"/>
        <color rgb="FF63C384"/>
      </dataBar>
      <extLst>
        <ext xmlns:x14="http://schemas.microsoft.com/office/spreadsheetml/2009/9/main" uri="{B025F937-C7B1-47D3-B67F-A62EFF666E3E}">
          <x14:id>{39BA69A8-A4EA-40EE-B5D5-A7D889545291}</x14:id>
        </ext>
      </extLst>
    </cfRule>
  </conditionalFormatting>
  <dataValidations count="1">
    <dataValidation type="list" allowBlank="1" showInputMessage="1" showErrorMessage="1" sqref="G2:G5" xr:uid="{622513ED-1030-4B83-9F40-1471479C940B}">
      <formula1>"Not Started,In Progress,Completed"</formula1>
    </dataValidation>
  </dataValidations>
  <pageMargins left="0.7" right="0.7" top="0.75" bottom="0.75" header="0.3" footer="0.3"/>
  <pageSetup orientation="portrait" r:id="rId1"/>
  <ignoredErrors>
    <ignoredError sqref="K2" calculatedColumn="1"/>
  </ignoredError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9BA69A8-A4EA-40EE-B5D5-A7D889545291}">
            <x14:dataBar minLength="0" maxLength="100" border="1" negativeBarBorderColorSameAsPositive="0">
              <x14:cfvo type="autoMin"/>
              <x14:cfvo type="autoMax"/>
              <x14:borderColor rgb="FF63C384"/>
              <x14:negativeFillColor rgb="FFFF0000"/>
              <x14:negativeBorderColor rgb="FFFF0000"/>
              <x14:axisColor rgb="FF000000"/>
            </x14:dataBar>
          </x14:cfRule>
          <xm:sqref>H1:H1048576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1F29E-468A-4011-8438-F63E9F85E249}">
  <sheetPr>
    <tabColor theme="1" tint="0.249977111117893"/>
  </sheetPr>
  <dimension ref="A1:C5"/>
  <sheetViews>
    <sheetView workbookViewId="0">
      <selection activeCell="D14" sqref="B14:D14"/>
    </sheetView>
  </sheetViews>
  <sheetFormatPr defaultRowHeight="15" x14ac:dyDescent="0.25"/>
  <cols>
    <col min="1" max="1" width="17.7109375" customWidth="1"/>
    <col min="2" max="2" width="18.28515625" bestFit="1" customWidth="1"/>
    <col min="3" max="3" width="18.28515625" style="4" customWidth="1"/>
    <col min="4" max="4" width="14.85546875" bestFit="1" customWidth="1"/>
  </cols>
  <sheetData>
    <row r="1" spans="1:3" x14ac:dyDescent="0.25">
      <c r="A1" s="6" t="s">
        <v>19</v>
      </c>
      <c r="B1" s="7" t="s">
        <v>3</v>
      </c>
      <c r="C1" s="8" t="s">
        <v>20</v>
      </c>
    </row>
    <row r="2" spans="1:3" x14ac:dyDescent="0.25">
      <c r="A2" s="3" t="str">
        <f>'Milestone Tracker'!C2</f>
        <v>Initiation</v>
      </c>
      <c r="B2" s="1">
        <f>'Milestone Tracker'!D2</f>
        <v>45748</v>
      </c>
      <c r="C2" s="2">
        <f>'Milestone Tracker'!F2</f>
        <v>4</v>
      </c>
    </row>
    <row r="3" spans="1:3" x14ac:dyDescent="0.25">
      <c r="A3" s="3" t="str">
        <f>'Milestone Tracker'!C3</f>
        <v>Planning</v>
      </c>
      <c r="B3" s="1">
        <f>'Milestone Tracker'!D3</f>
        <v>45757</v>
      </c>
      <c r="C3" s="2">
        <f>'Milestone Tracker'!F3</f>
        <v>5</v>
      </c>
    </row>
    <row r="4" spans="1:3" x14ac:dyDescent="0.25">
      <c r="A4" s="3" t="str">
        <f>'Milestone Tracker'!C4</f>
        <v>Execution</v>
      </c>
      <c r="B4" s="1">
        <f>'Milestone Tracker'!D4</f>
        <v>45767</v>
      </c>
      <c r="C4" s="2">
        <f>'Milestone Tracker'!F4</f>
        <v>10</v>
      </c>
    </row>
    <row r="5" spans="1:3" x14ac:dyDescent="0.25">
      <c r="A5" s="9" t="str">
        <f>'Milestone Tracker'!C5</f>
        <v>Closure</v>
      </c>
      <c r="B5" s="10">
        <f>'Milestone Tracker'!D5</f>
        <v>45778</v>
      </c>
      <c r="C5" s="11">
        <f>'Milestone Tracker'!F5</f>
        <v>4</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B1672-78D2-4654-9F12-1188AD7817A7}">
  <sheetPr>
    <tabColor theme="3" tint="-0.499984740745262"/>
  </sheetPr>
  <dimension ref="A1:T10"/>
  <sheetViews>
    <sheetView showGridLines="0" tabSelected="1" workbookViewId="0">
      <selection activeCell="G2" sqref="G2"/>
    </sheetView>
  </sheetViews>
  <sheetFormatPr defaultRowHeight="15" x14ac:dyDescent="0.25"/>
  <cols>
    <col min="1" max="1" width="21.85546875" style="24" bestFit="1" customWidth="1"/>
    <col min="2" max="16384" width="9.140625" style="24"/>
  </cols>
  <sheetData>
    <row r="1" spans="1:20" ht="26.25" x14ac:dyDescent="0.4">
      <c r="A1" s="38" t="s">
        <v>23</v>
      </c>
      <c r="B1" s="39"/>
      <c r="C1" s="39"/>
      <c r="D1" s="39"/>
      <c r="E1" s="39"/>
      <c r="F1" s="39"/>
      <c r="G1" s="39"/>
      <c r="H1" s="39"/>
      <c r="I1" s="39"/>
      <c r="J1" s="39"/>
      <c r="K1" s="39"/>
      <c r="L1" s="39"/>
      <c r="M1" s="39"/>
      <c r="N1" s="39"/>
      <c r="O1" s="39"/>
      <c r="P1" s="39"/>
      <c r="Q1" s="39"/>
      <c r="R1" s="39"/>
      <c r="S1" s="39"/>
      <c r="T1" s="39"/>
    </row>
    <row r="2" spans="1:20" ht="18" customHeight="1" thickBot="1" x14ac:dyDescent="0.45">
      <c r="A2" s="33"/>
      <c r="B2" s="34"/>
      <c r="C2" s="35"/>
      <c r="D2" s="35"/>
      <c r="E2" s="35"/>
      <c r="F2" s="35"/>
      <c r="G2" s="35"/>
    </row>
    <row r="3" spans="1:20" ht="16.5" thickBot="1" x14ac:dyDescent="0.3">
      <c r="A3" s="36" t="s">
        <v>24</v>
      </c>
      <c r="B3" s="37"/>
      <c r="C3" s="25"/>
    </row>
    <row r="4" spans="1:20" ht="15.75" thickBot="1" x14ac:dyDescent="0.3">
      <c r="A4" s="26" t="s">
        <v>25</v>
      </c>
      <c r="B4" s="27" t="s">
        <v>32</v>
      </c>
    </row>
    <row r="5" spans="1:20" x14ac:dyDescent="0.25">
      <c r="A5" s="28" t="s">
        <v>26</v>
      </c>
      <c r="B5" s="30">
        <f>COUNTA('Milestone Tracker'!C2:C5)</f>
        <v>4</v>
      </c>
    </row>
    <row r="6" spans="1:20" x14ac:dyDescent="0.25">
      <c r="A6" s="29" t="s">
        <v>27</v>
      </c>
      <c r="B6" s="31">
        <f>COUNTIF('Milestone Tracker'!G2:G5, "Completed")</f>
        <v>1</v>
      </c>
    </row>
    <row r="7" spans="1:20" x14ac:dyDescent="0.25">
      <c r="A7" s="29" t="s">
        <v>28</v>
      </c>
      <c r="B7" s="31">
        <f>COUNTIF('Milestone Tracker'!G2:G5, "In Progress")</f>
        <v>1</v>
      </c>
    </row>
    <row r="8" spans="1:20" x14ac:dyDescent="0.25">
      <c r="A8" s="29" t="s">
        <v>29</v>
      </c>
      <c r="B8" s="31">
        <f>COUNTIF('Milestone Tracker'!G2:G5, "Not Started")</f>
        <v>2</v>
      </c>
    </row>
    <row r="9" spans="1:20" x14ac:dyDescent="0.25">
      <c r="A9" s="29" t="s">
        <v>30</v>
      </c>
      <c r="B9" s="31">
        <f ca="1">COUNTIFS('Milestone Tracker'!E2:E5, "&lt;" &amp; TODAY(), 'Milestone Tracker'!G2:G5, "&lt;&gt;Completed")</f>
        <v>1</v>
      </c>
    </row>
    <row r="10" spans="1:20" x14ac:dyDescent="0.25">
      <c r="A10" s="29" t="s">
        <v>31</v>
      </c>
      <c r="B10" s="32">
        <f>AVERAGE('Milestone Tracker'!H2:H5)</f>
        <v>0.375</v>
      </c>
    </row>
  </sheetData>
  <mergeCells count="2">
    <mergeCell ref="A3:B3"/>
    <mergeCell ref="A1:T1"/>
  </mergeCells>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Tracker</vt:lpstr>
      <vt:lpstr>Gantt Chart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Shahid Hassan</cp:lastModifiedBy>
  <dcterms:created xsi:type="dcterms:W3CDTF">2025-04-10T16:55:05Z</dcterms:created>
  <dcterms:modified xsi:type="dcterms:W3CDTF">2025-04-25T05:14:26Z</dcterms:modified>
</cp:coreProperties>
</file>