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0"/>
  <workbookPr defaultThemeVersion="124226"/>
  <mc:AlternateContent xmlns:mc="http://schemas.openxmlformats.org/markup-compatibility/2006">
    <mc:Choice Requires="x15">
      <x15ac:absPath xmlns:x15ac="http://schemas.microsoft.com/office/spreadsheetml/2010/11/ac" url="D:\excel\"/>
    </mc:Choice>
  </mc:AlternateContent>
  <xr:revisionPtr revIDLastSave="0" documentId="13_ncr:1_{829736B1-8ACA-4153-B9FF-8825C7F07F01}" xr6:coauthVersionLast="47" xr6:coauthVersionMax="47" xr10:uidLastSave="{00000000-0000-0000-0000-000000000000}"/>
  <bookViews>
    <workbookView xWindow="-120" yWindow="-120" windowWidth="20730" windowHeight="11760" activeTab="3" xr2:uid="{00000000-000D-0000-FFFF-FFFF00000000}"/>
  </bookViews>
  <sheets>
    <sheet name="Raw Data" sheetId="1" r:id="rId1"/>
    <sheet name="Pivot tables" sheetId="2" r:id="rId2"/>
    <sheet name="Dashboard" sheetId="4" r:id="rId3"/>
    <sheet name="Summary_Report" sheetId="3" r:id="rId4"/>
  </sheets>
  <definedNames>
    <definedName name="Slicer_Campaign_Name">#N/A</definedName>
    <definedName name="Slicer_Campaign_Type">#N/A</definedName>
    <definedName name="Slicer_Target_Audience">#N/A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4" l="1"/>
  <c r="C9" i="3"/>
  <c r="C14" i="3"/>
  <c r="C13" i="3"/>
  <c r="C12" i="3"/>
  <c r="C11" i="3"/>
  <c r="C10" i="3"/>
  <c r="P3" i="1"/>
  <c r="P4" i="1"/>
  <c r="P5" i="1"/>
  <c r="P6" i="1"/>
  <c r="P2" i="1"/>
  <c r="O3" i="1"/>
  <c r="O4" i="1"/>
  <c r="O5" i="1"/>
  <c r="O6" i="1"/>
  <c r="O2" i="1"/>
  <c r="N3" i="1"/>
  <c r="N4" i="1"/>
  <c r="N5" i="1"/>
  <c r="N6" i="1"/>
  <c r="N2" i="1"/>
  <c r="M3" i="1"/>
  <c r="M4" i="1"/>
  <c r="M5" i="1"/>
  <c r="M6" i="1"/>
  <c r="M2" i="1"/>
  <c r="E4" i="4" s="1"/>
  <c r="L3" i="1"/>
  <c r="L4" i="1"/>
  <c r="L5" i="1"/>
  <c r="L6" i="1"/>
  <c r="L2" i="1"/>
  <c r="G4" i="4"/>
  <c r="C4" i="4" l="1"/>
</calcChain>
</file>

<file path=xl/sharedStrings.xml><?xml version="1.0" encoding="utf-8"?>
<sst xmlns="http://schemas.openxmlformats.org/spreadsheetml/2006/main" count="76" uniqueCount="51">
  <si>
    <t>Campaign Name</t>
  </si>
  <si>
    <t>Emails Sent</t>
  </si>
  <si>
    <t>Emails Delivered</t>
  </si>
  <si>
    <t>Emails Opened</t>
  </si>
  <si>
    <t>Clicks</t>
  </si>
  <si>
    <t>Conversions</t>
  </si>
  <si>
    <t>Bounces</t>
  </si>
  <si>
    <t>Unsubscribes</t>
  </si>
  <si>
    <t>Revenue Generated</t>
  </si>
  <si>
    <t>Campaign Type</t>
  </si>
  <si>
    <t>Target Audience</t>
  </si>
  <si>
    <t>Open Rate (%)</t>
  </si>
  <si>
    <t>CTR (%)</t>
  </si>
  <si>
    <t>Conversion Rate (%)</t>
  </si>
  <si>
    <t>Bounce Rate (%)</t>
  </si>
  <si>
    <t>Unsubscribe Rate (%)</t>
  </si>
  <si>
    <t>Campaign 1</t>
  </si>
  <si>
    <t>Campaign 2</t>
  </si>
  <si>
    <t>Campaign 3</t>
  </si>
  <si>
    <t>Campaign 4</t>
  </si>
  <si>
    <t>Campaign 5</t>
  </si>
  <si>
    <t>Promotional</t>
  </si>
  <si>
    <t>Newsletter</t>
  </si>
  <si>
    <t>Transactional</t>
  </si>
  <si>
    <t>Segment 1</t>
  </si>
  <si>
    <t>Segment 2</t>
  </si>
  <si>
    <t>Segment 3</t>
  </si>
  <si>
    <t>Grand Total</t>
  </si>
  <si>
    <t>Average of Emails Sent</t>
  </si>
  <si>
    <t>Average of Emails Delivered</t>
  </si>
  <si>
    <t>Average of Open Rate (%)</t>
  </si>
  <si>
    <t>Average of CTR (%)</t>
  </si>
  <si>
    <t>Average of Conversion Rate (%)</t>
  </si>
  <si>
    <t>Sum of Revenue Generated</t>
  </si>
  <si>
    <t>📧 Email Campaign Performance Dashboard</t>
  </si>
  <si>
    <t>Total Emails Sent</t>
  </si>
  <si>
    <t>Opens / Emails Sent</t>
  </si>
  <si>
    <t>Average CTR</t>
  </si>
  <si>
    <t>Total Revenue</t>
  </si>
  <si>
    <t>Email Campaign Performance – Summary Report</t>
  </si>
  <si>
    <t>Overview:</t>
  </si>
  <si>
    <t>This report provides a high-level analysis of email campaign performance across multiple dimensions including campaign type, audience targeting, and revenue impact.</t>
  </si>
  <si>
    <t>It highlights key engagement metrics and areas for optimization.</t>
  </si>
  <si>
    <t>Key Metrics Summary</t>
  </si>
  <si>
    <t>Metric</t>
  </si>
  <si>
    <t>Value</t>
  </si>
  <si>
    <t>Average Open Rate (%)</t>
  </si>
  <si>
    <t>Average Click-Through Rate (%)</t>
  </si>
  <si>
    <t>Total Conversions</t>
  </si>
  <si>
    <t>Total Revenue Generated</t>
  </si>
  <si>
    <t>Average Unsubscribe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</si>
</sst>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9" x14ac:knownFonts="1">
    <font>
      <sz val="11"/>
      <color theme="1"/>
      <name val="Calibri"/>
      <family val="2"/>
      <scheme val="minor"/>
    </font>
    <font>
      <sz val="11"/>
      <color theme="1"/>
      <name val="Calibri"/>
      <family val="2"/>
      <scheme val="minor"/>
    </font>
    <font>
      <b/>
      <sz val="20"/>
      <color theme="1"/>
      <name val="Calibri"/>
      <family val="2"/>
      <scheme val="minor"/>
    </font>
    <font>
      <b/>
      <sz val="11"/>
      <color theme="0"/>
      <name val="Calibri"/>
      <family val="2"/>
      <scheme val="minor"/>
    </font>
    <font>
      <b/>
      <sz val="12"/>
      <color theme="0"/>
      <name val="Calibri"/>
      <family val="2"/>
      <scheme val="minor"/>
    </font>
    <font>
      <b/>
      <sz val="14"/>
      <color theme="0"/>
      <name val="Calibri"/>
      <family val="2"/>
      <scheme val="minor"/>
    </font>
    <font>
      <b/>
      <sz val="20"/>
      <color theme="0"/>
      <name val="Calibri"/>
      <family val="2"/>
      <scheme val="minor"/>
    </font>
    <font>
      <b/>
      <sz val="14"/>
      <color theme="1"/>
      <name val="Calibri"/>
      <family val="2"/>
      <scheme val="minor"/>
    </font>
    <font>
      <sz val="11"/>
      <color theme="0"/>
      <name val="Calibri"/>
      <family val="2"/>
      <scheme val="minor"/>
    </font>
  </fonts>
  <fills count="11">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3" tint="-0.499984740745262"/>
        <bgColor indexed="64"/>
      </patternFill>
    </fill>
    <fill>
      <patternFill patternType="solid">
        <fgColor theme="4"/>
        <bgColor indexed="64"/>
      </patternFill>
    </fill>
    <fill>
      <patternFill patternType="solid">
        <fgColor theme="1" tint="0.249977111117893"/>
        <bgColor indexed="64"/>
      </patternFill>
    </fill>
    <fill>
      <patternFill patternType="solid">
        <fgColor theme="1" tint="0.499984740745262"/>
        <bgColor indexed="64"/>
      </patternFill>
    </fill>
    <fill>
      <patternFill patternType="solid">
        <fgColor theme="2" tint="-0.89999084444715716"/>
        <bgColor indexed="64"/>
      </patternFill>
    </fill>
  </fills>
  <borders count="19">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59">
    <xf numFmtId="0" fontId="0" fillId="0" borderId="0" xfId="0"/>
    <xf numFmtId="0" fontId="3" fillId="2" borderId="1" xfId="0" applyFont="1" applyFill="1" applyBorder="1" applyAlignment="1">
      <alignment horizontal="center" vertical="top"/>
    </xf>
    <xf numFmtId="0" fontId="0" fillId="3" borderId="1" xfId="0" applyFill="1" applyBorder="1"/>
    <xf numFmtId="165" fontId="0" fillId="3" borderId="1" xfId="1" applyNumberFormat="1" applyFont="1" applyFill="1" applyBorder="1"/>
    <xf numFmtId="10" fontId="0" fillId="3" borderId="1" xfId="1" applyNumberFormat="1" applyFont="1" applyFill="1" applyBorder="1"/>
    <xf numFmtId="0" fontId="0" fillId="0" borderId="1" xfId="0" applyBorder="1" applyAlignment="1">
      <alignment horizontal="left"/>
    </xf>
    <xf numFmtId="165" fontId="0" fillId="0" borderId="1" xfId="0" applyNumberFormat="1" applyBorder="1"/>
    <xf numFmtId="164" fontId="0" fillId="0" borderId="1" xfId="0" applyNumberFormat="1" applyBorder="1"/>
    <xf numFmtId="0" fontId="5" fillId="2" borderId="1" xfId="0" applyFont="1" applyFill="1" applyBorder="1"/>
    <xf numFmtId="0" fontId="5" fillId="2" borderId="1" xfId="0" applyFont="1" applyFill="1" applyBorder="1" applyAlignment="1">
      <alignment horizontal="left"/>
    </xf>
    <xf numFmtId="165" fontId="5" fillId="2" borderId="1" xfId="0" applyNumberFormat="1" applyFont="1" applyFill="1" applyBorder="1"/>
    <xf numFmtId="164" fontId="5" fillId="2" borderId="1" xfId="0" applyNumberFormat="1" applyFont="1" applyFill="1" applyBorder="1"/>
    <xf numFmtId="0" fontId="0" fillId="0" borderId="1" xfId="0" applyBorder="1"/>
    <xf numFmtId="0" fontId="0" fillId="3" borderId="1" xfId="0" applyFill="1" applyBorder="1" applyAlignment="1">
      <alignment horizontal="right"/>
    </xf>
    <xf numFmtId="0" fontId="7" fillId="0" borderId="0" xfId="0" applyFont="1"/>
    <xf numFmtId="0" fontId="0" fillId="5" borderId="0" xfId="0" applyFill="1"/>
    <xf numFmtId="0" fontId="0" fillId="5" borderId="15" xfId="0" applyFill="1" applyBorder="1"/>
    <xf numFmtId="165" fontId="0" fillId="5" borderId="9" xfId="1" applyNumberFormat="1" applyFont="1" applyFill="1" applyBorder="1"/>
    <xf numFmtId="10" fontId="0" fillId="5" borderId="9" xfId="1" applyNumberFormat="1" applyFont="1" applyFill="1" applyBorder="1"/>
    <xf numFmtId="0" fontId="0" fillId="5" borderId="9" xfId="0" applyFill="1" applyBorder="1"/>
    <xf numFmtId="10" fontId="0" fillId="5" borderId="12" xfId="1" applyNumberFormat="1" applyFont="1" applyFill="1" applyBorder="1"/>
    <xf numFmtId="0" fontId="0" fillId="8" borderId="0" xfId="0" applyFill="1"/>
    <xf numFmtId="0" fontId="0" fillId="9" borderId="0" xfId="0" applyFill="1"/>
    <xf numFmtId="0" fontId="7" fillId="9" borderId="18" xfId="0" applyFont="1" applyFill="1" applyBorder="1" applyAlignment="1">
      <alignment horizontal="center"/>
    </xf>
    <xf numFmtId="0" fontId="6" fillId="10" borderId="0" xfId="0" applyFont="1" applyFill="1"/>
    <xf numFmtId="0" fontId="8" fillId="10" borderId="0" xfId="0" applyFont="1" applyFill="1"/>
    <xf numFmtId="0" fontId="6" fillId="6" borderId="4" xfId="0" applyFont="1" applyFill="1" applyBorder="1" applyAlignment="1">
      <alignment horizontal="center"/>
    </xf>
    <xf numFmtId="0" fontId="6" fillId="6" borderId="0" xfId="0" applyFont="1" applyFill="1" applyAlignment="1">
      <alignment horizont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7" xfId="0" applyFont="1" applyFill="1" applyBorder="1" applyAlignment="1">
      <alignment horizontal="center" vertical="center"/>
    </xf>
    <xf numFmtId="165" fontId="2" fillId="4" borderId="2" xfId="1" applyNumberFormat="1" applyFont="1" applyFill="1" applyBorder="1" applyAlignment="1">
      <alignment horizontal="center" vertical="center"/>
    </xf>
    <xf numFmtId="165" fontId="2" fillId="4" borderId="3" xfId="1" applyNumberFormat="1" applyFont="1" applyFill="1" applyBorder="1" applyAlignment="1">
      <alignment horizontal="center" vertical="center"/>
    </xf>
    <xf numFmtId="165" fontId="2" fillId="4" borderId="4" xfId="1" applyNumberFormat="1" applyFont="1" applyFill="1" applyBorder="1" applyAlignment="1">
      <alignment horizontal="center" vertical="center"/>
    </xf>
    <xf numFmtId="165" fontId="2" fillId="4" borderId="5" xfId="1" applyNumberFormat="1" applyFont="1" applyFill="1" applyBorder="1" applyAlignment="1">
      <alignment horizontal="center" vertical="center"/>
    </xf>
    <xf numFmtId="165" fontId="2" fillId="4" borderId="6" xfId="1" applyNumberFormat="1" applyFont="1" applyFill="1" applyBorder="1" applyAlignment="1">
      <alignment horizontal="center" vertical="center"/>
    </xf>
    <xf numFmtId="165" fontId="2" fillId="4" borderId="7" xfId="1" applyNumberFormat="1" applyFont="1" applyFill="1" applyBorder="1" applyAlignment="1">
      <alignment horizontal="center" vertical="center"/>
    </xf>
    <xf numFmtId="0" fontId="4" fillId="7" borderId="2" xfId="0" applyFont="1" applyFill="1" applyBorder="1" applyAlignment="1">
      <alignment horizontal="center" vertical="center"/>
    </xf>
    <xf numFmtId="0" fontId="4" fillId="7" borderId="3" xfId="0" applyFont="1" applyFill="1" applyBorder="1" applyAlignment="1">
      <alignment horizontal="center" vertical="center"/>
    </xf>
    <xf numFmtId="0" fontId="4" fillId="7" borderId="6" xfId="0" applyFont="1" applyFill="1" applyBorder="1" applyAlignment="1">
      <alignment horizontal="center" vertical="center"/>
    </xf>
    <xf numFmtId="0" fontId="4" fillId="7" borderId="7" xfId="0" applyFont="1" applyFill="1" applyBorder="1" applyAlignment="1">
      <alignment horizontal="center" vertical="center"/>
    </xf>
    <xf numFmtId="0" fontId="0" fillId="5" borderId="8" xfId="0" applyFill="1" applyBorder="1" applyAlignment="1">
      <alignment horizontal="left"/>
    </xf>
    <xf numFmtId="0" fontId="0" fillId="5" borderId="1" xfId="0" applyFill="1" applyBorder="1" applyAlignment="1">
      <alignment horizontal="left"/>
    </xf>
    <xf numFmtId="0" fontId="0" fillId="5" borderId="13" xfId="0" applyFill="1" applyBorder="1" applyAlignment="1">
      <alignment horizontal="left"/>
    </xf>
    <xf numFmtId="0" fontId="0" fillId="5" borderId="14" xfId="0" applyFill="1" applyBorder="1" applyAlignment="1">
      <alignment horizontal="left"/>
    </xf>
    <xf numFmtId="0" fontId="7" fillId="9" borderId="16" xfId="0" applyFont="1" applyFill="1" applyBorder="1" applyAlignment="1">
      <alignment horizontal="center"/>
    </xf>
    <xf numFmtId="0" fontId="7" fillId="9" borderId="17" xfId="0" applyFont="1" applyFill="1" applyBorder="1" applyAlignment="1">
      <alignment horizontal="center"/>
    </xf>
    <xf numFmtId="0" fontId="6" fillId="10" borderId="0" xfId="0" applyFont="1" applyFill="1" applyAlignment="1">
      <alignment horizontal="center"/>
    </xf>
    <xf numFmtId="0" fontId="7" fillId="0" borderId="0" xfId="0" applyFont="1" applyAlignment="1">
      <alignment horizontal="left" vertical="center"/>
    </xf>
    <xf numFmtId="0" fontId="0" fillId="5" borderId="10" xfId="0" applyFill="1" applyBorder="1" applyAlignment="1">
      <alignment horizontal="left"/>
    </xf>
    <xf numFmtId="0" fontId="0" fillId="5" borderId="11" xfId="0" applyFill="1" applyBorder="1" applyAlignment="1">
      <alignment horizontal="left"/>
    </xf>
    <xf numFmtId="0" fontId="5" fillId="8" borderId="0" xfId="0" applyFont="1" applyFill="1" applyAlignment="1">
      <alignment vertical="center"/>
    </xf>
    <xf numFmtId="0" fontId="5" fillId="8" borderId="0" xfId="0" applyFont="1" applyFill="1"/>
    <xf numFmtId="0" fontId="8" fillId="8" borderId="0" xfId="0" applyFont="1" applyFill="1"/>
    <xf numFmtId="0" fontId="5" fillId="8" borderId="2" xfId="0" applyFont="1" applyFill="1" applyBorder="1" applyAlignment="1">
      <alignment horizontal="left" vertical="center"/>
    </xf>
    <xf numFmtId="0" fontId="5" fillId="8" borderId="3" xfId="0" applyFont="1" applyFill="1" applyBorder="1" applyAlignment="1">
      <alignment horizontal="left" vertical="center"/>
    </xf>
  </cellXfs>
  <cellStyles count="2">
    <cellStyle name="Normal" xfId="0" builtinId="0"/>
    <cellStyle name="Percent" xfId="1" builtinId="5"/>
  </cellStyles>
  <dxfs count="13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ont>
        <color theme="0"/>
      </font>
    </dxf>
    <dxf>
      <font>
        <b/>
      </font>
    </dxf>
    <dxf>
      <font>
        <b/>
      </font>
    </dxf>
    <dxf>
      <font>
        <b/>
      </font>
    </dxf>
    <dxf>
      <font>
        <b/>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ont>
        <color theme="0"/>
      </font>
    </dxf>
    <dxf>
      <font>
        <b/>
      </font>
    </dxf>
    <dxf>
      <font>
        <b/>
      </font>
    </dxf>
    <dxf>
      <font>
        <b/>
      </font>
    </dxf>
    <dxf>
      <font>
        <b/>
      </font>
    </dxf>
    <dxf>
      <font>
        <sz val="14"/>
      </font>
    </dxf>
    <dxf>
      <font>
        <sz val="14"/>
      </font>
    </dxf>
    <dxf>
      <font>
        <sz val="14"/>
      </font>
    </dxf>
    <dxf>
      <font>
        <sz val="14"/>
      </font>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ont>
        <color theme="0"/>
      </font>
    </dxf>
    <dxf>
      <font>
        <b/>
      </font>
    </dxf>
    <dxf>
      <font>
        <b/>
      </font>
    </dxf>
    <dxf>
      <font>
        <b/>
      </font>
    </dxf>
    <dxf>
      <font>
        <b/>
      </font>
    </dxf>
    <dxf>
      <font>
        <sz val="14"/>
      </font>
    </dxf>
    <dxf>
      <font>
        <sz val="14"/>
      </font>
    </dxf>
    <dxf>
      <font>
        <sz val="14"/>
      </font>
    </dxf>
    <dxf>
      <font>
        <sz val="14"/>
      </font>
    </dxf>
    <dxf>
      <font>
        <sz val="14"/>
      </font>
    </dxf>
    <dxf>
      <font>
        <sz val="14"/>
      </font>
    </dxf>
    <dxf>
      <font>
        <sz val="14"/>
      </font>
    </dxf>
    <dxf>
      <font>
        <sz val="14"/>
      </font>
    </dxf>
    <dxf>
      <font>
        <b/>
      </font>
    </dxf>
    <dxf>
      <font>
        <b/>
      </font>
    </dxf>
    <dxf>
      <font>
        <b/>
      </font>
    </dxf>
    <dxf>
      <font>
        <b/>
      </font>
    </dxf>
    <dxf>
      <font>
        <color theme="0"/>
      </font>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b/>
      </font>
    </dxf>
    <dxf>
      <font>
        <b/>
      </font>
    </dxf>
    <dxf>
      <font>
        <b/>
      </font>
    </dxf>
    <dxf>
      <font>
        <b/>
      </font>
    </dxf>
    <dxf>
      <font>
        <color theme="0"/>
      </font>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b/>
      </font>
    </dxf>
    <dxf>
      <font>
        <b/>
      </font>
    </dxf>
    <dxf>
      <font>
        <b/>
      </font>
    </dxf>
    <dxf>
      <font>
        <b/>
      </font>
    </dxf>
    <dxf>
      <font>
        <color theme="0"/>
      </font>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[19.email_campaign_performance.xlsx]Pivot tables!PivotTable1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Open Rate by Campaign Type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Average of Emails Sent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tables'!$A$4:$A$9</c:f>
              <c:strCache>
                <c:ptCount val="5"/>
                <c:pt idx="0">
                  <c:v>Campaign 1</c:v>
                </c:pt>
                <c:pt idx="1">
                  <c:v>Campaign 2</c:v>
                </c:pt>
                <c:pt idx="2">
                  <c:v>Campaign 3</c:v>
                </c:pt>
                <c:pt idx="3">
                  <c:v>Campaign 4</c:v>
                </c:pt>
                <c:pt idx="4">
                  <c:v>Campaign 5</c:v>
                </c:pt>
              </c:strCache>
            </c:strRef>
          </c:cat>
          <c:val>
            <c:numRef>
              <c:f>'Pivot tables'!$B$4:$B$9</c:f>
              <c:numCache>
                <c:formatCode>General</c:formatCode>
                <c:ptCount val="5"/>
                <c:pt idx="0">
                  <c:v>10000</c:v>
                </c:pt>
                <c:pt idx="1">
                  <c:v>15000</c:v>
                </c:pt>
                <c:pt idx="2">
                  <c:v>12000</c:v>
                </c:pt>
                <c:pt idx="3">
                  <c:v>18000</c:v>
                </c:pt>
                <c:pt idx="4">
                  <c:v>14000</c:v>
                </c:pt>
              </c:numCache>
            </c:numRef>
          </c:val>
          <c:extLst>
            <c:ext xmlns:c16="http://schemas.microsoft.com/office/drawing/2014/chart" uri="{C3380CC4-5D6E-409C-BE32-E72D297353CC}">
              <c16:uniqueId val="{00000000-D62A-4CA7-B634-740CB42EE45F}"/>
            </c:ext>
          </c:extLst>
        </c:ser>
        <c:ser>
          <c:idx val="1"/>
          <c:order val="1"/>
          <c:tx>
            <c:strRef>
              <c:f>'Pivot tables'!$C$3</c:f>
              <c:strCache>
                <c:ptCount val="1"/>
                <c:pt idx="0">
                  <c:v>Average of Emails Delivered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tables'!$A$4:$A$9</c:f>
              <c:strCache>
                <c:ptCount val="5"/>
                <c:pt idx="0">
                  <c:v>Campaign 1</c:v>
                </c:pt>
                <c:pt idx="1">
                  <c:v>Campaign 2</c:v>
                </c:pt>
                <c:pt idx="2">
                  <c:v>Campaign 3</c:v>
                </c:pt>
                <c:pt idx="3">
                  <c:v>Campaign 4</c:v>
                </c:pt>
                <c:pt idx="4">
                  <c:v>Campaign 5</c:v>
                </c:pt>
              </c:strCache>
            </c:strRef>
          </c:cat>
          <c:val>
            <c:numRef>
              <c:f>'Pivot tables'!$C$4:$C$9</c:f>
              <c:numCache>
                <c:formatCode>General</c:formatCode>
                <c:ptCount val="5"/>
                <c:pt idx="0">
                  <c:v>9800</c:v>
                </c:pt>
                <c:pt idx="1">
                  <c:v>14800</c:v>
                </c:pt>
                <c:pt idx="2">
                  <c:v>11800</c:v>
                </c:pt>
                <c:pt idx="3">
                  <c:v>17600</c:v>
                </c:pt>
                <c:pt idx="4">
                  <c:v>13800</c:v>
                </c:pt>
              </c:numCache>
            </c:numRef>
          </c:val>
          <c:extLst>
            <c:ext xmlns:c16="http://schemas.microsoft.com/office/drawing/2014/chart" uri="{C3380CC4-5D6E-409C-BE32-E72D297353CC}">
              <c16:uniqueId val="{00000001-D62A-4CA7-B634-740CB42EE45F}"/>
            </c:ext>
          </c:extLst>
        </c:ser>
        <c:ser>
          <c:idx val="2"/>
          <c:order val="2"/>
          <c:tx>
            <c:strRef>
              <c:f>'Pivot tables'!$D$3</c:f>
              <c:strCache>
                <c:ptCount val="1"/>
                <c:pt idx="0">
                  <c:v>Average of Open Rate (%)</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tables'!$A$4:$A$9</c:f>
              <c:strCache>
                <c:ptCount val="5"/>
                <c:pt idx="0">
                  <c:v>Campaign 1</c:v>
                </c:pt>
                <c:pt idx="1">
                  <c:v>Campaign 2</c:v>
                </c:pt>
                <c:pt idx="2">
                  <c:v>Campaign 3</c:v>
                </c:pt>
                <c:pt idx="3">
                  <c:v>Campaign 4</c:v>
                </c:pt>
                <c:pt idx="4">
                  <c:v>Campaign 5</c:v>
                </c:pt>
              </c:strCache>
            </c:strRef>
          </c:cat>
          <c:val>
            <c:numRef>
              <c:f>'Pivot tables'!$D$4:$D$9</c:f>
              <c:numCache>
                <c:formatCode>0.0%</c:formatCode>
                <c:ptCount val="5"/>
                <c:pt idx="0">
                  <c:v>0.5</c:v>
                </c:pt>
                <c:pt idx="1">
                  <c:v>0.53332999999999997</c:v>
                </c:pt>
                <c:pt idx="2">
                  <c:v>0.5</c:v>
                </c:pt>
                <c:pt idx="3">
                  <c:v>0.47222222222222199</c:v>
                </c:pt>
                <c:pt idx="4">
                  <c:v>0.5</c:v>
                </c:pt>
              </c:numCache>
            </c:numRef>
          </c:val>
          <c:extLst>
            <c:ext xmlns:c16="http://schemas.microsoft.com/office/drawing/2014/chart" uri="{C3380CC4-5D6E-409C-BE32-E72D297353CC}">
              <c16:uniqueId val="{00000002-D62A-4CA7-B634-740CB42EE45F}"/>
            </c:ext>
          </c:extLst>
        </c:ser>
        <c:ser>
          <c:idx val="3"/>
          <c:order val="3"/>
          <c:tx>
            <c:strRef>
              <c:f>'Pivot tables'!$E$3</c:f>
              <c:strCache>
                <c:ptCount val="1"/>
                <c:pt idx="0">
                  <c:v>Average of CTR (%)</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tables'!$A$4:$A$9</c:f>
              <c:strCache>
                <c:ptCount val="5"/>
                <c:pt idx="0">
                  <c:v>Campaign 1</c:v>
                </c:pt>
                <c:pt idx="1">
                  <c:v>Campaign 2</c:v>
                </c:pt>
                <c:pt idx="2">
                  <c:v>Campaign 3</c:v>
                </c:pt>
                <c:pt idx="3">
                  <c:v>Campaign 4</c:v>
                </c:pt>
                <c:pt idx="4">
                  <c:v>Campaign 5</c:v>
                </c:pt>
              </c:strCache>
            </c:strRef>
          </c:cat>
          <c:val>
            <c:numRef>
              <c:f>'Pivot tables'!$E$4:$E$9</c:f>
              <c:numCache>
                <c:formatCode>0.0%</c:formatCode>
                <c:ptCount val="5"/>
                <c:pt idx="0">
                  <c:v>0.122448979591837</c:v>
                </c:pt>
                <c:pt idx="1">
                  <c:v>0.101351351351351</c:v>
                </c:pt>
                <c:pt idx="2">
                  <c:v>9.3220338983050793E-2</c:v>
                </c:pt>
                <c:pt idx="3">
                  <c:v>7.3863636363636409E-2</c:v>
                </c:pt>
                <c:pt idx="4">
                  <c:v>0.10144927536231901</c:v>
                </c:pt>
              </c:numCache>
            </c:numRef>
          </c:val>
          <c:extLst>
            <c:ext xmlns:c16="http://schemas.microsoft.com/office/drawing/2014/chart" uri="{C3380CC4-5D6E-409C-BE32-E72D297353CC}">
              <c16:uniqueId val="{00000003-D62A-4CA7-B634-740CB42EE45F}"/>
            </c:ext>
          </c:extLst>
        </c:ser>
        <c:ser>
          <c:idx val="4"/>
          <c:order val="4"/>
          <c:tx>
            <c:strRef>
              <c:f>'Pivot tables'!$F$3</c:f>
              <c:strCache>
                <c:ptCount val="1"/>
                <c:pt idx="0">
                  <c:v>Average of Conversion Rate (%)</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tables'!$A$4:$A$9</c:f>
              <c:strCache>
                <c:ptCount val="5"/>
                <c:pt idx="0">
                  <c:v>Campaign 1</c:v>
                </c:pt>
                <c:pt idx="1">
                  <c:v>Campaign 2</c:v>
                </c:pt>
                <c:pt idx="2">
                  <c:v>Campaign 3</c:v>
                </c:pt>
                <c:pt idx="3">
                  <c:v>Campaign 4</c:v>
                </c:pt>
                <c:pt idx="4">
                  <c:v>Campaign 5</c:v>
                </c:pt>
              </c:strCache>
            </c:strRef>
          </c:cat>
          <c:val>
            <c:numRef>
              <c:f>'Pivot tables'!$F$4:$F$9</c:f>
              <c:numCache>
                <c:formatCode>0.0%</c:formatCode>
                <c:ptCount val="5"/>
                <c:pt idx="0">
                  <c:v>0.20833333333333301</c:v>
                </c:pt>
                <c:pt idx="1">
                  <c:v>0.21333333333333301</c:v>
                </c:pt>
                <c:pt idx="2">
                  <c:v>0.190909090909091</c:v>
                </c:pt>
                <c:pt idx="3">
                  <c:v>0.21538461538461501</c:v>
                </c:pt>
                <c:pt idx="4">
                  <c:v>0.16428571428571398</c:v>
                </c:pt>
              </c:numCache>
            </c:numRef>
          </c:val>
          <c:extLst>
            <c:ext xmlns:c16="http://schemas.microsoft.com/office/drawing/2014/chart" uri="{C3380CC4-5D6E-409C-BE32-E72D297353CC}">
              <c16:uniqueId val="{00000004-D62A-4CA7-B634-740CB42EE45F}"/>
            </c:ext>
          </c:extLst>
        </c:ser>
        <c:dLbls>
          <c:showLegendKey val="0"/>
          <c:showVal val="0"/>
          <c:showCatName val="0"/>
          <c:showSerName val="0"/>
          <c:showPercent val="0"/>
          <c:showBubbleSize val="0"/>
        </c:dLbls>
        <c:gapWidth val="315"/>
        <c:overlap val="-40"/>
        <c:axId val="1571974751"/>
        <c:axId val="1571969951"/>
      </c:barChart>
      <c:catAx>
        <c:axId val="15719747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1969951"/>
        <c:crosses val="autoZero"/>
        <c:auto val="1"/>
        <c:lblAlgn val="ctr"/>
        <c:lblOffset val="100"/>
        <c:noMultiLvlLbl val="0"/>
      </c:catAx>
      <c:valAx>
        <c:axId val="15719699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197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[19.email_campaign_performance.xlsx]Pivot tables!PivotTable2</c:name>
    <c:fmtId val="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CTR vs Conversion Rate by Campaign Type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c:f>
              <c:strCache>
                <c:ptCount val="1"/>
                <c:pt idx="0">
                  <c:v>Average of CTR (%)</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tables'!$A$12:$A$15</c:f>
              <c:strCache>
                <c:ptCount val="3"/>
                <c:pt idx="0">
                  <c:v>Newsletter</c:v>
                </c:pt>
                <c:pt idx="1">
                  <c:v>Promotional</c:v>
                </c:pt>
                <c:pt idx="2">
                  <c:v>Transactional</c:v>
                </c:pt>
              </c:strCache>
            </c:strRef>
          </c:cat>
          <c:val>
            <c:numRef>
              <c:f>'Pivot tables'!$B$12:$B$15</c:f>
              <c:numCache>
                <c:formatCode>0.0</c:formatCode>
                <c:ptCount val="3"/>
                <c:pt idx="0">
                  <c:v>0.101400313356835</c:v>
                </c:pt>
                <c:pt idx="1">
                  <c:v>9.8156307977736695E-2</c:v>
                </c:pt>
                <c:pt idx="2">
                  <c:v>9.3220338983050793E-2</c:v>
                </c:pt>
              </c:numCache>
            </c:numRef>
          </c:val>
          <c:extLst>
            <c:ext xmlns:c16="http://schemas.microsoft.com/office/drawing/2014/chart" uri="{C3380CC4-5D6E-409C-BE32-E72D297353CC}">
              <c16:uniqueId val="{00000000-8497-46A2-AB27-EF47214D48CD}"/>
            </c:ext>
          </c:extLst>
        </c:ser>
        <c:ser>
          <c:idx val="1"/>
          <c:order val="1"/>
          <c:tx>
            <c:strRef>
              <c:f>'Pivot tables'!$C$11</c:f>
              <c:strCache>
                <c:ptCount val="1"/>
                <c:pt idx="0">
                  <c:v>Average of Conversion Rate (%)</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tables'!$A$12:$A$15</c:f>
              <c:strCache>
                <c:ptCount val="3"/>
                <c:pt idx="0">
                  <c:v>Newsletter</c:v>
                </c:pt>
                <c:pt idx="1">
                  <c:v>Promotional</c:v>
                </c:pt>
                <c:pt idx="2">
                  <c:v>Transactional</c:v>
                </c:pt>
              </c:strCache>
            </c:strRef>
          </c:cat>
          <c:val>
            <c:numRef>
              <c:f>'Pivot tables'!$C$12:$C$15</c:f>
              <c:numCache>
                <c:formatCode>0.0</c:formatCode>
                <c:ptCount val="3"/>
                <c:pt idx="0">
                  <c:v>0.18880952380952348</c:v>
                </c:pt>
                <c:pt idx="1">
                  <c:v>0.21185897435897399</c:v>
                </c:pt>
                <c:pt idx="2">
                  <c:v>0.190909090909091</c:v>
                </c:pt>
              </c:numCache>
            </c:numRef>
          </c:val>
          <c:extLst>
            <c:ext xmlns:c16="http://schemas.microsoft.com/office/drawing/2014/chart" uri="{C3380CC4-5D6E-409C-BE32-E72D297353CC}">
              <c16:uniqueId val="{00000001-8497-46A2-AB27-EF47214D48CD}"/>
            </c:ext>
          </c:extLst>
        </c:ser>
        <c:dLbls>
          <c:dLblPos val="outEnd"/>
          <c:showLegendKey val="0"/>
          <c:showVal val="1"/>
          <c:showCatName val="0"/>
          <c:showSerName val="0"/>
          <c:showPercent val="0"/>
          <c:showBubbleSize val="0"/>
        </c:dLbls>
        <c:gapWidth val="355"/>
        <c:overlap val="-70"/>
        <c:axId val="1571932031"/>
        <c:axId val="1571937791"/>
      </c:barChart>
      <c:catAx>
        <c:axId val="157193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937791"/>
        <c:crosses val="autoZero"/>
        <c:auto val="1"/>
        <c:lblAlgn val="ctr"/>
        <c:lblOffset val="100"/>
        <c:noMultiLvlLbl val="0"/>
      </c:catAx>
      <c:valAx>
        <c:axId val="1571937791"/>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93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[19.email_campaign_performance.xlsx]Pivot tables!PivotTable3</c:name>
    <c:fmtId val="2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Revenue by Campaign</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dLbl>
          <c:idx val="0"/>
          <c:delete val="1"/>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dLbl>
          <c:idx val="0"/>
          <c:delete val="1"/>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pivotFmt>
      <c:pivotFmt>
        <c:idx val="21"/>
        <c:spPr>
          <a:solidFill>
            <a:schemeClr val="accent2"/>
          </a:solidFill>
          <a:ln>
            <a:noFill/>
          </a:ln>
          <a:effectLst>
            <a:outerShdw blurRad="63500" sx="102000" sy="102000" algn="ctr" rotWithShape="0">
              <a:prstClr val="black">
                <a:alpha val="20000"/>
              </a:prstClr>
            </a:outerShdw>
          </a:effectLst>
        </c:spPr>
      </c:pivotFmt>
      <c:pivotFmt>
        <c:idx val="22"/>
        <c:spPr>
          <a:solidFill>
            <a:schemeClr val="accent3"/>
          </a:solidFill>
          <a:ln>
            <a:noFill/>
          </a:ln>
          <a:effectLst>
            <a:outerShdw blurRad="63500" sx="102000" sy="102000" algn="ctr" rotWithShape="0">
              <a:prstClr val="black">
                <a:alpha val="20000"/>
              </a:prstClr>
            </a:outerShdw>
          </a:effectLst>
        </c:spPr>
      </c:pivotFmt>
      <c:pivotFmt>
        <c:idx val="23"/>
        <c:spPr>
          <a:solidFill>
            <a:schemeClr val="accent4"/>
          </a:solidFill>
          <a:ln>
            <a:noFill/>
          </a:ln>
          <a:effectLst>
            <a:outerShdw blurRad="63500" sx="102000" sy="102000" algn="ctr" rotWithShape="0">
              <a:prstClr val="black">
                <a:alpha val="20000"/>
              </a:prstClr>
            </a:outerShdw>
          </a:effectLst>
        </c:spPr>
      </c:pivotFmt>
      <c:pivotFmt>
        <c:idx val="24"/>
        <c:spPr>
          <a:solidFill>
            <a:schemeClr val="accent5"/>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 tables'!$F$11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3CF-45EA-B517-5041951C2A25}"/>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3CF-45EA-B517-5041951C2A25}"/>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3CF-45EA-B517-5041951C2A25}"/>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3CF-45EA-B517-5041951C2A25}"/>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3CF-45EA-B517-5041951C2A2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tables'!$E$12:$E$17</c:f>
              <c:strCache>
                <c:ptCount val="5"/>
                <c:pt idx="0">
                  <c:v>Campaign 1</c:v>
                </c:pt>
                <c:pt idx="1">
                  <c:v>Campaign 2</c:v>
                </c:pt>
                <c:pt idx="2">
                  <c:v>Campaign 3</c:v>
                </c:pt>
                <c:pt idx="3">
                  <c:v>Campaign 4</c:v>
                </c:pt>
                <c:pt idx="4">
                  <c:v>Campaign 5</c:v>
                </c:pt>
              </c:strCache>
            </c:strRef>
          </c:cat>
          <c:val>
            <c:numRef>
              <c:f>'Pivot tables'!$F$12:$F$17</c:f>
              <c:numCache>
                <c:formatCode>General</c:formatCode>
                <c:ptCount val="5"/>
                <c:pt idx="0">
                  <c:v>1000</c:v>
                </c:pt>
                <c:pt idx="1">
                  <c:v>1500</c:v>
                </c:pt>
                <c:pt idx="2">
                  <c:v>1200</c:v>
                </c:pt>
                <c:pt idx="3">
                  <c:v>1300</c:v>
                </c:pt>
                <c:pt idx="4">
                  <c:v>1100</c:v>
                </c:pt>
              </c:numCache>
            </c:numRef>
          </c:val>
          <c:extLst>
            <c:ext xmlns:c16="http://schemas.microsoft.com/office/drawing/2014/chart" uri="{C3380CC4-5D6E-409C-BE32-E72D297353CC}">
              <c16:uniqueId val="{0000000A-03CF-45EA-B517-5041951C2A25}"/>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57150</xdr:rowOff>
    </xdr:from>
    <xdr:to>
      <xdr:col>6</xdr:col>
      <xdr:colOff>447675</xdr:colOff>
      <xdr:row>21</xdr:row>
      <xdr:rowOff>85725</xdr:rowOff>
    </xdr:to>
    <xdr:graphicFrame macro="">
      <xdr:nvGraphicFramePr>
        <xdr:cNvPr id="2" name="Chart 1">
          <a:extLst>
            <a:ext uri="{FF2B5EF4-FFF2-40B4-BE49-F238E27FC236}">
              <a16:creationId xmlns:a16="http://schemas.microsoft.com/office/drawing/2014/main" id="{9A676E1E-3A67-4E9A-BF04-BDA12F786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466726</xdr:colOff>
      <xdr:row>7</xdr:row>
      <xdr:rowOff>66675</xdr:rowOff>
    </xdr:from>
    <xdr:to>
      <xdr:col>13</xdr:col>
      <xdr:colOff>57150</xdr:colOff>
      <xdr:row>21</xdr:row>
      <xdr:rowOff>95249</xdr:rowOff>
    </xdr:to>
    <xdr:graphicFrame macro="">
      <xdr:nvGraphicFramePr>
        <xdr:cNvPr id="3" name="Chart 2">
          <a:extLst>
            <a:ext uri="{FF2B5EF4-FFF2-40B4-BE49-F238E27FC236}">
              <a16:creationId xmlns:a16="http://schemas.microsoft.com/office/drawing/2014/main" id="{37E69663-176A-4D6A-A171-1548736AD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95250</xdr:colOff>
      <xdr:row>7</xdr:row>
      <xdr:rowOff>76200</xdr:rowOff>
    </xdr:from>
    <xdr:to>
      <xdr:col>20</xdr:col>
      <xdr:colOff>400050</xdr:colOff>
      <xdr:row>21</xdr:row>
      <xdr:rowOff>114299</xdr:rowOff>
    </xdr:to>
    <xdr:graphicFrame macro="">
      <xdr:nvGraphicFramePr>
        <xdr:cNvPr id="4" name="Chart 3">
          <a:extLst>
            <a:ext uri="{FF2B5EF4-FFF2-40B4-BE49-F238E27FC236}">
              <a16:creationId xmlns:a16="http://schemas.microsoft.com/office/drawing/2014/main" id="{0AFDBA5A-B4A0-4B47-99F7-4634D2A29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180974</xdr:colOff>
      <xdr:row>1</xdr:row>
      <xdr:rowOff>47626</xdr:rowOff>
    </xdr:from>
    <xdr:to>
      <xdr:col>17</xdr:col>
      <xdr:colOff>171450</xdr:colOff>
      <xdr:row>7</xdr:row>
      <xdr:rowOff>19050</xdr:rowOff>
    </xdr:to>
    <mc:AlternateContent xmlns:mc="http://schemas.openxmlformats.org/markup-compatibility/2006" xmlns:a14="http://schemas.microsoft.com/office/drawing/2010/main">
      <mc:Choice Requires="a14">
        <xdr:graphicFrame macro="">
          <xdr:nvGraphicFramePr>
            <xdr:cNvPr id="5" name="Campaign Name">
              <a:extLst>
                <a:ext uri="{FF2B5EF4-FFF2-40B4-BE49-F238E27FC236}">
                  <a16:creationId xmlns:a16="http://schemas.microsoft.com/office/drawing/2014/main" id="{7F739685-9760-4BA6-B002-02FAC39C5855}"/>
                </a:ext>
              </a:extLst>
            </xdr:cNvPr>
            <xdr:cNvGraphicFramePr/>
          </xdr:nvGraphicFramePr>
          <xdr:xfrm>
            <a:off x="0" y="0"/>
            <a:ext cx="0" cy="0"/>
          </xdr:xfrm>
          <a:graphic>
            <a:graphicData uri="http://schemas.microsoft.com/office/drawing/2010/slicer">
              <sle:slicer xmlns:sle="http://schemas.microsoft.com/office/drawing/2010/slicer" name="Campaign Name"/>
            </a:graphicData>
          </a:graphic>
        </xdr:graphicFrame>
      </mc:Choice>
      <mc:Fallback xmlns="">
        <xdr:sp macro="" textlink="">
          <xdr:nvSpPr>
            <xdr:cNvPr id="0" name=""/>
            <xdr:cNvSpPr>
              <a:spLocks noTextEdit="1"/>
            </xdr:cNvSpPr>
          </xdr:nvSpPr>
          <xdr:spPr>
            <a:xfrm>
              <a:off x="8877299" y="514351"/>
              <a:ext cx="1819276"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104775</xdr:colOff>
      <xdr:row>1</xdr:row>
      <xdr:rowOff>47625</xdr:rowOff>
    </xdr:from>
    <xdr:to>
      <xdr:col>14</xdr:col>
      <xdr:colOff>95250</xdr:colOff>
      <xdr:row>7</xdr:row>
      <xdr:rowOff>38100</xdr:rowOff>
    </xdr:to>
    <mc:AlternateContent xmlns:mc="http://schemas.openxmlformats.org/markup-compatibility/2006" xmlns:a14="http://schemas.microsoft.com/office/drawing/2010/main">
      <mc:Choice Requires="a14">
        <xdr:graphicFrame macro="">
          <xdr:nvGraphicFramePr>
            <xdr:cNvPr id="6" name="Campaign Type">
              <a:extLst>
                <a:ext uri="{FF2B5EF4-FFF2-40B4-BE49-F238E27FC236}">
                  <a16:creationId xmlns:a16="http://schemas.microsoft.com/office/drawing/2014/main" id="{1BEC6F4B-F817-4D3B-B8E2-F867BBE03AFC}"/>
                </a:ext>
              </a:extLst>
            </xdr:cNvPr>
            <xdr:cNvGraphicFramePr/>
          </xdr:nvGraphicFramePr>
          <xdr:xfrm>
            <a:off x="0" y="0"/>
            <a:ext cx="0" cy="0"/>
          </xdr:xfrm>
          <a:graphic>
            <a:graphicData uri="http://schemas.microsoft.com/office/drawing/2010/slicer">
              <sle:slicer xmlns:sle="http://schemas.microsoft.com/office/drawing/2010/slicer" name="Campaign Type"/>
            </a:graphicData>
          </a:graphic>
        </xdr:graphicFrame>
      </mc:Choice>
      <mc:Fallback xmlns="">
        <xdr:sp macro="" textlink="">
          <xdr:nvSpPr>
            <xdr:cNvPr id="0" name=""/>
            <xdr:cNvSpPr>
              <a:spLocks noTextEdit="1"/>
            </xdr:cNvSpPr>
          </xdr:nvSpPr>
          <xdr:spPr>
            <a:xfrm>
              <a:off x="6972300" y="514350"/>
              <a:ext cx="1819275"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57150</xdr:colOff>
      <xdr:row>1</xdr:row>
      <xdr:rowOff>47625</xdr:rowOff>
    </xdr:from>
    <xdr:to>
      <xdr:col>11</xdr:col>
      <xdr:colOff>19050</xdr:colOff>
      <xdr:row>7</xdr:row>
      <xdr:rowOff>38100</xdr:rowOff>
    </xdr:to>
    <mc:AlternateContent xmlns:mc="http://schemas.openxmlformats.org/markup-compatibility/2006" xmlns:a14="http://schemas.microsoft.com/office/drawing/2010/main">
      <mc:Choice Requires="a14">
        <xdr:graphicFrame macro="">
          <xdr:nvGraphicFramePr>
            <xdr:cNvPr id="7" name="Target Audience">
              <a:extLst>
                <a:ext uri="{FF2B5EF4-FFF2-40B4-BE49-F238E27FC236}">
                  <a16:creationId xmlns:a16="http://schemas.microsoft.com/office/drawing/2014/main" id="{80CCF9BC-F33C-4E1D-AFCB-296B25806A05}"/>
                </a:ext>
              </a:extLst>
            </xdr:cNvPr>
            <xdr:cNvGraphicFramePr/>
          </xdr:nvGraphicFramePr>
          <xdr:xfrm>
            <a:off x="0" y="0"/>
            <a:ext cx="0" cy="0"/>
          </xdr:xfrm>
          <a:graphic>
            <a:graphicData uri="http://schemas.microsoft.com/office/drawing/2010/slicer">
              <sle:slicer xmlns:sle="http://schemas.microsoft.com/office/drawing/2010/slicer" name="Target Audience"/>
            </a:graphicData>
          </a:graphic>
        </xdr:graphicFrame>
      </mc:Choice>
      <mc:Fallback xmlns="">
        <xdr:sp macro="" textlink="">
          <xdr:nvSpPr>
            <xdr:cNvPr id="0" name=""/>
            <xdr:cNvSpPr>
              <a:spLocks noTextEdit="1"/>
            </xdr:cNvSpPr>
          </xdr:nvSpPr>
          <xdr:spPr>
            <a:xfrm>
              <a:off x="5095875" y="514350"/>
              <a:ext cx="17907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d Hassan" refreshedDate="45760.848229513889" createdVersion="8" refreshedVersion="8" minRefreshableVersion="3" recordCount="5" xr:uid="{99E449F6-C363-45E1-87E1-2E3B67658E2D}">
  <cacheSource type="worksheet">
    <worksheetSource ref="A1:P6" sheet="Raw Data"/>
  </cacheSource>
  <cacheFields count="16">
    <cacheField name="Campaign Name" numFmtId="0">
      <sharedItems count="5">
        <s v="Campaign 1"/>
        <s v="Campaign 2"/>
        <s v="Campaign 3"/>
        <s v="Campaign 4"/>
        <s v="Campaign 5"/>
      </sharedItems>
    </cacheField>
    <cacheField name="Emails Sent" numFmtId="0">
      <sharedItems containsSemiMixedTypes="0" containsString="0" containsNumber="1" containsInteger="1" minValue="10000" maxValue="18000"/>
    </cacheField>
    <cacheField name="Emails Delivered" numFmtId="0">
      <sharedItems containsSemiMixedTypes="0" containsString="0" containsNumber="1" containsInteger="1" minValue="9800" maxValue="17600"/>
    </cacheField>
    <cacheField name="Emails Opened" numFmtId="0">
      <sharedItems containsSemiMixedTypes="0" containsString="0" containsNumber="1" containsInteger="1" minValue="5000" maxValue="8500"/>
    </cacheField>
    <cacheField name="Clicks" numFmtId="0">
      <sharedItems containsSemiMixedTypes="0" containsString="0" containsNumber="1" containsInteger="1" minValue="1100" maxValue="1500"/>
    </cacheField>
    <cacheField name="Conversions" numFmtId="0">
      <sharedItems containsSemiMixedTypes="0" containsString="0" containsNumber="1" containsInteger="1" minValue="210" maxValue="320"/>
    </cacheField>
    <cacheField name="Bounces" numFmtId="0">
      <sharedItems containsSemiMixedTypes="0" containsString="0" containsNumber="1" containsInteger="1" minValue="100" maxValue="400"/>
    </cacheField>
    <cacheField name="Unsubscribes" numFmtId="0">
      <sharedItems containsSemiMixedTypes="0" containsString="0" containsNumber="1" containsInteger="1" minValue="30" maxValue="70"/>
    </cacheField>
    <cacheField name="Revenue Generated" numFmtId="0">
      <sharedItems containsSemiMixedTypes="0" containsString="0" containsNumber="1" containsInteger="1" minValue="1000" maxValue="1500"/>
    </cacheField>
    <cacheField name="Campaign Type" numFmtId="0">
      <sharedItems count="3">
        <s v="Promotional"/>
        <s v="Newsletter"/>
        <s v="Transactional"/>
      </sharedItems>
    </cacheField>
    <cacheField name="Target Audience" numFmtId="0">
      <sharedItems count="3">
        <s v="Segment 1"/>
        <s v="Segment 2"/>
        <s v="Segment 3"/>
      </sharedItems>
    </cacheField>
    <cacheField name="Open Rate (%)" numFmtId="165">
      <sharedItems containsSemiMixedTypes="0" containsString="0" containsNumber="1" minValue="0.47222222222222199" maxValue="0.53332999999999997"/>
    </cacheField>
    <cacheField name="CTR (%)" numFmtId="165">
      <sharedItems containsSemiMixedTypes="0" containsString="0" containsNumber="1" minValue="7.3863636363636409E-2" maxValue="0.122448979591837"/>
    </cacheField>
    <cacheField name="Conversion Rate (%)" numFmtId="165">
      <sharedItems containsSemiMixedTypes="0" containsString="0" containsNumber="1" minValue="0.16428571428571398" maxValue="0.21538461538461501"/>
    </cacheField>
    <cacheField name="Bounce Rate (%)" numFmtId="165">
      <sharedItems containsSemiMixedTypes="0" containsString="0" containsNumber="1" minValue="8.3333333333333297E-3" maxValue="2.2222222222222202E-2"/>
    </cacheField>
    <cacheField name="Unsubscribe Rate (%)" numFmtId="10">
      <sharedItems containsSemiMixedTypes="0" containsString="0" containsNumber="1" minValue="2.0270270270270297E-3" maxValue="5.9322033898305104E-3"/>
    </cacheField>
  </cacheFields>
  <extLst>
    <ext xmlns:x14="http://schemas.microsoft.com/office/spreadsheetml/2009/9/main" uri="{725AE2AE-9491-48be-B2B4-4EB974FC3084}">
      <x14:pivotCacheDefinition pivotCacheId="810568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0000"/>
    <n v="9800"/>
    <n v="5000"/>
    <n v="1200"/>
    <n v="250"/>
    <n v="200"/>
    <n v="50"/>
    <n v="1000"/>
    <x v="0"/>
    <x v="0"/>
    <n v="0.5"/>
    <n v="0.122448979591837"/>
    <n v="0.20833333333333301"/>
    <n v="0.02"/>
    <n v="5.1020408163265293E-3"/>
  </r>
  <r>
    <x v="1"/>
    <n v="15000"/>
    <n v="14800"/>
    <n v="8000"/>
    <n v="1500"/>
    <n v="320"/>
    <n v="150"/>
    <n v="30"/>
    <n v="1500"/>
    <x v="1"/>
    <x v="1"/>
    <n v="0.53332999999999997"/>
    <n v="0.101351351351351"/>
    <n v="0.21333333333333301"/>
    <n v="0.01"/>
    <n v="2.0270270270270297E-3"/>
  </r>
  <r>
    <x v="2"/>
    <n v="12000"/>
    <n v="11800"/>
    <n v="6000"/>
    <n v="1100"/>
    <n v="210"/>
    <n v="100"/>
    <n v="70"/>
    <n v="1200"/>
    <x v="2"/>
    <x v="0"/>
    <n v="0.5"/>
    <n v="9.3220338983050793E-2"/>
    <n v="0.190909090909091"/>
    <n v="8.3333333333333297E-3"/>
    <n v="5.9322033898305104E-3"/>
  </r>
  <r>
    <x v="3"/>
    <n v="18000"/>
    <n v="17600"/>
    <n v="8500"/>
    <n v="1300"/>
    <n v="280"/>
    <n v="400"/>
    <n v="40"/>
    <n v="1300"/>
    <x v="0"/>
    <x v="2"/>
    <n v="0.47222222222222199"/>
    <n v="7.3863636363636409E-2"/>
    <n v="0.21538461538461501"/>
    <n v="2.2222222222222202E-2"/>
    <n v="2.27272727272727E-3"/>
  </r>
  <r>
    <x v="4"/>
    <n v="14000"/>
    <n v="13800"/>
    <n v="7000"/>
    <n v="1400"/>
    <n v="230"/>
    <n v="250"/>
    <n v="60"/>
    <n v="1100"/>
    <x v="1"/>
    <x v="1"/>
    <n v="0.5"/>
    <n v="0.10144927536231901"/>
    <n v="0.16428571428571398"/>
    <n v="1.7857142857142901E-2"/>
    <n v="4.3478260869565201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6B7350-6D4F-4EA0-AB50-58F04BB1A4A7}"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Campaign Name">
  <location ref="E11:F17" firstHeaderRow="1" firstDataRow="1" firstDataCol="1"/>
  <pivotFields count="16">
    <pivotField axis="axisRow" showAll="0">
      <items count="6">
        <item x="0"/>
        <item x="1"/>
        <item x="2"/>
        <item x="3"/>
        <item x="4"/>
        <item t="default"/>
      </items>
    </pivotField>
    <pivotField showAll="0"/>
    <pivotField showAll="0"/>
    <pivotField showAll="0"/>
    <pivotField showAll="0"/>
    <pivotField showAll="0"/>
    <pivotField showAll="0"/>
    <pivotField showAll="0"/>
    <pivotField dataField="1" showAll="0"/>
    <pivotField showAll="0">
      <items count="4">
        <item x="1"/>
        <item x="0"/>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s>
  <rowFields count="1">
    <field x="0"/>
  </rowFields>
  <rowItems count="6">
    <i>
      <x/>
    </i>
    <i>
      <x v="1"/>
    </i>
    <i>
      <x v="2"/>
    </i>
    <i>
      <x v="3"/>
    </i>
    <i>
      <x v="4"/>
    </i>
    <i t="grand">
      <x/>
    </i>
  </rowItems>
  <colItems count="1">
    <i/>
  </colItems>
  <dataFields count="1">
    <dataField name="Sum of Revenue Generated" fld="8" baseField="0" baseItem="0"/>
  </dataFields>
  <formats count="22">
    <format dxfId="89">
      <pivotArea type="all" dataOnly="0" outline="0" fieldPosition="0"/>
    </format>
    <format dxfId="88">
      <pivotArea outline="0" collapsedLevelsAreSubtotals="1" fieldPosition="0"/>
    </format>
    <format dxfId="87">
      <pivotArea field="0" type="button" dataOnly="0" labelOnly="1" outline="0" axis="axisRow" fieldPosition="0"/>
    </format>
    <format dxfId="86">
      <pivotArea dataOnly="0" labelOnly="1" fieldPosition="0">
        <references count="1">
          <reference field="0" count="0"/>
        </references>
      </pivotArea>
    </format>
    <format dxfId="85">
      <pivotArea dataOnly="0" labelOnly="1" grandRow="1" outline="0" fieldPosition="0"/>
    </format>
    <format dxfId="84">
      <pivotArea dataOnly="0" labelOnly="1" outline="0" axis="axisValues" fieldPosition="0"/>
    </format>
    <format dxfId="83">
      <pivotArea field="0" type="button" dataOnly="0" labelOnly="1" outline="0" axis="axisRow" fieldPosition="0"/>
    </format>
    <format dxfId="82">
      <pivotArea dataOnly="0" labelOnly="1" outline="0" axis="axisValues" fieldPosition="0"/>
    </format>
    <format dxfId="81">
      <pivotArea grandRow="1" outline="0" collapsedLevelsAreSubtotals="1" fieldPosition="0"/>
    </format>
    <format dxfId="80">
      <pivotArea dataOnly="0" labelOnly="1" grandRow="1" outline="0" fieldPosition="0"/>
    </format>
    <format dxfId="79">
      <pivotArea field="0" type="button" dataOnly="0" labelOnly="1" outline="0" axis="axisRow" fieldPosition="0"/>
    </format>
    <format dxfId="78">
      <pivotArea dataOnly="0" labelOnly="1" outline="0" axis="axisValues" fieldPosition="0"/>
    </format>
    <format dxfId="77">
      <pivotArea grandRow="1" outline="0" collapsedLevelsAreSubtotals="1" fieldPosition="0"/>
    </format>
    <format dxfId="76">
      <pivotArea dataOnly="0" labelOnly="1" grandRow="1" outline="0" fieldPosition="0"/>
    </format>
    <format dxfId="75">
      <pivotArea field="0" type="button" dataOnly="0" labelOnly="1" outline="0" axis="axisRow" fieldPosition="0"/>
    </format>
    <format dxfId="74">
      <pivotArea dataOnly="0" labelOnly="1" outline="0" axis="axisValues" fieldPosition="0"/>
    </format>
    <format dxfId="73">
      <pivotArea grandRow="1" outline="0" collapsedLevelsAreSubtotals="1" fieldPosition="0"/>
    </format>
    <format dxfId="72">
      <pivotArea dataOnly="0" labelOnly="1" grandRow="1" outline="0" fieldPosition="0"/>
    </format>
    <format dxfId="71">
      <pivotArea field="0" type="button" dataOnly="0" labelOnly="1" outline="0" axis="axisRow" fieldPosition="0"/>
    </format>
    <format dxfId="70">
      <pivotArea dataOnly="0" labelOnly="1" outline="0" axis="axisValues" fieldPosition="0"/>
    </format>
    <format dxfId="69">
      <pivotArea grandRow="1" outline="0" collapsedLevelsAreSubtotals="1" fieldPosition="0"/>
    </format>
    <format dxfId="68">
      <pivotArea dataOnly="0" labelOnly="1" grandRow="1" outline="0" fieldPosition="0"/>
    </format>
  </formats>
  <chartFormats count="13">
    <chartFormat chart="16" format="0"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 chart="18" format="8">
      <pivotArea type="data" outline="0" fieldPosition="0">
        <references count="2">
          <reference field="4294967294" count="1" selected="0">
            <x v="0"/>
          </reference>
          <reference field="0" count="1" selected="0">
            <x v="0"/>
          </reference>
        </references>
      </pivotArea>
    </chartFormat>
    <chartFormat chart="18" format="9">
      <pivotArea type="data" outline="0" fieldPosition="0">
        <references count="2">
          <reference field="4294967294" count="1" selected="0">
            <x v="0"/>
          </reference>
          <reference field="0" count="1" selected="0">
            <x v="1"/>
          </reference>
        </references>
      </pivotArea>
    </chartFormat>
    <chartFormat chart="18" format="10">
      <pivotArea type="data" outline="0" fieldPosition="0">
        <references count="2">
          <reference field="4294967294" count="1" selected="0">
            <x v="0"/>
          </reference>
          <reference field="0" count="1" selected="0">
            <x v="2"/>
          </reference>
        </references>
      </pivotArea>
    </chartFormat>
    <chartFormat chart="18" format="11">
      <pivotArea type="data" outline="0" fieldPosition="0">
        <references count="2">
          <reference field="4294967294" count="1" selected="0">
            <x v="0"/>
          </reference>
          <reference field="0" count="1" selected="0">
            <x v="3"/>
          </reference>
        </references>
      </pivotArea>
    </chartFormat>
    <chartFormat chart="18" format="12">
      <pivotArea type="data" outline="0" fieldPosition="0">
        <references count="2">
          <reference field="4294967294" count="1" selected="0">
            <x v="0"/>
          </reference>
          <reference field="0" count="1" selected="0">
            <x v="4"/>
          </reference>
        </references>
      </pivotArea>
    </chartFormat>
    <chartFormat chart="20" format="19" series="1">
      <pivotArea type="data" outline="0" fieldPosition="0">
        <references count="1">
          <reference field="4294967294" count="1" selected="0">
            <x v="0"/>
          </reference>
        </references>
      </pivotArea>
    </chartFormat>
    <chartFormat chart="20" format="20">
      <pivotArea type="data" outline="0" fieldPosition="0">
        <references count="2">
          <reference field="4294967294" count="1" selected="0">
            <x v="0"/>
          </reference>
          <reference field="0" count="1" selected="0">
            <x v="0"/>
          </reference>
        </references>
      </pivotArea>
    </chartFormat>
    <chartFormat chart="20" format="21">
      <pivotArea type="data" outline="0" fieldPosition="0">
        <references count="2">
          <reference field="4294967294" count="1" selected="0">
            <x v="0"/>
          </reference>
          <reference field="0" count="1" selected="0">
            <x v="1"/>
          </reference>
        </references>
      </pivotArea>
    </chartFormat>
    <chartFormat chart="20" format="22">
      <pivotArea type="data" outline="0" fieldPosition="0">
        <references count="2">
          <reference field="4294967294" count="1" selected="0">
            <x v="0"/>
          </reference>
          <reference field="0" count="1" selected="0">
            <x v="2"/>
          </reference>
        </references>
      </pivotArea>
    </chartFormat>
    <chartFormat chart="20" format="23">
      <pivotArea type="data" outline="0" fieldPosition="0">
        <references count="2">
          <reference field="4294967294" count="1" selected="0">
            <x v="0"/>
          </reference>
          <reference field="0" count="1" selected="0">
            <x v="3"/>
          </reference>
        </references>
      </pivotArea>
    </chartFormat>
    <chartFormat chart="20" format="24">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D2FD07-D940-44C0-862E-7DF6F7B2C3B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ampaign Type">
  <location ref="A11:C15" firstHeaderRow="0" firstDataRow="1" firstDataCol="1"/>
  <pivotFields count="16">
    <pivotField showAll="0">
      <items count="6">
        <item x="0"/>
        <item x="1"/>
        <item x="2"/>
        <item x="3"/>
        <item x="4"/>
        <item t="default"/>
      </items>
    </pivotField>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items count="4">
        <item x="0"/>
        <item x="1"/>
        <item x="2"/>
        <item t="default"/>
      </items>
    </pivotField>
    <pivotField numFmtId="164" showAll="0"/>
    <pivotField dataField="1" numFmtId="164" showAll="0"/>
    <pivotField dataField="1" numFmtId="164" showAll="0"/>
    <pivotField numFmtId="164" showAll="0"/>
    <pivotField numFmtId="164" showAll="0"/>
  </pivotFields>
  <rowFields count="1">
    <field x="9"/>
  </rowFields>
  <rowItems count="4">
    <i>
      <x/>
    </i>
    <i>
      <x v="1"/>
    </i>
    <i>
      <x v="2"/>
    </i>
    <i t="grand">
      <x/>
    </i>
  </rowItems>
  <colFields count="1">
    <field x="-2"/>
  </colFields>
  <colItems count="2">
    <i>
      <x/>
    </i>
    <i i="1">
      <x v="1"/>
    </i>
  </colItems>
  <dataFields count="2">
    <dataField name="Average of CTR (%)" fld="12" subtotal="average" baseField="9" baseItem="0" numFmtId="164"/>
    <dataField name="Average of Conversion Rate (%)" fld="13" subtotal="average" baseField="9" baseItem="0" numFmtId="164"/>
  </dataFields>
  <formats count="22">
    <format dxfId="111">
      <pivotArea type="all" dataOnly="0" outline="0" fieldPosition="0"/>
    </format>
    <format dxfId="110">
      <pivotArea outline="0" collapsedLevelsAreSubtotals="1" fieldPosition="0"/>
    </format>
    <format dxfId="109">
      <pivotArea field="9" type="button" dataOnly="0" labelOnly="1" outline="0" axis="axisRow" fieldPosition="0"/>
    </format>
    <format dxfId="108">
      <pivotArea dataOnly="0" labelOnly="1" fieldPosition="0">
        <references count="1">
          <reference field="9" count="0"/>
        </references>
      </pivotArea>
    </format>
    <format dxfId="107">
      <pivotArea dataOnly="0" labelOnly="1" grandRow="1" outline="0" fieldPosition="0"/>
    </format>
    <format dxfId="106">
      <pivotArea dataOnly="0" labelOnly="1" outline="0" fieldPosition="0">
        <references count="1">
          <reference field="4294967294" count="2">
            <x v="0"/>
            <x v="1"/>
          </reference>
        </references>
      </pivotArea>
    </format>
    <format dxfId="105">
      <pivotArea field="9" type="button" dataOnly="0" labelOnly="1" outline="0" axis="axisRow" fieldPosition="0"/>
    </format>
    <format dxfId="104">
      <pivotArea dataOnly="0" labelOnly="1" outline="0" fieldPosition="0">
        <references count="1">
          <reference field="4294967294" count="2">
            <x v="0"/>
            <x v="1"/>
          </reference>
        </references>
      </pivotArea>
    </format>
    <format dxfId="103">
      <pivotArea grandRow="1" outline="0" collapsedLevelsAreSubtotals="1" fieldPosition="0"/>
    </format>
    <format dxfId="102">
      <pivotArea dataOnly="0" labelOnly="1" grandRow="1" outline="0" fieldPosition="0"/>
    </format>
    <format dxfId="101">
      <pivotArea field="9" type="button" dataOnly="0" labelOnly="1" outline="0" axis="axisRow" fieldPosition="0"/>
    </format>
    <format dxfId="100">
      <pivotArea dataOnly="0" labelOnly="1" outline="0" fieldPosition="0">
        <references count="1">
          <reference field="4294967294" count="2">
            <x v="0"/>
            <x v="1"/>
          </reference>
        </references>
      </pivotArea>
    </format>
    <format dxfId="99">
      <pivotArea grandRow="1" outline="0" collapsedLevelsAreSubtotals="1" fieldPosition="0"/>
    </format>
    <format dxfId="98">
      <pivotArea dataOnly="0" labelOnly="1" grandRow="1" outline="0" fieldPosition="0"/>
    </format>
    <format dxfId="97">
      <pivotArea field="9" type="button" dataOnly="0" labelOnly="1" outline="0" axis="axisRow" fieldPosition="0"/>
    </format>
    <format dxfId="96">
      <pivotArea dataOnly="0" labelOnly="1" outline="0" fieldPosition="0">
        <references count="1">
          <reference field="4294967294" count="2">
            <x v="0"/>
            <x v="1"/>
          </reference>
        </references>
      </pivotArea>
    </format>
    <format dxfId="95">
      <pivotArea grandRow="1" outline="0" collapsedLevelsAreSubtotals="1" fieldPosition="0"/>
    </format>
    <format dxfId="94">
      <pivotArea dataOnly="0" labelOnly="1" grandRow="1" outline="0" fieldPosition="0"/>
    </format>
    <format dxfId="93">
      <pivotArea field="9" type="button" dataOnly="0" labelOnly="1" outline="0" axis="axisRow" fieldPosition="0"/>
    </format>
    <format dxfId="92">
      <pivotArea dataOnly="0" labelOnly="1" outline="0" fieldPosition="0">
        <references count="1">
          <reference field="4294967294" count="2">
            <x v="0"/>
            <x v="1"/>
          </reference>
        </references>
      </pivotArea>
    </format>
    <format dxfId="91">
      <pivotArea grandRow="1" outline="0" collapsedLevelsAreSubtotals="1" fieldPosition="0"/>
    </format>
    <format dxfId="90">
      <pivotArea dataOnly="0" labelOnly="1" grandRow="1" outline="0" fieldPosition="0"/>
    </format>
  </format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E7934D-7E5F-4C66-9561-6CB0B99840A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ampaign Name">
  <location ref="A3:F9" firstHeaderRow="0" firstDataRow="1" firstDataCol="1"/>
  <pivotFields count="16">
    <pivotField axis="axisRow" showAll="0">
      <items count="6">
        <item x="0"/>
        <item x="1"/>
        <item x="2"/>
        <item x="3"/>
        <item x="4"/>
        <item t="default"/>
      </items>
    </pivotField>
    <pivotField dataField="1" showAll="0"/>
    <pivotField dataField="1" showAll="0"/>
    <pivotField showAll="0"/>
    <pivotField showAll="0"/>
    <pivotField showAll="0"/>
    <pivotField showAll="0"/>
    <pivotField showAll="0"/>
    <pivotField showAll="0"/>
    <pivotField showAll="0">
      <items count="4">
        <item x="1"/>
        <item x="0"/>
        <item x="2"/>
        <item t="default"/>
      </items>
    </pivotField>
    <pivotField showAll="0">
      <items count="4">
        <item x="0"/>
        <item x="1"/>
        <item x="2"/>
        <item t="default"/>
      </items>
    </pivotField>
    <pivotField dataField="1" numFmtId="164" showAll="0"/>
    <pivotField dataField="1" numFmtId="164" showAll="0"/>
    <pivotField dataField="1" numFmtId="164" showAll="0"/>
    <pivotField numFmtId="164" showAll="0"/>
    <pivotField numFmtId="164" showAll="0"/>
  </pivotFields>
  <rowFields count="1">
    <field x="0"/>
  </rowFields>
  <rowItems count="6">
    <i>
      <x/>
    </i>
    <i>
      <x v="1"/>
    </i>
    <i>
      <x v="2"/>
    </i>
    <i>
      <x v="3"/>
    </i>
    <i>
      <x v="4"/>
    </i>
    <i t="grand">
      <x/>
    </i>
  </rowItems>
  <colFields count="1">
    <field x="-2"/>
  </colFields>
  <colItems count="5">
    <i>
      <x/>
    </i>
    <i i="1">
      <x v="1"/>
    </i>
    <i i="2">
      <x v="2"/>
    </i>
    <i i="3">
      <x v="3"/>
    </i>
    <i i="4">
      <x v="4"/>
    </i>
  </colItems>
  <dataFields count="5">
    <dataField name="Average of Emails Sent" fld="1" subtotal="average" baseField="0" baseItem="0"/>
    <dataField name="Average of Emails Delivered" fld="2" subtotal="average" baseField="0" baseItem="0"/>
    <dataField name="Average of Open Rate (%)" fld="11" subtotal="average" baseField="0" baseItem="0" numFmtId="165"/>
    <dataField name="Average of CTR (%)" fld="12" subtotal="average" baseField="0" baseItem="0" numFmtId="165"/>
    <dataField name="Average of Conversion Rate (%)" fld="13" subtotal="average" baseField="0" baseItem="0" numFmtId="165"/>
  </dataFields>
  <formats count="24">
    <format dxfId="135">
      <pivotArea outline="0" collapsedLevelsAreSubtotals="1" fieldPosition="0">
        <references count="1">
          <reference field="4294967294" count="3" selected="0">
            <x v="2"/>
            <x v="3"/>
            <x v="4"/>
          </reference>
        </references>
      </pivotArea>
    </format>
    <format dxfId="134">
      <pivotArea outline="0" collapsedLevelsAreSubtotals="1" fieldPosition="0">
        <references count="1">
          <reference field="4294967294" count="2" selected="0">
            <x v="0"/>
            <x v="1"/>
          </reference>
        </references>
      </pivotArea>
    </format>
    <format dxfId="133">
      <pivotArea field="0" type="button" dataOnly="0" labelOnly="1" outline="0" axis="axisRow" fieldPosition="0"/>
    </format>
    <format dxfId="132">
      <pivotArea dataOnly="0" labelOnly="1" fieldPosition="0">
        <references count="1">
          <reference field="0" count="0"/>
        </references>
      </pivotArea>
    </format>
    <format dxfId="131">
      <pivotArea dataOnly="0" labelOnly="1" grandRow="1" outline="0" fieldPosition="0"/>
    </format>
    <format dxfId="130">
      <pivotArea dataOnly="0" labelOnly="1" outline="0" fieldPosition="0">
        <references count="1">
          <reference field="4294967294" count="2">
            <x v="0"/>
            <x v="1"/>
          </reference>
        </references>
      </pivotArea>
    </format>
    <format dxfId="129">
      <pivotArea outline="0" collapsedLevelsAreSubtotals="1" fieldPosition="0">
        <references count="1">
          <reference field="4294967294" count="3" selected="0">
            <x v="2"/>
            <x v="3"/>
            <x v="4"/>
          </reference>
        </references>
      </pivotArea>
    </format>
    <format dxfId="128">
      <pivotArea dataOnly="0" labelOnly="1" outline="0" fieldPosition="0">
        <references count="1">
          <reference field="4294967294" count="3">
            <x v="2"/>
            <x v="3"/>
            <x v="4"/>
          </reference>
        </references>
      </pivotArea>
    </format>
    <format dxfId="127">
      <pivotArea field="0" type="button" dataOnly="0" labelOnly="1" outline="0" axis="axisRow" fieldPosition="0"/>
    </format>
    <format dxfId="126">
      <pivotArea dataOnly="0" labelOnly="1" outline="0" fieldPosition="0">
        <references count="1">
          <reference field="4294967294" count="5">
            <x v="0"/>
            <x v="1"/>
            <x v="2"/>
            <x v="3"/>
            <x v="4"/>
          </reference>
        </references>
      </pivotArea>
    </format>
    <format dxfId="125">
      <pivotArea grandRow="1" outline="0" collapsedLevelsAreSubtotals="1" fieldPosition="0"/>
    </format>
    <format dxfId="124">
      <pivotArea dataOnly="0" labelOnly="1" grandRow="1" outline="0" fieldPosition="0"/>
    </format>
    <format dxfId="123">
      <pivotArea field="0" type="button" dataOnly="0" labelOnly="1" outline="0" axis="axisRow" fieldPosition="0"/>
    </format>
    <format dxfId="122">
      <pivotArea dataOnly="0" labelOnly="1" outline="0" fieldPosition="0">
        <references count="1">
          <reference field="4294967294" count="5">
            <x v="0"/>
            <x v="1"/>
            <x v="2"/>
            <x v="3"/>
            <x v="4"/>
          </reference>
        </references>
      </pivotArea>
    </format>
    <format dxfId="121">
      <pivotArea grandRow="1" outline="0" collapsedLevelsAreSubtotals="1" fieldPosition="0"/>
    </format>
    <format dxfId="120">
      <pivotArea dataOnly="0" labelOnly="1" grandRow="1" outline="0" fieldPosition="0"/>
    </format>
    <format dxfId="119">
      <pivotArea field="0" type="button" dataOnly="0" labelOnly="1" outline="0" axis="axisRow" fieldPosition="0"/>
    </format>
    <format dxfId="118">
      <pivotArea dataOnly="0" labelOnly="1" outline="0" fieldPosition="0">
        <references count="1">
          <reference field="4294967294" count="5">
            <x v="0"/>
            <x v="1"/>
            <x v="2"/>
            <x v="3"/>
            <x v="4"/>
          </reference>
        </references>
      </pivotArea>
    </format>
    <format dxfId="117">
      <pivotArea grandRow="1" outline="0" collapsedLevelsAreSubtotals="1" fieldPosition="0"/>
    </format>
    <format dxfId="116">
      <pivotArea dataOnly="0" labelOnly="1" grandRow="1" outline="0" fieldPosition="0"/>
    </format>
    <format dxfId="115">
      <pivotArea field="0" type="button" dataOnly="0" labelOnly="1" outline="0" axis="axisRow" fieldPosition="0"/>
    </format>
    <format dxfId="114">
      <pivotArea dataOnly="0" labelOnly="1" outline="0" fieldPosition="0">
        <references count="1">
          <reference field="4294967294" count="5">
            <x v="0"/>
            <x v="1"/>
            <x v="2"/>
            <x v="3"/>
            <x v="4"/>
          </reference>
        </references>
      </pivotArea>
    </format>
    <format dxfId="113">
      <pivotArea grandRow="1" outline="0" collapsedLevelsAreSubtotals="1" fieldPosition="0"/>
    </format>
    <format dxfId="112">
      <pivotArea dataOnly="0" labelOnly="1" grandRow="1" outline="0" fieldPosition="0"/>
    </format>
  </format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 chart="4" format="20" series="1">
      <pivotArea type="data" outline="0" fieldPosition="0">
        <references count="1">
          <reference field="4294967294" count="1" selected="0">
            <x v="0"/>
          </reference>
        </references>
      </pivotArea>
    </chartFormat>
    <chartFormat chart="4" format="21" series="1">
      <pivotArea type="data" outline="0" fieldPosition="0">
        <references count="1">
          <reference field="4294967294" count="1" selected="0">
            <x v="1"/>
          </reference>
        </references>
      </pivotArea>
    </chartFormat>
    <chartFormat chart="4" format="22" series="1">
      <pivotArea type="data" outline="0" fieldPosition="0">
        <references count="1">
          <reference field="4294967294" count="1" selected="0">
            <x v="2"/>
          </reference>
        </references>
      </pivotArea>
    </chartFormat>
    <chartFormat chart="4" format="23" series="1">
      <pivotArea type="data" outline="0" fieldPosition="0">
        <references count="1">
          <reference field="4294967294" count="1" selected="0">
            <x v="3"/>
          </reference>
        </references>
      </pivotArea>
    </chartFormat>
    <chartFormat chart="4" format="2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A57E13DE-200C-4AEC-9B94-355CF632EF84}" sourceName="Campaign Name">
  <pivotTables>
    <pivotTable tabId="2" name="PivotTable1"/>
    <pivotTable tabId="2" name="PivotTable2"/>
    <pivotTable tabId="2" name="PivotTable3"/>
  </pivotTables>
  <data>
    <tabular pivotCacheId="8105689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Type" xr10:uid="{AC89242B-BA55-44EC-9ED2-2F8CFF1DE801}" sourceName="Campaign Type">
  <pivotTables>
    <pivotTable tabId="2" name="PivotTable1"/>
    <pivotTable tabId="2" name="PivotTable2"/>
    <pivotTable tabId="2" name="PivotTable3"/>
  </pivotTables>
  <data>
    <tabular pivotCacheId="8105689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rget_Audience" xr10:uid="{4C7E4BDF-6546-47EF-99C6-EF5796326711}" sourceName="Target Audience">
  <pivotTables>
    <pivotTable tabId="2" name="PivotTable1"/>
    <pivotTable tabId="2" name="PivotTable2"/>
    <pivotTable tabId="2" name="PivotTable3"/>
  </pivotTables>
  <data>
    <tabular pivotCacheId="8105689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Name" xr10:uid="{740480B4-65C2-41FA-B423-0C6A16177159}" cache="Slicer_Campaign_Name" caption="Campaign Name" rowHeight="241300"/>
  <slicer name="Campaign Type" xr10:uid="{B49ECD74-CD5C-4924-9D00-991BBE903978}" cache="Slicer_Campaign_Type" caption="Campaign Type" rowHeight="241300"/>
  <slicer name="Target Audience" xr10:uid="{8E8BC14D-C151-4E71-99A7-7D9241850314}" cache="Slicer_Target_Audience" caption="Target Audience"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P6"/>
  <sheetViews>
    <sheetView workbookViewId="0">
      <selection activeCell="N5" sqref="N5"/>
    </sheetView>
  </sheetViews>
  <sheetFormatPr defaultRowHeight="15" x14ac:dyDescent="0.25"/>
  <cols>
    <col min="1" max="1" width="15.5703125" bestFit="1" customWidth="1"/>
    <col min="2" max="2" width="11.140625" bestFit="1" customWidth="1"/>
    <col min="3" max="3" width="16" bestFit="1" customWidth="1"/>
    <col min="4" max="4" width="14.42578125" bestFit="1" customWidth="1"/>
    <col min="5" max="5" width="6" bestFit="1" customWidth="1"/>
    <col min="6" max="6" width="11.85546875" bestFit="1" customWidth="1"/>
    <col min="7" max="7" width="8.42578125" bestFit="1" customWidth="1"/>
    <col min="8" max="8" width="12.85546875" bestFit="1" customWidth="1"/>
    <col min="9" max="9" width="19.140625" bestFit="1" customWidth="1"/>
    <col min="10" max="10" width="14.5703125" bestFit="1" customWidth="1"/>
    <col min="11" max="11" width="15.5703125" bestFit="1" customWidth="1"/>
    <col min="12" max="12" width="13.85546875" bestFit="1" customWidth="1"/>
    <col min="13" max="13" width="12" bestFit="1" customWidth="1"/>
    <col min="14" max="14" width="19.140625" bestFit="1" customWidth="1"/>
    <col min="15" max="15" width="15.5703125" bestFit="1" customWidth="1"/>
    <col min="16" max="16" width="20.140625" bestFit="1"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2" t="s">
        <v>16</v>
      </c>
      <c r="B2" s="2">
        <v>10000</v>
      </c>
      <c r="C2" s="2">
        <v>9800</v>
      </c>
      <c r="D2" s="2">
        <v>5000</v>
      </c>
      <c r="E2" s="2">
        <v>1200</v>
      </c>
      <c r="F2" s="2">
        <v>250</v>
      </c>
      <c r="G2" s="2">
        <v>200</v>
      </c>
      <c r="H2" s="2">
        <v>50</v>
      </c>
      <c r="I2" s="2">
        <v>1000</v>
      </c>
      <c r="J2" s="2" t="s">
        <v>21</v>
      </c>
      <c r="K2" s="2" t="s">
        <v>24</v>
      </c>
      <c r="L2" s="3">
        <f>D2/C2</f>
        <v>0.51020408163265307</v>
      </c>
      <c r="M2" s="3">
        <f>E2/C2</f>
        <v>0.12244897959183673</v>
      </c>
      <c r="N2" s="3">
        <f>F2/E2</f>
        <v>0.20833333333333334</v>
      </c>
      <c r="O2" s="3">
        <f>G2/B2</f>
        <v>0.02</v>
      </c>
      <c r="P2" s="4">
        <f>H2/C2</f>
        <v>5.1020408163265302E-3</v>
      </c>
    </row>
    <row r="3" spans="1:16" x14ac:dyDescent="0.25">
      <c r="A3" s="2" t="s">
        <v>17</v>
      </c>
      <c r="B3" s="2">
        <v>15000</v>
      </c>
      <c r="C3" s="13">
        <v>14800</v>
      </c>
      <c r="D3" s="2">
        <v>8000</v>
      </c>
      <c r="E3" s="2">
        <v>1500</v>
      </c>
      <c r="F3" s="2">
        <v>320</v>
      </c>
      <c r="G3" s="2">
        <v>150</v>
      </c>
      <c r="H3" s="2">
        <v>30</v>
      </c>
      <c r="I3" s="2">
        <v>1500</v>
      </c>
      <c r="J3" s="2" t="s">
        <v>22</v>
      </c>
      <c r="K3" s="2" t="s">
        <v>25</v>
      </c>
      <c r="L3" s="3">
        <f t="shared" ref="L3:L6" si="0">D3/C3</f>
        <v>0.54054054054054057</v>
      </c>
      <c r="M3" s="3">
        <f t="shared" ref="M3:M6" si="1">E3/C3</f>
        <v>0.10135135135135136</v>
      </c>
      <c r="N3" s="3">
        <f t="shared" ref="N3:N6" si="2">F3/E3</f>
        <v>0.21333333333333335</v>
      </c>
      <c r="O3" s="3">
        <f t="shared" ref="O3:O6" si="3">G3/B3</f>
        <v>0.01</v>
      </c>
      <c r="P3" s="4">
        <f t="shared" ref="P3:P6" si="4">H3/C3</f>
        <v>2.0270270270270271E-3</v>
      </c>
    </row>
    <row r="4" spans="1:16" x14ac:dyDescent="0.25">
      <c r="A4" s="2" t="s">
        <v>18</v>
      </c>
      <c r="B4" s="2">
        <v>12000</v>
      </c>
      <c r="C4" s="2">
        <v>11800</v>
      </c>
      <c r="D4" s="2">
        <v>6000</v>
      </c>
      <c r="E4" s="2">
        <v>1100</v>
      </c>
      <c r="F4" s="2">
        <v>210</v>
      </c>
      <c r="G4" s="2">
        <v>100</v>
      </c>
      <c r="H4" s="2">
        <v>70</v>
      </c>
      <c r="I4" s="2">
        <v>1200</v>
      </c>
      <c r="J4" s="2" t="s">
        <v>23</v>
      </c>
      <c r="K4" s="2" t="s">
        <v>24</v>
      </c>
      <c r="L4" s="3">
        <f t="shared" si="0"/>
        <v>0.50847457627118642</v>
      </c>
      <c r="M4" s="3">
        <f t="shared" si="1"/>
        <v>9.3220338983050849E-2</v>
      </c>
      <c r="N4" s="3">
        <f t="shared" si="2"/>
        <v>0.19090909090909092</v>
      </c>
      <c r="O4" s="3">
        <f t="shared" si="3"/>
        <v>8.3333333333333332E-3</v>
      </c>
      <c r="P4" s="4">
        <f t="shared" si="4"/>
        <v>5.9322033898305086E-3</v>
      </c>
    </row>
    <row r="5" spans="1:16" x14ac:dyDescent="0.25">
      <c r="A5" s="2" t="s">
        <v>19</v>
      </c>
      <c r="B5" s="2">
        <v>18000</v>
      </c>
      <c r="C5" s="2">
        <v>17600</v>
      </c>
      <c r="D5" s="2">
        <v>8500</v>
      </c>
      <c r="E5" s="2">
        <v>1300</v>
      </c>
      <c r="F5" s="2">
        <v>280</v>
      </c>
      <c r="G5" s="2">
        <v>400</v>
      </c>
      <c r="H5" s="2">
        <v>40</v>
      </c>
      <c r="I5" s="2">
        <v>1300</v>
      </c>
      <c r="J5" s="2" t="s">
        <v>21</v>
      </c>
      <c r="K5" s="2" t="s">
        <v>26</v>
      </c>
      <c r="L5" s="3">
        <f t="shared" si="0"/>
        <v>0.48295454545454547</v>
      </c>
      <c r="M5" s="3">
        <f t="shared" si="1"/>
        <v>7.3863636363636367E-2</v>
      </c>
      <c r="N5" s="3">
        <f t="shared" si="2"/>
        <v>0.2153846153846154</v>
      </c>
      <c r="O5" s="3">
        <f t="shared" si="3"/>
        <v>2.2222222222222223E-2</v>
      </c>
      <c r="P5" s="4">
        <f t="shared" si="4"/>
        <v>2.2727272727272726E-3</v>
      </c>
    </row>
    <row r="6" spans="1:16" x14ac:dyDescent="0.25">
      <c r="A6" s="2" t="s">
        <v>20</v>
      </c>
      <c r="B6" s="2">
        <v>14000</v>
      </c>
      <c r="C6" s="2">
        <v>13800</v>
      </c>
      <c r="D6" s="2">
        <v>7000</v>
      </c>
      <c r="E6" s="2">
        <v>1400</v>
      </c>
      <c r="F6" s="2">
        <v>230</v>
      </c>
      <c r="G6" s="2">
        <v>250</v>
      </c>
      <c r="H6" s="2">
        <v>60</v>
      </c>
      <c r="I6" s="2">
        <v>1100</v>
      </c>
      <c r="J6" s="2" t="s">
        <v>22</v>
      </c>
      <c r="K6" s="2" t="s">
        <v>25</v>
      </c>
      <c r="L6" s="3">
        <f t="shared" si="0"/>
        <v>0.50724637681159424</v>
      </c>
      <c r="M6" s="3">
        <f t="shared" si="1"/>
        <v>0.10144927536231885</v>
      </c>
      <c r="N6" s="3">
        <f t="shared" si="2"/>
        <v>0.16428571428571428</v>
      </c>
      <c r="O6" s="3">
        <f t="shared" si="3"/>
        <v>1.7857142857142856E-2</v>
      </c>
      <c r="P6" s="4">
        <f t="shared" si="4"/>
        <v>4.3478260869565218E-3</v>
      </c>
    </row>
  </sheetData>
  <pageMargins left="0.7" right="0.7" top="0.75" bottom="0.75" header="0.3" footer="0.3"/>
  <ignoredErrors>
    <ignoredError sqref="M2 M3:M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0162E-393F-46A9-A5C2-47173B928A7F}">
  <sheetPr>
    <tabColor theme="5" tint="0.39997558519241921"/>
  </sheetPr>
  <dimension ref="A3:F17"/>
  <sheetViews>
    <sheetView workbookViewId="0">
      <selection activeCell="A21" sqref="A21"/>
    </sheetView>
  </sheetViews>
  <sheetFormatPr defaultRowHeight="15" x14ac:dyDescent="0.25"/>
  <cols>
    <col min="1" max="1" width="19.85546875" bestFit="1" customWidth="1"/>
    <col min="2" max="2" width="27.7109375" bestFit="1" customWidth="1"/>
    <col min="3" max="3" width="37.85546875" bestFit="1" customWidth="1"/>
    <col min="4" max="4" width="31.140625" bestFit="1" customWidth="1"/>
    <col min="5" max="5" width="23.140625" bestFit="1" customWidth="1"/>
    <col min="6" max="6" width="37.85546875" bestFit="1" customWidth="1"/>
  </cols>
  <sheetData>
    <row r="3" spans="1:6" ht="18.75" x14ac:dyDescent="0.3">
      <c r="A3" s="8" t="s">
        <v>0</v>
      </c>
      <c r="B3" s="8" t="s">
        <v>28</v>
      </c>
      <c r="C3" s="8" t="s">
        <v>29</v>
      </c>
      <c r="D3" s="8" t="s">
        <v>30</v>
      </c>
      <c r="E3" s="8" t="s">
        <v>31</v>
      </c>
      <c r="F3" s="8" t="s">
        <v>32</v>
      </c>
    </row>
    <row r="4" spans="1:6" x14ac:dyDescent="0.25">
      <c r="A4" s="5" t="s">
        <v>16</v>
      </c>
      <c r="B4" s="12">
        <v>10000</v>
      </c>
      <c r="C4" s="12">
        <v>9800</v>
      </c>
      <c r="D4" s="6">
        <v>0.5</v>
      </c>
      <c r="E4" s="6">
        <v>0.122448979591837</v>
      </c>
      <c r="F4" s="6">
        <v>0.20833333333333301</v>
      </c>
    </row>
    <row r="5" spans="1:6" x14ac:dyDescent="0.25">
      <c r="A5" s="5" t="s">
        <v>17</v>
      </c>
      <c r="B5" s="12">
        <v>15000</v>
      </c>
      <c r="C5" s="12">
        <v>14800</v>
      </c>
      <c r="D5" s="6">
        <v>0.53332999999999997</v>
      </c>
      <c r="E5" s="6">
        <v>0.101351351351351</v>
      </c>
      <c r="F5" s="6">
        <v>0.21333333333333301</v>
      </c>
    </row>
    <row r="6" spans="1:6" x14ac:dyDescent="0.25">
      <c r="A6" s="5" t="s">
        <v>18</v>
      </c>
      <c r="B6" s="12">
        <v>12000</v>
      </c>
      <c r="C6" s="12">
        <v>11800</v>
      </c>
      <c r="D6" s="6">
        <v>0.5</v>
      </c>
      <c r="E6" s="6">
        <v>9.3220338983050793E-2</v>
      </c>
      <c r="F6" s="6">
        <v>0.190909090909091</v>
      </c>
    </row>
    <row r="7" spans="1:6" x14ac:dyDescent="0.25">
      <c r="A7" s="5" t="s">
        <v>19</v>
      </c>
      <c r="B7" s="12">
        <v>18000</v>
      </c>
      <c r="C7" s="12">
        <v>17600</v>
      </c>
      <c r="D7" s="6">
        <v>0.47222222222222199</v>
      </c>
      <c r="E7" s="6">
        <v>7.3863636363636409E-2</v>
      </c>
      <c r="F7" s="6">
        <v>0.21538461538461501</v>
      </c>
    </row>
    <row r="8" spans="1:6" x14ac:dyDescent="0.25">
      <c r="A8" s="5" t="s">
        <v>20</v>
      </c>
      <c r="B8" s="12">
        <v>14000</v>
      </c>
      <c r="C8" s="12">
        <v>13800</v>
      </c>
      <c r="D8" s="6">
        <v>0.5</v>
      </c>
      <c r="E8" s="6">
        <v>0.10144927536231901</v>
      </c>
      <c r="F8" s="6">
        <v>0.16428571428571398</v>
      </c>
    </row>
    <row r="9" spans="1:6" ht="18.75" x14ac:dyDescent="0.3">
      <c r="A9" s="9" t="s">
        <v>27</v>
      </c>
      <c r="B9" s="8">
        <v>13800</v>
      </c>
      <c r="C9" s="8">
        <v>13560</v>
      </c>
      <c r="D9" s="10">
        <v>0.5011104444444443</v>
      </c>
      <c r="E9" s="10">
        <v>9.8466716330438839E-2</v>
      </c>
      <c r="F9" s="10">
        <v>0.19844921744921717</v>
      </c>
    </row>
    <row r="11" spans="1:6" ht="18.75" x14ac:dyDescent="0.3">
      <c r="A11" s="8" t="s">
        <v>9</v>
      </c>
      <c r="B11" s="8" t="s">
        <v>31</v>
      </c>
      <c r="C11" s="8" t="s">
        <v>32</v>
      </c>
      <c r="E11" s="8" t="s">
        <v>0</v>
      </c>
      <c r="F11" s="8" t="s">
        <v>33</v>
      </c>
    </row>
    <row r="12" spans="1:6" x14ac:dyDescent="0.25">
      <c r="A12" s="5" t="s">
        <v>22</v>
      </c>
      <c r="B12" s="7">
        <v>0.101400313356835</v>
      </c>
      <c r="C12" s="7">
        <v>0.18880952380952348</v>
      </c>
      <c r="E12" s="5" t="s">
        <v>16</v>
      </c>
      <c r="F12" s="12">
        <v>1000</v>
      </c>
    </row>
    <row r="13" spans="1:6" x14ac:dyDescent="0.25">
      <c r="A13" s="5" t="s">
        <v>21</v>
      </c>
      <c r="B13" s="7">
        <v>9.8156307977736695E-2</v>
      </c>
      <c r="C13" s="7">
        <v>0.21185897435897399</v>
      </c>
      <c r="E13" s="5" t="s">
        <v>17</v>
      </c>
      <c r="F13" s="12">
        <v>1500</v>
      </c>
    </row>
    <row r="14" spans="1:6" x14ac:dyDescent="0.25">
      <c r="A14" s="5" t="s">
        <v>23</v>
      </c>
      <c r="B14" s="7">
        <v>9.3220338983050793E-2</v>
      </c>
      <c r="C14" s="7">
        <v>0.190909090909091</v>
      </c>
      <c r="E14" s="5" t="s">
        <v>18</v>
      </c>
      <c r="F14" s="12">
        <v>1200</v>
      </c>
    </row>
    <row r="15" spans="1:6" ht="18.75" x14ac:dyDescent="0.3">
      <c r="A15" s="9" t="s">
        <v>27</v>
      </c>
      <c r="B15" s="11">
        <v>9.8466716330438839E-2</v>
      </c>
      <c r="C15" s="11">
        <v>0.1984492174492172</v>
      </c>
      <c r="E15" s="5" t="s">
        <v>19</v>
      </c>
      <c r="F15" s="12">
        <v>1300</v>
      </c>
    </row>
    <row r="16" spans="1:6" x14ac:dyDescent="0.25">
      <c r="E16" s="5" t="s">
        <v>20</v>
      </c>
      <c r="F16" s="12">
        <v>1100</v>
      </c>
    </row>
    <row r="17" spans="5:6" ht="18.75" x14ac:dyDescent="0.3">
      <c r="E17" s="9" t="s">
        <v>27</v>
      </c>
      <c r="F17" s="8">
        <v>6100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48F63-192B-4FFD-BAFE-3568F3932FFF}">
  <sheetPr>
    <tabColor theme="3" tint="-0.499984740745262"/>
  </sheetPr>
  <dimension ref="A1:U7"/>
  <sheetViews>
    <sheetView showGridLines="0" showRowColHeaders="0" workbookViewId="0">
      <selection activeCell="R5" sqref="R5"/>
    </sheetView>
  </sheetViews>
  <sheetFormatPr defaultRowHeight="15" x14ac:dyDescent="0.25"/>
  <cols>
    <col min="4" max="4" width="11.5703125" customWidth="1"/>
  </cols>
  <sheetData>
    <row r="1" spans="1:21" ht="36.75" customHeight="1" thickBot="1" x14ac:dyDescent="0.45">
      <c r="A1" s="26" t="s">
        <v>34</v>
      </c>
      <c r="B1" s="27"/>
      <c r="C1" s="27"/>
      <c r="D1" s="27"/>
      <c r="E1" s="27"/>
      <c r="F1" s="27"/>
      <c r="G1" s="27"/>
      <c r="H1" s="27"/>
      <c r="I1" s="27"/>
      <c r="J1" s="27"/>
      <c r="K1" s="27"/>
      <c r="L1" s="27"/>
      <c r="M1" s="27"/>
      <c r="N1" s="27"/>
      <c r="O1" s="27"/>
      <c r="P1" s="27"/>
      <c r="Q1" s="27"/>
      <c r="R1" s="27"/>
      <c r="S1" s="27"/>
      <c r="T1" s="27"/>
      <c r="U1" s="27"/>
    </row>
    <row r="2" spans="1:21" ht="16.5" customHeight="1" x14ac:dyDescent="0.25">
      <c r="A2" s="40" t="s">
        <v>35</v>
      </c>
      <c r="B2" s="41"/>
      <c r="C2" s="40" t="s">
        <v>36</v>
      </c>
      <c r="D2" s="41"/>
      <c r="E2" s="40" t="s">
        <v>37</v>
      </c>
      <c r="F2" s="41"/>
      <c r="G2" s="40" t="s">
        <v>38</v>
      </c>
      <c r="H2" s="41"/>
    </row>
    <row r="3" spans="1:21" ht="15.75" thickBot="1" x14ac:dyDescent="0.3">
      <c r="A3" s="42"/>
      <c r="B3" s="43"/>
      <c r="C3" s="42"/>
      <c r="D3" s="43"/>
      <c r="E3" s="42"/>
      <c r="F3" s="43"/>
      <c r="G3" s="42"/>
      <c r="H3" s="43"/>
    </row>
    <row r="4" spans="1:21" x14ac:dyDescent="0.25">
      <c r="A4" s="28">
        <f>SUM('Raw Data'!B2:B6)</f>
        <v>69000</v>
      </c>
      <c r="B4" s="29"/>
      <c r="C4" s="34">
        <f>AVERAGE('Raw Data'!L2:L6)</f>
        <v>0.50988402414210399</v>
      </c>
      <c r="D4" s="35"/>
      <c r="E4" s="34">
        <f>AVERAGE('Raw Data'!M2:M6)</f>
        <v>9.8466716330438825E-2</v>
      </c>
      <c r="F4" s="35"/>
      <c r="G4" s="28">
        <f>SUM('Raw Data'!I2:I6)</f>
        <v>6100</v>
      </c>
      <c r="H4" s="29"/>
    </row>
    <row r="5" spans="1:21" x14ac:dyDescent="0.25">
      <c r="A5" s="30"/>
      <c r="B5" s="31"/>
      <c r="C5" s="36"/>
      <c r="D5" s="37"/>
      <c r="E5" s="36"/>
      <c r="F5" s="37"/>
      <c r="G5" s="30"/>
      <c r="H5" s="31"/>
    </row>
    <row r="6" spans="1:21" x14ac:dyDescent="0.25">
      <c r="A6" s="30"/>
      <c r="B6" s="31"/>
      <c r="C6" s="36"/>
      <c r="D6" s="37"/>
      <c r="E6" s="36"/>
      <c r="F6" s="37"/>
      <c r="G6" s="30"/>
      <c r="H6" s="31"/>
    </row>
    <row r="7" spans="1:21" ht="15.75" thickBot="1" x14ac:dyDescent="0.3">
      <c r="A7" s="32"/>
      <c r="B7" s="33"/>
      <c r="C7" s="38"/>
      <c r="D7" s="39"/>
      <c r="E7" s="38"/>
      <c r="F7" s="39"/>
      <c r="G7" s="32"/>
      <c r="H7" s="33"/>
    </row>
  </sheetData>
  <mergeCells count="9">
    <mergeCell ref="A1:U1"/>
    <mergeCell ref="G4:H7"/>
    <mergeCell ref="E4:F7"/>
    <mergeCell ref="C4:D7"/>
    <mergeCell ref="A4:B7"/>
    <mergeCell ref="G2:H3"/>
    <mergeCell ref="E2:F3"/>
    <mergeCell ref="C2:D3"/>
    <mergeCell ref="A2:B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1D52-E0A4-47DC-9AFA-D0AE1C422FF2}">
  <sheetPr>
    <tabColor rgb="FF00B050"/>
  </sheetPr>
  <dimension ref="A1:I16"/>
  <sheetViews>
    <sheetView showGridLines="0" tabSelected="1" workbookViewId="0">
      <selection activeCell="A20" sqref="A20"/>
    </sheetView>
  </sheetViews>
  <sheetFormatPr defaultColWidth="18" defaultRowHeight="15" x14ac:dyDescent="0.25"/>
  <sheetData>
    <row r="1" spans="1:9" s="25" customFormat="1" ht="26.25" x14ac:dyDescent="0.4">
      <c r="A1" s="50" t="s">
        <v>39</v>
      </c>
      <c r="B1" s="50"/>
      <c r="C1" s="50"/>
      <c r="D1" s="50"/>
      <c r="E1" s="50"/>
      <c r="F1" s="24"/>
      <c r="G1" s="24"/>
      <c r="H1" s="24"/>
      <c r="I1" s="24"/>
    </row>
    <row r="3" spans="1:9" s="56" customFormat="1" ht="18.75" x14ac:dyDescent="0.3">
      <c r="A3" s="54" t="s">
        <v>40</v>
      </c>
      <c r="B3" s="55"/>
    </row>
    <row r="4" spans="1:9" s="15" customFormat="1" x14ac:dyDescent="0.25">
      <c r="A4" s="15" t="s">
        <v>41</v>
      </c>
    </row>
    <row r="5" spans="1:9" s="15" customFormat="1" x14ac:dyDescent="0.25">
      <c r="A5" s="15" t="s">
        <v>42</v>
      </c>
    </row>
    <row r="6" spans="1:9" s="15" customFormat="1" ht="15.75" thickBot="1" x14ac:dyDescent="0.3"/>
    <row r="7" spans="1:9" s="56" customFormat="1" ht="19.5" thickBot="1" x14ac:dyDescent="0.35">
      <c r="A7" s="57" t="s">
        <v>43</v>
      </c>
      <c r="B7" s="58"/>
      <c r="C7" s="55"/>
    </row>
    <row r="8" spans="1:9" s="22" customFormat="1" ht="19.5" thickBot="1" x14ac:dyDescent="0.35">
      <c r="A8" s="48" t="s">
        <v>44</v>
      </c>
      <c r="B8" s="49"/>
      <c r="C8" s="23" t="s">
        <v>45</v>
      </c>
    </row>
    <row r="9" spans="1:9" s="15" customFormat="1" x14ac:dyDescent="0.25">
      <c r="A9" s="46" t="s">
        <v>35</v>
      </c>
      <c r="B9" s="47"/>
      <c r="C9" s="16">
        <f>SUM('Raw Data'!B2:B100)</f>
        <v>69000</v>
      </c>
    </row>
    <row r="10" spans="1:9" s="15" customFormat="1" x14ac:dyDescent="0.25">
      <c r="A10" s="44" t="s">
        <v>46</v>
      </c>
      <c r="B10" s="45"/>
      <c r="C10" s="17">
        <f>AVERAGE('Raw Data'!L2:L100)</f>
        <v>0.50988402414210399</v>
      </c>
    </row>
    <row r="11" spans="1:9" s="15" customFormat="1" x14ac:dyDescent="0.25">
      <c r="A11" s="44" t="s">
        <v>47</v>
      </c>
      <c r="B11" s="45"/>
      <c r="C11" s="18">
        <f>AVERAGE('Raw Data'!M2:M100)</f>
        <v>9.8466716330438825E-2</v>
      </c>
    </row>
    <row r="12" spans="1:9" s="15" customFormat="1" x14ac:dyDescent="0.25">
      <c r="A12" s="44" t="s">
        <v>48</v>
      </c>
      <c r="B12" s="45"/>
      <c r="C12" s="19">
        <f>SUM('Raw Data'!F2:F100)</f>
        <v>1290</v>
      </c>
    </row>
    <row r="13" spans="1:9" s="15" customFormat="1" x14ac:dyDescent="0.25">
      <c r="A13" s="44" t="s">
        <v>49</v>
      </c>
      <c r="B13" s="45"/>
      <c r="C13" s="19">
        <f>SUM('Raw Data'!I2:I100)</f>
        <v>6100</v>
      </c>
    </row>
    <row r="14" spans="1:9" s="15" customFormat="1" ht="14.25" customHeight="1" thickBot="1" x14ac:dyDescent="0.3">
      <c r="A14" s="52" t="s">
        <v>50</v>
      </c>
      <c r="B14" s="53"/>
      <c r="C14" s="20">
        <f>AVERAGE('Raw Data'!P2:P6)</f>
        <v>3.9363649185735717E-3</v>
      </c>
    </row>
    <row r="15" spans="1:9" s="21" customFormat="1" x14ac:dyDescent="0.25"/>
    <row r="16" spans="1:9" ht="18.75" x14ac:dyDescent="0.3">
      <c r="A16" s="51"/>
      <c r="B16" s="51"/>
      <c r="C16" s="14"/>
    </row>
  </sheetData>
  <mergeCells count="10">
    <mergeCell ref="A16:B16"/>
    <mergeCell ref="A14:B14"/>
    <mergeCell ref="A13:B13"/>
    <mergeCell ref="A12:B12"/>
    <mergeCell ref="A11:B11"/>
    <mergeCell ref="A10:B10"/>
    <mergeCell ref="A9:B9"/>
    <mergeCell ref="A8:B8"/>
    <mergeCell ref="A1:E1"/>
    <mergeCell ref="A7:B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Pivot tables</vt:lpstr>
      <vt:lpstr>Dashboard</vt:lpstr>
      <vt:lpstr>Summary_Report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Shahid Hassan</cp:lastModifiedBy>
  <dcterms:created xsi:type="dcterms:W3CDTF">2025-04-13T13:31:22Z</dcterms:created>
  <dcterms:modified xsi:type="dcterms:W3CDTF">2025-04-25T05:06:30Z</dcterms:modified>
</cp:coreProperties>
</file>