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elloWorld\RNA\RSPPk\data\database\"/>
    </mc:Choice>
  </mc:AlternateContent>
  <bookViews>
    <workbookView xWindow="4440" yWindow="0" windowWidth="19380" windowHeight="8055" firstSheet="2" activeTab="4"/>
  </bookViews>
  <sheets>
    <sheet name="ipknot_cro" sheetId="1" r:id="rId1"/>
    <sheet name="hk_short_cro" sheetId="2" r:id="rId2"/>
    <sheet name="hk_long_cro" sheetId="3" r:id="rId3"/>
    <sheet name="Sheet4" sheetId="4" r:id="rId4"/>
    <sheet name="dk_cro_and_knotty" sheetId="9" r:id="rId5"/>
    <sheet name="ipknot_knotty" sheetId="5" r:id="rId6"/>
    <sheet name="hk_short_knotty" sheetId="6" r:id="rId7"/>
    <sheet name="Sheet8" sheetId="8" r:id="rId8"/>
    <sheet name="hk_long_knotty" sheetId="7" r:id="rId9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9" l="1"/>
  <c r="D5" i="9"/>
  <c r="D6" i="9"/>
  <c r="D7" i="9"/>
  <c r="D8" i="9"/>
  <c r="D10" i="9"/>
  <c r="D11" i="9"/>
  <c r="D13" i="9"/>
  <c r="D14" i="9"/>
  <c r="D15" i="9"/>
  <c r="D16" i="9"/>
  <c r="D17" i="9"/>
  <c r="D4" i="9"/>
  <c r="D18" i="9" s="1"/>
  <c r="J169" i="5" l="1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" i="5"/>
  <c r="E169" i="8"/>
  <c r="C89" i="8"/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A89" i="8"/>
  <c r="B2" i="7"/>
  <c r="B3" i="7"/>
  <c r="B5" i="7"/>
  <c r="B7" i="7"/>
  <c r="B8" i="7"/>
  <c r="B9" i="7"/>
  <c r="B10" i="7"/>
  <c r="B11" i="7"/>
  <c r="C29" i="6"/>
  <c r="C54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6" i="6"/>
  <c r="C24" i="6"/>
  <c r="C25" i="6"/>
  <c r="C27" i="6"/>
  <c r="C28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7" i="6"/>
  <c r="C76" i="6"/>
  <c r="C78" i="6"/>
  <c r="C79" i="6"/>
  <c r="F169" i="4"/>
  <c r="D89" i="4"/>
  <c r="F170" i="5" l="1"/>
</calcChain>
</file>

<file path=xl/sharedStrings.xml><?xml version="1.0" encoding="utf-8"?>
<sst xmlns="http://schemas.openxmlformats.org/spreadsheetml/2006/main" count="405" uniqueCount="120">
  <si>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</si>
  <si>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</si>
  <si>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</si>
  <si>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</si>
  <si>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</si>
  <si>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</si>
  <si>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</si>
  <si>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</si>
  <si>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</si>
  <si>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TMV.R</t>
  </si>
  <si>
    <t>HIV-1-RT-1-17</t>
  </si>
  <si>
    <t>BChV</t>
  </si>
  <si>
    <t>MMTVgag-pro</t>
  </si>
  <si>
    <t>CABYV</t>
  </si>
  <si>
    <t>BYDV-NY-RPV</t>
  </si>
  <si>
    <t>AKV-MuLV</t>
  </si>
  <si>
    <t>BaEV</t>
  </si>
  <si>
    <t>Ec_PK1</t>
  </si>
  <si>
    <t>Bt_PrP</t>
  </si>
  <si>
    <t>FIV</t>
  </si>
  <si>
    <t>Cas-Br-E-MuLv</t>
  </si>
  <si>
    <t>EIAV</t>
  </si>
  <si>
    <t>FeLV</t>
  </si>
  <si>
    <t>HIV-1-RT-1-6</t>
  </si>
  <si>
    <t>HIV-1-RT-1-7</t>
  </si>
  <si>
    <t>HIV-1-RT-1-8</t>
  </si>
  <si>
    <t>HIV-1-RT-1-3a</t>
  </si>
  <si>
    <t>HIV-1-RT-1-1</t>
  </si>
  <si>
    <t>HIV-1-RT-2-12</t>
  </si>
  <si>
    <t>HIV-1-RT-1-9b</t>
  </si>
  <si>
    <t>Bp_PK2</t>
  </si>
  <si>
    <t>CoxB3</t>
  </si>
  <si>
    <t>HIV-1-RT-2-1b</t>
  </si>
  <si>
    <t>HIV-1-RT-2-10</t>
  </si>
  <si>
    <t>HIV-1-RT-2-11</t>
  </si>
  <si>
    <t>HIV-1-RT-2-4a</t>
  </si>
  <si>
    <t>HDV-It_g</t>
  </si>
  <si>
    <t>HIV-1-RT-2-2b</t>
  </si>
  <si>
    <t>HIV-1-RT-2-7a</t>
  </si>
  <si>
    <t>GaLV</t>
  </si>
  <si>
    <t>HIVRT33</t>
  </si>
  <si>
    <t>HIV-1-RT-2-3a</t>
  </si>
  <si>
    <t>HIV-1-RT-2-9</t>
  </si>
  <si>
    <t>LP_PK1</t>
  </si>
  <si>
    <t>CSFV_IRES</t>
  </si>
  <si>
    <t>HIVRT322</t>
  </si>
  <si>
    <t>HIV-1-RT-2-6b</t>
  </si>
  <si>
    <t>Ec_PK4</t>
  </si>
  <si>
    <t>HCV_229E</t>
  </si>
  <si>
    <t>MMTV_vpk</t>
  </si>
  <si>
    <t>HIV-1-RT-2-5a</t>
  </si>
  <si>
    <t>PEMV</t>
  </si>
  <si>
    <t>PLRV-S</t>
  </si>
  <si>
    <t>HCV_Ires</t>
  </si>
  <si>
    <t>PLRV-W</t>
  </si>
  <si>
    <t>pKA_A</t>
  </si>
  <si>
    <t>minimalIBV</t>
  </si>
  <si>
    <t>MMTV</t>
  </si>
  <si>
    <t>Ni_VS</t>
  </si>
  <si>
    <t>Hs_SRP_pkn</t>
  </si>
  <si>
    <t>HDV_anti</t>
  </si>
  <si>
    <t>BVDV_IRES</t>
  </si>
  <si>
    <t>PDB_01021</t>
  </si>
  <si>
    <t>TMR_00007</t>
  </si>
  <si>
    <t>T4_gene32</t>
  </si>
  <si>
    <t>PRRSV-LV</t>
  </si>
  <si>
    <t>Hs_Prp</t>
  </si>
  <si>
    <t>HDV</t>
  </si>
  <si>
    <t>SRV_1</t>
  </si>
  <si>
    <t>TMV-L</t>
  </si>
  <si>
    <t>PRRSV-16244B</t>
  </si>
  <si>
    <t>SNV</t>
  </si>
  <si>
    <t>PDB_00944</t>
  </si>
  <si>
    <t>PDB_01009</t>
  </si>
  <si>
    <t>PDB_00716</t>
  </si>
  <si>
    <t>SARS-CoV</t>
  </si>
  <si>
    <t>satRPV</t>
  </si>
  <si>
    <t>Tt_LSU_P3P7</t>
  </si>
  <si>
    <t>PDB_01023</t>
  </si>
  <si>
    <t>TYMV</t>
  </si>
  <si>
    <t>TMV.L</t>
  </si>
  <si>
    <t>RFA_00632</t>
  </si>
  <si>
    <t>RFA_00636</t>
  </si>
  <si>
    <t>BWYV</t>
  </si>
  <si>
    <t>BLV</t>
  </si>
  <si>
    <t>Ec_S15</t>
  </si>
  <si>
    <t>HIVRT32</t>
  </si>
  <si>
    <t>TMR_00049_1</t>
  </si>
  <si>
    <t>TMR_00027_1</t>
  </si>
  <si>
    <t>Ec_alpha</t>
  </si>
  <si>
    <t>Coxsackie</t>
  </si>
  <si>
    <t>TMR_00049</t>
  </si>
  <si>
    <t>CRW_00611</t>
  </si>
  <si>
    <t>CRW_00687</t>
  </si>
  <si>
    <t>TMR_00009</t>
  </si>
  <si>
    <t>SL</t>
  </si>
  <si>
    <t>T2_gene32</t>
  </si>
  <si>
    <t>Column12</t>
  </si>
  <si>
    <t>**</t>
  </si>
  <si>
    <t>RF00010_RNAseP.txt</t>
  </si>
  <si>
    <t>RF00025_Telomerase_Cil.txt</t>
  </si>
  <si>
    <t>RF00023_tmRNA.txt</t>
  </si>
  <si>
    <t>RF00094_HDV.txt</t>
  </si>
  <si>
    <t>RF00114_S15.txt</t>
  </si>
  <si>
    <t>RF00162_SAMI.txt</t>
  </si>
  <si>
    <t>RF00165_BCV.txt</t>
  </si>
  <si>
    <t>RF00234_glmS.txt</t>
  </si>
  <si>
    <t>RF00209_CSFV.txt</t>
  </si>
  <si>
    <t>RF00290_BaMV.txt</t>
  </si>
  <si>
    <t>RF00499_HPeV1.txt</t>
  </si>
  <si>
    <t>RF00507_SARSCoV.txt</t>
  </si>
  <si>
    <t>RF01087_repZ.txt</t>
  </si>
  <si>
    <t>RF01840_VMV.txt</t>
  </si>
  <si>
    <t>RF00458_IRES_PSIV.txt</t>
  </si>
  <si>
    <t>RF00522_preQ1.txt</t>
  </si>
  <si>
    <t>Seq</t>
  </si>
  <si>
    <t>Cro</t>
  </si>
  <si>
    <t>Knotty</t>
  </si>
  <si>
    <t>Knotty2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</si>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</sst>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rgb="FFFFFFFF"/>
      <name val="Times New Roman"/>
      <family val="1"/>
    </font>
    <font>
      <sz val="14"/>
      <color rgb="FF000000"/>
      <name val="Times New Roman"/>
      <family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70AD47"/>
        <bgColor indexed="64"/>
      </patternFill>
    </fill>
    <fill>
      <patternFill patternType="solid">
        <fgColor rgb="FFE2EFD9"/>
        <bgColor indexed="64"/>
      </patternFill>
    </fill>
  </fills>
  <borders count="1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70AD47"/>
      </left>
      <right style="medium">
        <color rgb="FF70AD47"/>
      </right>
      <top style="medium">
        <color rgb="FF70AD47"/>
      </top>
      <bottom style="medium">
        <color rgb="FF70AD47"/>
      </bottom>
      <diagonal/>
    </border>
    <border>
      <left style="medium">
        <color rgb="FFA8D08D"/>
      </left>
      <right style="medium">
        <color rgb="FFA8D08D"/>
      </right>
      <top/>
      <bottom style="medium">
        <color rgb="FFA8D08D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1" fillId="3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2" fontId="0" fillId="0" borderId="0" xfId="0" applyNumberFormat="1"/>
    <xf numFmtId="0" fontId="3" fillId="0" borderId="4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8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 wrapText="1"/>
    </xf>
    <xf numFmtId="0" fontId="4" fillId="0" borderId="0" xfId="0" applyNumberFormat="1" applyFont="1" applyBorder="1" applyAlignment="1">
      <alignment horizontal="right" vertical="center" wrapText="1"/>
    </xf>
    <xf numFmtId="0" fontId="3" fillId="0" borderId="9" xfId="0" applyFont="1" applyBorder="1" applyAlignment="1">
      <alignment horizontal="right" vertical="center" wrapText="1"/>
    </xf>
    <xf numFmtId="0" fontId="3" fillId="0" borderId="10" xfId="0" applyFont="1" applyBorder="1" applyAlignment="1">
      <alignment horizontal="right" vertical="center" wrapText="1"/>
    </xf>
    <xf numFmtId="0" fontId="4" fillId="0" borderId="10" xfId="0" applyFont="1" applyBorder="1" applyAlignment="1">
      <alignment horizontal="right" vertical="center" wrapText="1"/>
    </xf>
  </cellXfs>
  <cellStyles count="1">
    <cellStyle name="Normal" xfId="0" builtinId="0"/>
  </cellStyles>
  <dxfs count="1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alignment horizontal="right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scheme val="none"/>
      </font>
      <alignment horizontal="right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Table2" displayName="Table2" ref="A1:H169" totalsRowShown="0">
  <autoFilter ref="A1:H169"/>
  <sortState ref="A2:H169">
    <sortCondition ref="A1:A169"/>
  </sortState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I79" totalsRowShown="0">
  <autoFilter ref="A1:I79"/>
  <sortState ref="A2:I79">
    <sortCondition ref="A1:A79"/>
  </sortState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B1:J11" totalsRowShown="0">
  <autoFilter ref="B1:J11"/>
  <sortState ref="B2:J11">
    <sortCondition ref="B1:B11"/>
  </sortState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B1048575" totalsRowShown="0">
  <autoFilter ref="A1:B1048575"/>
  <sortState ref="A2:B1048576">
    <sortCondition ref="A1:A1048576"/>
  </sortState>
  <tableColumns count="2">
    <tableColumn id="1" name="Column1"/>
    <tableColumn id="2" name="Column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B1:E18" totalsRowShown="0">
  <autoFilter ref="B1:E18"/>
  <sortState ref="B2:D17">
    <sortCondition ref="B1:B18"/>
  </sortState>
  <tableColumns count="4">
    <tableColumn id="1" name="Seq"/>
    <tableColumn id="2" name="Cro" dataDxfId="1"/>
    <tableColumn id="4" name="Knotty" dataDxfId="0"/>
    <tableColumn id="3" name="Knotty2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1:B239" totalsRowShown="0">
  <autoFilter ref="A1:B239"/>
  <sortState ref="A2:B239">
    <sortCondition ref="A1:A239"/>
  </sortState>
  <tableColumns count="2">
    <tableColumn id="1" name="Column1"/>
    <tableColumn id="2" name="Column2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10" name="Table10" displayName="Table10" ref="E1:G170" totalsRowCount="1" headerRowDxfId="12" headerRowBorderDxfId="11" tableBorderDxfId="10">
  <autoFilter ref="E1:G169"/>
  <sortState ref="E2:F169">
    <sortCondition ref="E1:E169"/>
  </sortState>
  <tableColumns count="3">
    <tableColumn id="1" name="Column1" dataDxfId="9" totalsRowDxfId="8"/>
    <tableColumn id="3" name="Column12" totalsRowFunction="custom" dataDxfId="7" totalsRowDxfId="6">
      <calculatedColumnFormula>Table10[[#This Row],[Column2]]/1000</calculatedColumnFormula>
      <totalsRowFormula>AVERAGE(F1:F169)</totalsRowFormula>
    </tableColumn>
    <tableColumn id="2" name="Column2" dataDxfId="5" totalsRowDxfId="4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C79" totalsRowShown="0">
  <autoFilter ref="A1:C79"/>
  <sortState ref="A2:C79">
    <sortCondition ref="A1:A79"/>
  </sortState>
  <tableColumns count="3">
    <tableColumn id="1" name="Column1"/>
    <tableColumn id="2" name="Column2"/>
    <tableColumn id="3" name="Column3" dataDxfId="3">
      <calculatedColumnFormula>Table8[[#This Row],[Column2]]/1000</calculatedColumnFormula>
    </tableColumn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C11" totalsRowShown="0">
  <autoFilter ref="A1:C11"/>
  <sortState ref="A2:C10">
    <sortCondition ref="A1:A10"/>
  </sortState>
  <tableColumns count="3">
    <tableColumn id="1" name="Column1"/>
    <tableColumn id="3" name="Column12" dataDxfId="2">
      <calculatedColumnFormula>Table9[[#This Row],[Column2]]/1000</calculatedColumnFormula>
    </tableColumn>
    <tableColumn id="2" name="Column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9"/>
  <sheetViews>
    <sheetView topLeftCell="A149" workbookViewId="0">
      <selection activeCell="H2" sqref="H2:H169"/>
    </sheetView>
  </sheetViews>
  <sheetFormatPr defaultRowHeight="15" x14ac:dyDescent="0.25"/>
  <cols>
    <col min="1" max="1" width="21.85546875" customWidth="1"/>
    <col min="2" max="8" width="1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66.67</v>
      </c>
      <c r="C2">
        <v>100</v>
      </c>
      <c r="D2">
        <v>80</v>
      </c>
      <c r="E2">
        <v>6</v>
      </c>
      <c r="F2">
        <v>0</v>
      </c>
      <c r="G2">
        <v>3</v>
      </c>
      <c r="H2">
        <v>0.06</v>
      </c>
    </row>
    <row r="3" spans="1:8" x14ac:dyDescent="0.25">
      <c r="A3">
        <v>2</v>
      </c>
      <c r="B3">
        <v>100</v>
      </c>
      <c r="C3">
        <v>100</v>
      </c>
      <c r="D3">
        <v>100</v>
      </c>
      <c r="E3">
        <v>9</v>
      </c>
      <c r="F3">
        <v>0</v>
      </c>
      <c r="G3">
        <v>0</v>
      </c>
      <c r="H3">
        <v>0.1</v>
      </c>
    </row>
    <row r="4" spans="1:8" x14ac:dyDescent="0.25">
      <c r="A4">
        <v>3</v>
      </c>
      <c r="B4">
        <v>60</v>
      </c>
      <c r="C4">
        <v>46.15</v>
      </c>
      <c r="D4">
        <v>52.17</v>
      </c>
      <c r="E4">
        <v>6</v>
      </c>
      <c r="F4">
        <v>7</v>
      </c>
      <c r="G4">
        <v>4</v>
      </c>
      <c r="H4">
        <v>1.68</v>
      </c>
    </row>
    <row r="5" spans="1:8" x14ac:dyDescent="0.25">
      <c r="A5">
        <v>4</v>
      </c>
      <c r="B5">
        <v>54.55</v>
      </c>
      <c r="C5">
        <v>100</v>
      </c>
      <c r="D5">
        <v>70.59</v>
      </c>
      <c r="E5">
        <v>6</v>
      </c>
      <c r="F5">
        <v>0</v>
      </c>
      <c r="G5">
        <v>5</v>
      </c>
      <c r="H5">
        <v>7.0000000000000007E-2</v>
      </c>
    </row>
    <row r="6" spans="1:8" x14ac:dyDescent="0.25">
      <c r="A6">
        <v>5</v>
      </c>
      <c r="B6">
        <v>87.5</v>
      </c>
      <c r="C6">
        <v>58.33</v>
      </c>
      <c r="D6">
        <v>70</v>
      </c>
      <c r="E6">
        <v>7</v>
      </c>
      <c r="F6">
        <v>5</v>
      </c>
      <c r="G6">
        <v>1</v>
      </c>
      <c r="H6">
        <v>1.78</v>
      </c>
    </row>
    <row r="7" spans="1:8" x14ac:dyDescent="0.25">
      <c r="A7">
        <v>6</v>
      </c>
      <c r="B7">
        <v>100</v>
      </c>
      <c r="C7">
        <v>81.819999999999993</v>
      </c>
      <c r="D7">
        <v>90</v>
      </c>
      <c r="E7">
        <v>9</v>
      </c>
      <c r="F7">
        <v>2</v>
      </c>
      <c r="G7">
        <v>0</v>
      </c>
      <c r="H7">
        <v>2.4700000000000002</v>
      </c>
    </row>
    <row r="8" spans="1:8" x14ac:dyDescent="0.25">
      <c r="A8">
        <v>7</v>
      </c>
      <c r="B8">
        <v>66.67</v>
      </c>
      <c r="C8">
        <v>46.15</v>
      </c>
      <c r="D8">
        <v>54.55</v>
      </c>
      <c r="E8">
        <v>6</v>
      </c>
      <c r="F8">
        <v>7</v>
      </c>
      <c r="G8">
        <v>3</v>
      </c>
      <c r="H8">
        <v>1.2</v>
      </c>
    </row>
    <row r="9" spans="1:8" x14ac:dyDescent="0.25">
      <c r="A9">
        <v>8</v>
      </c>
      <c r="B9">
        <v>66.67</v>
      </c>
      <c r="C9">
        <v>100</v>
      </c>
      <c r="D9">
        <v>80</v>
      </c>
      <c r="E9">
        <v>6</v>
      </c>
      <c r="F9">
        <v>0</v>
      </c>
      <c r="G9">
        <v>3</v>
      </c>
      <c r="H9">
        <v>7.0000000000000007E-2</v>
      </c>
    </row>
    <row r="10" spans="1:8" x14ac:dyDescent="0.25">
      <c r="A10">
        <v>9</v>
      </c>
      <c r="B10">
        <v>88.89</v>
      </c>
      <c r="C10">
        <v>100</v>
      </c>
      <c r="D10">
        <v>94.12</v>
      </c>
      <c r="E10">
        <v>8</v>
      </c>
      <c r="F10">
        <v>0</v>
      </c>
      <c r="G10">
        <v>1</v>
      </c>
      <c r="H10">
        <v>1.78</v>
      </c>
    </row>
    <row r="11" spans="1:8" x14ac:dyDescent="0.25">
      <c r="A11">
        <v>10</v>
      </c>
      <c r="B11">
        <v>88.89</v>
      </c>
      <c r="C11">
        <v>53.33</v>
      </c>
      <c r="D11">
        <v>66.67</v>
      </c>
      <c r="E11">
        <v>8</v>
      </c>
      <c r="F11">
        <v>7</v>
      </c>
      <c r="G11">
        <v>1</v>
      </c>
      <c r="H11">
        <v>0.14000000000000001</v>
      </c>
    </row>
    <row r="12" spans="1:8" x14ac:dyDescent="0.25">
      <c r="A12">
        <v>11</v>
      </c>
      <c r="B12">
        <v>66.67</v>
      </c>
      <c r="C12">
        <v>50</v>
      </c>
      <c r="D12">
        <v>57.14</v>
      </c>
      <c r="E12">
        <v>6</v>
      </c>
      <c r="F12">
        <v>6</v>
      </c>
      <c r="G12">
        <v>3</v>
      </c>
      <c r="H12">
        <v>1.1100000000000001</v>
      </c>
    </row>
    <row r="13" spans="1:8" x14ac:dyDescent="0.25">
      <c r="A13">
        <v>12</v>
      </c>
      <c r="B13">
        <v>62.5</v>
      </c>
      <c r="C13">
        <v>62.5</v>
      </c>
      <c r="D13">
        <v>62.5</v>
      </c>
      <c r="E13">
        <v>5</v>
      </c>
      <c r="F13">
        <v>3</v>
      </c>
      <c r="G13">
        <v>3</v>
      </c>
      <c r="H13">
        <v>0.75</v>
      </c>
    </row>
    <row r="14" spans="1:8" x14ac:dyDescent="0.25">
      <c r="A14">
        <v>13</v>
      </c>
      <c r="B14">
        <v>66.67</v>
      </c>
      <c r="C14">
        <v>54.55</v>
      </c>
      <c r="D14">
        <v>60</v>
      </c>
      <c r="E14">
        <v>6</v>
      </c>
      <c r="F14">
        <v>5</v>
      </c>
      <c r="G14">
        <v>3</v>
      </c>
      <c r="H14">
        <v>0.14000000000000001</v>
      </c>
    </row>
    <row r="15" spans="1:8" x14ac:dyDescent="0.25">
      <c r="A15">
        <v>14</v>
      </c>
      <c r="B15">
        <v>66.67</v>
      </c>
      <c r="C15">
        <v>75</v>
      </c>
      <c r="D15">
        <v>70.59</v>
      </c>
      <c r="E15">
        <v>6</v>
      </c>
      <c r="F15">
        <v>2</v>
      </c>
      <c r="G15">
        <v>3</v>
      </c>
      <c r="H15">
        <v>0.13</v>
      </c>
    </row>
    <row r="16" spans="1:8" x14ac:dyDescent="0.25">
      <c r="A16">
        <v>15</v>
      </c>
      <c r="B16">
        <v>66.67</v>
      </c>
      <c r="C16">
        <v>54.55</v>
      </c>
      <c r="D16">
        <v>60</v>
      </c>
      <c r="E16">
        <v>6</v>
      </c>
      <c r="F16">
        <v>5</v>
      </c>
      <c r="G16">
        <v>3</v>
      </c>
      <c r="H16">
        <v>0.06</v>
      </c>
    </row>
    <row r="17" spans="1:8" x14ac:dyDescent="0.25">
      <c r="A17">
        <v>16</v>
      </c>
      <c r="B17">
        <v>66.67</v>
      </c>
      <c r="C17">
        <v>54.55</v>
      </c>
      <c r="D17">
        <v>60</v>
      </c>
      <c r="E17">
        <v>6</v>
      </c>
      <c r="F17">
        <v>5</v>
      </c>
      <c r="G17">
        <v>3</v>
      </c>
      <c r="H17">
        <v>0.1</v>
      </c>
    </row>
    <row r="18" spans="1:8" x14ac:dyDescent="0.25">
      <c r="A18">
        <v>17</v>
      </c>
      <c r="B18">
        <v>87.5</v>
      </c>
      <c r="C18">
        <v>87.5</v>
      </c>
      <c r="D18">
        <v>87.5</v>
      </c>
      <c r="E18">
        <v>7</v>
      </c>
      <c r="F18">
        <v>1</v>
      </c>
      <c r="G18">
        <v>1</v>
      </c>
      <c r="H18">
        <v>1.97</v>
      </c>
    </row>
    <row r="19" spans="1:8" x14ac:dyDescent="0.25">
      <c r="A19">
        <v>18</v>
      </c>
      <c r="B19">
        <v>28.57</v>
      </c>
      <c r="C19">
        <v>18.18</v>
      </c>
      <c r="D19">
        <v>22.22</v>
      </c>
      <c r="E19">
        <v>2</v>
      </c>
      <c r="F19">
        <v>9</v>
      </c>
      <c r="G19">
        <v>5</v>
      </c>
      <c r="H19">
        <v>2.96</v>
      </c>
    </row>
    <row r="20" spans="1:8" x14ac:dyDescent="0.25">
      <c r="A20">
        <v>19</v>
      </c>
      <c r="B20">
        <v>85.71</v>
      </c>
      <c r="C20">
        <v>42.86</v>
      </c>
      <c r="D20">
        <v>57.14</v>
      </c>
      <c r="E20">
        <v>6</v>
      </c>
      <c r="F20">
        <v>8</v>
      </c>
      <c r="G20">
        <v>1</v>
      </c>
      <c r="H20">
        <v>2.33</v>
      </c>
    </row>
    <row r="21" spans="1:8" x14ac:dyDescent="0.25">
      <c r="A21">
        <v>20</v>
      </c>
      <c r="B21">
        <v>75</v>
      </c>
      <c r="C21">
        <v>100</v>
      </c>
      <c r="D21">
        <v>85.71</v>
      </c>
      <c r="E21">
        <v>9</v>
      </c>
      <c r="F21">
        <v>0</v>
      </c>
      <c r="G21">
        <v>3</v>
      </c>
      <c r="H21">
        <v>3.77</v>
      </c>
    </row>
    <row r="22" spans="1:8" x14ac:dyDescent="0.25">
      <c r="A22">
        <v>21</v>
      </c>
      <c r="B22">
        <v>100</v>
      </c>
      <c r="C22">
        <v>100</v>
      </c>
      <c r="D22">
        <v>100</v>
      </c>
      <c r="E22">
        <v>10</v>
      </c>
      <c r="F22">
        <v>0</v>
      </c>
      <c r="G22">
        <v>0</v>
      </c>
      <c r="H22">
        <v>0.11</v>
      </c>
    </row>
    <row r="23" spans="1:8" x14ac:dyDescent="0.25">
      <c r="A23">
        <v>22</v>
      </c>
      <c r="B23">
        <v>100</v>
      </c>
      <c r="C23">
        <v>78.569999999999993</v>
      </c>
      <c r="D23">
        <v>88</v>
      </c>
      <c r="E23">
        <v>11</v>
      </c>
      <c r="F23">
        <v>3</v>
      </c>
      <c r="G23">
        <v>0</v>
      </c>
      <c r="H23">
        <v>0.31</v>
      </c>
    </row>
    <row r="24" spans="1:8" x14ac:dyDescent="0.25">
      <c r="A24">
        <v>23</v>
      </c>
      <c r="B24">
        <v>85.71</v>
      </c>
      <c r="C24">
        <v>75</v>
      </c>
      <c r="D24">
        <v>80</v>
      </c>
      <c r="E24">
        <v>6</v>
      </c>
      <c r="F24">
        <v>2</v>
      </c>
      <c r="G24">
        <v>1</v>
      </c>
      <c r="H24">
        <v>0.11</v>
      </c>
    </row>
    <row r="25" spans="1:8" x14ac:dyDescent="0.25">
      <c r="A25">
        <v>24</v>
      </c>
      <c r="B25">
        <v>42.86</v>
      </c>
      <c r="C25">
        <v>66.67</v>
      </c>
      <c r="D25">
        <v>52.17</v>
      </c>
      <c r="E25">
        <v>6</v>
      </c>
      <c r="F25">
        <v>3</v>
      </c>
      <c r="G25">
        <v>8</v>
      </c>
      <c r="H25">
        <v>2.78</v>
      </c>
    </row>
    <row r="26" spans="1:8" x14ac:dyDescent="0.25">
      <c r="A26">
        <v>25</v>
      </c>
      <c r="B26">
        <v>66.67</v>
      </c>
      <c r="C26">
        <v>75</v>
      </c>
      <c r="D26">
        <v>70.59</v>
      </c>
      <c r="E26">
        <v>6</v>
      </c>
      <c r="F26">
        <v>2</v>
      </c>
      <c r="G26">
        <v>3</v>
      </c>
      <c r="H26">
        <v>0.12</v>
      </c>
    </row>
    <row r="27" spans="1:8" x14ac:dyDescent="0.25">
      <c r="A27">
        <v>26</v>
      </c>
      <c r="B27">
        <v>42.86</v>
      </c>
      <c r="C27">
        <v>50</v>
      </c>
      <c r="D27">
        <v>46.15</v>
      </c>
      <c r="E27">
        <v>3</v>
      </c>
      <c r="F27">
        <v>3</v>
      </c>
      <c r="G27">
        <v>4</v>
      </c>
      <c r="H27">
        <v>2.0299999999999998</v>
      </c>
    </row>
    <row r="28" spans="1:8" x14ac:dyDescent="0.25">
      <c r="A28">
        <v>27</v>
      </c>
      <c r="B28">
        <v>85.71</v>
      </c>
      <c r="C28">
        <v>42.86</v>
      </c>
      <c r="D28">
        <v>57.14</v>
      </c>
      <c r="E28">
        <v>6</v>
      </c>
      <c r="F28">
        <v>8</v>
      </c>
      <c r="G28">
        <v>1</v>
      </c>
      <c r="H28">
        <v>2.2400000000000002</v>
      </c>
    </row>
    <row r="29" spans="1:8" x14ac:dyDescent="0.25">
      <c r="A29">
        <v>28</v>
      </c>
      <c r="B29">
        <v>85.71</v>
      </c>
      <c r="C29">
        <v>75</v>
      </c>
      <c r="D29">
        <v>80</v>
      </c>
      <c r="E29">
        <v>6</v>
      </c>
      <c r="F29">
        <v>2</v>
      </c>
      <c r="G29">
        <v>1</v>
      </c>
      <c r="H29">
        <v>1.03</v>
      </c>
    </row>
    <row r="30" spans="1:8" x14ac:dyDescent="0.25">
      <c r="A30">
        <v>29</v>
      </c>
      <c r="B30">
        <v>85.71</v>
      </c>
      <c r="C30">
        <v>46.15</v>
      </c>
      <c r="D30">
        <v>60</v>
      </c>
      <c r="E30">
        <v>6</v>
      </c>
      <c r="F30">
        <v>7</v>
      </c>
      <c r="G30">
        <v>1</v>
      </c>
      <c r="H30">
        <v>0.18</v>
      </c>
    </row>
    <row r="31" spans="1:8" x14ac:dyDescent="0.25">
      <c r="A31">
        <v>30</v>
      </c>
      <c r="B31">
        <v>62.5</v>
      </c>
      <c r="C31">
        <v>38.46</v>
      </c>
      <c r="D31">
        <v>47.62</v>
      </c>
      <c r="E31">
        <v>5</v>
      </c>
      <c r="F31">
        <v>8</v>
      </c>
      <c r="G31">
        <v>3</v>
      </c>
      <c r="H31">
        <v>2.14</v>
      </c>
    </row>
    <row r="32" spans="1:8" x14ac:dyDescent="0.25">
      <c r="A32">
        <v>31</v>
      </c>
      <c r="B32">
        <v>62.5</v>
      </c>
      <c r="C32">
        <v>38.46</v>
      </c>
      <c r="D32">
        <v>47.62</v>
      </c>
      <c r="E32">
        <v>5</v>
      </c>
      <c r="F32">
        <v>8</v>
      </c>
      <c r="G32">
        <v>3</v>
      </c>
      <c r="H32">
        <v>0.17</v>
      </c>
    </row>
    <row r="33" spans="1:8" x14ac:dyDescent="0.25">
      <c r="A33">
        <v>32</v>
      </c>
      <c r="B33">
        <v>66.67</v>
      </c>
      <c r="C33">
        <v>100</v>
      </c>
      <c r="D33">
        <v>80</v>
      </c>
      <c r="E33">
        <v>6</v>
      </c>
      <c r="F33">
        <v>0</v>
      </c>
      <c r="G33">
        <v>3</v>
      </c>
      <c r="H33">
        <v>2.19</v>
      </c>
    </row>
    <row r="34" spans="1:8" x14ac:dyDescent="0.25">
      <c r="A34">
        <v>33</v>
      </c>
      <c r="B34">
        <v>62.5</v>
      </c>
      <c r="C34">
        <v>100</v>
      </c>
      <c r="D34">
        <v>76.92</v>
      </c>
      <c r="E34">
        <v>5</v>
      </c>
      <c r="F34">
        <v>0</v>
      </c>
      <c r="G34">
        <v>3</v>
      </c>
      <c r="H34">
        <v>3.19</v>
      </c>
    </row>
    <row r="35" spans="1:8" x14ac:dyDescent="0.25">
      <c r="A35">
        <v>34</v>
      </c>
      <c r="B35">
        <v>100</v>
      </c>
      <c r="C35">
        <v>100</v>
      </c>
      <c r="D35">
        <v>100</v>
      </c>
      <c r="E35">
        <v>8</v>
      </c>
      <c r="F35">
        <v>0</v>
      </c>
      <c r="G35">
        <v>0</v>
      </c>
      <c r="H35">
        <v>0.09</v>
      </c>
    </row>
    <row r="36" spans="1:8" x14ac:dyDescent="0.25">
      <c r="A36">
        <v>35</v>
      </c>
      <c r="B36">
        <v>62.5</v>
      </c>
      <c r="C36">
        <v>100</v>
      </c>
      <c r="D36">
        <v>76.92</v>
      </c>
      <c r="E36">
        <v>5</v>
      </c>
      <c r="F36">
        <v>0</v>
      </c>
      <c r="G36">
        <v>3</v>
      </c>
      <c r="H36">
        <v>0.63</v>
      </c>
    </row>
    <row r="37" spans="1:8" x14ac:dyDescent="0.25">
      <c r="A37">
        <v>36</v>
      </c>
      <c r="B37">
        <v>50</v>
      </c>
      <c r="C37">
        <v>58.33</v>
      </c>
      <c r="D37">
        <v>53.85</v>
      </c>
      <c r="E37">
        <v>7</v>
      </c>
      <c r="F37">
        <v>5</v>
      </c>
      <c r="G37">
        <v>7</v>
      </c>
      <c r="H37">
        <v>3.2</v>
      </c>
    </row>
    <row r="38" spans="1:8" x14ac:dyDescent="0.25">
      <c r="A38">
        <v>37</v>
      </c>
      <c r="B38">
        <v>87.5</v>
      </c>
      <c r="C38">
        <v>53.85</v>
      </c>
      <c r="D38">
        <v>66.67</v>
      </c>
      <c r="E38">
        <v>7</v>
      </c>
      <c r="F38">
        <v>6</v>
      </c>
      <c r="G38">
        <v>1</v>
      </c>
      <c r="H38">
        <v>0.13</v>
      </c>
    </row>
    <row r="39" spans="1:8" x14ac:dyDescent="0.25">
      <c r="A39">
        <v>38</v>
      </c>
      <c r="B39">
        <v>100</v>
      </c>
      <c r="C39">
        <v>61.54</v>
      </c>
      <c r="D39">
        <v>76.19</v>
      </c>
      <c r="E39">
        <v>8</v>
      </c>
      <c r="F39">
        <v>5</v>
      </c>
      <c r="G39">
        <v>0</v>
      </c>
      <c r="H39">
        <v>2.14</v>
      </c>
    </row>
    <row r="40" spans="1:8" x14ac:dyDescent="0.25">
      <c r="A40">
        <v>39</v>
      </c>
      <c r="B40">
        <v>100</v>
      </c>
      <c r="C40">
        <v>61.54</v>
      </c>
      <c r="D40">
        <v>76.19</v>
      </c>
      <c r="E40">
        <v>8</v>
      </c>
      <c r="F40">
        <v>5</v>
      </c>
      <c r="G40">
        <v>0</v>
      </c>
      <c r="H40">
        <v>2.8</v>
      </c>
    </row>
    <row r="41" spans="1:8" x14ac:dyDescent="0.25">
      <c r="A41">
        <v>40</v>
      </c>
      <c r="B41">
        <v>100</v>
      </c>
      <c r="C41">
        <v>61.54</v>
      </c>
      <c r="D41">
        <v>76.19</v>
      </c>
      <c r="E41">
        <v>8</v>
      </c>
      <c r="F41">
        <v>5</v>
      </c>
      <c r="G41">
        <v>0</v>
      </c>
      <c r="H41">
        <v>1.92</v>
      </c>
    </row>
    <row r="42" spans="1:8" x14ac:dyDescent="0.25">
      <c r="A42">
        <v>41</v>
      </c>
      <c r="B42">
        <v>100</v>
      </c>
      <c r="C42">
        <v>61.54</v>
      </c>
      <c r="D42">
        <v>76.19</v>
      </c>
      <c r="E42">
        <v>8</v>
      </c>
      <c r="F42">
        <v>5</v>
      </c>
      <c r="G42">
        <v>0</v>
      </c>
      <c r="H42">
        <v>2.2999999999999998</v>
      </c>
    </row>
    <row r="43" spans="1:8" x14ac:dyDescent="0.25">
      <c r="A43">
        <v>42</v>
      </c>
      <c r="B43">
        <v>0</v>
      </c>
      <c r="C43">
        <v>0</v>
      </c>
      <c r="D43">
        <v>0</v>
      </c>
      <c r="E43">
        <v>0</v>
      </c>
      <c r="F43">
        <v>6</v>
      </c>
      <c r="G43">
        <v>7</v>
      </c>
      <c r="H43">
        <v>0.08</v>
      </c>
    </row>
    <row r="44" spans="1:8" x14ac:dyDescent="0.25">
      <c r="A44">
        <v>43</v>
      </c>
      <c r="B44">
        <v>0</v>
      </c>
      <c r="C44">
        <v>0</v>
      </c>
      <c r="D44">
        <v>0</v>
      </c>
      <c r="E44">
        <v>0</v>
      </c>
      <c r="F44">
        <v>5</v>
      </c>
      <c r="G44">
        <v>8</v>
      </c>
      <c r="H44">
        <v>7.0000000000000007E-2</v>
      </c>
    </row>
    <row r="45" spans="1:8" x14ac:dyDescent="0.25">
      <c r="A45">
        <v>44</v>
      </c>
      <c r="B45">
        <v>50</v>
      </c>
      <c r="C45">
        <v>66.67</v>
      </c>
      <c r="D45">
        <v>57.14</v>
      </c>
      <c r="E45">
        <v>4</v>
      </c>
      <c r="F45">
        <v>2</v>
      </c>
      <c r="G45">
        <v>4</v>
      </c>
      <c r="H45">
        <v>1.26</v>
      </c>
    </row>
    <row r="46" spans="1:8" x14ac:dyDescent="0.25">
      <c r="A46">
        <v>45</v>
      </c>
      <c r="B46">
        <v>60</v>
      </c>
      <c r="C46">
        <v>75</v>
      </c>
      <c r="D46">
        <v>66.67</v>
      </c>
      <c r="E46">
        <v>6</v>
      </c>
      <c r="F46">
        <v>2</v>
      </c>
      <c r="G46">
        <v>4</v>
      </c>
      <c r="H46">
        <v>0.11</v>
      </c>
    </row>
    <row r="47" spans="1:8" x14ac:dyDescent="0.25">
      <c r="A47">
        <v>46</v>
      </c>
      <c r="B47">
        <v>55.56</v>
      </c>
      <c r="C47">
        <v>71.430000000000007</v>
      </c>
      <c r="D47">
        <v>62.5</v>
      </c>
      <c r="E47">
        <v>5</v>
      </c>
      <c r="F47">
        <v>2</v>
      </c>
      <c r="G47">
        <v>4</v>
      </c>
      <c r="H47">
        <v>2.4700000000000002</v>
      </c>
    </row>
    <row r="48" spans="1:8" x14ac:dyDescent="0.25">
      <c r="A48">
        <v>47</v>
      </c>
      <c r="B48">
        <v>46.67</v>
      </c>
      <c r="C48">
        <v>53.85</v>
      </c>
      <c r="D48">
        <v>50</v>
      </c>
      <c r="E48">
        <v>7</v>
      </c>
      <c r="F48">
        <v>6</v>
      </c>
      <c r="G48">
        <v>8</v>
      </c>
      <c r="H48">
        <v>0.21</v>
      </c>
    </row>
    <row r="49" spans="1:8" x14ac:dyDescent="0.25">
      <c r="A49">
        <v>48</v>
      </c>
      <c r="B49">
        <v>71.430000000000007</v>
      </c>
      <c r="C49">
        <v>100</v>
      </c>
      <c r="D49">
        <v>83.33</v>
      </c>
      <c r="E49">
        <v>10</v>
      </c>
      <c r="F49">
        <v>0</v>
      </c>
      <c r="G49">
        <v>4</v>
      </c>
      <c r="H49">
        <v>2.67</v>
      </c>
    </row>
    <row r="50" spans="1:8" x14ac:dyDescent="0.25">
      <c r="A50">
        <v>49</v>
      </c>
      <c r="B50">
        <v>90.91</v>
      </c>
      <c r="C50">
        <v>100</v>
      </c>
      <c r="D50">
        <v>95.24</v>
      </c>
      <c r="E50">
        <v>10</v>
      </c>
      <c r="F50">
        <v>0</v>
      </c>
      <c r="G50">
        <v>1</v>
      </c>
      <c r="H50">
        <v>0.1</v>
      </c>
    </row>
    <row r="51" spans="1:8" x14ac:dyDescent="0.25">
      <c r="A51">
        <v>50</v>
      </c>
      <c r="B51">
        <v>73.680000000000007</v>
      </c>
      <c r="C51">
        <v>100</v>
      </c>
      <c r="D51">
        <v>84.85</v>
      </c>
      <c r="E51">
        <v>14</v>
      </c>
      <c r="F51">
        <v>0</v>
      </c>
      <c r="G51">
        <v>5</v>
      </c>
      <c r="H51">
        <v>3.15</v>
      </c>
    </row>
    <row r="52" spans="1:8" x14ac:dyDescent="0.25">
      <c r="A52">
        <v>51</v>
      </c>
      <c r="B52">
        <v>57.14</v>
      </c>
      <c r="C52">
        <v>72.73</v>
      </c>
      <c r="D52">
        <v>64</v>
      </c>
      <c r="E52">
        <v>8</v>
      </c>
      <c r="F52">
        <v>3</v>
      </c>
      <c r="G52">
        <v>6</v>
      </c>
      <c r="H52">
        <v>0.11</v>
      </c>
    </row>
    <row r="53" spans="1:8" x14ac:dyDescent="0.25">
      <c r="A53">
        <v>52</v>
      </c>
      <c r="B53">
        <v>78.95</v>
      </c>
      <c r="C53">
        <v>88.24</v>
      </c>
      <c r="D53">
        <v>83.33</v>
      </c>
      <c r="E53">
        <v>15</v>
      </c>
      <c r="F53">
        <v>2</v>
      </c>
      <c r="G53">
        <v>4</v>
      </c>
      <c r="H53">
        <v>2.56</v>
      </c>
    </row>
    <row r="54" spans="1:8" x14ac:dyDescent="0.25">
      <c r="A54">
        <v>53</v>
      </c>
      <c r="B54">
        <v>85.71</v>
      </c>
      <c r="C54">
        <v>85.71</v>
      </c>
      <c r="D54">
        <v>85.71</v>
      </c>
      <c r="E54">
        <v>6</v>
      </c>
      <c r="F54">
        <v>1</v>
      </c>
      <c r="G54">
        <v>1</v>
      </c>
      <c r="H54">
        <v>1.32</v>
      </c>
    </row>
    <row r="55" spans="1:8" x14ac:dyDescent="0.25">
      <c r="A55">
        <v>54</v>
      </c>
      <c r="B55">
        <v>55.56</v>
      </c>
      <c r="C55">
        <v>100</v>
      </c>
      <c r="D55">
        <v>71.430000000000007</v>
      </c>
      <c r="E55">
        <v>5</v>
      </c>
      <c r="F55">
        <v>0</v>
      </c>
      <c r="G55">
        <v>4</v>
      </c>
      <c r="H55">
        <v>0.13</v>
      </c>
    </row>
    <row r="56" spans="1:8" x14ac:dyDescent="0.25">
      <c r="A56">
        <v>56</v>
      </c>
      <c r="B56">
        <v>70</v>
      </c>
      <c r="C56">
        <v>87.5</v>
      </c>
      <c r="D56">
        <v>77.78</v>
      </c>
      <c r="E56">
        <v>7</v>
      </c>
      <c r="F56">
        <v>1</v>
      </c>
      <c r="G56">
        <v>3</v>
      </c>
      <c r="H56">
        <v>0.09</v>
      </c>
    </row>
    <row r="57" spans="1:8" x14ac:dyDescent="0.25">
      <c r="A57">
        <v>59</v>
      </c>
      <c r="B57">
        <v>55.56</v>
      </c>
      <c r="C57">
        <v>100</v>
      </c>
      <c r="D57">
        <v>71.430000000000007</v>
      </c>
      <c r="E57">
        <v>5</v>
      </c>
      <c r="F57">
        <v>0</v>
      </c>
      <c r="G57">
        <v>4</v>
      </c>
      <c r="H57">
        <v>0.09</v>
      </c>
    </row>
    <row r="58" spans="1:8" x14ac:dyDescent="0.25">
      <c r="A58">
        <v>61</v>
      </c>
      <c r="B58">
        <v>77.78</v>
      </c>
      <c r="C58">
        <v>87.5</v>
      </c>
      <c r="D58">
        <v>82.35</v>
      </c>
      <c r="E58">
        <v>7</v>
      </c>
      <c r="F58">
        <v>1</v>
      </c>
      <c r="G58">
        <v>2</v>
      </c>
      <c r="H58">
        <v>1.56</v>
      </c>
    </row>
    <row r="59" spans="1:8" x14ac:dyDescent="0.25">
      <c r="A59">
        <v>63</v>
      </c>
      <c r="B59">
        <v>55.56</v>
      </c>
      <c r="C59">
        <v>100</v>
      </c>
      <c r="D59">
        <v>71.430000000000007</v>
      </c>
      <c r="E59">
        <v>5</v>
      </c>
      <c r="F59">
        <v>0</v>
      </c>
      <c r="G59">
        <v>4</v>
      </c>
      <c r="H59">
        <v>0.32</v>
      </c>
    </row>
    <row r="60" spans="1:8" x14ac:dyDescent="0.25">
      <c r="A60">
        <v>67</v>
      </c>
      <c r="B60">
        <v>50</v>
      </c>
      <c r="C60">
        <v>100</v>
      </c>
      <c r="D60">
        <v>66.67</v>
      </c>
      <c r="E60">
        <v>5</v>
      </c>
      <c r="F60">
        <v>0</v>
      </c>
      <c r="G60">
        <v>5</v>
      </c>
      <c r="H60">
        <v>0.04</v>
      </c>
    </row>
    <row r="61" spans="1:8" x14ac:dyDescent="0.25">
      <c r="A61">
        <v>69</v>
      </c>
      <c r="B61">
        <v>43.75</v>
      </c>
      <c r="C61">
        <v>58.33</v>
      </c>
      <c r="D61">
        <v>50</v>
      </c>
      <c r="E61">
        <v>7</v>
      </c>
      <c r="F61">
        <v>5</v>
      </c>
      <c r="G61">
        <v>9</v>
      </c>
      <c r="H61">
        <v>0.87</v>
      </c>
    </row>
    <row r="62" spans="1:8" x14ac:dyDescent="0.25">
      <c r="A62">
        <v>70</v>
      </c>
      <c r="B62">
        <v>35.29</v>
      </c>
      <c r="C62">
        <v>100</v>
      </c>
      <c r="D62">
        <v>52.17</v>
      </c>
      <c r="E62">
        <v>6</v>
      </c>
      <c r="F62">
        <v>0</v>
      </c>
      <c r="G62">
        <v>11</v>
      </c>
      <c r="H62">
        <v>1.26</v>
      </c>
    </row>
    <row r="63" spans="1:8" x14ac:dyDescent="0.25">
      <c r="A63">
        <v>72</v>
      </c>
      <c r="B63">
        <v>70.59</v>
      </c>
      <c r="C63">
        <v>57.14</v>
      </c>
      <c r="D63">
        <v>63.16</v>
      </c>
      <c r="E63">
        <v>12</v>
      </c>
      <c r="F63">
        <v>9</v>
      </c>
      <c r="G63">
        <v>5</v>
      </c>
      <c r="H63">
        <v>0.47</v>
      </c>
    </row>
    <row r="64" spans="1:8" x14ac:dyDescent="0.25">
      <c r="A64">
        <v>73</v>
      </c>
      <c r="B64">
        <v>83.33</v>
      </c>
      <c r="C64">
        <v>100</v>
      </c>
      <c r="D64">
        <v>90.91</v>
      </c>
      <c r="E64">
        <v>10</v>
      </c>
      <c r="F64">
        <v>0</v>
      </c>
      <c r="G64">
        <v>2</v>
      </c>
      <c r="H64">
        <v>1.94</v>
      </c>
    </row>
    <row r="65" spans="1:8" x14ac:dyDescent="0.25">
      <c r="A65">
        <v>74</v>
      </c>
      <c r="B65">
        <v>54.55</v>
      </c>
      <c r="C65">
        <v>100</v>
      </c>
      <c r="D65">
        <v>70.59</v>
      </c>
      <c r="E65">
        <v>6</v>
      </c>
      <c r="F65">
        <v>0</v>
      </c>
      <c r="G65">
        <v>5</v>
      </c>
      <c r="H65">
        <v>0.11</v>
      </c>
    </row>
    <row r="66" spans="1:8" x14ac:dyDescent="0.25">
      <c r="A66">
        <v>79</v>
      </c>
      <c r="B66">
        <v>100</v>
      </c>
      <c r="C66">
        <v>88.24</v>
      </c>
      <c r="D66">
        <v>93.75</v>
      </c>
      <c r="E66">
        <v>15</v>
      </c>
      <c r="F66">
        <v>2</v>
      </c>
      <c r="G66">
        <v>0</v>
      </c>
      <c r="H66">
        <v>0.42</v>
      </c>
    </row>
    <row r="67" spans="1:8" x14ac:dyDescent="0.25">
      <c r="A67">
        <v>80</v>
      </c>
      <c r="B67">
        <v>100</v>
      </c>
      <c r="C67">
        <v>100</v>
      </c>
      <c r="D67">
        <v>100</v>
      </c>
      <c r="E67">
        <v>12</v>
      </c>
      <c r="F67">
        <v>0</v>
      </c>
      <c r="G67">
        <v>0</v>
      </c>
      <c r="H67">
        <v>0.13</v>
      </c>
    </row>
    <row r="68" spans="1:8" x14ac:dyDescent="0.25">
      <c r="A68">
        <v>82</v>
      </c>
      <c r="B68">
        <v>57.14</v>
      </c>
      <c r="C68">
        <v>57.14</v>
      </c>
      <c r="D68">
        <v>57.14</v>
      </c>
      <c r="E68">
        <v>4</v>
      </c>
      <c r="F68">
        <v>3</v>
      </c>
      <c r="G68">
        <v>3</v>
      </c>
      <c r="H68">
        <v>1.61</v>
      </c>
    </row>
    <row r="69" spans="1:8" x14ac:dyDescent="0.25">
      <c r="A69">
        <v>83</v>
      </c>
      <c r="B69">
        <v>100</v>
      </c>
      <c r="C69">
        <v>100</v>
      </c>
      <c r="D69">
        <v>100</v>
      </c>
      <c r="E69">
        <v>9</v>
      </c>
      <c r="F69">
        <v>0</v>
      </c>
      <c r="G69">
        <v>0</v>
      </c>
      <c r="H69">
        <v>0.12</v>
      </c>
    </row>
    <row r="70" spans="1:8" x14ac:dyDescent="0.25">
      <c r="A70">
        <v>85</v>
      </c>
      <c r="B70">
        <v>66.67</v>
      </c>
      <c r="C70">
        <v>100</v>
      </c>
      <c r="D70">
        <v>80</v>
      </c>
      <c r="E70">
        <v>6</v>
      </c>
      <c r="F70">
        <v>0</v>
      </c>
      <c r="G70">
        <v>3</v>
      </c>
      <c r="H70">
        <v>0.14000000000000001</v>
      </c>
    </row>
    <row r="71" spans="1:8" x14ac:dyDescent="0.25">
      <c r="A71">
        <v>86</v>
      </c>
      <c r="B71">
        <v>62.5</v>
      </c>
      <c r="C71">
        <v>100</v>
      </c>
      <c r="D71">
        <v>76.92</v>
      </c>
      <c r="E71">
        <v>5</v>
      </c>
      <c r="F71">
        <v>0</v>
      </c>
      <c r="G71">
        <v>3</v>
      </c>
      <c r="H71">
        <v>1.41</v>
      </c>
    </row>
    <row r="72" spans="1:8" x14ac:dyDescent="0.25">
      <c r="A72">
        <v>87</v>
      </c>
      <c r="B72">
        <v>77.78</v>
      </c>
      <c r="C72">
        <v>70</v>
      </c>
      <c r="D72">
        <v>73.680000000000007</v>
      </c>
      <c r="E72">
        <v>7</v>
      </c>
      <c r="F72">
        <v>3</v>
      </c>
      <c r="G72">
        <v>2</v>
      </c>
      <c r="H72">
        <v>0.06</v>
      </c>
    </row>
    <row r="73" spans="1:8" x14ac:dyDescent="0.25">
      <c r="A73">
        <v>89</v>
      </c>
      <c r="B73">
        <v>100</v>
      </c>
      <c r="C73">
        <v>100</v>
      </c>
      <c r="D73">
        <v>100</v>
      </c>
      <c r="E73">
        <v>12</v>
      </c>
      <c r="F73">
        <v>0</v>
      </c>
      <c r="G73">
        <v>0</v>
      </c>
      <c r="H73">
        <v>1.75</v>
      </c>
    </row>
    <row r="74" spans="1:8" x14ac:dyDescent="0.25">
      <c r="A74">
        <v>90</v>
      </c>
      <c r="B74">
        <v>77.78</v>
      </c>
      <c r="C74">
        <v>87.5</v>
      </c>
      <c r="D74">
        <v>82.35</v>
      </c>
      <c r="E74">
        <v>7</v>
      </c>
      <c r="F74">
        <v>1</v>
      </c>
      <c r="G74">
        <v>2</v>
      </c>
      <c r="H74">
        <v>2.77</v>
      </c>
    </row>
    <row r="75" spans="1:8" x14ac:dyDescent="0.25">
      <c r="A75">
        <v>91</v>
      </c>
      <c r="B75">
        <v>55.56</v>
      </c>
      <c r="C75">
        <v>83.33</v>
      </c>
      <c r="D75">
        <v>66.67</v>
      </c>
      <c r="E75">
        <v>5</v>
      </c>
      <c r="F75">
        <v>1</v>
      </c>
      <c r="G75">
        <v>4</v>
      </c>
      <c r="H75">
        <v>0.08</v>
      </c>
    </row>
    <row r="76" spans="1:8" x14ac:dyDescent="0.25">
      <c r="A76">
        <v>92</v>
      </c>
      <c r="B76">
        <v>100</v>
      </c>
      <c r="C76">
        <v>100</v>
      </c>
      <c r="D76">
        <v>100</v>
      </c>
      <c r="E76">
        <v>10</v>
      </c>
      <c r="F76">
        <v>0</v>
      </c>
      <c r="G76">
        <v>0</v>
      </c>
      <c r="H76">
        <v>0.1</v>
      </c>
    </row>
    <row r="77" spans="1:8" x14ac:dyDescent="0.25">
      <c r="A77">
        <v>93</v>
      </c>
      <c r="B77">
        <v>66.67</v>
      </c>
      <c r="C77">
        <v>100</v>
      </c>
      <c r="D77">
        <v>80</v>
      </c>
      <c r="E77">
        <v>6</v>
      </c>
      <c r="F77">
        <v>0</v>
      </c>
      <c r="G77">
        <v>3</v>
      </c>
      <c r="H77">
        <v>0.23</v>
      </c>
    </row>
    <row r="78" spans="1:8" x14ac:dyDescent="0.25">
      <c r="A78">
        <v>94</v>
      </c>
      <c r="B78">
        <v>100</v>
      </c>
      <c r="C78">
        <v>100</v>
      </c>
      <c r="D78">
        <v>100</v>
      </c>
      <c r="E78">
        <v>11</v>
      </c>
      <c r="F78">
        <v>0</v>
      </c>
      <c r="G78">
        <v>0</v>
      </c>
      <c r="H78">
        <v>0.1</v>
      </c>
    </row>
    <row r="79" spans="1:8" x14ac:dyDescent="0.25">
      <c r="A79">
        <v>95</v>
      </c>
      <c r="B79">
        <v>85.71</v>
      </c>
      <c r="C79">
        <v>85.71</v>
      </c>
      <c r="D79">
        <v>85.71</v>
      </c>
      <c r="E79">
        <v>6</v>
      </c>
      <c r="F79">
        <v>1</v>
      </c>
      <c r="G79">
        <v>1</v>
      </c>
      <c r="H79">
        <v>1.1599999999999999</v>
      </c>
    </row>
    <row r="80" spans="1:8" x14ac:dyDescent="0.25">
      <c r="A80">
        <v>96</v>
      </c>
      <c r="B80">
        <v>100</v>
      </c>
      <c r="C80">
        <v>100</v>
      </c>
      <c r="D80">
        <v>100</v>
      </c>
      <c r="E80">
        <v>9</v>
      </c>
      <c r="F80">
        <v>0</v>
      </c>
      <c r="G80">
        <v>0</v>
      </c>
      <c r="H80">
        <v>0.03</v>
      </c>
    </row>
    <row r="81" spans="1:8" x14ac:dyDescent="0.25">
      <c r="A81">
        <v>100</v>
      </c>
      <c r="B81">
        <v>91.67</v>
      </c>
      <c r="C81">
        <v>91.67</v>
      </c>
      <c r="D81">
        <v>91.67</v>
      </c>
      <c r="E81">
        <v>11</v>
      </c>
      <c r="F81">
        <v>1</v>
      </c>
      <c r="G81">
        <v>1</v>
      </c>
      <c r="H81">
        <v>1.39</v>
      </c>
    </row>
    <row r="82" spans="1:8" x14ac:dyDescent="0.25">
      <c r="A82">
        <v>101</v>
      </c>
      <c r="B82">
        <v>60</v>
      </c>
      <c r="C82">
        <v>100</v>
      </c>
      <c r="D82">
        <v>75</v>
      </c>
      <c r="E82">
        <v>6</v>
      </c>
      <c r="F82">
        <v>0</v>
      </c>
      <c r="G82">
        <v>4</v>
      </c>
      <c r="H82">
        <v>0.1</v>
      </c>
    </row>
    <row r="83" spans="1:8" x14ac:dyDescent="0.25">
      <c r="A83">
        <v>102</v>
      </c>
      <c r="B83">
        <v>100</v>
      </c>
      <c r="C83">
        <v>88.89</v>
      </c>
      <c r="D83">
        <v>94.12</v>
      </c>
      <c r="E83">
        <v>8</v>
      </c>
      <c r="F83">
        <v>1</v>
      </c>
      <c r="G83">
        <v>0</v>
      </c>
      <c r="H83">
        <v>0.09</v>
      </c>
    </row>
    <row r="84" spans="1:8" x14ac:dyDescent="0.25">
      <c r="A84">
        <v>103</v>
      </c>
      <c r="B84">
        <v>57.14</v>
      </c>
      <c r="C84">
        <v>57.14</v>
      </c>
      <c r="D84">
        <v>57.14</v>
      </c>
      <c r="E84">
        <v>4</v>
      </c>
      <c r="F84">
        <v>3</v>
      </c>
      <c r="G84">
        <v>3</v>
      </c>
      <c r="H84">
        <v>1.59</v>
      </c>
    </row>
    <row r="85" spans="1:8" x14ac:dyDescent="0.25">
      <c r="A85">
        <v>104</v>
      </c>
      <c r="B85">
        <v>77.78</v>
      </c>
      <c r="C85">
        <v>87.5</v>
      </c>
      <c r="D85">
        <v>82.35</v>
      </c>
      <c r="E85">
        <v>7</v>
      </c>
      <c r="F85">
        <v>1</v>
      </c>
      <c r="G85">
        <v>2</v>
      </c>
      <c r="H85">
        <v>2.08</v>
      </c>
    </row>
    <row r="86" spans="1:8" x14ac:dyDescent="0.25">
      <c r="A86">
        <v>105</v>
      </c>
      <c r="B86">
        <v>11.11</v>
      </c>
      <c r="C86">
        <v>16.670000000000002</v>
      </c>
      <c r="D86">
        <v>13.33</v>
      </c>
      <c r="E86">
        <v>1</v>
      </c>
      <c r="F86">
        <v>5</v>
      </c>
      <c r="G86">
        <v>8</v>
      </c>
      <c r="H86">
        <v>1.63</v>
      </c>
    </row>
    <row r="87" spans="1:8" x14ac:dyDescent="0.25">
      <c r="A87">
        <v>107</v>
      </c>
      <c r="B87">
        <v>100</v>
      </c>
      <c r="C87">
        <v>100</v>
      </c>
      <c r="D87">
        <v>100</v>
      </c>
      <c r="E87">
        <v>12</v>
      </c>
      <c r="F87">
        <v>0</v>
      </c>
      <c r="G87">
        <v>0</v>
      </c>
      <c r="H87">
        <v>0.11</v>
      </c>
    </row>
    <row r="88" spans="1:8" x14ac:dyDescent="0.25">
      <c r="A88">
        <v>109</v>
      </c>
      <c r="B88">
        <v>66.67</v>
      </c>
      <c r="C88">
        <v>100</v>
      </c>
      <c r="D88">
        <v>80</v>
      </c>
      <c r="E88">
        <v>6</v>
      </c>
      <c r="F88">
        <v>0</v>
      </c>
      <c r="G88">
        <v>3</v>
      </c>
      <c r="H88">
        <v>0.13</v>
      </c>
    </row>
    <row r="89" spans="1:8" x14ac:dyDescent="0.25">
      <c r="A89">
        <v>111</v>
      </c>
      <c r="B89">
        <v>77.78</v>
      </c>
      <c r="C89">
        <v>87.5</v>
      </c>
      <c r="D89">
        <v>82.35</v>
      </c>
      <c r="E89">
        <v>7</v>
      </c>
      <c r="F89">
        <v>1</v>
      </c>
      <c r="G89">
        <v>2</v>
      </c>
      <c r="H89">
        <v>2.66</v>
      </c>
    </row>
    <row r="90" spans="1:8" x14ac:dyDescent="0.25">
      <c r="A90">
        <v>113</v>
      </c>
      <c r="B90">
        <v>66.67</v>
      </c>
      <c r="C90">
        <v>100</v>
      </c>
      <c r="D90">
        <v>80</v>
      </c>
      <c r="E90">
        <v>6</v>
      </c>
      <c r="F90">
        <v>0</v>
      </c>
      <c r="G90">
        <v>3</v>
      </c>
      <c r="H90">
        <v>0.13</v>
      </c>
    </row>
    <row r="91" spans="1:8" x14ac:dyDescent="0.25">
      <c r="A91">
        <v>115</v>
      </c>
      <c r="B91">
        <v>66.67</v>
      </c>
      <c r="C91">
        <v>100</v>
      </c>
      <c r="D91">
        <v>80</v>
      </c>
      <c r="E91">
        <v>6</v>
      </c>
      <c r="F91">
        <v>0</v>
      </c>
      <c r="G91">
        <v>3</v>
      </c>
      <c r="H91">
        <v>0.08</v>
      </c>
    </row>
    <row r="92" spans="1:8" x14ac:dyDescent="0.25">
      <c r="A92">
        <v>116</v>
      </c>
      <c r="B92">
        <v>60</v>
      </c>
      <c r="C92">
        <v>66.67</v>
      </c>
      <c r="D92">
        <v>63.16</v>
      </c>
      <c r="E92">
        <v>6</v>
      </c>
      <c r="F92">
        <v>3</v>
      </c>
      <c r="G92">
        <v>4</v>
      </c>
      <c r="H92">
        <v>7.0000000000000007E-2</v>
      </c>
    </row>
    <row r="93" spans="1:8" x14ac:dyDescent="0.25">
      <c r="A93">
        <v>117</v>
      </c>
      <c r="B93">
        <v>66.67</v>
      </c>
      <c r="C93">
        <v>100</v>
      </c>
      <c r="D93">
        <v>80</v>
      </c>
      <c r="E93">
        <v>6</v>
      </c>
      <c r="F93">
        <v>0</v>
      </c>
      <c r="G93">
        <v>3</v>
      </c>
      <c r="H93">
        <v>0.06</v>
      </c>
    </row>
    <row r="94" spans="1:8" x14ac:dyDescent="0.25">
      <c r="A94">
        <v>118</v>
      </c>
      <c r="B94">
        <v>60</v>
      </c>
      <c r="C94">
        <v>85.71</v>
      </c>
      <c r="D94">
        <v>70.59</v>
      </c>
      <c r="E94">
        <v>6</v>
      </c>
      <c r="F94">
        <v>1</v>
      </c>
      <c r="G94">
        <v>4</v>
      </c>
      <c r="H94">
        <v>0.08</v>
      </c>
    </row>
    <row r="95" spans="1:8" x14ac:dyDescent="0.25">
      <c r="A95">
        <v>119</v>
      </c>
      <c r="B95">
        <v>66.67</v>
      </c>
      <c r="C95">
        <v>100</v>
      </c>
      <c r="D95">
        <v>80</v>
      </c>
      <c r="E95">
        <v>6</v>
      </c>
      <c r="F95">
        <v>0</v>
      </c>
      <c r="G95">
        <v>3</v>
      </c>
      <c r="H95">
        <v>0.08</v>
      </c>
    </row>
    <row r="96" spans="1:8" x14ac:dyDescent="0.25">
      <c r="A96">
        <v>120</v>
      </c>
      <c r="B96">
        <v>100</v>
      </c>
      <c r="C96">
        <v>100</v>
      </c>
      <c r="D96">
        <v>100</v>
      </c>
      <c r="E96">
        <v>12</v>
      </c>
      <c r="F96">
        <v>0</v>
      </c>
      <c r="G96">
        <v>0</v>
      </c>
      <c r="H96">
        <v>0.08</v>
      </c>
    </row>
    <row r="97" spans="1:8" x14ac:dyDescent="0.25">
      <c r="A97">
        <v>121</v>
      </c>
      <c r="B97">
        <v>87.5</v>
      </c>
      <c r="C97">
        <v>70</v>
      </c>
      <c r="D97">
        <v>77.78</v>
      </c>
      <c r="E97">
        <v>7</v>
      </c>
      <c r="F97">
        <v>3</v>
      </c>
      <c r="G97">
        <v>1</v>
      </c>
      <c r="H97">
        <v>0.09</v>
      </c>
    </row>
    <row r="98" spans="1:8" x14ac:dyDescent="0.25">
      <c r="A98">
        <v>122</v>
      </c>
      <c r="B98">
        <v>58.33</v>
      </c>
      <c r="C98">
        <v>87.5</v>
      </c>
      <c r="D98">
        <v>70</v>
      </c>
      <c r="E98">
        <v>7</v>
      </c>
      <c r="F98">
        <v>1</v>
      </c>
      <c r="G98">
        <v>5</v>
      </c>
      <c r="H98">
        <v>0.08</v>
      </c>
    </row>
    <row r="99" spans="1:8" x14ac:dyDescent="0.25">
      <c r="A99">
        <v>123</v>
      </c>
      <c r="B99">
        <v>60</v>
      </c>
      <c r="C99">
        <v>75</v>
      </c>
      <c r="D99">
        <v>66.67</v>
      </c>
      <c r="E99">
        <v>6</v>
      </c>
      <c r="F99">
        <v>2</v>
      </c>
      <c r="G99">
        <v>4</v>
      </c>
      <c r="H99">
        <v>0.44</v>
      </c>
    </row>
    <row r="100" spans="1:8" x14ac:dyDescent="0.25">
      <c r="A100">
        <v>124</v>
      </c>
      <c r="B100">
        <v>70</v>
      </c>
      <c r="C100">
        <v>100</v>
      </c>
      <c r="D100">
        <v>82.35</v>
      </c>
      <c r="E100">
        <v>7</v>
      </c>
      <c r="F100">
        <v>0</v>
      </c>
      <c r="G100">
        <v>3</v>
      </c>
      <c r="H100">
        <v>0.09</v>
      </c>
    </row>
    <row r="101" spans="1:8" x14ac:dyDescent="0.25">
      <c r="A101">
        <v>125</v>
      </c>
      <c r="B101">
        <v>66.67</v>
      </c>
      <c r="C101">
        <v>75</v>
      </c>
      <c r="D101">
        <v>70.59</v>
      </c>
      <c r="E101">
        <v>6</v>
      </c>
      <c r="F101">
        <v>2</v>
      </c>
      <c r="G101">
        <v>3</v>
      </c>
      <c r="H101">
        <v>0.13</v>
      </c>
    </row>
    <row r="102" spans="1:8" x14ac:dyDescent="0.25">
      <c r="A102">
        <v>126</v>
      </c>
      <c r="B102">
        <v>66.67</v>
      </c>
      <c r="C102">
        <v>100</v>
      </c>
      <c r="D102">
        <v>80</v>
      </c>
      <c r="E102">
        <v>6</v>
      </c>
      <c r="F102">
        <v>0</v>
      </c>
      <c r="G102">
        <v>3</v>
      </c>
      <c r="H102">
        <v>0.09</v>
      </c>
    </row>
    <row r="103" spans="1:8" x14ac:dyDescent="0.25">
      <c r="A103">
        <v>130</v>
      </c>
      <c r="B103">
        <v>62.5</v>
      </c>
      <c r="C103">
        <v>38.46</v>
      </c>
      <c r="D103">
        <v>47.62</v>
      </c>
      <c r="E103">
        <v>5</v>
      </c>
      <c r="F103">
        <v>8</v>
      </c>
      <c r="G103">
        <v>3</v>
      </c>
      <c r="H103">
        <v>0.1</v>
      </c>
    </row>
    <row r="104" spans="1:8" x14ac:dyDescent="0.25">
      <c r="A104">
        <v>134</v>
      </c>
      <c r="B104">
        <v>70.45</v>
      </c>
      <c r="C104">
        <v>67.39</v>
      </c>
      <c r="D104">
        <v>68.89</v>
      </c>
      <c r="E104">
        <v>31</v>
      </c>
      <c r="F104">
        <v>15</v>
      </c>
      <c r="G104">
        <v>13</v>
      </c>
      <c r="H104">
        <v>1.1000000000000001</v>
      </c>
    </row>
    <row r="105" spans="1:8" x14ac:dyDescent="0.25">
      <c r="A105">
        <v>138</v>
      </c>
      <c r="B105">
        <v>93.55</v>
      </c>
      <c r="C105">
        <v>80.56</v>
      </c>
      <c r="D105">
        <v>86.57</v>
      </c>
      <c r="E105">
        <v>29</v>
      </c>
      <c r="F105">
        <v>7</v>
      </c>
      <c r="G105">
        <v>2</v>
      </c>
      <c r="H105">
        <v>0.32</v>
      </c>
    </row>
    <row r="106" spans="1:8" x14ac:dyDescent="0.25">
      <c r="A106">
        <v>147</v>
      </c>
      <c r="B106">
        <v>72.22</v>
      </c>
      <c r="C106">
        <v>65</v>
      </c>
      <c r="D106">
        <v>68.42</v>
      </c>
      <c r="E106">
        <v>13</v>
      </c>
      <c r="F106">
        <v>7</v>
      </c>
      <c r="G106">
        <v>5</v>
      </c>
      <c r="H106">
        <v>2.91</v>
      </c>
    </row>
    <row r="107" spans="1:8" x14ac:dyDescent="0.25">
      <c r="A107">
        <v>151</v>
      </c>
      <c r="B107">
        <v>63.64</v>
      </c>
      <c r="C107">
        <v>77.78</v>
      </c>
      <c r="D107">
        <v>70</v>
      </c>
      <c r="E107">
        <v>7</v>
      </c>
      <c r="F107">
        <v>2</v>
      </c>
      <c r="G107">
        <v>4</v>
      </c>
      <c r="H107">
        <v>0.09</v>
      </c>
    </row>
    <row r="108" spans="1:8" x14ac:dyDescent="0.25">
      <c r="A108">
        <v>152</v>
      </c>
      <c r="B108">
        <v>90</v>
      </c>
      <c r="C108">
        <v>90</v>
      </c>
      <c r="D108">
        <v>90</v>
      </c>
      <c r="E108">
        <v>9</v>
      </c>
      <c r="F108">
        <v>1</v>
      </c>
      <c r="G108">
        <v>1</v>
      </c>
      <c r="H108">
        <v>0.14000000000000001</v>
      </c>
    </row>
    <row r="109" spans="1:8" x14ac:dyDescent="0.25">
      <c r="A109">
        <v>153</v>
      </c>
      <c r="B109">
        <v>50</v>
      </c>
      <c r="C109">
        <v>100</v>
      </c>
      <c r="D109">
        <v>66.67</v>
      </c>
      <c r="E109">
        <v>5</v>
      </c>
      <c r="F109">
        <v>0</v>
      </c>
      <c r="G109">
        <v>5</v>
      </c>
      <c r="H109">
        <v>4.42</v>
      </c>
    </row>
    <row r="110" spans="1:8" x14ac:dyDescent="0.25">
      <c r="A110">
        <v>154</v>
      </c>
      <c r="B110">
        <v>100</v>
      </c>
      <c r="C110">
        <v>100</v>
      </c>
      <c r="D110">
        <v>100</v>
      </c>
      <c r="E110">
        <v>10</v>
      </c>
      <c r="F110">
        <v>0</v>
      </c>
      <c r="G110">
        <v>0</v>
      </c>
      <c r="H110">
        <v>0.88</v>
      </c>
    </row>
    <row r="111" spans="1:8" x14ac:dyDescent="0.25">
      <c r="A111">
        <v>155</v>
      </c>
      <c r="B111">
        <v>62.5</v>
      </c>
      <c r="C111">
        <v>100</v>
      </c>
      <c r="D111">
        <v>76.92</v>
      </c>
      <c r="E111">
        <v>5</v>
      </c>
      <c r="F111">
        <v>0</v>
      </c>
      <c r="G111">
        <v>3</v>
      </c>
      <c r="H111">
        <v>0.06</v>
      </c>
    </row>
    <row r="112" spans="1:8" x14ac:dyDescent="0.25">
      <c r="A112">
        <v>156</v>
      </c>
      <c r="B112">
        <v>85.71</v>
      </c>
      <c r="C112">
        <v>85.71</v>
      </c>
      <c r="D112">
        <v>85.71</v>
      </c>
      <c r="E112">
        <v>6</v>
      </c>
      <c r="F112">
        <v>1</v>
      </c>
      <c r="G112">
        <v>1</v>
      </c>
      <c r="H112">
        <v>1.58</v>
      </c>
    </row>
    <row r="113" spans="1:8" x14ac:dyDescent="0.25">
      <c r="A113">
        <v>157</v>
      </c>
      <c r="B113">
        <v>66.67</v>
      </c>
      <c r="C113">
        <v>100</v>
      </c>
      <c r="D113">
        <v>80</v>
      </c>
      <c r="E113">
        <v>6</v>
      </c>
      <c r="F113">
        <v>0</v>
      </c>
      <c r="G113">
        <v>3</v>
      </c>
      <c r="H113">
        <v>0.11</v>
      </c>
    </row>
    <row r="114" spans="1:8" x14ac:dyDescent="0.25">
      <c r="A114">
        <v>158</v>
      </c>
      <c r="B114">
        <v>100</v>
      </c>
      <c r="C114">
        <v>100</v>
      </c>
      <c r="D114">
        <v>100</v>
      </c>
      <c r="E114">
        <v>9</v>
      </c>
      <c r="F114">
        <v>0</v>
      </c>
      <c r="G114">
        <v>0</v>
      </c>
      <c r="H114">
        <v>3.57</v>
      </c>
    </row>
    <row r="115" spans="1:8" x14ac:dyDescent="0.25">
      <c r="A115">
        <v>159</v>
      </c>
      <c r="B115">
        <v>87.5</v>
      </c>
      <c r="C115">
        <v>87.5</v>
      </c>
      <c r="D115">
        <v>87.5</v>
      </c>
      <c r="E115">
        <v>7</v>
      </c>
      <c r="F115">
        <v>1</v>
      </c>
      <c r="G115">
        <v>1</v>
      </c>
      <c r="H115">
        <v>0.43</v>
      </c>
    </row>
    <row r="116" spans="1:8" x14ac:dyDescent="0.25">
      <c r="A116">
        <v>160</v>
      </c>
      <c r="B116">
        <v>100</v>
      </c>
      <c r="C116">
        <v>100</v>
      </c>
      <c r="D116">
        <v>100</v>
      </c>
      <c r="E116">
        <v>10</v>
      </c>
      <c r="F116">
        <v>0</v>
      </c>
      <c r="G116">
        <v>0</v>
      </c>
      <c r="H116">
        <v>3.47</v>
      </c>
    </row>
    <row r="117" spans="1:8" x14ac:dyDescent="0.25">
      <c r="A117">
        <v>161</v>
      </c>
      <c r="B117">
        <v>66.67</v>
      </c>
      <c r="C117">
        <v>100</v>
      </c>
      <c r="D117">
        <v>80</v>
      </c>
      <c r="E117">
        <v>6</v>
      </c>
      <c r="F117">
        <v>0</v>
      </c>
      <c r="G117">
        <v>3</v>
      </c>
      <c r="H117">
        <v>0.09</v>
      </c>
    </row>
    <row r="118" spans="1:8" x14ac:dyDescent="0.25">
      <c r="A118">
        <v>162</v>
      </c>
      <c r="B118">
        <v>81.819999999999993</v>
      </c>
      <c r="C118">
        <v>90</v>
      </c>
      <c r="D118">
        <v>85.71</v>
      </c>
      <c r="E118">
        <v>9</v>
      </c>
      <c r="F118">
        <v>1</v>
      </c>
      <c r="G118">
        <v>2</v>
      </c>
      <c r="H118">
        <v>7.0000000000000007E-2</v>
      </c>
    </row>
    <row r="119" spans="1:8" x14ac:dyDescent="0.25">
      <c r="A119">
        <v>165</v>
      </c>
      <c r="B119">
        <v>62.5</v>
      </c>
      <c r="C119">
        <v>100</v>
      </c>
      <c r="D119">
        <v>76.92</v>
      </c>
      <c r="E119">
        <v>5</v>
      </c>
      <c r="F119">
        <v>0</v>
      </c>
      <c r="G119">
        <v>3</v>
      </c>
      <c r="H119">
        <v>1.94</v>
      </c>
    </row>
    <row r="120" spans="1:8" x14ac:dyDescent="0.25">
      <c r="A120">
        <v>166</v>
      </c>
      <c r="B120">
        <v>66.67</v>
      </c>
      <c r="C120">
        <v>85.71</v>
      </c>
      <c r="D120">
        <v>75</v>
      </c>
      <c r="E120">
        <v>6</v>
      </c>
      <c r="F120">
        <v>1</v>
      </c>
      <c r="G120">
        <v>3</v>
      </c>
      <c r="H120">
        <v>0.08</v>
      </c>
    </row>
    <row r="121" spans="1:8" x14ac:dyDescent="0.25">
      <c r="A121">
        <v>167</v>
      </c>
      <c r="B121">
        <v>66.67</v>
      </c>
      <c r="C121">
        <v>80</v>
      </c>
      <c r="D121">
        <v>72.73</v>
      </c>
      <c r="E121">
        <v>8</v>
      </c>
      <c r="F121">
        <v>2</v>
      </c>
      <c r="G121">
        <v>4</v>
      </c>
      <c r="H121">
        <v>0.1</v>
      </c>
    </row>
    <row r="122" spans="1:8" x14ac:dyDescent="0.25">
      <c r="A122">
        <v>168</v>
      </c>
      <c r="B122">
        <v>94.12</v>
      </c>
      <c r="C122">
        <v>84.21</v>
      </c>
      <c r="D122">
        <v>88.89</v>
      </c>
      <c r="E122">
        <v>32</v>
      </c>
      <c r="F122">
        <v>6</v>
      </c>
      <c r="G122">
        <v>2</v>
      </c>
      <c r="H122">
        <v>0.45</v>
      </c>
    </row>
    <row r="123" spans="1:8" x14ac:dyDescent="0.25">
      <c r="A123">
        <v>172</v>
      </c>
      <c r="B123">
        <v>100</v>
      </c>
      <c r="C123">
        <v>100</v>
      </c>
      <c r="D123">
        <v>100</v>
      </c>
      <c r="E123">
        <v>12</v>
      </c>
      <c r="F123">
        <v>0</v>
      </c>
      <c r="G123">
        <v>0</v>
      </c>
      <c r="H123">
        <v>0.35</v>
      </c>
    </row>
    <row r="124" spans="1:8" x14ac:dyDescent="0.25">
      <c r="A124">
        <v>177</v>
      </c>
      <c r="B124">
        <v>100</v>
      </c>
      <c r="C124">
        <v>73.91</v>
      </c>
      <c r="D124">
        <v>85</v>
      </c>
      <c r="E124">
        <v>17</v>
      </c>
      <c r="F124">
        <v>6</v>
      </c>
      <c r="G124">
        <v>0</v>
      </c>
      <c r="H124">
        <v>3.45</v>
      </c>
    </row>
    <row r="125" spans="1:8" x14ac:dyDescent="0.25">
      <c r="A125">
        <v>182</v>
      </c>
      <c r="B125">
        <v>62.5</v>
      </c>
      <c r="C125">
        <v>33.33</v>
      </c>
      <c r="D125">
        <v>43.48</v>
      </c>
      <c r="E125">
        <v>5</v>
      </c>
      <c r="F125">
        <v>10</v>
      </c>
      <c r="G125">
        <v>3</v>
      </c>
      <c r="H125">
        <v>2.99</v>
      </c>
    </row>
    <row r="126" spans="1:8" x14ac:dyDescent="0.25">
      <c r="A126">
        <v>183</v>
      </c>
      <c r="B126">
        <v>90</v>
      </c>
      <c r="C126">
        <v>90</v>
      </c>
      <c r="D126">
        <v>90</v>
      </c>
      <c r="E126">
        <v>9</v>
      </c>
      <c r="F126">
        <v>1</v>
      </c>
      <c r="G126">
        <v>1</v>
      </c>
      <c r="H126">
        <v>1.87</v>
      </c>
    </row>
    <row r="127" spans="1:8" x14ac:dyDescent="0.25">
      <c r="A127">
        <v>184</v>
      </c>
      <c r="B127">
        <v>81.819999999999993</v>
      </c>
      <c r="C127">
        <v>90</v>
      </c>
      <c r="D127">
        <v>85.71</v>
      </c>
      <c r="E127">
        <v>9</v>
      </c>
      <c r="F127">
        <v>1</v>
      </c>
      <c r="G127">
        <v>2</v>
      </c>
      <c r="H127">
        <v>3.62</v>
      </c>
    </row>
    <row r="128" spans="1:8" x14ac:dyDescent="0.25">
      <c r="A128">
        <v>185</v>
      </c>
      <c r="B128">
        <v>66.67</v>
      </c>
      <c r="C128">
        <v>100</v>
      </c>
      <c r="D128">
        <v>80</v>
      </c>
      <c r="E128">
        <v>6</v>
      </c>
      <c r="F128">
        <v>0</v>
      </c>
      <c r="G128">
        <v>3</v>
      </c>
      <c r="H128">
        <v>0.08</v>
      </c>
    </row>
    <row r="129" spans="1:8" x14ac:dyDescent="0.25">
      <c r="A129">
        <v>186</v>
      </c>
      <c r="B129">
        <v>50</v>
      </c>
      <c r="C129">
        <v>71.430000000000007</v>
      </c>
      <c r="D129">
        <v>58.82</v>
      </c>
      <c r="E129">
        <v>5</v>
      </c>
      <c r="F129">
        <v>2</v>
      </c>
      <c r="G129">
        <v>5</v>
      </c>
      <c r="H129">
        <v>1.44</v>
      </c>
    </row>
    <row r="130" spans="1:8" x14ac:dyDescent="0.25">
      <c r="A130">
        <v>187</v>
      </c>
      <c r="B130">
        <v>87.5</v>
      </c>
      <c r="C130">
        <v>100</v>
      </c>
      <c r="D130">
        <v>93.33</v>
      </c>
      <c r="E130">
        <v>7</v>
      </c>
      <c r="F130">
        <v>0</v>
      </c>
      <c r="G130">
        <v>1</v>
      </c>
      <c r="H130">
        <v>2.63</v>
      </c>
    </row>
    <row r="131" spans="1:8" x14ac:dyDescent="0.25">
      <c r="A131">
        <v>188</v>
      </c>
      <c r="B131">
        <v>87.5</v>
      </c>
      <c r="C131">
        <v>77.78</v>
      </c>
      <c r="D131">
        <v>82.35</v>
      </c>
      <c r="E131">
        <v>7</v>
      </c>
      <c r="F131">
        <v>2</v>
      </c>
      <c r="G131">
        <v>1</v>
      </c>
      <c r="H131">
        <v>1.5</v>
      </c>
    </row>
    <row r="132" spans="1:8" x14ac:dyDescent="0.25">
      <c r="A132">
        <v>189</v>
      </c>
      <c r="B132">
        <v>72.73</v>
      </c>
      <c r="C132">
        <v>88.89</v>
      </c>
      <c r="D132">
        <v>80</v>
      </c>
      <c r="E132">
        <v>8</v>
      </c>
      <c r="F132">
        <v>1</v>
      </c>
      <c r="G132">
        <v>3</v>
      </c>
      <c r="H132">
        <v>0.99</v>
      </c>
    </row>
    <row r="133" spans="1:8" x14ac:dyDescent="0.25">
      <c r="A133">
        <v>190</v>
      </c>
      <c r="B133">
        <v>57.14</v>
      </c>
      <c r="C133">
        <v>88.89</v>
      </c>
      <c r="D133">
        <v>69.569999999999993</v>
      </c>
      <c r="E133">
        <v>8</v>
      </c>
      <c r="F133">
        <v>1</v>
      </c>
      <c r="G133">
        <v>6</v>
      </c>
      <c r="H133">
        <v>0.12</v>
      </c>
    </row>
    <row r="134" spans="1:8" x14ac:dyDescent="0.25">
      <c r="A134">
        <v>191</v>
      </c>
      <c r="B134">
        <v>89.74</v>
      </c>
      <c r="C134">
        <v>100</v>
      </c>
      <c r="D134">
        <v>94.59</v>
      </c>
      <c r="E134">
        <v>35</v>
      </c>
      <c r="F134">
        <v>0</v>
      </c>
      <c r="G134">
        <v>4</v>
      </c>
      <c r="H134">
        <v>4.5599999999999996</v>
      </c>
    </row>
    <row r="135" spans="1:8" x14ac:dyDescent="0.25">
      <c r="A135">
        <v>194</v>
      </c>
      <c r="B135">
        <v>100</v>
      </c>
      <c r="C135">
        <v>90.91</v>
      </c>
      <c r="D135">
        <v>95.24</v>
      </c>
      <c r="E135">
        <v>10</v>
      </c>
      <c r="F135">
        <v>1</v>
      </c>
      <c r="G135">
        <v>0</v>
      </c>
      <c r="H135">
        <v>0.1</v>
      </c>
    </row>
    <row r="136" spans="1:8" x14ac:dyDescent="0.25">
      <c r="A136">
        <v>195</v>
      </c>
      <c r="B136">
        <v>54.55</v>
      </c>
      <c r="C136">
        <v>100</v>
      </c>
      <c r="D136">
        <v>70.59</v>
      </c>
      <c r="E136">
        <v>6</v>
      </c>
      <c r="F136">
        <v>0</v>
      </c>
      <c r="G136">
        <v>5</v>
      </c>
      <c r="H136">
        <v>7.0000000000000007E-2</v>
      </c>
    </row>
    <row r="137" spans="1:8" x14ac:dyDescent="0.25">
      <c r="A137">
        <v>196</v>
      </c>
      <c r="B137">
        <v>66.67</v>
      </c>
      <c r="C137">
        <v>100</v>
      </c>
      <c r="D137">
        <v>80</v>
      </c>
      <c r="E137">
        <v>6</v>
      </c>
      <c r="F137">
        <v>0</v>
      </c>
      <c r="G137">
        <v>3</v>
      </c>
      <c r="H137">
        <v>7.0000000000000007E-2</v>
      </c>
    </row>
    <row r="138" spans="1:8" x14ac:dyDescent="0.25">
      <c r="A138">
        <v>197</v>
      </c>
      <c r="B138">
        <v>55.56</v>
      </c>
      <c r="C138">
        <v>83.33</v>
      </c>
      <c r="D138">
        <v>66.67</v>
      </c>
      <c r="E138">
        <v>5</v>
      </c>
      <c r="F138">
        <v>1</v>
      </c>
      <c r="G138">
        <v>4</v>
      </c>
      <c r="H138">
        <v>1.72</v>
      </c>
    </row>
    <row r="139" spans="1:8" x14ac:dyDescent="0.25">
      <c r="A139">
        <v>198</v>
      </c>
      <c r="B139">
        <v>55.56</v>
      </c>
      <c r="C139">
        <v>62.5</v>
      </c>
      <c r="D139">
        <v>58.82</v>
      </c>
      <c r="E139">
        <v>5</v>
      </c>
      <c r="F139">
        <v>3</v>
      </c>
      <c r="G139">
        <v>4</v>
      </c>
      <c r="H139">
        <v>3.78</v>
      </c>
    </row>
    <row r="140" spans="1:8" x14ac:dyDescent="0.25">
      <c r="A140">
        <v>199</v>
      </c>
      <c r="B140">
        <v>87.5</v>
      </c>
      <c r="C140">
        <v>77.78</v>
      </c>
      <c r="D140">
        <v>82.35</v>
      </c>
      <c r="E140">
        <v>7</v>
      </c>
      <c r="F140">
        <v>2</v>
      </c>
      <c r="G140">
        <v>1</v>
      </c>
      <c r="H140">
        <v>3.69</v>
      </c>
    </row>
    <row r="141" spans="1:8" x14ac:dyDescent="0.25">
      <c r="A141">
        <v>200</v>
      </c>
      <c r="B141">
        <v>63.64</v>
      </c>
      <c r="C141">
        <v>87.5</v>
      </c>
      <c r="D141">
        <v>73.680000000000007</v>
      </c>
      <c r="E141">
        <v>7</v>
      </c>
      <c r="F141">
        <v>1</v>
      </c>
      <c r="G141">
        <v>4</v>
      </c>
      <c r="H141">
        <v>0.11</v>
      </c>
    </row>
    <row r="142" spans="1:8" x14ac:dyDescent="0.25">
      <c r="A142">
        <v>201</v>
      </c>
      <c r="B142">
        <v>70</v>
      </c>
      <c r="C142">
        <v>100</v>
      </c>
      <c r="D142">
        <v>82.35</v>
      </c>
      <c r="E142">
        <v>7</v>
      </c>
      <c r="F142">
        <v>0</v>
      </c>
      <c r="G142">
        <v>3</v>
      </c>
      <c r="H142">
        <v>1.72</v>
      </c>
    </row>
    <row r="143" spans="1:8" x14ac:dyDescent="0.25">
      <c r="A143">
        <v>202</v>
      </c>
      <c r="B143">
        <v>90.91</v>
      </c>
      <c r="C143">
        <v>90.91</v>
      </c>
      <c r="D143">
        <v>90.91</v>
      </c>
      <c r="E143">
        <v>10</v>
      </c>
      <c r="F143">
        <v>1</v>
      </c>
      <c r="G143">
        <v>1</v>
      </c>
      <c r="H143">
        <v>3.81</v>
      </c>
    </row>
    <row r="144" spans="1:8" x14ac:dyDescent="0.25">
      <c r="A144">
        <v>203</v>
      </c>
      <c r="B144">
        <v>77.78</v>
      </c>
      <c r="C144">
        <v>87.5</v>
      </c>
      <c r="D144">
        <v>82.35</v>
      </c>
      <c r="E144">
        <v>7</v>
      </c>
      <c r="F144">
        <v>1</v>
      </c>
      <c r="G144">
        <v>2</v>
      </c>
      <c r="H144">
        <v>0.08</v>
      </c>
    </row>
    <row r="145" spans="1:8" x14ac:dyDescent="0.25">
      <c r="A145">
        <v>204</v>
      </c>
      <c r="B145">
        <v>88.89</v>
      </c>
      <c r="C145">
        <v>72.73</v>
      </c>
      <c r="D145">
        <v>80</v>
      </c>
      <c r="E145">
        <v>8</v>
      </c>
      <c r="F145">
        <v>3</v>
      </c>
      <c r="G145">
        <v>1</v>
      </c>
      <c r="H145">
        <v>7.0000000000000007E-2</v>
      </c>
    </row>
    <row r="146" spans="1:8" x14ac:dyDescent="0.25">
      <c r="A146">
        <v>206</v>
      </c>
      <c r="B146">
        <v>63.64</v>
      </c>
      <c r="C146">
        <v>46.67</v>
      </c>
      <c r="D146">
        <v>53.85</v>
      </c>
      <c r="E146">
        <v>7</v>
      </c>
      <c r="F146">
        <v>8</v>
      </c>
      <c r="G146">
        <v>4</v>
      </c>
      <c r="H146">
        <v>4.59</v>
      </c>
    </row>
    <row r="147" spans="1:8" x14ac:dyDescent="0.25">
      <c r="A147">
        <v>207</v>
      </c>
      <c r="B147">
        <v>66.67</v>
      </c>
      <c r="C147">
        <v>72.73</v>
      </c>
      <c r="D147">
        <v>69.569999999999993</v>
      </c>
      <c r="E147">
        <v>8</v>
      </c>
      <c r="F147">
        <v>3</v>
      </c>
      <c r="G147">
        <v>4</v>
      </c>
      <c r="H147">
        <v>2.33</v>
      </c>
    </row>
    <row r="148" spans="1:8" x14ac:dyDescent="0.25">
      <c r="A148">
        <v>212</v>
      </c>
      <c r="B148">
        <v>52.38</v>
      </c>
      <c r="C148">
        <v>57.89</v>
      </c>
      <c r="D148">
        <v>55</v>
      </c>
      <c r="E148">
        <v>11</v>
      </c>
      <c r="F148">
        <v>8</v>
      </c>
      <c r="G148">
        <v>10</v>
      </c>
      <c r="H148">
        <v>0.23</v>
      </c>
    </row>
    <row r="149" spans="1:8" x14ac:dyDescent="0.25">
      <c r="A149">
        <v>213</v>
      </c>
      <c r="B149">
        <v>64.290000000000006</v>
      </c>
      <c r="C149">
        <v>81.819999999999993</v>
      </c>
      <c r="D149">
        <v>72</v>
      </c>
      <c r="E149">
        <v>9</v>
      </c>
      <c r="F149">
        <v>2</v>
      </c>
      <c r="G149">
        <v>5</v>
      </c>
      <c r="H149">
        <v>2.27</v>
      </c>
    </row>
    <row r="150" spans="1:8" x14ac:dyDescent="0.25">
      <c r="A150">
        <v>215</v>
      </c>
      <c r="B150">
        <v>19.05</v>
      </c>
      <c r="C150">
        <v>23.53</v>
      </c>
      <c r="D150">
        <v>21.05</v>
      </c>
      <c r="E150">
        <v>4</v>
      </c>
      <c r="F150">
        <v>13</v>
      </c>
      <c r="G150">
        <v>17</v>
      </c>
      <c r="H150">
        <v>4.49</v>
      </c>
    </row>
    <row r="151" spans="1:8" x14ac:dyDescent="0.25">
      <c r="A151">
        <v>216</v>
      </c>
      <c r="B151">
        <v>78.569999999999993</v>
      </c>
      <c r="C151">
        <v>64.709999999999994</v>
      </c>
      <c r="D151">
        <v>70.97</v>
      </c>
      <c r="E151">
        <v>11</v>
      </c>
      <c r="F151">
        <v>6</v>
      </c>
      <c r="G151">
        <v>3</v>
      </c>
      <c r="H151">
        <v>2.97</v>
      </c>
    </row>
    <row r="152" spans="1:8" x14ac:dyDescent="0.25">
      <c r="A152">
        <v>220</v>
      </c>
      <c r="B152">
        <v>60</v>
      </c>
      <c r="C152">
        <v>70.59</v>
      </c>
      <c r="D152">
        <v>64.86</v>
      </c>
      <c r="E152">
        <v>12</v>
      </c>
      <c r="F152">
        <v>5</v>
      </c>
      <c r="G152">
        <v>8</v>
      </c>
      <c r="H152">
        <v>0.41</v>
      </c>
    </row>
    <row r="153" spans="1:8" x14ac:dyDescent="0.25">
      <c r="A153">
        <v>221</v>
      </c>
      <c r="B153">
        <v>100</v>
      </c>
      <c r="C153">
        <v>77.78</v>
      </c>
      <c r="D153">
        <v>87.5</v>
      </c>
      <c r="E153">
        <v>14</v>
      </c>
      <c r="F153">
        <v>4</v>
      </c>
      <c r="G153">
        <v>0</v>
      </c>
      <c r="H153">
        <v>1.86</v>
      </c>
    </row>
    <row r="154" spans="1:8" x14ac:dyDescent="0.25">
      <c r="A154">
        <v>224</v>
      </c>
      <c r="B154">
        <v>46.15</v>
      </c>
      <c r="C154">
        <v>54.55</v>
      </c>
      <c r="D154">
        <v>50</v>
      </c>
      <c r="E154">
        <v>6</v>
      </c>
      <c r="F154">
        <v>5</v>
      </c>
      <c r="G154">
        <v>7</v>
      </c>
      <c r="H154">
        <v>0.21</v>
      </c>
    </row>
    <row r="155" spans="1:8" x14ac:dyDescent="0.25">
      <c r="A155">
        <v>226</v>
      </c>
      <c r="B155">
        <v>70</v>
      </c>
      <c r="C155">
        <v>70</v>
      </c>
      <c r="D155">
        <v>70</v>
      </c>
      <c r="E155">
        <v>14</v>
      </c>
      <c r="F155">
        <v>6</v>
      </c>
      <c r="G155">
        <v>6</v>
      </c>
      <c r="H155">
        <v>0.76</v>
      </c>
    </row>
    <row r="156" spans="1:8" x14ac:dyDescent="0.25">
      <c r="A156">
        <v>227</v>
      </c>
      <c r="B156">
        <v>85.71</v>
      </c>
      <c r="C156">
        <v>70.59</v>
      </c>
      <c r="D156">
        <v>77.42</v>
      </c>
      <c r="E156">
        <v>12</v>
      </c>
      <c r="F156">
        <v>5</v>
      </c>
      <c r="G156">
        <v>2</v>
      </c>
      <c r="H156">
        <v>0.12</v>
      </c>
    </row>
    <row r="157" spans="1:8" x14ac:dyDescent="0.25">
      <c r="A157">
        <v>229</v>
      </c>
      <c r="B157">
        <v>28.57</v>
      </c>
      <c r="C157">
        <v>42.86</v>
      </c>
      <c r="D157">
        <v>34.29</v>
      </c>
      <c r="E157">
        <v>6</v>
      </c>
      <c r="F157">
        <v>8</v>
      </c>
      <c r="G157">
        <v>15</v>
      </c>
      <c r="H157">
        <v>4.2699999999999996</v>
      </c>
    </row>
    <row r="158" spans="1:8" x14ac:dyDescent="0.25">
      <c r="A158">
        <v>230</v>
      </c>
      <c r="B158">
        <v>35.29</v>
      </c>
      <c r="C158">
        <v>75</v>
      </c>
      <c r="D158">
        <v>48</v>
      </c>
      <c r="E158">
        <v>6</v>
      </c>
      <c r="F158">
        <v>2</v>
      </c>
      <c r="G158">
        <v>11</v>
      </c>
      <c r="H158">
        <v>1</v>
      </c>
    </row>
    <row r="159" spans="1:8" x14ac:dyDescent="0.25">
      <c r="A159">
        <v>232</v>
      </c>
      <c r="B159">
        <v>41.18</v>
      </c>
      <c r="C159">
        <v>46.67</v>
      </c>
      <c r="D159">
        <v>43.75</v>
      </c>
      <c r="E159">
        <v>7</v>
      </c>
      <c r="F159">
        <v>8</v>
      </c>
      <c r="G159">
        <v>10</v>
      </c>
      <c r="H159">
        <v>3.85</v>
      </c>
    </row>
    <row r="160" spans="1:8" x14ac:dyDescent="0.25">
      <c r="A160">
        <v>233</v>
      </c>
      <c r="B160">
        <v>84.21</v>
      </c>
      <c r="C160">
        <v>72.73</v>
      </c>
      <c r="D160">
        <v>78.05</v>
      </c>
      <c r="E160">
        <v>16</v>
      </c>
      <c r="F160">
        <v>6</v>
      </c>
      <c r="G160">
        <v>3</v>
      </c>
      <c r="H160">
        <v>0.85</v>
      </c>
    </row>
    <row r="161" spans="1:8" x14ac:dyDescent="0.25">
      <c r="A161">
        <v>235</v>
      </c>
      <c r="B161">
        <v>73.91</v>
      </c>
      <c r="C161">
        <v>70.83</v>
      </c>
      <c r="D161">
        <v>72.34</v>
      </c>
      <c r="E161">
        <v>17</v>
      </c>
      <c r="F161">
        <v>7</v>
      </c>
      <c r="G161">
        <v>6</v>
      </c>
      <c r="H161">
        <v>4.57</v>
      </c>
    </row>
    <row r="162" spans="1:8" x14ac:dyDescent="0.25">
      <c r="A162">
        <v>237</v>
      </c>
      <c r="B162">
        <v>37.93</v>
      </c>
      <c r="C162">
        <v>50</v>
      </c>
      <c r="D162">
        <v>43.14</v>
      </c>
      <c r="E162">
        <v>11</v>
      </c>
      <c r="F162">
        <v>11</v>
      </c>
      <c r="G162">
        <v>18</v>
      </c>
      <c r="H162">
        <v>4.1900000000000004</v>
      </c>
    </row>
    <row r="163" spans="1:8" x14ac:dyDescent="0.25">
      <c r="A163">
        <v>238</v>
      </c>
      <c r="B163">
        <v>76</v>
      </c>
      <c r="C163">
        <v>95</v>
      </c>
      <c r="D163">
        <v>84.44</v>
      </c>
      <c r="E163">
        <v>19</v>
      </c>
      <c r="F163">
        <v>1</v>
      </c>
      <c r="G163">
        <v>6</v>
      </c>
      <c r="H163">
        <v>1.63</v>
      </c>
    </row>
    <row r="164" spans="1:8" x14ac:dyDescent="0.25">
      <c r="A164">
        <v>240</v>
      </c>
      <c r="B164">
        <v>100</v>
      </c>
      <c r="C164">
        <v>100</v>
      </c>
      <c r="D164">
        <v>100</v>
      </c>
      <c r="E164">
        <v>8</v>
      </c>
      <c r="F164">
        <v>0</v>
      </c>
      <c r="G164">
        <v>0</v>
      </c>
      <c r="H164">
        <v>0.05</v>
      </c>
    </row>
    <row r="165" spans="1:8" x14ac:dyDescent="0.25">
      <c r="A165">
        <v>241</v>
      </c>
      <c r="B165">
        <v>100</v>
      </c>
      <c r="C165">
        <v>78.569999999999993</v>
      </c>
      <c r="D165">
        <v>88</v>
      </c>
      <c r="E165">
        <v>11</v>
      </c>
      <c r="F165">
        <v>3</v>
      </c>
      <c r="G165">
        <v>0</v>
      </c>
      <c r="H165">
        <v>0.12</v>
      </c>
    </row>
    <row r="166" spans="1:8" x14ac:dyDescent="0.25">
      <c r="A166">
        <v>242</v>
      </c>
      <c r="B166">
        <v>66.67</v>
      </c>
      <c r="C166">
        <v>100</v>
      </c>
      <c r="D166">
        <v>80</v>
      </c>
      <c r="E166">
        <v>8</v>
      </c>
      <c r="F166">
        <v>0</v>
      </c>
      <c r="G166">
        <v>4</v>
      </c>
      <c r="H166">
        <v>2.92</v>
      </c>
    </row>
    <row r="167" spans="1:8" x14ac:dyDescent="0.25">
      <c r="A167">
        <v>243</v>
      </c>
      <c r="B167">
        <v>54.84</v>
      </c>
      <c r="C167">
        <v>56.67</v>
      </c>
      <c r="D167">
        <v>55.74</v>
      </c>
      <c r="E167">
        <v>17</v>
      </c>
      <c r="F167">
        <v>13</v>
      </c>
      <c r="G167">
        <v>14</v>
      </c>
      <c r="H167">
        <v>0.79</v>
      </c>
    </row>
    <row r="168" spans="1:8" x14ac:dyDescent="0.25">
      <c r="A168">
        <v>244</v>
      </c>
      <c r="B168">
        <v>70.59</v>
      </c>
      <c r="C168">
        <v>63.16</v>
      </c>
      <c r="D168">
        <v>66.67</v>
      </c>
      <c r="E168">
        <v>12</v>
      </c>
      <c r="F168">
        <v>7</v>
      </c>
      <c r="G168">
        <v>5</v>
      </c>
      <c r="H168">
        <v>0.39</v>
      </c>
    </row>
    <row r="169" spans="1:8" x14ac:dyDescent="0.25">
      <c r="A169">
        <v>245</v>
      </c>
      <c r="B169">
        <v>100</v>
      </c>
      <c r="C169">
        <v>100</v>
      </c>
      <c r="D169">
        <v>100</v>
      </c>
      <c r="E169">
        <v>11</v>
      </c>
      <c r="F169">
        <v>0</v>
      </c>
      <c r="G169">
        <v>0</v>
      </c>
      <c r="H169">
        <v>1.28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opLeftCell="A66" workbookViewId="0">
      <selection activeCell="F85" sqref="F85"/>
    </sheetView>
  </sheetViews>
  <sheetFormatPr defaultRowHeight="15" x14ac:dyDescent="0.25"/>
  <cols>
    <col min="1" max="1" width="20.28515625" customWidth="1"/>
    <col min="2" max="9" width="1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15</v>
      </c>
      <c r="B2">
        <v>66.67</v>
      </c>
      <c r="C2">
        <v>58.82</v>
      </c>
      <c r="D2">
        <v>62.5</v>
      </c>
      <c r="E2">
        <v>10</v>
      </c>
      <c r="F2">
        <v>7</v>
      </c>
      <c r="G2">
        <v>5</v>
      </c>
      <c r="H2">
        <v>4.22</v>
      </c>
      <c r="I2">
        <v>-40.89</v>
      </c>
    </row>
    <row r="3" spans="1:9" x14ac:dyDescent="0.25">
      <c r="A3" t="s">
        <v>16</v>
      </c>
      <c r="B3">
        <v>86.67</v>
      </c>
      <c r="C3">
        <v>72.22</v>
      </c>
      <c r="D3">
        <v>78.790000000000006</v>
      </c>
      <c r="E3">
        <v>13</v>
      </c>
      <c r="F3">
        <v>5</v>
      </c>
      <c r="G3">
        <v>2</v>
      </c>
      <c r="H3">
        <v>3.75</v>
      </c>
      <c r="I3">
        <v>-30.75</v>
      </c>
    </row>
    <row r="4" spans="1:9" x14ac:dyDescent="0.25">
      <c r="A4" t="s">
        <v>11</v>
      </c>
      <c r="B4">
        <v>87.5</v>
      </c>
      <c r="C4">
        <v>100</v>
      </c>
      <c r="D4">
        <v>93.33</v>
      </c>
      <c r="E4">
        <v>7</v>
      </c>
      <c r="F4">
        <v>0</v>
      </c>
      <c r="G4">
        <v>1</v>
      </c>
      <c r="H4">
        <v>2.5299999999999998</v>
      </c>
      <c r="I4">
        <v>-20.69</v>
      </c>
    </row>
    <row r="5" spans="1:9" x14ac:dyDescent="0.25">
      <c r="A5" t="s">
        <v>84</v>
      </c>
      <c r="B5">
        <v>100</v>
      </c>
      <c r="C5">
        <v>100</v>
      </c>
      <c r="D5">
        <v>100</v>
      </c>
      <c r="E5">
        <v>9</v>
      </c>
      <c r="F5">
        <v>0</v>
      </c>
      <c r="G5">
        <v>0</v>
      </c>
      <c r="H5">
        <v>1.36</v>
      </c>
      <c r="I5">
        <v>-37.19</v>
      </c>
    </row>
    <row r="6" spans="1:9" x14ac:dyDescent="0.25">
      <c r="A6" t="s">
        <v>30</v>
      </c>
      <c r="B6">
        <v>75.86</v>
      </c>
      <c r="C6">
        <v>81.48</v>
      </c>
      <c r="D6">
        <v>78.569999999999993</v>
      </c>
      <c r="E6">
        <v>22</v>
      </c>
      <c r="F6">
        <v>5</v>
      </c>
      <c r="G6">
        <v>7</v>
      </c>
      <c r="H6">
        <v>4.2</v>
      </c>
      <c r="I6">
        <v>-48.73</v>
      </c>
    </row>
    <row r="7" spans="1:9" x14ac:dyDescent="0.25">
      <c r="A7" t="s">
        <v>18</v>
      </c>
      <c r="B7">
        <v>91.67</v>
      </c>
      <c r="C7">
        <v>73.33</v>
      </c>
      <c r="D7">
        <v>81.48</v>
      </c>
      <c r="E7">
        <v>11</v>
      </c>
      <c r="F7">
        <v>4</v>
      </c>
      <c r="G7">
        <v>1</v>
      </c>
      <c r="H7">
        <v>3.78</v>
      </c>
      <c r="I7">
        <v>-41.23</v>
      </c>
    </row>
    <row r="8" spans="1:9" x14ac:dyDescent="0.25">
      <c r="A8" t="s">
        <v>61</v>
      </c>
      <c r="B8">
        <v>100</v>
      </c>
      <c r="C8">
        <v>86.21</v>
      </c>
      <c r="D8">
        <v>92.59</v>
      </c>
      <c r="E8">
        <v>25</v>
      </c>
      <c r="F8">
        <v>4</v>
      </c>
      <c r="G8">
        <v>0</v>
      </c>
      <c r="H8">
        <v>4.6100000000000003</v>
      </c>
      <c r="I8">
        <v>-38.159999999999997</v>
      </c>
    </row>
    <row r="9" spans="1:9" x14ac:dyDescent="0.25">
      <c r="A9" t="s">
        <v>83</v>
      </c>
      <c r="B9">
        <v>88.89</v>
      </c>
      <c r="C9">
        <v>100</v>
      </c>
      <c r="D9">
        <v>94.12</v>
      </c>
      <c r="E9">
        <v>8</v>
      </c>
      <c r="F9">
        <v>0</v>
      </c>
      <c r="G9">
        <v>1</v>
      </c>
      <c r="H9">
        <v>1.07</v>
      </c>
      <c r="I9">
        <v>-25.96</v>
      </c>
    </row>
    <row r="10" spans="1:9" x14ac:dyDescent="0.25">
      <c r="A10" t="s">
        <v>14</v>
      </c>
      <c r="B10">
        <v>88.89</v>
      </c>
      <c r="C10">
        <v>80</v>
      </c>
      <c r="D10">
        <v>84.21</v>
      </c>
      <c r="E10">
        <v>8</v>
      </c>
      <c r="F10">
        <v>2</v>
      </c>
      <c r="G10">
        <v>1</v>
      </c>
      <c r="H10">
        <v>1.3</v>
      </c>
      <c r="I10">
        <v>-37.909999999999997</v>
      </c>
    </row>
    <row r="11" spans="1:9" x14ac:dyDescent="0.25">
      <c r="A11" t="s">
        <v>13</v>
      </c>
      <c r="B11">
        <v>75</v>
      </c>
      <c r="C11">
        <v>75</v>
      </c>
      <c r="D11">
        <v>75</v>
      </c>
      <c r="E11">
        <v>6</v>
      </c>
      <c r="F11">
        <v>2</v>
      </c>
      <c r="G11">
        <v>2</v>
      </c>
      <c r="H11">
        <v>1.26</v>
      </c>
      <c r="I11">
        <v>-6.68</v>
      </c>
    </row>
    <row r="12" spans="1:9" x14ac:dyDescent="0.25">
      <c r="A12" t="s">
        <v>20</v>
      </c>
      <c r="B12">
        <v>66.67</v>
      </c>
      <c r="C12">
        <v>66.67</v>
      </c>
      <c r="D12">
        <v>66.67</v>
      </c>
      <c r="E12">
        <v>10</v>
      </c>
      <c r="F12">
        <v>5</v>
      </c>
      <c r="G12">
        <v>5</v>
      </c>
      <c r="H12">
        <v>2.09</v>
      </c>
      <c r="I12">
        <v>-26.76</v>
      </c>
    </row>
    <row r="13" spans="1:9" x14ac:dyDescent="0.25">
      <c r="A13" t="s">
        <v>31</v>
      </c>
      <c r="B13">
        <v>76</v>
      </c>
      <c r="C13">
        <v>86.36</v>
      </c>
      <c r="D13">
        <v>80.849999999999994</v>
      </c>
      <c r="E13">
        <v>19</v>
      </c>
      <c r="F13">
        <v>3</v>
      </c>
      <c r="G13">
        <v>6</v>
      </c>
      <c r="H13">
        <v>4.63</v>
      </c>
      <c r="I13">
        <v>-32.35</v>
      </c>
    </row>
    <row r="14" spans="1:9" x14ac:dyDescent="0.25">
      <c r="A14" t="s">
        <v>44</v>
      </c>
      <c r="B14">
        <v>80</v>
      </c>
      <c r="C14">
        <v>71.430000000000007</v>
      </c>
      <c r="D14">
        <v>75.47</v>
      </c>
      <c r="E14">
        <v>20</v>
      </c>
      <c r="F14">
        <v>8</v>
      </c>
      <c r="G14">
        <v>5</v>
      </c>
      <c r="H14">
        <v>5.54</v>
      </c>
      <c r="I14">
        <v>-25.82</v>
      </c>
    </row>
    <row r="15" spans="1:9" x14ac:dyDescent="0.25">
      <c r="A15" t="s">
        <v>17</v>
      </c>
      <c r="B15">
        <v>90.91</v>
      </c>
      <c r="C15">
        <v>100</v>
      </c>
      <c r="D15">
        <v>95.24</v>
      </c>
      <c r="E15">
        <v>10</v>
      </c>
      <c r="F15">
        <v>0</v>
      </c>
      <c r="G15">
        <v>1</v>
      </c>
      <c r="H15">
        <v>0.64</v>
      </c>
      <c r="I15">
        <v>-4.72</v>
      </c>
    </row>
    <row r="16" spans="1:9" x14ac:dyDescent="0.25">
      <c r="A16" t="s">
        <v>47</v>
      </c>
      <c r="B16">
        <v>94.74</v>
      </c>
      <c r="C16">
        <v>94.74</v>
      </c>
      <c r="D16">
        <v>94.74</v>
      </c>
      <c r="E16">
        <v>18</v>
      </c>
      <c r="F16">
        <v>1</v>
      </c>
      <c r="G16">
        <v>1</v>
      </c>
      <c r="H16">
        <v>2.37</v>
      </c>
      <c r="I16">
        <v>-17.36</v>
      </c>
    </row>
    <row r="17" spans="1:9" x14ac:dyDescent="0.25">
      <c r="A17" t="s">
        <v>85</v>
      </c>
      <c r="B17">
        <v>76.47</v>
      </c>
      <c r="C17">
        <v>52</v>
      </c>
      <c r="D17">
        <v>61.9</v>
      </c>
      <c r="E17">
        <v>13</v>
      </c>
      <c r="F17">
        <v>12</v>
      </c>
      <c r="G17">
        <v>4</v>
      </c>
      <c r="H17">
        <v>3.28</v>
      </c>
      <c r="I17">
        <v>-64.63</v>
      </c>
    </row>
    <row r="18" spans="1:9" x14ac:dyDescent="0.25">
      <c r="A18" t="s">
        <v>21</v>
      </c>
      <c r="B18">
        <v>100</v>
      </c>
      <c r="C18">
        <v>100</v>
      </c>
      <c r="D18">
        <v>100</v>
      </c>
      <c r="E18">
        <v>10</v>
      </c>
      <c r="F18">
        <v>0</v>
      </c>
      <c r="G18">
        <v>0</v>
      </c>
      <c r="H18">
        <v>0.9</v>
      </c>
      <c r="I18">
        <v>-31.77</v>
      </c>
    </row>
    <row r="19" spans="1:9" x14ac:dyDescent="0.25">
      <c r="A19" t="s">
        <v>22</v>
      </c>
      <c r="B19">
        <v>50</v>
      </c>
      <c r="C19">
        <v>58.33</v>
      </c>
      <c r="D19">
        <v>53.85</v>
      </c>
      <c r="E19">
        <v>7</v>
      </c>
      <c r="F19">
        <v>5</v>
      </c>
      <c r="G19">
        <v>7</v>
      </c>
      <c r="H19">
        <v>2.39</v>
      </c>
      <c r="I19">
        <v>-34.65</v>
      </c>
    </row>
    <row r="20" spans="1:9" x14ac:dyDescent="0.25">
      <c r="A20" t="s">
        <v>19</v>
      </c>
      <c r="B20">
        <v>90.91</v>
      </c>
      <c r="C20">
        <v>100</v>
      </c>
      <c r="D20">
        <v>95.24</v>
      </c>
      <c r="E20">
        <v>10</v>
      </c>
      <c r="F20">
        <v>0</v>
      </c>
      <c r="G20">
        <v>1</v>
      </c>
      <c r="H20">
        <v>0.49</v>
      </c>
      <c r="I20">
        <v>-27.83</v>
      </c>
    </row>
    <row r="21" spans="1:9" x14ac:dyDescent="0.25">
      <c r="A21" t="s">
        <v>39</v>
      </c>
      <c r="B21">
        <v>100</v>
      </c>
      <c r="C21">
        <v>88.24</v>
      </c>
      <c r="D21">
        <v>93.75</v>
      </c>
      <c r="E21">
        <v>15</v>
      </c>
      <c r="F21">
        <v>2</v>
      </c>
      <c r="G21">
        <v>0</v>
      </c>
      <c r="H21">
        <v>1.0900000000000001</v>
      </c>
      <c r="I21">
        <v>-34.409999999999997</v>
      </c>
    </row>
    <row r="22" spans="1:9" x14ac:dyDescent="0.25">
      <c r="A22" t="s">
        <v>48</v>
      </c>
      <c r="B22">
        <v>95.83</v>
      </c>
      <c r="C22">
        <v>100</v>
      </c>
      <c r="D22">
        <v>97.87</v>
      </c>
      <c r="E22">
        <v>23</v>
      </c>
      <c r="F22">
        <v>0</v>
      </c>
      <c r="G22">
        <v>1</v>
      </c>
      <c r="H22">
        <v>2.69</v>
      </c>
      <c r="I22">
        <v>-59.84</v>
      </c>
    </row>
    <row r="23" spans="1:9" x14ac:dyDescent="0.25">
      <c r="A23" t="s">
        <v>53</v>
      </c>
      <c r="B23">
        <v>90</v>
      </c>
      <c r="C23">
        <v>90</v>
      </c>
      <c r="D23">
        <v>90</v>
      </c>
      <c r="E23">
        <v>18</v>
      </c>
      <c r="F23">
        <v>2</v>
      </c>
      <c r="G23">
        <v>2</v>
      </c>
      <c r="H23">
        <v>3.81</v>
      </c>
      <c r="I23">
        <v>-16.329999999999998</v>
      </c>
    </row>
    <row r="24" spans="1:9" x14ac:dyDescent="0.25">
      <c r="A24" t="s">
        <v>67</v>
      </c>
      <c r="B24">
        <v>86.67</v>
      </c>
      <c r="C24">
        <v>86.67</v>
      </c>
      <c r="D24">
        <v>86.67</v>
      </c>
      <c r="E24">
        <v>26</v>
      </c>
      <c r="F24">
        <v>4</v>
      </c>
      <c r="G24">
        <v>4</v>
      </c>
      <c r="H24">
        <v>1.22</v>
      </c>
      <c r="I24">
        <v>-60.31</v>
      </c>
    </row>
    <row r="25" spans="1:9" x14ac:dyDescent="0.25">
      <c r="A25" t="s">
        <v>60</v>
      </c>
      <c r="B25">
        <v>91.67</v>
      </c>
      <c r="C25">
        <v>66.67</v>
      </c>
      <c r="D25">
        <v>77.19</v>
      </c>
      <c r="E25">
        <v>22</v>
      </c>
      <c r="F25">
        <v>11</v>
      </c>
      <c r="G25">
        <v>2</v>
      </c>
      <c r="H25">
        <v>2.56</v>
      </c>
      <c r="I25">
        <v>-28.37</v>
      </c>
    </row>
    <row r="26" spans="1:9" x14ac:dyDescent="0.25">
      <c r="A26" t="s">
        <v>36</v>
      </c>
      <c r="B26">
        <v>90.62</v>
      </c>
      <c r="C26">
        <v>85.29</v>
      </c>
      <c r="D26">
        <v>87.88</v>
      </c>
      <c r="E26">
        <v>29</v>
      </c>
      <c r="F26">
        <v>5</v>
      </c>
      <c r="G26">
        <v>3</v>
      </c>
      <c r="H26">
        <v>3.54</v>
      </c>
      <c r="I26">
        <v>-50.25</v>
      </c>
    </row>
    <row r="27" spans="1:9" x14ac:dyDescent="0.25">
      <c r="A27" t="s">
        <v>27</v>
      </c>
      <c r="B27">
        <v>100</v>
      </c>
      <c r="C27">
        <v>100</v>
      </c>
      <c r="D27">
        <v>100</v>
      </c>
      <c r="E27">
        <v>11</v>
      </c>
      <c r="F27">
        <v>0</v>
      </c>
      <c r="G27">
        <v>0</v>
      </c>
      <c r="H27">
        <v>2.57</v>
      </c>
      <c r="I27">
        <v>-12.65</v>
      </c>
    </row>
    <row r="28" spans="1:9" x14ac:dyDescent="0.25">
      <c r="A28" t="s">
        <v>10</v>
      </c>
      <c r="B28">
        <v>100</v>
      </c>
      <c r="C28">
        <v>100</v>
      </c>
      <c r="D28">
        <v>100</v>
      </c>
      <c r="E28">
        <v>9</v>
      </c>
      <c r="F28">
        <v>0</v>
      </c>
      <c r="G28">
        <v>0</v>
      </c>
      <c r="H28">
        <v>0.71</v>
      </c>
      <c r="I28">
        <v>-2.1</v>
      </c>
    </row>
    <row r="29" spans="1:9" x14ac:dyDescent="0.25">
      <c r="A29" t="s">
        <v>26</v>
      </c>
      <c r="B29">
        <v>100</v>
      </c>
      <c r="C29">
        <v>100</v>
      </c>
      <c r="D29">
        <v>100</v>
      </c>
      <c r="E29">
        <v>9</v>
      </c>
      <c r="F29">
        <v>0</v>
      </c>
      <c r="G29">
        <v>0</v>
      </c>
      <c r="H29">
        <v>0.31</v>
      </c>
      <c r="I29">
        <v>-1.73</v>
      </c>
    </row>
    <row r="30" spans="1:9" x14ac:dyDescent="0.25">
      <c r="A30" t="s">
        <v>23</v>
      </c>
      <c r="B30">
        <v>57.14</v>
      </c>
      <c r="C30">
        <v>100</v>
      </c>
      <c r="D30">
        <v>72.73</v>
      </c>
      <c r="E30">
        <v>4</v>
      </c>
      <c r="F30">
        <v>0</v>
      </c>
      <c r="G30">
        <v>3</v>
      </c>
      <c r="H30">
        <v>2.74</v>
      </c>
      <c r="I30">
        <v>-4.68</v>
      </c>
    </row>
    <row r="31" spans="1:9" x14ac:dyDescent="0.25">
      <c r="A31" t="s">
        <v>24</v>
      </c>
      <c r="B31">
        <v>100</v>
      </c>
      <c r="C31">
        <v>66.67</v>
      </c>
      <c r="D31">
        <v>80</v>
      </c>
      <c r="E31">
        <v>6</v>
      </c>
      <c r="F31">
        <v>3</v>
      </c>
      <c r="G31">
        <v>0</v>
      </c>
      <c r="H31">
        <v>46.86</v>
      </c>
      <c r="I31">
        <v>-4.05</v>
      </c>
    </row>
    <row r="32" spans="1:9" x14ac:dyDescent="0.25">
      <c r="A32" t="s">
        <v>25</v>
      </c>
      <c r="B32">
        <v>57.14</v>
      </c>
      <c r="C32">
        <v>100</v>
      </c>
      <c r="D32">
        <v>72.73</v>
      </c>
      <c r="E32">
        <v>4</v>
      </c>
      <c r="F32">
        <v>0</v>
      </c>
      <c r="G32">
        <v>3</v>
      </c>
      <c r="H32">
        <v>3.08</v>
      </c>
      <c r="I32">
        <v>-4.25</v>
      </c>
    </row>
    <row r="33" spans="1:9" x14ac:dyDescent="0.25">
      <c r="A33" t="s">
        <v>29</v>
      </c>
      <c r="B33">
        <v>100</v>
      </c>
      <c r="C33">
        <v>100</v>
      </c>
      <c r="D33">
        <v>100</v>
      </c>
      <c r="E33">
        <v>10</v>
      </c>
      <c r="F33">
        <v>0</v>
      </c>
      <c r="G33">
        <v>0</v>
      </c>
      <c r="H33">
        <v>1.19</v>
      </c>
      <c r="I33">
        <v>-17.05</v>
      </c>
    </row>
    <row r="34" spans="1:9" x14ac:dyDescent="0.25">
      <c r="A34" t="s">
        <v>33</v>
      </c>
      <c r="B34">
        <v>100</v>
      </c>
      <c r="C34">
        <v>100</v>
      </c>
      <c r="D34">
        <v>100</v>
      </c>
      <c r="E34">
        <v>9</v>
      </c>
      <c r="F34">
        <v>0</v>
      </c>
      <c r="G34">
        <v>0</v>
      </c>
      <c r="H34">
        <v>0.49</v>
      </c>
      <c r="I34">
        <v>-9.27</v>
      </c>
    </row>
    <row r="35" spans="1:9" x14ac:dyDescent="0.25">
      <c r="A35" t="s">
        <v>34</v>
      </c>
      <c r="B35">
        <v>62.5</v>
      </c>
      <c r="C35">
        <v>100</v>
      </c>
      <c r="D35">
        <v>76.92</v>
      </c>
      <c r="E35">
        <v>5</v>
      </c>
      <c r="F35">
        <v>0</v>
      </c>
      <c r="G35">
        <v>3</v>
      </c>
      <c r="H35">
        <v>0.82</v>
      </c>
      <c r="I35">
        <v>-5.23</v>
      </c>
    </row>
    <row r="36" spans="1:9" x14ac:dyDescent="0.25">
      <c r="A36" t="s">
        <v>28</v>
      </c>
      <c r="B36">
        <v>100</v>
      </c>
      <c r="C36">
        <v>100</v>
      </c>
      <c r="D36">
        <v>100</v>
      </c>
      <c r="E36">
        <v>8</v>
      </c>
      <c r="F36">
        <v>0</v>
      </c>
      <c r="G36">
        <v>0</v>
      </c>
      <c r="H36">
        <v>0.69</v>
      </c>
      <c r="I36">
        <v>-14.95</v>
      </c>
    </row>
    <row r="37" spans="1:9" x14ac:dyDescent="0.25">
      <c r="A37" t="s">
        <v>32</v>
      </c>
      <c r="B37">
        <v>87.5</v>
      </c>
      <c r="C37">
        <v>77.78</v>
      </c>
      <c r="D37">
        <v>82.35</v>
      </c>
      <c r="E37">
        <v>7</v>
      </c>
      <c r="F37">
        <v>2</v>
      </c>
      <c r="G37">
        <v>1</v>
      </c>
      <c r="H37">
        <v>1.3</v>
      </c>
      <c r="I37">
        <v>-3.5</v>
      </c>
    </row>
    <row r="38" spans="1:9" x14ac:dyDescent="0.25">
      <c r="A38" t="s">
        <v>37</v>
      </c>
      <c r="B38">
        <v>50</v>
      </c>
      <c r="C38">
        <v>50</v>
      </c>
      <c r="D38">
        <v>50</v>
      </c>
      <c r="E38">
        <v>3</v>
      </c>
      <c r="F38">
        <v>3</v>
      </c>
      <c r="G38">
        <v>3</v>
      </c>
      <c r="H38">
        <v>0.67</v>
      </c>
      <c r="I38">
        <v>-8.0399999999999991</v>
      </c>
    </row>
    <row r="39" spans="1:9" x14ac:dyDescent="0.25">
      <c r="A39" t="s">
        <v>41</v>
      </c>
      <c r="B39">
        <v>69.23</v>
      </c>
      <c r="C39">
        <v>75</v>
      </c>
      <c r="D39">
        <v>72</v>
      </c>
      <c r="E39">
        <v>9</v>
      </c>
      <c r="F39">
        <v>3</v>
      </c>
      <c r="G39">
        <v>4</v>
      </c>
      <c r="H39">
        <v>1.05</v>
      </c>
      <c r="I39">
        <v>-29.32</v>
      </c>
    </row>
    <row r="40" spans="1:9" x14ac:dyDescent="0.25">
      <c r="A40" t="s">
        <v>35</v>
      </c>
      <c r="B40">
        <v>100</v>
      </c>
      <c r="C40">
        <v>81.819999999999993</v>
      </c>
      <c r="D40">
        <v>90</v>
      </c>
      <c r="E40">
        <v>9</v>
      </c>
      <c r="F40">
        <v>2</v>
      </c>
      <c r="G40">
        <v>0</v>
      </c>
      <c r="H40">
        <v>0.18</v>
      </c>
      <c r="I40">
        <v>-17.829999999999998</v>
      </c>
    </row>
    <row r="41" spans="1:9" x14ac:dyDescent="0.25">
      <c r="A41" t="s">
        <v>50</v>
      </c>
      <c r="B41">
        <v>50</v>
      </c>
      <c r="C41">
        <v>50</v>
      </c>
      <c r="D41">
        <v>50</v>
      </c>
      <c r="E41">
        <v>5</v>
      </c>
      <c r="F41">
        <v>5</v>
      </c>
      <c r="G41">
        <v>5</v>
      </c>
      <c r="H41">
        <v>2.37</v>
      </c>
      <c r="I41">
        <v>-3.06</v>
      </c>
    </row>
    <row r="42" spans="1:9" x14ac:dyDescent="0.25">
      <c r="A42" t="s">
        <v>46</v>
      </c>
      <c r="B42">
        <v>90.91</v>
      </c>
      <c r="C42">
        <v>71.430000000000007</v>
      </c>
      <c r="D42">
        <v>80</v>
      </c>
      <c r="E42">
        <v>10</v>
      </c>
      <c r="F42">
        <v>4</v>
      </c>
      <c r="G42">
        <v>1</v>
      </c>
      <c r="H42">
        <v>0.95</v>
      </c>
      <c r="I42">
        <v>-11.04</v>
      </c>
    </row>
    <row r="43" spans="1:9" x14ac:dyDescent="0.25">
      <c r="A43" t="s">
        <v>38</v>
      </c>
      <c r="B43">
        <v>100</v>
      </c>
      <c r="C43">
        <v>88.89</v>
      </c>
      <c r="D43">
        <v>94.12</v>
      </c>
      <c r="E43">
        <v>8</v>
      </c>
      <c r="F43">
        <v>1</v>
      </c>
      <c r="G43">
        <v>0</v>
      </c>
      <c r="H43">
        <v>0.61</v>
      </c>
      <c r="I43">
        <v>-18.899999999999999</v>
      </c>
    </row>
    <row r="44" spans="1:9" x14ac:dyDescent="0.25">
      <c r="A44" t="s">
        <v>42</v>
      </c>
      <c r="B44">
        <v>62.5</v>
      </c>
      <c r="C44">
        <v>71.430000000000007</v>
      </c>
      <c r="D44">
        <v>66.67</v>
      </c>
      <c r="E44">
        <v>5</v>
      </c>
      <c r="F44">
        <v>2</v>
      </c>
      <c r="G44">
        <v>3</v>
      </c>
      <c r="H44">
        <v>0.63</v>
      </c>
      <c r="I44">
        <v>-6.71</v>
      </c>
    </row>
    <row r="45" spans="1:9" x14ac:dyDescent="0.25">
      <c r="A45" t="s">
        <v>86</v>
      </c>
      <c r="B45">
        <v>54.55</v>
      </c>
      <c r="C45">
        <v>100</v>
      </c>
      <c r="D45">
        <v>70.59</v>
      </c>
      <c r="E45">
        <v>6</v>
      </c>
      <c r="F45">
        <v>0</v>
      </c>
      <c r="G45">
        <v>5</v>
      </c>
      <c r="H45">
        <v>0.32</v>
      </c>
      <c r="I45">
        <v>-7.05</v>
      </c>
    </row>
    <row r="46" spans="1:9" x14ac:dyDescent="0.25">
      <c r="A46" t="s">
        <v>45</v>
      </c>
      <c r="B46">
        <v>100</v>
      </c>
      <c r="C46">
        <v>100</v>
      </c>
      <c r="D46">
        <v>100</v>
      </c>
      <c r="E46">
        <v>11</v>
      </c>
      <c r="F46">
        <v>0</v>
      </c>
      <c r="G46">
        <v>0</v>
      </c>
      <c r="H46">
        <v>0.57999999999999996</v>
      </c>
      <c r="I46">
        <v>-10.24</v>
      </c>
    </row>
    <row r="47" spans="1:9" x14ac:dyDescent="0.25">
      <c r="A47" t="s">
        <v>40</v>
      </c>
      <c r="B47">
        <v>100</v>
      </c>
      <c r="C47">
        <v>100</v>
      </c>
      <c r="D47">
        <v>100</v>
      </c>
      <c r="E47">
        <v>11</v>
      </c>
      <c r="F47">
        <v>0</v>
      </c>
      <c r="G47">
        <v>0</v>
      </c>
      <c r="H47">
        <v>0.73</v>
      </c>
      <c r="I47">
        <v>-7.94</v>
      </c>
    </row>
    <row r="48" spans="1:9" x14ac:dyDescent="0.25">
      <c r="A48" t="s">
        <v>66</v>
      </c>
      <c r="B48">
        <v>63.64</v>
      </c>
      <c r="C48">
        <v>58.33</v>
      </c>
      <c r="D48">
        <v>60.87</v>
      </c>
      <c r="E48">
        <v>7</v>
      </c>
      <c r="F48">
        <v>5</v>
      </c>
      <c r="G48">
        <v>4</v>
      </c>
      <c r="H48">
        <v>6.58</v>
      </c>
      <c r="I48">
        <v>-1.84</v>
      </c>
    </row>
    <row r="49" spans="1:9" x14ac:dyDescent="0.25">
      <c r="A49" t="s">
        <v>59</v>
      </c>
      <c r="B49">
        <v>88.24</v>
      </c>
      <c r="C49">
        <v>88.24</v>
      </c>
      <c r="D49">
        <v>88.24</v>
      </c>
      <c r="E49">
        <v>15</v>
      </c>
      <c r="F49">
        <v>2</v>
      </c>
      <c r="G49">
        <v>2</v>
      </c>
      <c r="H49">
        <v>2.99</v>
      </c>
      <c r="I49">
        <v>-109.26</v>
      </c>
    </row>
    <row r="50" spans="1:9" x14ac:dyDescent="0.25">
      <c r="A50" t="s">
        <v>43</v>
      </c>
      <c r="B50">
        <v>70</v>
      </c>
      <c r="C50">
        <v>100</v>
      </c>
      <c r="D50">
        <v>82.35</v>
      </c>
      <c r="E50">
        <v>7</v>
      </c>
      <c r="F50">
        <v>0</v>
      </c>
      <c r="G50">
        <v>3</v>
      </c>
      <c r="H50">
        <v>0.47</v>
      </c>
      <c r="I50">
        <v>-18.47</v>
      </c>
    </row>
    <row r="51" spans="1:9" x14ac:dyDescent="0.25">
      <c r="A51" t="s">
        <v>56</v>
      </c>
      <c r="B51">
        <v>94.12</v>
      </c>
      <c r="C51">
        <v>84.21</v>
      </c>
      <c r="D51">
        <v>88.89</v>
      </c>
      <c r="E51">
        <v>16</v>
      </c>
      <c r="F51">
        <v>3</v>
      </c>
      <c r="G51">
        <v>1</v>
      </c>
      <c r="H51">
        <v>2.11</v>
      </c>
      <c r="I51">
        <v>-69.680000000000007</v>
      </c>
    </row>
    <row r="52" spans="1:9" x14ac:dyDescent="0.25">
      <c r="A52" t="s">
        <v>57</v>
      </c>
      <c r="B52">
        <v>90.91</v>
      </c>
      <c r="C52">
        <v>90.91</v>
      </c>
      <c r="D52">
        <v>90.91</v>
      </c>
      <c r="E52">
        <v>10</v>
      </c>
      <c r="F52">
        <v>1</v>
      </c>
      <c r="G52">
        <v>1</v>
      </c>
      <c r="H52">
        <v>0.74</v>
      </c>
      <c r="I52">
        <v>-23.63</v>
      </c>
    </row>
    <row r="53" spans="1:9" x14ac:dyDescent="0.25">
      <c r="A53" t="s">
        <v>49</v>
      </c>
      <c r="B53">
        <v>54.55</v>
      </c>
      <c r="C53">
        <v>100</v>
      </c>
      <c r="D53">
        <v>70.59</v>
      </c>
      <c r="E53">
        <v>6</v>
      </c>
      <c r="F53">
        <v>0</v>
      </c>
      <c r="G53">
        <v>5</v>
      </c>
      <c r="H53">
        <v>0.35</v>
      </c>
      <c r="I53">
        <v>-8.1300000000000008</v>
      </c>
    </row>
    <row r="54" spans="1:9" x14ac:dyDescent="0.25">
      <c r="A54" t="s">
        <v>12</v>
      </c>
      <c r="B54">
        <v>83.33</v>
      </c>
      <c r="C54">
        <v>100</v>
      </c>
      <c r="D54">
        <v>90.91</v>
      </c>
      <c r="E54">
        <v>10</v>
      </c>
      <c r="F54">
        <v>0</v>
      </c>
      <c r="G54">
        <v>2</v>
      </c>
      <c r="H54">
        <v>1.51</v>
      </c>
      <c r="I54">
        <v>-23.92</v>
      </c>
    </row>
    <row r="55" spans="1:9" x14ac:dyDescent="0.25">
      <c r="A55" t="s">
        <v>58</v>
      </c>
      <c r="B55">
        <v>87.5</v>
      </c>
      <c r="C55">
        <v>93.33</v>
      </c>
      <c r="D55">
        <v>90.32</v>
      </c>
      <c r="E55">
        <v>14</v>
      </c>
      <c r="F55">
        <v>1</v>
      </c>
      <c r="G55">
        <v>2</v>
      </c>
      <c r="H55">
        <v>2.0699999999999998</v>
      </c>
      <c r="I55">
        <v>-29.3</v>
      </c>
    </row>
    <row r="56" spans="1:9" x14ac:dyDescent="0.25">
      <c r="A56" t="s">
        <v>74</v>
      </c>
      <c r="B56">
        <v>81.819999999999993</v>
      </c>
      <c r="C56">
        <v>75</v>
      </c>
      <c r="D56">
        <v>78.260000000000005</v>
      </c>
      <c r="E56">
        <v>18</v>
      </c>
      <c r="F56">
        <v>6</v>
      </c>
      <c r="G56">
        <v>4</v>
      </c>
      <c r="H56">
        <v>8.2200000000000006</v>
      </c>
      <c r="I56">
        <v>-32.43</v>
      </c>
    </row>
    <row r="57" spans="1:9" x14ac:dyDescent="0.25">
      <c r="A57" t="s">
        <v>72</v>
      </c>
      <c r="B57">
        <v>50</v>
      </c>
      <c r="C57">
        <v>50</v>
      </c>
      <c r="D57">
        <v>50</v>
      </c>
      <c r="E57">
        <v>10</v>
      </c>
      <c r="F57">
        <v>10</v>
      </c>
      <c r="G57">
        <v>10</v>
      </c>
      <c r="H57">
        <v>3.62</v>
      </c>
      <c r="I57">
        <v>-32.340000000000003</v>
      </c>
    </row>
    <row r="58" spans="1:9" x14ac:dyDescent="0.25">
      <c r="A58" t="s">
        <v>73</v>
      </c>
      <c r="B58">
        <v>60</v>
      </c>
      <c r="C58">
        <v>54.55</v>
      </c>
      <c r="D58">
        <v>57.14</v>
      </c>
      <c r="E58">
        <v>12</v>
      </c>
      <c r="F58">
        <v>10</v>
      </c>
      <c r="G58">
        <v>8</v>
      </c>
      <c r="H58">
        <v>8.75</v>
      </c>
      <c r="I58">
        <v>-56.85</v>
      </c>
    </row>
    <row r="59" spans="1:9" x14ac:dyDescent="0.25">
      <c r="A59" t="s">
        <v>62</v>
      </c>
      <c r="B59">
        <v>71.430000000000007</v>
      </c>
      <c r="C59">
        <v>71.430000000000007</v>
      </c>
      <c r="D59">
        <v>71.430000000000007</v>
      </c>
      <c r="E59">
        <v>15</v>
      </c>
      <c r="F59">
        <v>6</v>
      </c>
      <c r="G59">
        <v>6</v>
      </c>
      <c r="H59">
        <v>5.73</v>
      </c>
      <c r="I59">
        <v>-53.88</v>
      </c>
    </row>
    <row r="60" spans="1:9" x14ac:dyDescent="0.25">
      <c r="A60" t="s">
        <v>78</v>
      </c>
      <c r="B60">
        <v>63.64</v>
      </c>
      <c r="C60">
        <v>60.87</v>
      </c>
      <c r="D60">
        <v>62.22</v>
      </c>
      <c r="E60">
        <v>14</v>
      </c>
      <c r="F60">
        <v>9</v>
      </c>
      <c r="G60">
        <v>8</v>
      </c>
      <c r="H60">
        <v>5.0199999999999996</v>
      </c>
      <c r="I60">
        <v>-58.2</v>
      </c>
    </row>
    <row r="61" spans="1:9" x14ac:dyDescent="0.25">
      <c r="A61" t="s">
        <v>51</v>
      </c>
      <c r="B61">
        <v>90</v>
      </c>
      <c r="C61">
        <v>100</v>
      </c>
      <c r="D61">
        <v>94.74</v>
      </c>
      <c r="E61">
        <v>9</v>
      </c>
      <c r="F61">
        <v>0</v>
      </c>
      <c r="G61">
        <v>1</v>
      </c>
      <c r="H61">
        <v>1.2</v>
      </c>
      <c r="I61">
        <v>-27.13</v>
      </c>
    </row>
    <row r="62" spans="1:9" x14ac:dyDescent="0.25">
      <c r="A62" t="s">
        <v>55</v>
      </c>
      <c r="B62">
        <v>100</v>
      </c>
      <c r="C62">
        <v>85.71</v>
      </c>
      <c r="D62">
        <v>92.31</v>
      </c>
      <c r="E62">
        <v>12</v>
      </c>
      <c r="F62">
        <v>2</v>
      </c>
      <c r="G62">
        <v>0</v>
      </c>
      <c r="H62">
        <v>1.0900000000000001</v>
      </c>
      <c r="I62">
        <v>-59.29</v>
      </c>
    </row>
    <row r="63" spans="1:9" x14ac:dyDescent="0.25">
      <c r="A63" t="s">
        <v>52</v>
      </c>
      <c r="B63">
        <v>87.5</v>
      </c>
      <c r="C63">
        <v>100</v>
      </c>
      <c r="D63">
        <v>93.33</v>
      </c>
      <c r="E63">
        <v>7</v>
      </c>
      <c r="F63">
        <v>0</v>
      </c>
      <c r="G63">
        <v>1</v>
      </c>
      <c r="H63">
        <v>2.5499999999999998</v>
      </c>
      <c r="I63">
        <v>-20.69</v>
      </c>
    </row>
    <row r="64" spans="1:9" x14ac:dyDescent="0.25">
      <c r="A64" t="s">
        <v>54</v>
      </c>
      <c r="B64">
        <v>57.14</v>
      </c>
      <c r="C64">
        <v>100</v>
      </c>
      <c r="D64">
        <v>72.73</v>
      </c>
      <c r="E64">
        <v>4</v>
      </c>
      <c r="F64">
        <v>0</v>
      </c>
      <c r="G64">
        <v>3</v>
      </c>
      <c r="H64">
        <v>0.39</v>
      </c>
      <c r="I64">
        <v>-4.95</v>
      </c>
    </row>
    <row r="65" spans="1:9" x14ac:dyDescent="0.25">
      <c r="A65" t="s">
        <v>70</v>
      </c>
      <c r="B65">
        <v>84.21</v>
      </c>
      <c r="C65">
        <v>80</v>
      </c>
      <c r="D65">
        <v>82.05</v>
      </c>
      <c r="E65">
        <v>16</v>
      </c>
      <c r="F65">
        <v>4</v>
      </c>
      <c r="G65">
        <v>3</v>
      </c>
      <c r="H65">
        <v>5.62</v>
      </c>
      <c r="I65">
        <v>-50.34</v>
      </c>
    </row>
    <row r="66" spans="1:9" x14ac:dyDescent="0.25">
      <c r="A66" t="s">
        <v>65</v>
      </c>
      <c r="B66">
        <v>89.47</v>
      </c>
      <c r="C66">
        <v>94.44</v>
      </c>
      <c r="D66">
        <v>91.89</v>
      </c>
      <c r="E66">
        <v>17</v>
      </c>
      <c r="F66">
        <v>1</v>
      </c>
      <c r="G66">
        <v>2</v>
      </c>
      <c r="H66">
        <v>4.9000000000000004</v>
      </c>
      <c r="I66">
        <v>-26.77</v>
      </c>
    </row>
    <row r="67" spans="1:9" x14ac:dyDescent="0.25">
      <c r="A67" t="s">
        <v>81</v>
      </c>
      <c r="B67">
        <v>77.78</v>
      </c>
      <c r="C67">
        <v>70</v>
      </c>
      <c r="D67">
        <v>73.680000000000007</v>
      </c>
      <c r="E67">
        <v>21</v>
      </c>
      <c r="F67">
        <v>9</v>
      </c>
      <c r="G67">
        <v>6</v>
      </c>
      <c r="H67">
        <v>2.99</v>
      </c>
      <c r="I67">
        <v>-67.19</v>
      </c>
    </row>
    <row r="68" spans="1:9" x14ac:dyDescent="0.25">
      <c r="A68" t="s">
        <v>82</v>
      </c>
      <c r="B68">
        <v>78.569999999999993</v>
      </c>
      <c r="C68">
        <v>66.67</v>
      </c>
      <c r="D68">
        <v>72.13</v>
      </c>
      <c r="E68">
        <v>22</v>
      </c>
      <c r="F68">
        <v>11</v>
      </c>
      <c r="G68">
        <v>6</v>
      </c>
      <c r="H68">
        <v>5.55</v>
      </c>
      <c r="I68">
        <v>-24.15</v>
      </c>
    </row>
    <row r="69" spans="1:9" x14ac:dyDescent="0.25">
      <c r="A69" t="s">
        <v>75</v>
      </c>
      <c r="B69">
        <v>84.62</v>
      </c>
      <c r="C69">
        <v>81.48</v>
      </c>
      <c r="D69">
        <v>83.02</v>
      </c>
      <c r="E69">
        <v>22</v>
      </c>
      <c r="F69">
        <v>5</v>
      </c>
      <c r="G69">
        <v>4</v>
      </c>
      <c r="H69">
        <v>9.9600000000000009</v>
      </c>
      <c r="I69">
        <v>-65.72</v>
      </c>
    </row>
    <row r="70" spans="1:9" x14ac:dyDescent="0.25">
      <c r="A70" t="s">
        <v>76</v>
      </c>
      <c r="B70">
        <v>54.55</v>
      </c>
      <c r="C70">
        <v>57.14</v>
      </c>
      <c r="D70">
        <v>55.81</v>
      </c>
      <c r="E70">
        <v>12</v>
      </c>
      <c r="F70">
        <v>9</v>
      </c>
      <c r="G70">
        <v>10</v>
      </c>
      <c r="H70">
        <v>4.88</v>
      </c>
      <c r="I70">
        <v>-30.85</v>
      </c>
    </row>
    <row r="71" spans="1:9" x14ac:dyDescent="0.25">
      <c r="A71" t="s">
        <v>71</v>
      </c>
      <c r="B71">
        <v>78.569999999999993</v>
      </c>
      <c r="C71">
        <v>61.11</v>
      </c>
      <c r="D71">
        <v>68.75</v>
      </c>
      <c r="E71">
        <v>11</v>
      </c>
      <c r="F71">
        <v>7</v>
      </c>
      <c r="G71">
        <v>3</v>
      </c>
      <c r="H71">
        <v>3.76</v>
      </c>
      <c r="I71">
        <v>-19.23</v>
      </c>
    </row>
    <row r="72" spans="1:9" x14ac:dyDescent="0.25">
      <c r="A72" t="s">
        <v>68</v>
      </c>
      <c r="B72">
        <v>100</v>
      </c>
      <c r="C72">
        <v>91.67</v>
      </c>
      <c r="D72">
        <v>95.65</v>
      </c>
      <c r="E72">
        <v>11</v>
      </c>
      <c r="F72">
        <v>1</v>
      </c>
      <c r="G72">
        <v>0</v>
      </c>
      <c r="H72">
        <v>1.37</v>
      </c>
      <c r="I72">
        <v>-33.54</v>
      </c>
    </row>
    <row r="73" spans="1:9" x14ac:dyDescent="0.25">
      <c r="A73" t="s">
        <v>96</v>
      </c>
      <c r="B73">
        <v>100</v>
      </c>
      <c r="C73">
        <v>100</v>
      </c>
      <c r="D73">
        <v>100</v>
      </c>
      <c r="E73">
        <v>12</v>
      </c>
      <c r="F73">
        <v>0</v>
      </c>
      <c r="G73">
        <v>0</v>
      </c>
      <c r="H73">
        <v>2.7</v>
      </c>
      <c r="I73">
        <v>0</v>
      </c>
    </row>
    <row r="74" spans="1:9" x14ac:dyDescent="0.25">
      <c r="A74" t="s">
        <v>64</v>
      </c>
      <c r="B74">
        <v>54.55</v>
      </c>
      <c r="C74">
        <v>100</v>
      </c>
      <c r="D74">
        <v>70.59</v>
      </c>
      <c r="E74">
        <v>6</v>
      </c>
      <c r="F74">
        <v>0</v>
      </c>
      <c r="G74">
        <v>5</v>
      </c>
      <c r="H74">
        <v>1.1000000000000001</v>
      </c>
      <c r="I74">
        <v>-4.43</v>
      </c>
    </row>
    <row r="75" spans="1:9" x14ac:dyDescent="0.25">
      <c r="A75" t="s">
        <v>63</v>
      </c>
      <c r="B75">
        <v>60</v>
      </c>
      <c r="C75">
        <v>100</v>
      </c>
      <c r="D75">
        <v>75</v>
      </c>
      <c r="E75">
        <v>6</v>
      </c>
      <c r="F75">
        <v>0</v>
      </c>
      <c r="G75">
        <v>4</v>
      </c>
      <c r="H75">
        <v>1.93</v>
      </c>
      <c r="I75">
        <v>-6.89</v>
      </c>
    </row>
    <row r="76" spans="1:9" x14ac:dyDescent="0.25">
      <c r="A76" t="s">
        <v>80</v>
      </c>
      <c r="B76">
        <v>52</v>
      </c>
      <c r="C76">
        <v>72.22</v>
      </c>
      <c r="D76">
        <v>60.47</v>
      </c>
      <c r="E76">
        <v>13</v>
      </c>
      <c r="F76">
        <v>5</v>
      </c>
      <c r="G76">
        <v>12</v>
      </c>
      <c r="H76">
        <v>3.2</v>
      </c>
      <c r="I76">
        <v>-16.75</v>
      </c>
    </row>
    <row r="77" spans="1:9" x14ac:dyDescent="0.25">
      <c r="A77" t="s">
        <v>69</v>
      </c>
      <c r="B77">
        <v>71.430000000000007</v>
      </c>
      <c r="C77">
        <v>35.71</v>
      </c>
      <c r="D77">
        <v>47.62</v>
      </c>
      <c r="E77">
        <v>5</v>
      </c>
      <c r="F77">
        <v>9</v>
      </c>
      <c r="G77">
        <v>2</v>
      </c>
      <c r="H77">
        <v>2.59</v>
      </c>
      <c r="I77">
        <v>-25</v>
      </c>
    </row>
    <row r="78" spans="1:9" x14ac:dyDescent="0.25">
      <c r="A78" t="s">
        <v>77</v>
      </c>
      <c r="B78">
        <v>75</v>
      </c>
      <c r="C78">
        <v>75</v>
      </c>
      <c r="D78">
        <v>75</v>
      </c>
      <c r="E78">
        <v>15</v>
      </c>
      <c r="F78">
        <v>5</v>
      </c>
      <c r="G78">
        <v>5</v>
      </c>
      <c r="H78">
        <v>2.4</v>
      </c>
      <c r="I78">
        <v>-36.28</v>
      </c>
    </row>
    <row r="79" spans="1:9" x14ac:dyDescent="0.25">
      <c r="A79" t="s">
        <v>79</v>
      </c>
      <c r="B79">
        <v>84</v>
      </c>
      <c r="C79">
        <v>72.41</v>
      </c>
      <c r="D79">
        <v>77.78</v>
      </c>
      <c r="E79">
        <v>21</v>
      </c>
      <c r="F79">
        <v>8</v>
      </c>
      <c r="G79">
        <v>4</v>
      </c>
      <c r="H79">
        <v>3.2</v>
      </c>
      <c r="I79">
        <v>-54.77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B2" sqref="B2:B11"/>
    </sheetView>
  </sheetViews>
  <sheetFormatPr defaultRowHeight="15" x14ac:dyDescent="0.25"/>
  <cols>
    <col min="2" max="2" width="29.42578125" customWidth="1"/>
    <col min="3" max="10" width="11" customWidth="1"/>
  </cols>
  <sheetData>
    <row r="1" spans="1:10" x14ac:dyDescent="0.25">
      <c r="A1" t="s">
        <v>95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79</v>
      </c>
      <c r="B2" t="s">
        <v>90</v>
      </c>
      <c r="C2">
        <v>61.9</v>
      </c>
      <c r="D2">
        <v>89.66</v>
      </c>
      <c r="E2">
        <v>73.239999999999995</v>
      </c>
      <c r="F2">
        <v>26</v>
      </c>
      <c r="G2">
        <v>3</v>
      </c>
      <c r="H2">
        <v>16</v>
      </c>
      <c r="I2">
        <v>2.81</v>
      </c>
      <c r="J2">
        <v>-34.67</v>
      </c>
    </row>
    <row r="3" spans="1:10" x14ac:dyDescent="0.25">
      <c r="A3">
        <v>80</v>
      </c>
      <c r="B3" t="s">
        <v>92</v>
      </c>
      <c r="C3">
        <v>62.5</v>
      </c>
      <c r="D3">
        <v>66.67</v>
      </c>
      <c r="E3">
        <v>64.52</v>
      </c>
      <c r="F3">
        <v>30</v>
      </c>
      <c r="G3">
        <v>15</v>
      </c>
      <c r="H3">
        <v>18</v>
      </c>
      <c r="I3">
        <v>0.54</v>
      </c>
      <c r="J3">
        <v>-180.09</v>
      </c>
    </row>
    <row r="4" spans="1:10" x14ac:dyDescent="0.25">
      <c r="A4">
        <v>81</v>
      </c>
      <c r="B4" t="s">
        <v>93</v>
      </c>
      <c r="C4">
        <v>72</v>
      </c>
      <c r="D4">
        <v>73.47</v>
      </c>
      <c r="E4">
        <v>72.73</v>
      </c>
      <c r="F4">
        <v>36</v>
      </c>
      <c r="G4">
        <v>13</v>
      </c>
      <c r="H4">
        <v>14</v>
      </c>
      <c r="I4">
        <v>1.94</v>
      </c>
      <c r="J4">
        <v>-129.61000000000001</v>
      </c>
    </row>
    <row r="5" spans="1:10" x14ac:dyDescent="0.25">
      <c r="A5">
        <v>82</v>
      </c>
      <c r="B5" t="s">
        <v>89</v>
      </c>
      <c r="C5">
        <v>75</v>
      </c>
      <c r="D5">
        <v>51.43</v>
      </c>
      <c r="E5">
        <v>61.02</v>
      </c>
      <c r="F5">
        <v>18</v>
      </c>
      <c r="G5">
        <v>17</v>
      </c>
      <c r="H5">
        <v>6</v>
      </c>
      <c r="I5">
        <v>3.69</v>
      </c>
      <c r="J5">
        <v>-56.89</v>
      </c>
    </row>
    <row r="6" spans="1:10" x14ac:dyDescent="0.25">
      <c r="A6">
        <v>83</v>
      </c>
      <c r="B6" t="s">
        <v>63</v>
      </c>
      <c r="C6">
        <v>72.58</v>
      </c>
      <c r="D6">
        <v>72.58</v>
      </c>
      <c r="E6">
        <v>72.58</v>
      </c>
      <c r="F6">
        <v>45</v>
      </c>
      <c r="G6">
        <v>17</v>
      </c>
      <c r="H6">
        <v>17</v>
      </c>
      <c r="I6">
        <v>6.17</v>
      </c>
      <c r="J6">
        <v>-139.35</v>
      </c>
    </row>
    <row r="7" spans="1:10" x14ac:dyDescent="0.25">
      <c r="A7">
        <v>84</v>
      </c>
      <c r="B7" t="s">
        <v>94</v>
      </c>
      <c r="C7">
        <v>70</v>
      </c>
      <c r="D7">
        <v>75</v>
      </c>
      <c r="E7">
        <v>72.41</v>
      </c>
      <c r="F7">
        <v>42</v>
      </c>
      <c r="G7">
        <v>14</v>
      </c>
      <c r="H7">
        <v>18</v>
      </c>
      <c r="I7">
        <v>7.89</v>
      </c>
      <c r="J7">
        <v>-123.09</v>
      </c>
    </row>
    <row r="8" spans="1:10" x14ac:dyDescent="0.25">
      <c r="A8">
        <v>85</v>
      </c>
      <c r="B8" t="s">
        <v>88</v>
      </c>
      <c r="C8">
        <v>74.19</v>
      </c>
      <c r="D8">
        <v>76.67</v>
      </c>
      <c r="E8">
        <v>75.41</v>
      </c>
      <c r="F8">
        <v>23</v>
      </c>
      <c r="G8">
        <v>7</v>
      </c>
      <c r="H8">
        <v>8</v>
      </c>
      <c r="I8">
        <v>3.43</v>
      </c>
      <c r="J8">
        <v>-18.600000000000001</v>
      </c>
    </row>
    <row r="9" spans="1:10" x14ac:dyDescent="0.25">
      <c r="A9">
        <v>86</v>
      </c>
      <c r="B9" t="s">
        <v>91</v>
      </c>
      <c r="C9">
        <v>59.38</v>
      </c>
      <c r="D9">
        <v>65.52</v>
      </c>
      <c r="E9">
        <v>62.3</v>
      </c>
      <c r="F9">
        <v>19</v>
      </c>
      <c r="G9">
        <v>10</v>
      </c>
      <c r="H9">
        <v>13</v>
      </c>
      <c r="I9">
        <v>3.41</v>
      </c>
      <c r="J9">
        <v>-94.39</v>
      </c>
    </row>
    <row r="10" spans="1:10" x14ac:dyDescent="0.25">
      <c r="A10">
        <v>87</v>
      </c>
      <c r="B10" t="s">
        <v>87</v>
      </c>
      <c r="C10">
        <v>73.91</v>
      </c>
      <c r="D10">
        <v>54.84</v>
      </c>
      <c r="E10">
        <v>62.96</v>
      </c>
      <c r="F10">
        <v>17</v>
      </c>
      <c r="G10">
        <v>14</v>
      </c>
      <c r="H10">
        <v>6</v>
      </c>
      <c r="I10">
        <v>1.71</v>
      </c>
      <c r="J10">
        <v>-155.65</v>
      </c>
    </row>
    <row r="11" spans="1:10" x14ac:dyDescent="0.25">
      <c r="A11">
        <v>88</v>
      </c>
      <c r="B11" t="s">
        <v>9</v>
      </c>
      <c r="C11">
        <v>73.53</v>
      </c>
      <c r="D11">
        <v>73.53</v>
      </c>
      <c r="E11">
        <v>73.53</v>
      </c>
      <c r="F11">
        <v>25</v>
      </c>
      <c r="G11">
        <v>9</v>
      </c>
      <c r="H11">
        <v>9</v>
      </c>
      <c r="I11">
        <v>6.49</v>
      </c>
      <c r="J11">
        <v>-40.86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topLeftCell="A157" workbookViewId="0">
      <selection activeCell="F170" sqref="F170"/>
    </sheetView>
  </sheetViews>
  <sheetFormatPr defaultRowHeight="15" x14ac:dyDescent="0.25"/>
  <cols>
    <col min="1" max="1" width="18.42578125" customWidth="1"/>
    <col min="2" max="2" width="18.5703125" customWidth="1"/>
  </cols>
  <sheetData>
    <row r="1" spans="1:6" ht="16.5" thickBot="1" x14ac:dyDescent="0.3">
      <c r="A1" t="s">
        <v>0</v>
      </c>
      <c r="B1" t="s">
        <v>1</v>
      </c>
      <c r="D1" s="3">
        <v>4.22</v>
      </c>
      <c r="F1" s="6">
        <v>0.06</v>
      </c>
    </row>
    <row r="2" spans="1:6" ht="16.5" thickBot="1" x14ac:dyDescent="0.3">
      <c r="A2" t="s">
        <v>15</v>
      </c>
      <c r="B2" t="s">
        <v>15</v>
      </c>
      <c r="D2" s="4">
        <v>3.75</v>
      </c>
      <c r="F2" s="4">
        <v>0.1</v>
      </c>
    </row>
    <row r="3" spans="1:6" ht="16.5" thickBot="1" x14ac:dyDescent="0.3">
      <c r="A3" t="s">
        <v>16</v>
      </c>
      <c r="B3" t="s">
        <v>16</v>
      </c>
      <c r="D3" s="5">
        <v>2.5299999999999998</v>
      </c>
      <c r="F3" s="5">
        <v>1.68</v>
      </c>
    </row>
    <row r="4" spans="1:6" ht="16.5" thickBot="1" x14ac:dyDescent="0.3">
      <c r="A4" t="s">
        <v>11</v>
      </c>
      <c r="B4" t="s">
        <v>11</v>
      </c>
      <c r="D4" s="4">
        <v>1.36</v>
      </c>
      <c r="F4" s="4">
        <v>7.0000000000000007E-2</v>
      </c>
    </row>
    <row r="5" spans="1:6" ht="16.5" thickBot="1" x14ac:dyDescent="0.3">
      <c r="A5" t="s">
        <v>84</v>
      </c>
      <c r="B5" t="s">
        <v>84</v>
      </c>
      <c r="D5" s="5">
        <v>4.2</v>
      </c>
      <c r="F5" s="5">
        <v>1.78</v>
      </c>
    </row>
    <row r="6" spans="1:6" ht="16.5" thickBot="1" x14ac:dyDescent="0.3">
      <c r="A6" t="s">
        <v>30</v>
      </c>
      <c r="B6" t="s">
        <v>30</v>
      </c>
      <c r="D6" s="4">
        <v>3.78</v>
      </c>
      <c r="F6" s="4">
        <v>2.4700000000000002</v>
      </c>
    </row>
    <row r="7" spans="1:6" ht="16.5" thickBot="1" x14ac:dyDescent="0.3">
      <c r="A7" t="s">
        <v>18</v>
      </c>
      <c r="B7" t="s">
        <v>18</v>
      </c>
      <c r="D7" s="5">
        <v>4.6100000000000003</v>
      </c>
      <c r="F7" s="5">
        <v>1.2</v>
      </c>
    </row>
    <row r="8" spans="1:6" ht="16.5" thickBot="1" x14ac:dyDescent="0.3">
      <c r="A8" t="s">
        <v>61</v>
      </c>
      <c r="B8" t="s">
        <v>61</v>
      </c>
      <c r="D8" s="4">
        <v>1.07</v>
      </c>
      <c r="F8" s="4">
        <v>7.0000000000000007E-2</v>
      </c>
    </row>
    <row r="9" spans="1:6" ht="16.5" thickBot="1" x14ac:dyDescent="0.3">
      <c r="A9" t="s">
        <v>83</v>
      </c>
      <c r="B9" t="s">
        <v>83</v>
      </c>
      <c r="D9" s="5">
        <v>1.3</v>
      </c>
      <c r="F9" s="5">
        <v>1.78</v>
      </c>
    </row>
    <row r="10" spans="1:6" ht="16.5" thickBot="1" x14ac:dyDescent="0.3">
      <c r="A10" t="s">
        <v>14</v>
      </c>
      <c r="B10" t="s">
        <v>14</v>
      </c>
      <c r="D10" s="4">
        <v>1.26</v>
      </c>
      <c r="F10" s="4">
        <v>0.14000000000000001</v>
      </c>
    </row>
    <row r="11" spans="1:6" ht="16.5" thickBot="1" x14ac:dyDescent="0.3">
      <c r="A11" t="s">
        <v>13</v>
      </c>
      <c r="B11" t="s">
        <v>13</v>
      </c>
      <c r="D11" s="5">
        <v>2.09</v>
      </c>
      <c r="F11" s="5">
        <v>1.1100000000000001</v>
      </c>
    </row>
    <row r="12" spans="1:6" ht="16.5" thickBot="1" x14ac:dyDescent="0.3">
      <c r="A12" t="s">
        <v>20</v>
      </c>
      <c r="B12" t="s">
        <v>20</v>
      </c>
      <c r="D12" s="4">
        <v>4.63</v>
      </c>
      <c r="F12" s="4">
        <v>0.75</v>
      </c>
    </row>
    <row r="13" spans="1:6" ht="16.5" thickBot="1" x14ac:dyDescent="0.3">
      <c r="A13" t="s">
        <v>31</v>
      </c>
      <c r="B13" t="s">
        <v>31</v>
      </c>
      <c r="D13" s="5">
        <v>5.54</v>
      </c>
      <c r="F13" s="5">
        <v>0.14000000000000001</v>
      </c>
    </row>
    <row r="14" spans="1:6" ht="16.5" thickBot="1" x14ac:dyDescent="0.3">
      <c r="A14" t="s">
        <v>44</v>
      </c>
      <c r="B14" t="s">
        <v>44</v>
      </c>
      <c r="D14" s="4">
        <v>0.64</v>
      </c>
      <c r="F14" s="4">
        <v>0.13</v>
      </c>
    </row>
    <row r="15" spans="1:6" ht="16.5" thickBot="1" x14ac:dyDescent="0.3">
      <c r="A15" t="s">
        <v>17</v>
      </c>
      <c r="B15" t="s">
        <v>17</v>
      </c>
      <c r="D15" s="5">
        <v>2.37</v>
      </c>
      <c r="F15" s="5">
        <v>0.06</v>
      </c>
    </row>
    <row r="16" spans="1:6" ht="16.5" thickBot="1" x14ac:dyDescent="0.3">
      <c r="A16" t="s">
        <v>47</v>
      </c>
      <c r="B16" t="s">
        <v>47</v>
      </c>
      <c r="D16" s="4">
        <v>3.28</v>
      </c>
      <c r="F16" s="4">
        <v>0.1</v>
      </c>
    </row>
    <row r="17" spans="1:6" ht="16.5" thickBot="1" x14ac:dyDescent="0.3">
      <c r="A17" t="s">
        <v>85</v>
      </c>
      <c r="B17" t="s">
        <v>85</v>
      </c>
      <c r="D17" s="5">
        <v>0.9</v>
      </c>
      <c r="F17" s="5">
        <v>1.97</v>
      </c>
    </row>
    <row r="18" spans="1:6" ht="16.5" thickBot="1" x14ac:dyDescent="0.3">
      <c r="A18" t="s">
        <v>21</v>
      </c>
      <c r="B18" t="s">
        <v>21</v>
      </c>
      <c r="D18" s="4">
        <v>2.39</v>
      </c>
      <c r="F18" s="4">
        <v>2.96</v>
      </c>
    </row>
    <row r="19" spans="1:6" ht="16.5" thickBot="1" x14ac:dyDescent="0.3">
      <c r="A19" t="s">
        <v>22</v>
      </c>
      <c r="B19" t="s">
        <v>22</v>
      </c>
      <c r="D19" s="5">
        <v>0.49</v>
      </c>
      <c r="F19" s="5">
        <v>2.33</v>
      </c>
    </row>
    <row r="20" spans="1:6" ht="16.5" thickBot="1" x14ac:dyDescent="0.3">
      <c r="A20" t="s">
        <v>19</v>
      </c>
      <c r="B20" t="s">
        <v>19</v>
      </c>
      <c r="D20" s="4">
        <v>1.0900000000000001</v>
      </c>
      <c r="F20" s="4">
        <v>3.77</v>
      </c>
    </row>
    <row r="21" spans="1:6" ht="16.5" thickBot="1" x14ac:dyDescent="0.3">
      <c r="A21" t="s">
        <v>39</v>
      </c>
      <c r="B21" t="s">
        <v>39</v>
      </c>
      <c r="D21" s="5">
        <v>2.69</v>
      </c>
      <c r="F21" s="5">
        <v>0.11</v>
      </c>
    </row>
    <row r="22" spans="1:6" ht="16.5" thickBot="1" x14ac:dyDescent="0.3">
      <c r="A22" t="s">
        <v>48</v>
      </c>
      <c r="B22" t="s">
        <v>48</v>
      </c>
      <c r="D22" s="4">
        <v>3.81</v>
      </c>
      <c r="F22" s="4">
        <v>0.31</v>
      </c>
    </row>
    <row r="23" spans="1:6" ht="16.5" thickBot="1" x14ac:dyDescent="0.3">
      <c r="A23" t="s">
        <v>53</v>
      </c>
      <c r="B23" t="s">
        <v>53</v>
      </c>
      <c r="D23" s="5">
        <v>1.22</v>
      </c>
      <c r="F23" s="5">
        <v>0.11</v>
      </c>
    </row>
    <row r="24" spans="1:6" ht="16.5" thickBot="1" x14ac:dyDescent="0.3">
      <c r="A24" t="s">
        <v>67</v>
      </c>
      <c r="B24" t="s">
        <v>67</v>
      </c>
      <c r="D24" s="4">
        <v>2.56</v>
      </c>
      <c r="F24" s="4">
        <v>2.78</v>
      </c>
    </row>
    <row r="25" spans="1:6" ht="16.5" thickBot="1" x14ac:dyDescent="0.3">
      <c r="A25" t="s">
        <v>60</v>
      </c>
      <c r="B25" t="s">
        <v>60</v>
      </c>
      <c r="D25" s="5">
        <v>3.54</v>
      </c>
      <c r="F25" s="5">
        <v>0.12</v>
      </c>
    </row>
    <row r="26" spans="1:6" ht="16.5" thickBot="1" x14ac:dyDescent="0.3">
      <c r="A26" t="s">
        <v>36</v>
      </c>
      <c r="B26" t="s">
        <v>36</v>
      </c>
      <c r="D26" s="4">
        <v>2.57</v>
      </c>
      <c r="F26" s="4">
        <v>2.0299999999999998</v>
      </c>
    </row>
    <row r="27" spans="1:6" ht="16.5" thickBot="1" x14ac:dyDescent="0.3">
      <c r="A27" t="s">
        <v>27</v>
      </c>
      <c r="B27" t="s">
        <v>27</v>
      </c>
      <c r="D27" s="5">
        <v>0.71</v>
      </c>
      <c r="F27" s="5">
        <v>2.2400000000000002</v>
      </c>
    </row>
    <row r="28" spans="1:6" ht="16.5" thickBot="1" x14ac:dyDescent="0.3">
      <c r="A28" t="s">
        <v>10</v>
      </c>
      <c r="B28" t="s">
        <v>10</v>
      </c>
      <c r="D28" s="4">
        <v>0.31</v>
      </c>
      <c r="F28" s="4">
        <v>1.03</v>
      </c>
    </row>
    <row r="29" spans="1:6" ht="16.5" thickBot="1" x14ac:dyDescent="0.3">
      <c r="A29" t="s">
        <v>26</v>
      </c>
      <c r="B29" t="s">
        <v>26</v>
      </c>
      <c r="D29" s="5">
        <v>2.74</v>
      </c>
      <c r="F29" s="5">
        <v>0.18</v>
      </c>
    </row>
    <row r="30" spans="1:6" ht="16.5" thickBot="1" x14ac:dyDescent="0.3">
      <c r="A30" t="s">
        <v>23</v>
      </c>
      <c r="B30" t="s">
        <v>23</v>
      </c>
      <c r="D30" s="4">
        <v>46.86</v>
      </c>
      <c r="F30" s="4">
        <v>2.14</v>
      </c>
    </row>
    <row r="31" spans="1:6" ht="16.5" thickBot="1" x14ac:dyDescent="0.3">
      <c r="A31" t="s">
        <v>24</v>
      </c>
      <c r="B31" t="s">
        <v>24</v>
      </c>
      <c r="D31" s="5">
        <v>3.08</v>
      </c>
      <c r="F31" s="5">
        <v>0.17</v>
      </c>
    </row>
    <row r="32" spans="1:6" ht="16.5" thickBot="1" x14ac:dyDescent="0.3">
      <c r="A32" t="s">
        <v>25</v>
      </c>
      <c r="B32" t="s">
        <v>25</v>
      </c>
      <c r="D32" s="4">
        <v>1.19</v>
      </c>
      <c r="F32" s="4">
        <v>2.19</v>
      </c>
    </row>
    <row r="33" spans="1:6" ht="16.5" thickBot="1" x14ac:dyDescent="0.3">
      <c r="A33" t="s">
        <v>29</v>
      </c>
      <c r="B33" t="s">
        <v>29</v>
      </c>
      <c r="D33" s="5">
        <v>0.49</v>
      </c>
      <c r="F33" s="5">
        <v>3.19</v>
      </c>
    </row>
    <row r="34" spans="1:6" ht="16.5" thickBot="1" x14ac:dyDescent="0.3">
      <c r="A34" t="s">
        <v>33</v>
      </c>
      <c r="B34" t="s">
        <v>33</v>
      </c>
      <c r="D34" s="4">
        <v>0.82</v>
      </c>
      <c r="F34" s="4">
        <v>0.09</v>
      </c>
    </row>
    <row r="35" spans="1:6" ht="16.5" thickBot="1" x14ac:dyDescent="0.3">
      <c r="A35" t="s">
        <v>34</v>
      </c>
      <c r="B35" t="s">
        <v>34</v>
      </c>
      <c r="D35" s="5">
        <v>0.69</v>
      </c>
      <c r="F35" s="5">
        <v>0.63</v>
      </c>
    </row>
    <row r="36" spans="1:6" ht="16.5" thickBot="1" x14ac:dyDescent="0.3">
      <c r="A36" t="s">
        <v>28</v>
      </c>
      <c r="B36" t="s">
        <v>28</v>
      </c>
      <c r="D36" s="4">
        <v>1.3</v>
      </c>
      <c r="F36" s="4">
        <v>3.2</v>
      </c>
    </row>
    <row r="37" spans="1:6" ht="16.5" thickBot="1" x14ac:dyDescent="0.3">
      <c r="A37" t="s">
        <v>32</v>
      </c>
      <c r="B37" t="s">
        <v>32</v>
      </c>
      <c r="D37" s="5">
        <v>0.67</v>
      </c>
      <c r="F37" s="5">
        <v>0.13</v>
      </c>
    </row>
    <row r="38" spans="1:6" ht="16.5" thickBot="1" x14ac:dyDescent="0.3">
      <c r="A38" t="s">
        <v>37</v>
      </c>
      <c r="B38" t="s">
        <v>37</v>
      </c>
      <c r="D38" s="4">
        <v>1.05</v>
      </c>
      <c r="F38" s="4">
        <v>2.14</v>
      </c>
    </row>
    <row r="39" spans="1:6" ht="16.5" thickBot="1" x14ac:dyDescent="0.3">
      <c r="A39" t="s">
        <v>41</v>
      </c>
      <c r="B39" t="s">
        <v>41</v>
      </c>
      <c r="D39" s="5">
        <v>0.18</v>
      </c>
      <c r="F39" s="5">
        <v>2.8</v>
      </c>
    </row>
    <row r="40" spans="1:6" ht="16.5" thickBot="1" x14ac:dyDescent="0.3">
      <c r="A40" t="s">
        <v>35</v>
      </c>
      <c r="B40" t="s">
        <v>35</v>
      </c>
      <c r="D40" s="4">
        <v>2.37</v>
      </c>
      <c r="F40" s="4">
        <v>1.92</v>
      </c>
    </row>
    <row r="41" spans="1:6" ht="16.5" thickBot="1" x14ac:dyDescent="0.3">
      <c r="A41" t="s">
        <v>50</v>
      </c>
      <c r="B41" t="s">
        <v>50</v>
      </c>
      <c r="D41" s="5">
        <v>0.95</v>
      </c>
      <c r="F41" s="5">
        <v>2.2999999999999998</v>
      </c>
    </row>
    <row r="42" spans="1:6" ht="16.5" thickBot="1" x14ac:dyDescent="0.3">
      <c r="A42" t="s">
        <v>46</v>
      </c>
      <c r="B42" t="s">
        <v>46</v>
      </c>
      <c r="D42" s="4">
        <v>0.61</v>
      </c>
      <c r="F42" s="4">
        <v>0.08</v>
      </c>
    </row>
    <row r="43" spans="1:6" ht="16.5" thickBot="1" x14ac:dyDescent="0.3">
      <c r="A43" t="s">
        <v>38</v>
      </c>
      <c r="B43" t="s">
        <v>38</v>
      </c>
      <c r="D43" s="5">
        <v>0.63</v>
      </c>
      <c r="F43" s="5">
        <v>7.0000000000000007E-2</v>
      </c>
    </row>
    <row r="44" spans="1:6" ht="16.5" thickBot="1" x14ac:dyDescent="0.3">
      <c r="A44" t="s">
        <v>42</v>
      </c>
      <c r="B44" t="s">
        <v>42</v>
      </c>
      <c r="D44" s="4">
        <v>0.32</v>
      </c>
      <c r="F44" s="4">
        <v>1.26</v>
      </c>
    </row>
    <row r="45" spans="1:6" ht="16.5" thickBot="1" x14ac:dyDescent="0.3">
      <c r="A45" t="s">
        <v>86</v>
      </c>
      <c r="B45" t="s">
        <v>86</v>
      </c>
      <c r="D45" s="5">
        <v>0.57999999999999996</v>
      </c>
      <c r="F45" s="5">
        <v>0.11</v>
      </c>
    </row>
    <row r="46" spans="1:6" ht="16.5" thickBot="1" x14ac:dyDescent="0.3">
      <c r="A46" t="s">
        <v>45</v>
      </c>
      <c r="B46" t="s">
        <v>45</v>
      </c>
      <c r="D46" s="4">
        <v>0.73</v>
      </c>
      <c r="F46" s="4">
        <v>2.4700000000000002</v>
      </c>
    </row>
    <row r="47" spans="1:6" ht="16.5" thickBot="1" x14ac:dyDescent="0.3">
      <c r="A47" t="s">
        <v>40</v>
      </c>
      <c r="B47" t="s">
        <v>40</v>
      </c>
      <c r="D47" s="5">
        <v>6.58</v>
      </c>
      <c r="F47" s="5">
        <v>0.21</v>
      </c>
    </row>
    <row r="48" spans="1:6" ht="16.5" thickBot="1" x14ac:dyDescent="0.3">
      <c r="A48" t="s">
        <v>66</v>
      </c>
      <c r="B48" t="s">
        <v>66</v>
      </c>
      <c r="D48" s="4">
        <v>2.99</v>
      </c>
      <c r="F48" s="4">
        <v>2.67</v>
      </c>
    </row>
    <row r="49" spans="1:6" ht="16.5" thickBot="1" x14ac:dyDescent="0.3">
      <c r="A49" t="s">
        <v>59</v>
      </c>
      <c r="B49" t="s">
        <v>59</v>
      </c>
      <c r="D49" s="5">
        <v>0.47</v>
      </c>
      <c r="F49" s="5">
        <v>0.1</v>
      </c>
    </row>
    <row r="50" spans="1:6" ht="16.5" thickBot="1" x14ac:dyDescent="0.3">
      <c r="A50" t="s">
        <v>43</v>
      </c>
      <c r="B50" t="s">
        <v>43</v>
      </c>
      <c r="D50" s="4">
        <v>2.11</v>
      </c>
      <c r="F50" s="4">
        <v>3.15</v>
      </c>
    </row>
    <row r="51" spans="1:6" ht="16.5" thickBot="1" x14ac:dyDescent="0.3">
      <c r="A51" t="s">
        <v>56</v>
      </c>
      <c r="B51" t="s">
        <v>56</v>
      </c>
      <c r="D51" s="5">
        <v>0.74</v>
      </c>
      <c r="F51" s="5">
        <v>0.11</v>
      </c>
    </row>
    <row r="52" spans="1:6" ht="16.5" thickBot="1" x14ac:dyDescent="0.3">
      <c r="A52" t="s">
        <v>57</v>
      </c>
      <c r="B52" t="s">
        <v>57</v>
      </c>
      <c r="D52" s="4">
        <v>0.35</v>
      </c>
      <c r="F52" s="4">
        <v>2.56</v>
      </c>
    </row>
    <row r="53" spans="1:6" ht="16.5" thickBot="1" x14ac:dyDescent="0.3">
      <c r="A53" t="s">
        <v>49</v>
      </c>
      <c r="B53" t="s">
        <v>49</v>
      </c>
      <c r="D53" s="5">
        <v>1.51</v>
      </c>
      <c r="F53" s="5">
        <v>1.32</v>
      </c>
    </row>
    <row r="54" spans="1:6" ht="16.5" thickBot="1" x14ac:dyDescent="0.3">
      <c r="A54" t="s">
        <v>12</v>
      </c>
      <c r="B54" t="s">
        <v>12</v>
      </c>
      <c r="D54" s="4">
        <v>2.0699999999999998</v>
      </c>
      <c r="F54" s="4">
        <v>0.13</v>
      </c>
    </row>
    <row r="55" spans="1:6" ht="16.5" thickBot="1" x14ac:dyDescent="0.3">
      <c r="A55" t="s">
        <v>58</v>
      </c>
      <c r="B55" t="s">
        <v>58</v>
      </c>
      <c r="D55" s="5">
        <v>8.2200000000000006</v>
      </c>
      <c r="F55" s="5">
        <v>0.09</v>
      </c>
    </row>
    <row r="56" spans="1:6" ht="16.5" thickBot="1" x14ac:dyDescent="0.3">
      <c r="A56" t="s">
        <v>74</v>
      </c>
      <c r="B56" t="s">
        <v>74</v>
      </c>
      <c r="D56" s="4">
        <v>3.62</v>
      </c>
      <c r="F56" s="4">
        <v>0.09</v>
      </c>
    </row>
    <row r="57" spans="1:6" ht="16.5" thickBot="1" x14ac:dyDescent="0.3">
      <c r="A57" t="s">
        <v>72</v>
      </c>
      <c r="B57" t="s">
        <v>72</v>
      </c>
      <c r="D57" s="5">
        <v>8.75</v>
      </c>
      <c r="F57" s="5">
        <v>1.56</v>
      </c>
    </row>
    <row r="58" spans="1:6" ht="16.5" thickBot="1" x14ac:dyDescent="0.3">
      <c r="A58" t="s">
        <v>73</v>
      </c>
      <c r="B58" t="s">
        <v>73</v>
      </c>
      <c r="D58" s="4">
        <v>5.73</v>
      </c>
      <c r="F58" s="4">
        <v>0.32</v>
      </c>
    </row>
    <row r="59" spans="1:6" ht="16.5" thickBot="1" x14ac:dyDescent="0.3">
      <c r="A59" t="s">
        <v>62</v>
      </c>
      <c r="B59" t="s">
        <v>62</v>
      </c>
      <c r="D59" s="5">
        <v>5.0199999999999996</v>
      </c>
      <c r="F59" s="5">
        <v>0.04</v>
      </c>
    </row>
    <row r="60" spans="1:6" ht="16.5" thickBot="1" x14ac:dyDescent="0.3">
      <c r="A60" t="s">
        <v>78</v>
      </c>
      <c r="B60" t="s">
        <v>78</v>
      </c>
      <c r="D60" s="4">
        <v>1.2</v>
      </c>
      <c r="F60" s="4">
        <v>0.87</v>
      </c>
    </row>
    <row r="61" spans="1:6" ht="16.5" thickBot="1" x14ac:dyDescent="0.3">
      <c r="A61" t="s">
        <v>51</v>
      </c>
      <c r="B61" t="s">
        <v>51</v>
      </c>
      <c r="D61" s="5">
        <v>1.0900000000000001</v>
      </c>
      <c r="F61" s="5">
        <v>1.26</v>
      </c>
    </row>
    <row r="62" spans="1:6" ht="16.5" thickBot="1" x14ac:dyDescent="0.3">
      <c r="A62" t="s">
        <v>55</v>
      </c>
      <c r="B62" t="s">
        <v>55</v>
      </c>
      <c r="D62" s="4">
        <v>2.5499999999999998</v>
      </c>
      <c r="F62" s="4">
        <v>0.47</v>
      </c>
    </row>
    <row r="63" spans="1:6" ht="16.5" thickBot="1" x14ac:dyDescent="0.3">
      <c r="A63" t="s">
        <v>52</v>
      </c>
      <c r="B63" t="s">
        <v>52</v>
      </c>
      <c r="D63" s="5">
        <v>0.39</v>
      </c>
      <c r="F63" s="5">
        <v>1.94</v>
      </c>
    </row>
    <row r="64" spans="1:6" ht="16.5" thickBot="1" x14ac:dyDescent="0.3">
      <c r="A64" t="s">
        <v>54</v>
      </c>
      <c r="B64" t="s">
        <v>54</v>
      </c>
      <c r="D64" s="4">
        <v>5.62</v>
      </c>
      <c r="F64" s="4">
        <v>0.11</v>
      </c>
    </row>
    <row r="65" spans="1:6" ht="16.5" thickBot="1" x14ac:dyDescent="0.3">
      <c r="A65" t="s">
        <v>70</v>
      </c>
      <c r="B65" t="s">
        <v>70</v>
      </c>
      <c r="D65" s="5">
        <v>4.9000000000000004</v>
      </c>
      <c r="F65" s="5">
        <v>0.42</v>
      </c>
    </row>
    <row r="66" spans="1:6" ht="16.5" thickBot="1" x14ac:dyDescent="0.3">
      <c r="A66" t="s">
        <v>65</v>
      </c>
      <c r="B66" t="s">
        <v>65</v>
      </c>
      <c r="D66" s="4">
        <v>2.99</v>
      </c>
      <c r="F66" s="4">
        <v>0.13</v>
      </c>
    </row>
    <row r="67" spans="1:6" ht="16.5" thickBot="1" x14ac:dyDescent="0.3">
      <c r="A67" t="s">
        <v>81</v>
      </c>
      <c r="B67" t="s">
        <v>81</v>
      </c>
      <c r="D67" s="5">
        <v>5.55</v>
      </c>
      <c r="F67" s="5">
        <v>1.61</v>
      </c>
    </row>
    <row r="68" spans="1:6" ht="16.5" thickBot="1" x14ac:dyDescent="0.3">
      <c r="A68" t="s">
        <v>82</v>
      </c>
      <c r="B68" t="s">
        <v>82</v>
      </c>
      <c r="D68" s="4">
        <v>9.9600000000000009</v>
      </c>
      <c r="F68" s="4">
        <v>0.12</v>
      </c>
    </row>
    <row r="69" spans="1:6" ht="16.5" thickBot="1" x14ac:dyDescent="0.3">
      <c r="A69" t="s">
        <v>75</v>
      </c>
      <c r="B69" t="s">
        <v>75</v>
      </c>
      <c r="D69" s="5">
        <v>4.88</v>
      </c>
      <c r="F69" s="5">
        <v>0.14000000000000001</v>
      </c>
    </row>
    <row r="70" spans="1:6" ht="16.5" thickBot="1" x14ac:dyDescent="0.3">
      <c r="A70" t="s">
        <v>76</v>
      </c>
      <c r="B70" t="s">
        <v>76</v>
      </c>
      <c r="D70" s="4">
        <v>3.76</v>
      </c>
      <c r="F70" s="4">
        <v>1.41</v>
      </c>
    </row>
    <row r="71" spans="1:6" ht="16.5" thickBot="1" x14ac:dyDescent="0.3">
      <c r="A71" t="s">
        <v>71</v>
      </c>
      <c r="B71" t="s">
        <v>71</v>
      </c>
      <c r="D71" s="5">
        <v>1.37</v>
      </c>
      <c r="F71" s="5">
        <v>0.06</v>
      </c>
    </row>
    <row r="72" spans="1:6" ht="16.5" thickBot="1" x14ac:dyDescent="0.3">
      <c r="A72" t="s">
        <v>68</v>
      </c>
      <c r="B72" t="s">
        <v>68</v>
      </c>
      <c r="D72" s="4">
        <v>2.7</v>
      </c>
      <c r="F72" s="4">
        <v>1.75</v>
      </c>
    </row>
    <row r="73" spans="1:6" ht="16.5" thickBot="1" x14ac:dyDescent="0.3">
      <c r="A73" t="s">
        <v>96</v>
      </c>
      <c r="B73" t="s">
        <v>64</v>
      </c>
      <c r="D73" s="5">
        <v>1.1000000000000001</v>
      </c>
      <c r="F73" s="5">
        <v>2.77</v>
      </c>
    </row>
    <row r="74" spans="1:6" ht="16.5" thickBot="1" x14ac:dyDescent="0.3">
      <c r="A74" t="s">
        <v>64</v>
      </c>
      <c r="B74" t="s">
        <v>63</v>
      </c>
      <c r="D74" s="4">
        <v>1.93</v>
      </c>
      <c r="F74" s="4">
        <v>0.08</v>
      </c>
    </row>
    <row r="75" spans="1:6" ht="16.5" thickBot="1" x14ac:dyDescent="0.3">
      <c r="A75" t="s">
        <v>63</v>
      </c>
      <c r="B75" t="s">
        <v>80</v>
      </c>
      <c r="D75" s="5">
        <v>3.2</v>
      </c>
      <c r="F75" s="5">
        <v>0.1</v>
      </c>
    </row>
    <row r="76" spans="1:6" ht="16.5" thickBot="1" x14ac:dyDescent="0.3">
      <c r="A76" t="s">
        <v>80</v>
      </c>
      <c r="B76" t="s">
        <v>69</v>
      </c>
      <c r="D76" s="4">
        <v>2.59</v>
      </c>
      <c r="F76" s="4">
        <v>0.23</v>
      </c>
    </row>
    <row r="77" spans="1:6" ht="16.5" thickBot="1" x14ac:dyDescent="0.3">
      <c r="A77" t="s">
        <v>69</v>
      </c>
      <c r="B77" t="s">
        <v>77</v>
      </c>
      <c r="D77" s="5">
        <v>2.4</v>
      </c>
      <c r="F77" s="5">
        <v>0.1</v>
      </c>
    </row>
    <row r="78" spans="1:6" ht="16.5" thickBot="1" x14ac:dyDescent="0.3">
      <c r="A78" t="s">
        <v>77</v>
      </c>
      <c r="B78" t="s">
        <v>79</v>
      </c>
      <c r="D78" s="4">
        <v>3.2</v>
      </c>
      <c r="F78" s="4">
        <v>1.1599999999999999</v>
      </c>
    </row>
    <row r="79" spans="1:6" ht="16.5" thickBot="1" x14ac:dyDescent="0.3">
      <c r="A79" t="s">
        <v>79</v>
      </c>
      <c r="D79" s="5">
        <v>2.81</v>
      </c>
      <c r="F79" s="5">
        <v>0.03</v>
      </c>
    </row>
    <row r="80" spans="1:6" ht="16.5" thickBot="1" x14ac:dyDescent="0.3">
      <c r="D80" s="4">
        <v>0.54</v>
      </c>
      <c r="F80" s="4">
        <v>1.39</v>
      </c>
    </row>
    <row r="81" spans="4:6" ht="16.5" thickBot="1" x14ac:dyDescent="0.3">
      <c r="D81" s="5">
        <v>1.94</v>
      </c>
      <c r="F81" s="5">
        <v>0.1</v>
      </c>
    </row>
    <row r="82" spans="4:6" ht="16.5" thickBot="1" x14ac:dyDescent="0.3">
      <c r="D82" s="4">
        <v>3.69</v>
      </c>
      <c r="F82" s="4">
        <v>0.09</v>
      </c>
    </row>
    <row r="83" spans="4:6" ht="16.5" thickBot="1" x14ac:dyDescent="0.3">
      <c r="D83" s="5">
        <v>6.17</v>
      </c>
      <c r="F83" s="5">
        <v>1.59</v>
      </c>
    </row>
    <row r="84" spans="4:6" ht="16.5" thickBot="1" x14ac:dyDescent="0.3">
      <c r="D84" s="4">
        <v>7.89</v>
      </c>
      <c r="F84" s="4">
        <v>2.08</v>
      </c>
    </row>
    <row r="85" spans="4:6" ht="16.5" thickBot="1" x14ac:dyDescent="0.3">
      <c r="D85" s="5">
        <v>3.43</v>
      </c>
      <c r="F85" s="5">
        <v>1.63</v>
      </c>
    </row>
    <row r="86" spans="4:6" ht="16.5" thickBot="1" x14ac:dyDescent="0.3">
      <c r="D86" s="4">
        <v>3.41</v>
      </c>
      <c r="F86" s="4">
        <v>0.11</v>
      </c>
    </row>
    <row r="87" spans="4:6" ht="16.5" thickBot="1" x14ac:dyDescent="0.3">
      <c r="D87" s="5">
        <v>1.71</v>
      </c>
      <c r="F87" s="5">
        <v>0.13</v>
      </c>
    </row>
    <row r="88" spans="4:6" ht="16.5" thickBot="1" x14ac:dyDescent="0.3">
      <c r="D88" s="4">
        <v>6.49</v>
      </c>
      <c r="F88" s="4">
        <v>2.66</v>
      </c>
    </row>
    <row r="89" spans="4:6" ht="16.5" thickBot="1" x14ac:dyDescent="0.3">
      <c r="D89">
        <f>AVERAGE(D1:D88)</f>
        <v>3.2021590909090905</v>
      </c>
      <c r="F89" s="5">
        <v>0.13</v>
      </c>
    </row>
    <row r="90" spans="4:6" ht="16.5" thickBot="1" x14ac:dyDescent="0.3">
      <c r="F90" s="4">
        <v>0.08</v>
      </c>
    </row>
    <row r="91" spans="4:6" ht="16.5" thickBot="1" x14ac:dyDescent="0.3">
      <c r="F91" s="5">
        <v>7.0000000000000007E-2</v>
      </c>
    </row>
    <row r="92" spans="4:6" ht="16.5" thickBot="1" x14ac:dyDescent="0.3">
      <c r="F92" s="4">
        <v>0.06</v>
      </c>
    </row>
    <row r="93" spans="4:6" ht="16.5" thickBot="1" x14ac:dyDescent="0.3">
      <c r="F93" s="5">
        <v>0.08</v>
      </c>
    </row>
    <row r="94" spans="4:6" ht="16.5" thickBot="1" x14ac:dyDescent="0.3">
      <c r="F94" s="4">
        <v>0.08</v>
      </c>
    </row>
    <row r="95" spans="4:6" ht="16.5" thickBot="1" x14ac:dyDescent="0.3">
      <c r="F95" s="5">
        <v>0.08</v>
      </c>
    </row>
    <row r="96" spans="4:6" ht="16.5" thickBot="1" x14ac:dyDescent="0.3">
      <c r="F96" s="4">
        <v>0.09</v>
      </c>
    </row>
    <row r="97" spans="6:6" ht="16.5" thickBot="1" x14ac:dyDescent="0.3">
      <c r="F97" s="5">
        <v>0.08</v>
      </c>
    </row>
    <row r="98" spans="6:6" ht="16.5" thickBot="1" x14ac:dyDescent="0.3">
      <c r="F98" s="4">
        <v>0.44</v>
      </c>
    </row>
    <row r="99" spans="6:6" ht="16.5" thickBot="1" x14ac:dyDescent="0.3">
      <c r="F99" s="5">
        <v>0.09</v>
      </c>
    </row>
    <row r="100" spans="6:6" ht="16.5" thickBot="1" x14ac:dyDescent="0.3">
      <c r="F100" s="4">
        <v>0.13</v>
      </c>
    </row>
    <row r="101" spans="6:6" ht="16.5" thickBot="1" x14ac:dyDescent="0.3">
      <c r="F101" s="5">
        <v>0.09</v>
      </c>
    </row>
    <row r="102" spans="6:6" ht="16.5" thickBot="1" x14ac:dyDescent="0.3">
      <c r="F102" s="4">
        <v>0.1</v>
      </c>
    </row>
    <row r="103" spans="6:6" ht="16.5" thickBot="1" x14ac:dyDescent="0.3">
      <c r="F103" s="5">
        <v>1.1000000000000001</v>
      </c>
    </row>
    <row r="104" spans="6:6" ht="16.5" thickBot="1" x14ac:dyDescent="0.3">
      <c r="F104" s="4">
        <v>0.32</v>
      </c>
    </row>
    <row r="105" spans="6:6" ht="16.5" thickBot="1" x14ac:dyDescent="0.3">
      <c r="F105" s="5">
        <v>2.91</v>
      </c>
    </row>
    <row r="106" spans="6:6" ht="16.5" thickBot="1" x14ac:dyDescent="0.3">
      <c r="F106" s="4">
        <v>0.09</v>
      </c>
    </row>
    <row r="107" spans="6:6" ht="16.5" thickBot="1" x14ac:dyDescent="0.3">
      <c r="F107" s="5">
        <v>0.14000000000000001</v>
      </c>
    </row>
    <row r="108" spans="6:6" ht="16.5" thickBot="1" x14ac:dyDescent="0.3">
      <c r="F108" s="4">
        <v>4.42</v>
      </c>
    </row>
    <row r="109" spans="6:6" ht="16.5" thickBot="1" x14ac:dyDescent="0.3">
      <c r="F109" s="5">
        <v>0.88</v>
      </c>
    </row>
    <row r="110" spans="6:6" ht="16.5" thickBot="1" x14ac:dyDescent="0.3">
      <c r="F110" s="4">
        <v>0.06</v>
      </c>
    </row>
    <row r="111" spans="6:6" ht="16.5" thickBot="1" x14ac:dyDescent="0.3">
      <c r="F111" s="5">
        <v>1.58</v>
      </c>
    </row>
    <row r="112" spans="6:6" ht="16.5" thickBot="1" x14ac:dyDescent="0.3">
      <c r="F112" s="4">
        <v>0.11</v>
      </c>
    </row>
    <row r="113" spans="6:6" ht="16.5" thickBot="1" x14ac:dyDescent="0.3">
      <c r="F113" s="5">
        <v>3.57</v>
      </c>
    </row>
    <row r="114" spans="6:6" ht="16.5" thickBot="1" x14ac:dyDescent="0.3">
      <c r="F114" s="4">
        <v>0.43</v>
      </c>
    </row>
    <row r="115" spans="6:6" ht="16.5" thickBot="1" x14ac:dyDescent="0.3">
      <c r="F115" s="5">
        <v>3.47</v>
      </c>
    </row>
    <row r="116" spans="6:6" ht="16.5" thickBot="1" x14ac:dyDescent="0.3">
      <c r="F116" s="4">
        <v>0.09</v>
      </c>
    </row>
    <row r="117" spans="6:6" ht="16.5" thickBot="1" x14ac:dyDescent="0.3">
      <c r="F117" s="5">
        <v>7.0000000000000007E-2</v>
      </c>
    </row>
    <row r="118" spans="6:6" ht="16.5" thickBot="1" x14ac:dyDescent="0.3">
      <c r="F118" s="4">
        <v>1.94</v>
      </c>
    </row>
    <row r="119" spans="6:6" ht="16.5" thickBot="1" x14ac:dyDescent="0.3">
      <c r="F119" s="5">
        <v>0.08</v>
      </c>
    </row>
    <row r="120" spans="6:6" ht="16.5" thickBot="1" x14ac:dyDescent="0.3">
      <c r="F120" s="4">
        <v>0.1</v>
      </c>
    </row>
    <row r="121" spans="6:6" ht="16.5" thickBot="1" x14ac:dyDescent="0.3">
      <c r="F121" s="5">
        <v>0.45</v>
      </c>
    </row>
    <row r="122" spans="6:6" ht="16.5" thickBot="1" x14ac:dyDescent="0.3">
      <c r="F122" s="4">
        <v>0.35</v>
      </c>
    </row>
    <row r="123" spans="6:6" ht="16.5" thickBot="1" x14ac:dyDescent="0.3">
      <c r="F123" s="5">
        <v>3.45</v>
      </c>
    </row>
    <row r="124" spans="6:6" ht="16.5" thickBot="1" x14ac:dyDescent="0.3">
      <c r="F124" s="4">
        <v>2.99</v>
      </c>
    </row>
    <row r="125" spans="6:6" ht="16.5" thickBot="1" x14ac:dyDescent="0.3">
      <c r="F125" s="5">
        <v>1.87</v>
      </c>
    </row>
    <row r="126" spans="6:6" ht="16.5" thickBot="1" x14ac:dyDescent="0.3">
      <c r="F126" s="4">
        <v>3.62</v>
      </c>
    </row>
    <row r="127" spans="6:6" ht="16.5" thickBot="1" x14ac:dyDescent="0.3">
      <c r="F127" s="5">
        <v>0.08</v>
      </c>
    </row>
    <row r="128" spans="6:6" ht="16.5" thickBot="1" x14ac:dyDescent="0.3">
      <c r="F128" s="4">
        <v>1.44</v>
      </c>
    </row>
    <row r="129" spans="6:6" ht="16.5" thickBot="1" x14ac:dyDescent="0.3">
      <c r="F129" s="5">
        <v>2.63</v>
      </c>
    </row>
    <row r="130" spans="6:6" ht="16.5" thickBot="1" x14ac:dyDescent="0.3">
      <c r="F130" s="4">
        <v>1.5</v>
      </c>
    </row>
    <row r="131" spans="6:6" ht="16.5" thickBot="1" x14ac:dyDescent="0.3">
      <c r="F131" s="5">
        <v>0.99</v>
      </c>
    </row>
    <row r="132" spans="6:6" ht="16.5" thickBot="1" x14ac:dyDescent="0.3">
      <c r="F132" s="4">
        <v>0.12</v>
      </c>
    </row>
    <row r="133" spans="6:6" ht="16.5" thickBot="1" x14ac:dyDescent="0.3">
      <c r="F133" s="5">
        <v>4.5599999999999996</v>
      </c>
    </row>
    <row r="134" spans="6:6" ht="16.5" thickBot="1" x14ac:dyDescent="0.3">
      <c r="F134" s="4">
        <v>0.1</v>
      </c>
    </row>
    <row r="135" spans="6:6" ht="16.5" thickBot="1" x14ac:dyDescent="0.3">
      <c r="F135" s="5">
        <v>7.0000000000000007E-2</v>
      </c>
    </row>
    <row r="136" spans="6:6" ht="16.5" thickBot="1" x14ac:dyDescent="0.3">
      <c r="F136" s="4">
        <v>7.0000000000000007E-2</v>
      </c>
    </row>
    <row r="137" spans="6:6" ht="16.5" thickBot="1" x14ac:dyDescent="0.3">
      <c r="F137" s="5">
        <v>1.72</v>
      </c>
    </row>
    <row r="138" spans="6:6" ht="16.5" thickBot="1" x14ac:dyDescent="0.3">
      <c r="F138" s="4">
        <v>3.78</v>
      </c>
    </row>
    <row r="139" spans="6:6" ht="16.5" thickBot="1" x14ac:dyDescent="0.3">
      <c r="F139" s="5">
        <v>3.69</v>
      </c>
    </row>
    <row r="140" spans="6:6" ht="16.5" thickBot="1" x14ac:dyDescent="0.3">
      <c r="F140" s="4">
        <v>0.11</v>
      </c>
    </row>
    <row r="141" spans="6:6" ht="16.5" thickBot="1" x14ac:dyDescent="0.3">
      <c r="F141" s="5">
        <v>1.72</v>
      </c>
    </row>
    <row r="142" spans="6:6" ht="16.5" thickBot="1" x14ac:dyDescent="0.3">
      <c r="F142" s="4">
        <v>3.81</v>
      </c>
    </row>
    <row r="143" spans="6:6" ht="16.5" thickBot="1" x14ac:dyDescent="0.3">
      <c r="F143" s="5">
        <v>0.08</v>
      </c>
    </row>
    <row r="144" spans="6:6" ht="16.5" thickBot="1" x14ac:dyDescent="0.3">
      <c r="F144" s="4">
        <v>7.0000000000000007E-2</v>
      </c>
    </row>
    <row r="145" spans="6:6" ht="16.5" thickBot="1" x14ac:dyDescent="0.3">
      <c r="F145" s="5">
        <v>4.59</v>
      </c>
    </row>
    <row r="146" spans="6:6" ht="16.5" thickBot="1" x14ac:dyDescent="0.3">
      <c r="F146" s="4">
        <v>2.33</v>
      </c>
    </row>
    <row r="147" spans="6:6" ht="16.5" thickBot="1" x14ac:dyDescent="0.3">
      <c r="F147" s="5">
        <v>0.23</v>
      </c>
    </row>
    <row r="148" spans="6:6" ht="16.5" thickBot="1" x14ac:dyDescent="0.3">
      <c r="F148" s="4">
        <v>2.27</v>
      </c>
    </row>
    <row r="149" spans="6:6" ht="16.5" thickBot="1" x14ac:dyDescent="0.3">
      <c r="F149" s="5">
        <v>4.49</v>
      </c>
    </row>
    <row r="150" spans="6:6" ht="16.5" thickBot="1" x14ac:dyDescent="0.3">
      <c r="F150" s="4">
        <v>2.97</v>
      </c>
    </row>
    <row r="151" spans="6:6" ht="16.5" thickBot="1" x14ac:dyDescent="0.3">
      <c r="F151" s="5">
        <v>0.41</v>
      </c>
    </row>
    <row r="152" spans="6:6" ht="16.5" thickBot="1" x14ac:dyDescent="0.3">
      <c r="F152" s="4">
        <v>1.86</v>
      </c>
    </row>
    <row r="153" spans="6:6" ht="16.5" thickBot="1" x14ac:dyDescent="0.3">
      <c r="F153" s="5">
        <v>0.21</v>
      </c>
    </row>
    <row r="154" spans="6:6" ht="16.5" thickBot="1" x14ac:dyDescent="0.3">
      <c r="F154" s="4">
        <v>0.76</v>
      </c>
    </row>
    <row r="155" spans="6:6" ht="16.5" thickBot="1" x14ac:dyDescent="0.3">
      <c r="F155" s="5">
        <v>0.12</v>
      </c>
    </row>
    <row r="156" spans="6:6" ht="16.5" thickBot="1" x14ac:dyDescent="0.3">
      <c r="F156" s="4">
        <v>4.2699999999999996</v>
      </c>
    </row>
    <row r="157" spans="6:6" ht="16.5" thickBot="1" x14ac:dyDescent="0.3">
      <c r="F157" s="5">
        <v>1</v>
      </c>
    </row>
    <row r="158" spans="6:6" ht="16.5" thickBot="1" x14ac:dyDescent="0.3">
      <c r="F158" s="4">
        <v>3.85</v>
      </c>
    </row>
    <row r="159" spans="6:6" ht="16.5" thickBot="1" x14ac:dyDescent="0.3">
      <c r="F159" s="5">
        <v>0.85</v>
      </c>
    </row>
    <row r="160" spans="6:6" ht="16.5" thickBot="1" x14ac:dyDescent="0.3">
      <c r="F160" s="4">
        <v>4.57</v>
      </c>
    </row>
    <row r="161" spans="6:6" ht="16.5" thickBot="1" x14ac:dyDescent="0.3">
      <c r="F161" s="5">
        <v>4.1900000000000004</v>
      </c>
    </row>
    <row r="162" spans="6:6" ht="16.5" thickBot="1" x14ac:dyDescent="0.3">
      <c r="F162" s="4">
        <v>1.63</v>
      </c>
    </row>
    <row r="163" spans="6:6" ht="16.5" thickBot="1" x14ac:dyDescent="0.3">
      <c r="F163" s="5">
        <v>0.05</v>
      </c>
    </row>
    <row r="164" spans="6:6" ht="16.5" thickBot="1" x14ac:dyDescent="0.3">
      <c r="F164" s="4">
        <v>0.12</v>
      </c>
    </row>
    <row r="165" spans="6:6" ht="16.5" thickBot="1" x14ac:dyDescent="0.3">
      <c r="F165" s="5">
        <v>2.92</v>
      </c>
    </row>
    <row r="166" spans="6:6" ht="16.5" thickBot="1" x14ac:dyDescent="0.3">
      <c r="F166" s="4">
        <v>0.79</v>
      </c>
    </row>
    <row r="167" spans="6:6" ht="16.5" thickBot="1" x14ac:dyDescent="0.3">
      <c r="F167" s="5">
        <v>0.39</v>
      </c>
    </row>
    <row r="168" spans="6:6" ht="16.5" thickBot="1" x14ac:dyDescent="0.3">
      <c r="F168" s="4">
        <v>1.28</v>
      </c>
    </row>
    <row r="169" spans="6:6" x14ac:dyDescent="0.25">
      <c r="F169">
        <f>AVERAGE(F1:F168)</f>
        <v>1.200833333333333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G9" sqref="G9"/>
    </sheetView>
  </sheetViews>
  <sheetFormatPr defaultRowHeight="15" x14ac:dyDescent="0.25"/>
  <cols>
    <col min="2" max="2" width="25.42578125" customWidth="1"/>
    <col min="3" max="4" width="11" style="7" customWidth="1"/>
    <col min="5" max="5" width="11" customWidth="1"/>
  </cols>
  <sheetData>
    <row r="1" spans="1:5" x14ac:dyDescent="0.25">
      <c r="A1" t="s">
        <v>95</v>
      </c>
      <c r="B1" t="s">
        <v>115</v>
      </c>
      <c r="C1" s="7" t="s">
        <v>116</v>
      </c>
      <c r="D1" s="7" t="s">
        <v>117</v>
      </c>
      <c r="E1" t="s">
        <v>118</v>
      </c>
    </row>
    <row r="2" spans="1:5" x14ac:dyDescent="0.25">
      <c r="A2">
        <v>1</v>
      </c>
      <c r="B2" t="s">
        <v>99</v>
      </c>
      <c r="C2" s="7">
        <v>104.14</v>
      </c>
      <c r="D2" s="7">
        <v>0</v>
      </c>
      <c r="E2">
        <v>0</v>
      </c>
    </row>
    <row r="3" spans="1:5" x14ac:dyDescent="0.25">
      <c r="A3">
        <v>2</v>
      </c>
      <c r="B3" t="s">
        <v>101</v>
      </c>
      <c r="C3" s="7">
        <v>1</v>
      </c>
      <c r="D3" s="7">
        <v>0</v>
      </c>
      <c r="E3">
        <v>0</v>
      </c>
    </row>
    <row r="4" spans="1:5" x14ac:dyDescent="0.25">
      <c r="A4">
        <v>3</v>
      </c>
      <c r="B4" t="s">
        <v>100</v>
      </c>
      <c r="C4" s="7">
        <v>26.74</v>
      </c>
      <c r="D4" s="7">
        <f>Table1[[#This Row],[Knotty2]]/1000</f>
        <v>447.58600000000001</v>
      </c>
      <c r="E4">
        <v>447586</v>
      </c>
    </row>
    <row r="5" spans="1:5" x14ac:dyDescent="0.25">
      <c r="A5">
        <v>4</v>
      </c>
      <c r="B5" t="s">
        <v>102</v>
      </c>
      <c r="C5" s="7">
        <v>1.51</v>
      </c>
      <c r="D5" s="7">
        <f>Table1[[#This Row],[Knotty2]]/1000</f>
        <v>24.385000000000002</v>
      </c>
      <c r="E5">
        <v>24385</v>
      </c>
    </row>
    <row r="6" spans="1:5" x14ac:dyDescent="0.25">
      <c r="A6">
        <v>5</v>
      </c>
      <c r="B6" t="s">
        <v>103</v>
      </c>
      <c r="C6" s="7">
        <v>0.35</v>
      </c>
      <c r="D6" s="7">
        <f>Table1[[#This Row],[Knotty2]]/1000</f>
        <v>10.663</v>
      </c>
      <c r="E6">
        <v>10663</v>
      </c>
    </row>
    <row r="7" spans="1:5" x14ac:dyDescent="0.25">
      <c r="A7">
        <v>6</v>
      </c>
      <c r="B7" t="s">
        <v>104</v>
      </c>
      <c r="C7" s="7">
        <v>0.23</v>
      </c>
      <c r="D7" s="7">
        <f>Table1[[#This Row],[Knotty2]]/1000</f>
        <v>31.239000000000001</v>
      </c>
      <c r="E7">
        <v>31239</v>
      </c>
    </row>
    <row r="8" spans="1:5" x14ac:dyDescent="0.25">
      <c r="A8">
        <v>7</v>
      </c>
      <c r="B8" t="s">
        <v>105</v>
      </c>
      <c r="C8" s="7">
        <v>0.26</v>
      </c>
      <c r="D8" s="7">
        <f>Table1[[#This Row],[Knotty2]]/1000</f>
        <v>4.8040000000000003</v>
      </c>
      <c r="E8">
        <v>4804</v>
      </c>
    </row>
    <row r="9" spans="1:5" x14ac:dyDescent="0.25">
      <c r="A9">
        <v>8</v>
      </c>
      <c r="B9" t="s">
        <v>107</v>
      </c>
      <c r="C9" s="7">
        <v>18.93</v>
      </c>
      <c r="D9" s="7">
        <v>0</v>
      </c>
      <c r="E9">
        <v>0</v>
      </c>
    </row>
    <row r="10" spans="1:5" x14ac:dyDescent="0.25">
      <c r="A10">
        <v>9</v>
      </c>
      <c r="B10" t="s">
        <v>106</v>
      </c>
      <c r="C10" s="7">
        <v>4.91</v>
      </c>
      <c r="D10" s="7">
        <f>Table1[[#This Row],[Knotty2]]/1000</f>
        <v>371.303</v>
      </c>
      <c r="E10">
        <v>371303</v>
      </c>
    </row>
    <row r="11" spans="1:5" x14ac:dyDescent="0.25">
      <c r="A11">
        <v>10</v>
      </c>
      <c r="B11" t="s">
        <v>108</v>
      </c>
      <c r="C11" s="7">
        <v>4.3899999999999997</v>
      </c>
      <c r="D11" s="7">
        <f>Table1[[#This Row],[Knotty2]]/1000</f>
        <v>950.60799999999995</v>
      </c>
      <c r="E11">
        <v>950608</v>
      </c>
    </row>
    <row r="12" spans="1:5" x14ac:dyDescent="0.25">
      <c r="A12">
        <v>11</v>
      </c>
      <c r="B12" t="s">
        <v>113</v>
      </c>
      <c r="C12" s="7">
        <v>17.87</v>
      </c>
      <c r="D12" s="7">
        <v>0</v>
      </c>
      <c r="E12">
        <v>0</v>
      </c>
    </row>
    <row r="13" spans="1:5" x14ac:dyDescent="0.25">
      <c r="A13">
        <v>12</v>
      </c>
      <c r="B13" t="s">
        <v>109</v>
      </c>
      <c r="C13" s="7">
        <v>10.119999999999999</v>
      </c>
      <c r="D13" s="7">
        <f>Table1[[#This Row],[Knotty2]]/1000</f>
        <v>97.549000000000007</v>
      </c>
      <c r="E13">
        <v>97549</v>
      </c>
    </row>
    <row r="14" spans="1:5" x14ac:dyDescent="0.25">
      <c r="A14">
        <v>13</v>
      </c>
      <c r="B14" t="s">
        <v>110</v>
      </c>
      <c r="C14" s="7">
        <v>2.67</v>
      </c>
      <c r="D14" s="7">
        <f>Table1[[#This Row],[Knotty2]]/1000</f>
        <v>18.09</v>
      </c>
      <c r="E14">
        <v>18090</v>
      </c>
    </row>
    <row r="15" spans="1:5" x14ac:dyDescent="0.25">
      <c r="A15">
        <v>14</v>
      </c>
      <c r="B15" t="s">
        <v>114</v>
      </c>
      <c r="C15" s="7">
        <v>0.06</v>
      </c>
      <c r="D15" s="7">
        <f>Table1[[#This Row],[Knotty2]]/1000</f>
        <v>0.20799999999999999</v>
      </c>
      <c r="E15">
        <v>208</v>
      </c>
    </row>
    <row r="16" spans="1:5" x14ac:dyDescent="0.25">
      <c r="A16">
        <v>15</v>
      </c>
      <c r="B16" t="s">
        <v>111</v>
      </c>
      <c r="C16" s="7">
        <v>1.37</v>
      </c>
      <c r="D16" s="7">
        <f>Table1[[#This Row],[Knotty2]]/1000</f>
        <v>301.76400000000001</v>
      </c>
      <c r="E16">
        <v>301764</v>
      </c>
    </row>
    <row r="17" spans="1:5" x14ac:dyDescent="0.25">
      <c r="A17">
        <v>16</v>
      </c>
      <c r="B17" t="s">
        <v>112</v>
      </c>
      <c r="C17" s="7">
        <v>0.18</v>
      </c>
      <c r="D17" s="7">
        <f>Table1[[#This Row],[Knotty2]]/1000</f>
        <v>6.6</v>
      </c>
      <c r="E17">
        <v>6600</v>
      </c>
    </row>
    <row r="18" spans="1:5" x14ac:dyDescent="0.25">
      <c r="B18" t="s">
        <v>119</v>
      </c>
      <c r="C18" s="7">
        <f>AVERAGE(C2:C17)</f>
        <v>12.170624999999998</v>
      </c>
      <c r="D18" s="7">
        <f>SUM(D2:D17)/12</f>
        <v>188.73325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9"/>
  <sheetViews>
    <sheetView topLeftCell="A144" zoomScale="85" zoomScaleNormal="85" workbookViewId="0">
      <selection activeCell="J169" sqref="J169"/>
    </sheetView>
  </sheetViews>
  <sheetFormatPr defaultRowHeight="15" x14ac:dyDescent="0.25"/>
  <cols>
    <col min="1" max="2" width="11" customWidth="1"/>
    <col min="5" max="7" width="12.42578125" customWidth="1"/>
  </cols>
  <sheetData>
    <row r="1" spans="1:10" ht="38.25" thickBot="1" x14ac:dyDescent="0.3">
      <c r="A1" t="s">
        <v>0</v>
      </c>
      <c r="B1" t="s">
        <v>1</v>
      </c>
      <c r="E1" s="9" t="s">
        <v>0</v>
      </c>
      <c r="F1" s="12" t="s">
        <v>97</v>
      </c>
      <c r="G1" s="12" t="s">
        <v>1</v>
      </c>
      <c r="I1" s="17">
        <v>875</v>
      </c>
      <c r="J1">
        <f>I1/1000</f>
        <v>0.875</v>
      </c>
    </row>
    <row r="2" spans="1:10" ht="19.5" thickBot="1" x14ac:dyDescent="0.3">
      <c r="A2">
        <v>1</v>
      </c>
      <c r="B2">
        <v>896</v>
      </c>
      <c r="E2" s="8">
        <v>1</v>
      </c>
      <c r="F2" s="11">
        <f>Table10[[#This Row],[Column2]]/1000</f>
        <v>0.875</v>
      </c>
      <c r="G2" s="11">
        <v>875</v>
      </c>
      <c r="I2" s="18">
        <v>1222</v>
      </c>
      <c r="J2">
        <f t="shared" ref="J2:J65" si="0">I2/1000</f>
        <v>1.222</v>
      </c>
    </row>
    <row r="3" spans="1:10" ht="19.5" thickBot="1" x14ac:dyDescent="0.3">
      <c r="A3">
        <v>1</v>
      </c>
      <c r="B3">
        <v>875</v>
      </c>
      <c r="E3" s="9">
        <v>2</v>
      </c>
      <c r="F3" s="12">
        <f>Table10[[#This Row],[Column2]]/1000</f>
        <v>1.222</v>
      </c>
      <c r="G3" s="12">
        <v>1222</v>
      </c>
      <c r="I3" s="18">
        <v>1688</v>
      </c>
      <c r="J3">
        <f t="shared" si="0"/>
        <v>1.6879999999999999</v>
      </c>
    </row>
    <row r="4" spans="1:10" ht="19.5" thickBot="1" x14ac:dyDescent="0.3">
      <c r="A4">
        <v>2</v>
      </c>
      <c r="B4">
        <v>1261</v>
      </c>
      <c r="E4" s="9">
        <v>3</v>
      </c>
      <c r="F4" s="12">
        <f>Table10[[#This Row],[Column2]]/1000</f>
        <v>1.6879999999999999</v>
      </c>
      <c r="G4" s="12">
        <v>1688</v>
      </c>
      <c r="I4" s="18">
        <v>1303</v>
      </c>
      <c r="J4">
        <f t="shared" si="0"/>
        <v>1.3029999999999999</v>
      </c>
    </row>
    <row r="5" spans="1:10" ht="19.5" thickBot="1" x14ac:dyDescent="0.3">
      <c r="A5">
        <v>2</v>
      </c>
      <c r="B5">
        <v>1222</v>
      </c>
      <c r="E5" s="9">
        <v>4</v>
      </c>
      <c r="F5" s="12">
        <f>Table10[[#This Row],[Column2]]/1000</f>
        <v>1.3029999999999999</v>
      </c>
      <c r="G5" s="12">
        <v>1303</v>
      </c>
      <c r="I5" s="18">
        <v>530</v>
      </c>
      <c r="J5">
        <f t="shared" si="0"/>
        <v>0.53</v>
      </c>
    </row>
    <row r="6" spans="1:10" ht="19.5" thickBot="1" x14ac:dyDescent="0.3">
      <c r="A6">
        <v>3</v>
      </c>
      <c r="B6">
        <v>1701</v>
      </c>
      <c r="E6" s="9">
        <v>5</v>
      </c>
      <c r="F6" s="12">
        <f>Table10[[#This Row],[Column2]]/1000</f>
        <v>0.53</v>
      </c>
      <c r="G6" s="12">
        <v>530</v>
      </c>
      <c r="I6" s="18">
        <v>575</v>
      </c>
      <c r="J6">
        <f t="shared" si="0"/>
        <v>0.57499999999999996</v>
      </c>
    </row>
    <row r="7" spans="1:10" ht="19.5" thickBot="1" x14ac:dyDescent="0.3">
      <c r="A7">
        <v>3</v>
      </c>
      <c r="B7">
        <v>1700</v>
      </c>
      <c r="E7" s="9">
        <v>6</v>
      </c>
      <c r="F7" s="12">
        <f>Table10[[#This Row],[Column2]]/1000</f>
        <v>0.57499999999999996</v>
      </c>
      <c r="G7" s="12">
        <v>575</v>
      </c>
      <c r="I7" s="18">
        <v>587</v>
      </c>
      <c r="J7">
        <f t="shared" si="0"/>
        <v>0.58699999999999997</v>
      </c>
    </row>
    <row r="8" spans="1:10" ht="19.5" thickBot="1" x14ac:dyDescent="0.3">
      <c r="A8">
        <v>3</v>
      </c>
      <c r="B8">
        <v>1688</v>
      </c>
      <c r="E8" s="9">
        <v>7</v>
      </c>
      <c r="F8" s="12">
        <f>Table10[[#This Row],[Column2]]/1000</f>
        <v>0.58699999999999997</v>
      </c>
      <c r="G8" s="12">
        <v>587</v>
      </c>
      <c r="I8" s="18">
        <v>459</v>
      </c>
      <c r="J8">
        <f t="shared" si="0"/>
        <v>0.45900000000000002</v>
      </c>
    </row>
    <row r="9" spans="1:10" ht="19.5" thickBot="1" x14ac:dyDescent="0.3">
      <c r="A9">
        <v>4</v>
      </c>
      <c r="B9">
        <v>1332</v>
      </c>
      <c r="E9" s="9">
        <v>8</v>
      </c>
      <c r="F9" s="12">
        <f>Table10[[#This Row],[Column2]]/1000</f>
        <v>0.45900000000000002</v>
      </c>
      <c r="G9" s="12">
        <v>459</v>
      </c>
      <c r="I9" s="18">
        <v>574</v>
      </c>
      <c r="J9">
        <f t="shared" si="0"/>
        <v>0.57399999999999995</v>
      </c>
    </row>
    <row r="10" spans="1:10" ht="19.5" thickBot="1" x14ac:dyDescent="0.3">
      <c r="A10">
        <v>4</v>
      </c>
      <c r="B10">
        <v>1303</v>
      </c>
      <c r="E10" s="9">
        <v>9</v>
      </c>
      <c r="F10" s="12">
        <f>Table10[[#This Row],[Column2]]/1000</f>
        <v>0.57399999999999995</v>
      </c>
      <c r="G10" s="12">
        <v>574</v>
      </c>
      <c r="I10" s="18">
        <v>477</v>
      </c>
      <c r="J10">
        <f t="shared" si="0"/>
        <v>0.47699999999999998</v>
      </c>
    </row>
    <row r="11" spans="1:10" ht="19.5" thickBot="1" x14ac:dyDescent="0.3">
      <c r="A11">
        <v>5</v>
      </c>
      <c r="B11">
        <v>545</v>
      </c>
      <c r="E11" s="9">
        <v>10</v>
      </c>
      <c r="F11" s="12">
        <f>Table10[[#This Row],[Column2]]/1000</f>
        <v>0.47699999999999998</v>
      </c>
      <c r="G11" s="12">
        <v>477</v>
      </c>
      <c r="I11" s="18">
        <v>548</v>
      </c>
      <c r="J11">
        <f t="shared" si="0"/>
        <v>0.54800000000000004</v>
      </c>
    </row>
    <row r="12" spans="1:10" ht="19.5" thickBot="1" x14ac:dyDescent="0.3">
      <c r="A12">
        <v>5</v>
      </c>
      <c r="B12">
        <v>530</v>
      </c>
      <c r="E12" s="9">
        <v>11</v>
      </c>
      <c r="F12" s="12">
        <f>Table10[[#This Row],[Column2]]/1000</f>
        <v>0.54800000000000004</v>
      </c>
      <c r="G12" s="12">
        <v>548</v>
      </c>
      <c r="I12" s="18">
        <v>436</v>
      </c>
      <c r="J12">
        <f t="shared" si="0"/>
        <v>0.436</v>
      </c>
    </row>
    <row r="13" spans="1:10" ht="19.5" thickBot="1" x14ac:dyDescent="0.3">
      <c r="A13">
        <v>6</v>
      </c>
      <c r="B13">
        <v>597</v>
      </c>
      <c r="E13" s="9">
        <v>12</v>
      </c>
      <c r="F13" s="12">
        <f>Table10[[#This Row],[Column2]]/1000</f>
        <v>0.436</v>
      </c>
      <c r="G13" s="12">
        <v>436</v>
      </c>
      <c r="I13" s="18">
        <v>585</v>
      </c>
      <c r="J13">
        <f t="shared" si="0"/>
        <v>0.58499999999999996</v>
      </c>
    </row>
    <row r="14" spans="1:10" ht="19.5" thickBot="1" x14ac:dyDescent="0.3">
      <c r="A14">
        <v>6</v>
      </c>
      <c r="B14">
        <v>575</v>
      </c>
      <c r="E14" s="9">
        <v>13</v>
      </c>
      <c r="F14" s="12">
        <f>Table10[[#This Row],[Column2]]/1000</f>
        <v>0.58499999999999996</v>
      </c>
      <c r="G14" s="12">
        <v>585</v>
      </c>
      <c r="I14" s="18">
        <v>474</v>
      </c>
      <c r="J14">
        <f t="shared" si="0"/>
        <v>0.47399999999999998</v>
      </c>
    </row>
    <row r="15" spans="1:10" ht="19.5" thickBot="1" x14ac:dyDescent="0.3">
      <c r="A15">
        <v>7</v>
      </c>
      <c r="B15">
        <v>595</v>
      </c>
      <c r="E15" s="9">
        <v>14</v>
      </c>
      <c r="F15" s="12">
        <f>Table10[[#This Row],[Column2]]/1000</f>
        <v>0.47399999999999998</v>
      </c>
      <c r="G15" s="12">
        <v>474</v>
      </c>
      <c r="I15" s="18">
        <v>532</v>
      </c>
      <c r="J15">
        <f t="shared" si="0"/>
        <v>0.53200000000000003</v>
      </c>
    </row>
    <row r="16" spans="1:10" ht="19.5" thickBot="1" x14ac:dyDescent="0.3">
      <c r="A16">
        <v>7</v>
      </c>
      <c r="B16">
        <v>587</v>
      </c>
      <c r="E16" s="9">
        <v>15</v>
      </c>
      <c r="F16" s="12">
        <f>Table10[[#This Row],[Column2]]/1000</f>
        <v>0.53200000000000003</v>
      </c>
      <c r="G16" s="12">
        <v>532</v>
      </c>
      <c r="I16" s="18">
        <v>570</v>
      </c>
      <c r="J16">
        <f t="shared" si="0"/>
        <v>0.56999999999999995</v>
      </c>
    </row>
    <row r="17" spans="1:10" ht="19.5" thickBot="1" x14ac:dyDescent="0.3">
      <c r="A17">
        <v>8</v>
      </c>
      <c r="B17">
        <v>459</v>
      </c>
      <c r="E17" s="9">
        <v>16</v>
      </c>
      <c r="F17" s="12">
        <f>Table10[[#This Row],[Column2]]/1000</f>
        <v>0.56999999999999995</v>
      </c>
      <c r="G17" s="12">
        <v>570</v>
      </c>
      <c r="I17" s="18">
        <v>529</v>
      </c>
      <c r="J17">
        <f t="shared" si="0"/>
        <v>0.52900000000000003</v>
      </c>
    </row>
    <row r="18" spans="1:10" ht="19.5" thickBot="1" x14ac:dyDescent="0.3">
      <c r="A18">
        <v>9</v>
      </c>
      <c r="B18">
        <v>619</v>
      </c>
      <c r="E18" s="9">
        <v>17</v>
      </c>
      <c r="F18" s="12">
        <f>Table10[[#This Row],[Column2]]/1000</f>
        <v>0.52900000000000003</v>
      </c>
      <c r="G18" s="12">
        <v>529</v>
      </c>
      <c r="I18" s="18">
        <v>399</v>
      </c>
      <c r="J18">
        <f t="shared" si="0"/>
        <v>0.39900000000000002</v>
      </c>
    </row>
    <row r="19" spans="1:10" ht="19.5" thickBot="1" x14ac:dyDescent="0.3">
      <c r="A19">
        <v>9</v>
      </c>
      <c r="B19">
        <v>574</v>
      </c>
      <c r="E19" s="9">
        <v>18</v>
      </c>
      <c r="F19" s="12">
        <f>Table10[[#This Row],[Column2]]/1000</f>
        <v>0.39900000000000002</v>
      </c>
      <c r="G19" s="12">
        <v>399</v>
      </c>
      <c r="I19" s="18">
        <v>405</v>
      </c>
      <c r="J19">
        <f t="shared" si="0"/>
        <v>0.40500000000000003</v>
      </c>
    </row>
    <row r="20" spans="1:10" ht="19.5" thickBot="1" x14ac:dyDescent="0.3">
      <c r="A20">
        <v>10</v>
      </c>
      <c r="B20">
        <v>477</v>
      </c>
      <c r="E20" s="9">
        <v>19</v>
      </c>
      <c r="F20" s="12">
        <f>Table10[[#This Row],[Column2]]/1000</f>
        <v>0.40500000000000003</v>
      </c>
      <c r="G20" s="12">
        <v>405</v>
      </c>
      <c r="I20" s="18">
        <v>421</v>
      </c>
      <c r="J20">
        <f t="shared" si="0"/>
        <v>0.42099999999999999</v>
      </c>
    </row>
    <row r="21" spans="1:10" ht="19.5" thickBot="1" x14ac:dyDescent="0.3">
      <c r="A21">
        <v>11</v>
      </c>
      <c r="B21">
        <v>563</v>
      </c>
      <c r="E21" s="9">
        <v>20</v>
      </c>
      <c r="F21" s="12">
        <f>Table10[[#This Row],[Column2]]/1000</f>
        <v>0.42099999999999999</v>
      </c>
      <c r="G21" s="12">
        <v>421</v>
      </c>
      <c r="I21" s="18">
        <v>517</v>
      </c>
      <c r="J21">
        <f t="shared" si="0"/>
        <v>0.51700000000000002</v>
      </c>
    </row>
    <row r="22" spans="1:10" ht="19.5" thickBot="1" x14ac:dyDescent="0.3">
      <c r="A22">
        <v>11</v>
      </c>
      <c r="B22">
        <v>548</v>
      </c>
      <c r="E22" s="9">
        <v>21</v>
      </c>
      <c r="F22" s="12">
        <f>Table10[[#This Row],[Column2]]/1000</f>
        <v>0.51700000000000002</v>
      </c>
      <c r="G22" s="12">
        <v>517</v>
      </c>
      <c r="I22" s="18">
        <v>241</v>
      </c>
      <c r="J22">
        <f t="shared" si="0"/>
        <v>0.24099999999999999</v>
      </c>
    </row>
    <row r="23" spans="1:10" ht="19.5" thickBot="1" x14ac:dyDescent="0.3">
      <c r="A23">
        <v>12</v>
      </c>
      <c r="B23">
        <v>491</v>
      </c>
      <c r="E23" s="9">
        <v>22</v>
      </c>
      <c r="F23" s="12">
        <f>Table10[[#This Row],[Column2]]/1000</f>
        <v>0.24099999999999999</v>
      </c>
      <c r="G23" s="12">
        <v>241</v>
      </c>
      <c r="I23" s="18">
        <v>379</v>
      </c>
      <c r="J23">
        <f t="shared" si="0"/>
        <v>0.379</v>
      </c>
    </row>
    <row r="24" spans="1:10" ht="19.5" thickBot="1" x14ac:dyDescent="0.3">
      <c r="A24">
        <v>12</v>
      </c>
      <c r="B24">
        <v>436</v>
      </c>
      <c r="E24" s="9">
        <v>23</v>
      </c>
      <c r="F24" s="12">
        <f>Table10[[#This Row],[Column2]]/1000</f>
        <v>0.379</v>
      </c>
      <c r="G24" s="12">
        <v>379</v>
      </c>
      <c r="I24" s="18">
        <v>914</v>
      </c>
      <c r="J24">
        <f t="shared" si="0"/>
        <v>0.91400000000000003</v>
      </c>
    </row>
    <row r="25" spans="1:10" ht="19.5" thickBot="1" x14ac:dyDescent="0.3">
      <c r="A25">
        <v>13</v>
      </c>
      <c r="B25">
        <v>627</v>
      </c>
      <c r="E25" s="9">
        <v>24</v>
      </c>
      <c r="F25" s="12">
        <f>Table10[[#This Row],[Column2]]/1000</f>
        <v>0.91400000000000003</v>
      </c>
      <c r="G25" s="12">
        <v>914</v>
      </c>
      <c r="I25" s="18">
        <v>63</v>
      </c>
      <c r="J25">
        <f t="shared" si="0"/>
        <v>6.3E-2</v>
      </c>
    </row>
    <row r="26" spans="1:10" ht="19.5" thickBot="1" x14ac:dyDescent="0.3">
      <c r="A26">
        <v>13</v>
      </c>
      <c r="B26">
        <v>585</v>
      </c>
      <c r="E26" s="9">
        <v>25</v>
      </c>
      <c r="F26" s="12">
        <f>Table10[[#This Row],[Column2]]/1000</f>
        <v>6.3E-2</v>
      </c>
      <c r="G26" s="12">
        <v>63</v>
      </c>
      <c r="I26" s="18">
        <v>342</v>
      </c>
      <c r="J26">
        <f t="shared" si="0"/>
        <v>0.34200000000000003</v>
      </c>
    </row>
    <row r="27" spans="1:10" ht="19.5" thickBot="1" x14ac:dyDescent="0.3">
      <c r="A27">
        <v>14</v>
      </c>
      <c r="B27">
        <v>474</v>
      </c>
      <c r="E27" s="9">
        <v>26</v>
      </c>
      <c r="F27" s="12">
        <f>Table10[[#This Row],[Column2]]/1000</f>
        <v>0.34200000000000003</v>
      </c>
      <c r="G27" s="12">
        <v>342</v>
      </c>
      <c r="I27" s="18">
        <v>399</v>
      </c>
      <c r="J27">
        <f t="shared" si="0"/>
        <v>0.39900000000000002</v>
      </c>
    </row>
    <row r="28" spans="1:10" ht="19.5" thickBot="1" x14ac:dyDescent="0.3">
      <c r="A28">
        <v>15</v>
      </c>
      <c r="B28">
        <v>550</v>
      </c>
      <c r="E28" s="9">
        <v>27</v>
      </c>
      <c r="F28" s="12">
        <f>Table10[[#This Row],[Column2]]/1000</f>
        <v>0.39900000000000002</v>
      </c>
      <c r="G28" s="12">
        <v>399</v>
      </c>
      <c r="I28" s="18">
        <v>341</v>
      </c>
      <c r="J28">
        <f t="shared" si="0"/>
        <v>0.34100000000000003</v>
      </c>
    </row>
    <row r="29" spans="1:10" ht="19.5" thickBot="1" x14ac:dyDescent="0.3">
      <c r="A29">
        <v>15</v>
      </c>
      <c r="B29">
        <v>532</v>
      </c>
      <c r="E29" s="9">
        <v>28</v>
      </c>
      <c r="F29" s="12">
        <f>Table10[[#This Row],[Column2]]/1000</f>
        <v>0.34100000000000003</v>
      </c>
      <c r="G29" s="12">
        <v>341</v>
      </c>
      <c r="I29" s="18">
        <v>338</v>
      </c>
      <c r="J29">
        <f t="shared" si="0"/>
        <v>0.33800000000000002</v>
      </c>
    </row>
    <row r="30" spans="1:10" ht="19.5" thickBot="1" x14ac:dyDescent="0.3">
      <c r="A30">
        <v>16</v>
      </c>
      <c r="B30">
        <v>607</v>
      </c>
      <c r="E30" s="9">
        <v>29</v>
      </c>
      <c r="F30" s="12">
        <f>Table10[[#This Row],[Column2]]/1000</f>
        <v>0.33800000000000002</v>
      </c>
      <c r="G30" s="12">
        <v>338</v>
      </c>
      <c r="I30" s="18">
        <v>519</v>
      </c>
      <c r="J30">
        <f t="shared" si="0"/>
        <v>0.51900000000000002</v>
      </c>
    </row>
    <row r="31" spans="1:10" ht="19.5" thickBot="1" x14ac:dyDescent="0.3">
      <c r="A31">
        <v>16</v>
      </c>
      <c r="B31">
        <v>570</v>
      </c>
      <c r="E31" s="9">
        <v>30</v>
      </c>
      <c r="F31" s="12">
        <f>Table10[[#This Row],[Column2]]/1000</f>
        <v>0.51900000000000002</v>
      </c>
      <c r="G31" s="12">
        <v>519</v>
      </c>
      <c r="I31" s="18">
        <v>485</v>
      </c>
      <c r="J31">
        <f t="shared" si="0"/>
        <v>0.48499999999999999</v>
      </c>
    </row>
    <row r="32" spans="1:10" ht="19.5" thickBot="1" x14ac:dyDescent="0.3">
      <c r="A32">
        <v>17</v>
      </c>
      <c r="B32">
        <v>589</v>
      </c>
      <c r="E32" s="9">
        <v>31</v>
      </c>
      <c r="F32" s="12">
        <f>Table10[[#This Row],[Column2]]/1000</f>
        <v>0.48499999999999999</v>
      </c>
      <c r="G32" s="12">
        <v>485</v>
      </c>
      <c r="I32" s="18">
        <v>372</v>
      </c>
      <c r="J32">
        <f t="shared" si="0"/>
        <v>0.372</v>
      </c>
    </row>
    <row r="33" spans="1:10" ht="19.5" thickBot="1" x14ac:dyDescent="0.3">
      <c r="A33">
        <v>17</v>
      </c>
      <c r="B33">
        <v>529</v>
      </c>
      <c r="E33" s="9">
        <v>32</v>
      </c>
      <c r="F33" s="12">
        <f>Table10[[#This Row],[Column2]]/1000</f>
        <v>0.372</v>
      </c>
      <c r="G33" s="12">
        <v>372</v>
      </c>
      <c r="I33" s="18">
        <v>470</v>
      </c>
      <c r="J33">
        <f t="shared" si="0"/>
        <v>0.47</v>
      </c>
    </row>
    <row r="34" spans="1:10" ht="19.5" thickBot="1" x14ac:dyDescent="0.3">
      <c r="A34">
        <v>18</v>
      </c>
      <c r="B34">
        <v>399</v>
      </c>
      <c r="E34" s="9">
        <v>33</v>
      </c>
      <c r="F34" s="12">
        <f>Table10[[#This Row],[Column2]]/1000</f>
        <v>0.47</v>
      </c>
      <c r="G34" s="12">
        <v>470</v>
      </c>
      <c r="I34" s="18">
        <v>463</v>
      </c>
      <c r="J34">
        <f t="shared" si="0"/>
        <v>0.46300000000000002</v>
      </c>
    </row>
    <row r="35" spans="1:10" ht="19.5" thickBot="1" x14ac:dyDescent="0.3">
      <c r="A35">
        <v>19</v>
      </c>
      <c r="B35">
        <v>405</v>
      </c>
      <c r="E35" s="9">
        <v>34</v>
      </c>
      <c r="F35" s="12">
        <f>Table10[[#This Row],[Column2]]/1000</f>
        <v>0.46300000000000002</v>
      </c>
      <c r="G35" s="12">
        <v>463</v>
      </c>
      <c r="I35" s="18">
        <v>472</v>
      </c>
      <c r="J35">
        <f t="shared" si="0"/>
        <v>0.47199999999999998</v>
      </c>
    </row>
    <row r="36" spans="1:10" ht="19.5" thickBot="1" x14ac:dyDescent="0.3">
      <c r="A36">
        <v>20</v>
      </c>
      <c r="B36">
        <v>421</v>
      </c>
      <c r="E36" s="9">
        <v>35</v>
      </c>
      <c r="F36" s="12">
        <f>Table10[[#This Row],[Column2]]/1000</f>
        <v>0.47199999999999998</v>
      </c>
      <c r="G36" s="12">
        <v>472</v>
      </c>
      <c r="I36" s="18">
        <v>894</v>
      </c>
      <c r="J36">
        <f t="shared" si="0"/>
        <v>0.89400000000000002</v>
      </c>
    </row>
    <row r="37" spans="1:10" ht="19.5" thickBot="1" x14ac:dyDescent="0.3">
      <c r="A37">
        <v>21</v>
      </c>
      <c r="B37">
        <v>535</v>
      </c>
      <c r="E37" s="9">
        <v>36</v>
      </c>
      <c r="F37" s="12">
        <f>Table10[[#This Row],[Column2]]/1000</f>
        <v>0.89400000000000002</v>
      </c>
      <c r="G37" s="12">
        <v>894</v>
      </c>
      <c r="I37" s="18">
        <v>482</v>
      </c>
      <c r="J37">
        <f t="shared" si="0"/>
        <v>0.48199999999999998</v>
      </c>
    </row>
    <row r="38" spans="1:10" ht="19.5" thickBot="1" x14ac:dyDescent="0.3">
      <c r="A38">
        <v>21</v>
      </c>
      <c r="B38">
        <v>517</v>
      </c>
      <c r="E38" s="9">
        <v>37</v>
      </c>
      <c r="F38" s="12">
        <f>Table10[[#This Row],[Column2]]/1000</f>
        <v>0.48199999999999998</v>
      </c>
      <c r="G38" s="12">
        <v>482</v>
      </c>
      <c r="I38" s="18">
        <v>485</v>
      </c>
      <c r="J38">
        <f t="shared" si="0"/>
        <v>0.48499999999999999</v>
      </c>
    </row>
    <row r="39" spans="1:10" ht="19.5" thickBot="1" x14ac:dyDescent="0.3">
      <c r="A39">
        <v>22</v>
      </c>
      <c r="B39">
        <v>241</v>
      </c>
      <c r="E39" s="9">
        <v>38</v>
      </c>
      <c r="F39" s="12">
        <f>Table10[[#This Row],[Column2]]/1000</f>
        <v>0.48499999999999999</v>
      </c>
      <c r="G39" s="12">
        <v>485</v>
      </c>
      <c r="I39" s="18">
        <v>486</v>
      </c>
      <c r="J39">
        <f t="shared" si="0"/>
        <v>0.48599999999999999</v>
      </c>
    </row>
    <row r="40" spans="1:10" ht="19.5" thickBot="1" x14ac:dyDescent="0.3">
      <c r="A40">
        <v>23</v>
      </c>
      <c r="B40">
        <v>379</v>
      </c>
      <c r="E40" s="9">
        <v>39</v>
      </c>
      <c r="F40" s="12">
        <f>Table10[[#This Row],[Column2]]/1000</f>
        <v>0.48599999999999999</v>
      </c>
      <c r="G40" s="12">
        <v>486</v>
      </c>
      <c r="I40" s="18">
        <v>441</v>
      </c>
      <c r="J40">
        <f t="shared" si="0"/>
        <v>0.441</v>
      </c>
    </row>
    <row r="41" spans="1:10" ht="19.5" thickBot="1" x14ac:dyDescent="0.3">
      <c r="A41">
        <v>24</v>
      </c>
      <c r="B41">
        <v>929</v>
      </c>
      <c r="E41" s="9">
        <v>40</v>
      </c>
      <c r="F41" s="12">
        <f>Table10[[#This Row],[Column2]]/1000</f>
        <v>0.441</v>
      </c>
      <c r="G41" s="12">
        <v>441</v>
      </c>
      <c r="I41" s="18">
        <v>479</v>
      </c>
      <c r="J41">
        <f t="shared" si="0"/>
        <v>0.47899999999999998</v>
      </c>
    </row>
    <row r="42" spans="1:10" ht="19.5" thickBot="1" x14ac:dyDescent="0.3">
      <c r="A42">
        <v>24</v>
      </c>
      <c r="B42">
        <v>914</v>
      </c>
      <c r="E42" s="9">
        <v>41</v>
      </c>
      <c r="F42" s="12">
        <f>Table10[[#This Row],[Column2]]/1000</f>
        <v>0.47899999999999998</v>
      </c>
      <c r="G42" s="12">
        <v>479</v>
      </c>
      <c r="I42" s="18">
        <v>367</v>
      </c>
      <c r="J42">
        <f t="shared" si="0"/>
        <v>0.36699999999999999</v>
      </c>
    </row>
    <row r="43" spans="1:10" ht="19.5" thickBot="1" x14ac:dyDescent="0.3">
      <c r="A43">
        <v>25</v>
      </c>
      <c r="B43">
        <v>63</v>
      </c>
      <c r="E43" s="9">
        <v>42</v>
      </c>
      <c r="F43" s="12">
        <f>Table10[[#This Row],[Column2]]/1000</f>
        <v>0.36699999999999999</v>
      </c>
      <c r="G43" s="12">
        <v>367</v>
      </c>
      <c r="I43" s="18">
        <v>386</v>
      </c>
      <c r="J43">
        <f t="shared" si="0"/>
        <v>0.38600000000000001</v>
      </c>
    </row>
    <row r="44" spans="1:10" ht="19.5" thickBot="1" x14ac:dyDescent="0.3">
      <c r="A44">
        <v>26</v>
      </c>
      <c r="B44">
        <v>342</v>
      </c>
      <c r="E44" s="9">
        <v>43</v>
      </c>
      <c r="F44" s="12">
        <f>Table10[[#This Row],[Column2]]/1000</f>
        <v>0.38600000000000001</v>
      </c>
      <c r="G44" s="12">
        <v>386</v>
      </c>
      <c r="I44" s="18">
        <v>397</v>
      </c>
      <c r="J44">
        <f t="shared" si="0"/>
        <v>0.39700000000000002</v>
      </c>
    </row>
    <row r="45" spans="1:10" ht="19.5" thickBot="1" x14ac:dyDescent="0.3">
      <c r="A45">
        <v>27</v>
      </c>
      <c r="B45">
        <v>399</v>
      </c>
      <c r="E45" s="9">
        <v>44</v>
      </c>
      <c r="F45" s="12">
        <f>Table10[[#This Row],[Column2]]/1000</f>
        <v>0.39700000000000002</v>
      </c>
      <c r="G45" s="12">
        <v>397</v>
      </c>
      <c r="I45" s="18">
        <v>520</v>
      </c>
      <c r="J45">
        <f t="shared" si="0"/>
        <v>0.52</v>
      </c>
    </row>
    <row r="46" spans="1:10" ht="19.5" thickBot="1" x14ac:dyDescent="0.3">
      <c r="A46">
        <v>28</v>
      </c>
      <c r="B46">
        <v>341</v>
      </c>
      <c r="E46" s="9">
        <v>45</v>
      </c>
      <c r="F46" s="12">
        <f>Table10[[#This Row],[Column2]]/1000</f>
        <v>0.52</v>
      </c>
      <c r="G46" s="12">
        <v>520</v>
      </c>
      <c r="I46" s="18">
        <v>409</v>
      </c>
      <c r="J46">
        <f t="shared" si="0"/>
        <v>0.40899999999999997</v>
      </c>
    </row>
    <row r="47" spans="1:10" ht="19.5" thickBot="1" x14ac:dyDescent="0.3">
      <c r="A47">
        <v>29</v>
      </c>
      <c r="B47">
        <v>338</v>
      </c>
      <c r="E47" s="9">
        <v>46</v>
      </c>
      <c r="F47" s="12">
        <f>Table10[[#This Row],[Column2]]/1000</f>
        <v>0.40899999999999997</v>
      </c>
      <c r="G47" s="12">
        <v>409</v>
      </c>
      <c r="I47" s="18">
        <v>3732</v>
      </c>
      <c r="J47">
        <f t="shared" si="0"/>
        <v>3.7320000000000002</v>
      </c>
    </row>
    <row r="48" spans="1:10" ht="19.5" thickBot="1" x14ac:dyDescent="0.3">
      <c r="A48">
        <v>30</v>
      </c>
      <c r="B48">
        <v>526</v>
      </c>
      <c r="E48" s="9">
        <v>47</v>
      </c>
      <c r="F48" s="12">
        <f>Table10[[#This Row],[Column2]]/1000</f>
        <v>3.7320000000000002</v>
      </c>
      <c r="G48" s="12">
        <v>3732</v>
      </c>
      <c r="I48" s="18">
        <v>4042</v>
      </c>
      <c r="J48">
        <f t="shared" si="0"/>
        <v>4.0419999999999998</v>
      </c>
    </row>
    <row r="49" spans="1:10" ht="19.5" thickBot="1" x14ac:dyDescent="0.3">
      <c r="A49">
        <v>30</v>
      </c>
      <c r="B49">
        <v>519</v>
      </c>
      <c r="E49" s="9">
        <v>48</v>
      </c>
      <c r="F49" s="12">
        <f>Table10[[#This Row],[Column2]]/1000</f>
        <v>4.0419999999999998</v>
      </c>
      <c r="G49" s="12">
        <v>4042</v>
      </c>
      <c r="I49" s="18">
        <v>145</v>
      </c>
      <c r="J49">
        <f t="shared" si="0"/>
        <v>0.14499999999999999</v>
      </c>
    </row>
    <row r="50" spans="1:10" ht="19.5" thickBot="1" x14ac:dyDescent="0.3">
      <c r="A50">
        <v>31</v>
      </c>
      <c r="B50">
        <v>485</v>
      </c>
      <c r="E50" s="9">
        <v>49</v>
      </c>
      <c r="F50" s="12">
        <f>Table10[[#This Row],[Column2]]/1000</f>
        <v>0.14499999999999999</v>
      </c>
      <c r="G50" s="12">
        <v>145</v>
      </c>
      <c r="I50" s="18">
        <v>3151</v>
      </c>
      <c r="J50">
        <f t="shared" si="0"/>
        <v>3.1509999999999998</v>
      </c>
    </row>
    <row r="51" spans="1:10" ht="19.5" thickBot="1" x14ac:dyDescent="0.3">
      <c r="A51">
        <v>32</v>
      </c>
      <c r="B51">
        <v>372</v>
      </c>
      <c r="E51" s="9">
        <v>50</v>
      </c>
      <c r="F51" s="12">
        <f>Table10[[#This Row],[Column2]]/1000</f>
        <v>3.1509999999999998</v>
      </c>
      <c r="G51" s="12">
        <v>3151</v>
      </c>
      <c r="I51" s="19">
        <v>986</v>
      </c>
      <c r="J51">
        <f t="shared" si="0"/>
        <v>0.98599999999999999</v>
      </c>
    </row>
    <row r="52" spans="1:10" ht="15.75" thickBot="1" x14ac:dyDescent="0.3">
      <c r="A52">
        <v>33</v>
      </c>
      <c r="B52">
        <v>470</v>
      </c>
      <c r="E52" s="10">
        <v>51</v>
      </c>
      <c r="F52" s="13">
        <f>Table10[[#This Row],[Column2]]/1000</f>
        <v>0.98599999999999999</v>
      </c>
      <c r="G52" s="13">
        <v>986</v>
      </c>
      <c r="I52" s="19">
        <v>1894</v>
      </c>
      <c r="J52">
        <f t="shared" si="0"/>
        <v>1.8939999999999999</v>
      </c>
    </row>
    <row r="53" spans="1:10" ht="15.75" thickBot="1" x14ac:dyDescent="0.3">
      <c r="A53">
        <v>34</v>
      </c>
      <c r="B53">
        <v>463</v>
      </c>
      <c r="E53" s="10">
        <v>52</v>
      </c>
      <c r="F53" s="13">
        <f>Table10[[#This Row],[Column2]]/1000</f>
        <v>1.8939999999999999</v>
      </c>
      <c r="G53" s="13">
        <v>1894</v>
      </c>
      <c r="I53" s="19">
        <v>41</v>
      </c>
      <c r="J53">
        <f t="shared" si="0"/>
        <v>4.1000000000000002E-2</v>
      </c>
    </row>
    <row r="54" spans="1:10" ht="15.75" thickBot="1" x14ac:dyDescent="0.3">
      <c r="A54">
        <v>35</v>
      </c>
      <c r="B54">
        <v>472</v>
      </c>
      <c r="E54" s="10">
        <v>53</v>
      </c>
      <c r="F54" s="13">
        <f>Table10[[#This Row],[Column2]]/1000</f>
        <v>4.1000000000000002E-2</v>
      </c>
      <c r="G54" s="13">
        <v>41</v>
      </c>
      <c r="I54" s="19">
        <v>43</v>
      </c>
      <c r="J54">
        <f t="shared" si="0"/>
        <v>4.2999999999999997E-2</v>
      </c>
    </row>
    <row r="55" spans="1:10" ht="15.75" thickBot="1" x14ac:dyDescent="0.3">
      <c r="A55">
        <v>36</v>
      </c>
      <c r="B55">
        <v>926</v>
      </c>
      <c r="E55" s="10">
        <v>54</v>
      </c>
      <c r="F55" s="13">
        <f>Table10[[#This Row],[Column2]]/1000</f>
        <v>4.2999999999999997E-2</v>
      </c>
      <c r="G55" s="13">
        <v>43</v>
      </c>
      <c r="I55" s="19">
        <v>60</v>
      </c>
      <c r="J55">
        <f t="shared" si="0"/>
        <v>0.06</v>
      </c>
    </row>
    <row r="56" spans="1:10" ht="15.75" thickBot="1" x14ac:dyDescent="0.3">
      <c r="A56">
        <v>36</v>
      </c>
      <c r="B56">
        <v>894</v>
      </c>
      <c r="E56" s="10">
        <v>56</v>
      </c>
      <c r="F56" s="13">
        <f>Table10[[#This Row],[Column2]]/1000</f>
        <v>0.06</v>
      </c>
      <c r="G56" s="13">
        <v>60</v>
      </c>
      <c r="I56" s="19">
        <v>63</v>
      </c>
      <c r="J56">
        <f t="shared" si="0"/>
        <v>6.3E-2</v>
      </c>
    </row>
    <row r="57" spans="1:10" ht="15.75" thickBot="1" x14ac:dyDescent="0.3">
      <c r="A57">
        <v>37</v>
      </c>
      <c r="B57">
        <v>491</v>
      </c>
      <c r="E57" s="10">
        <v>59</v>
      </c>
      <c r="F57" s="13">
        <f>Table10[[#This Row],[Column2]]/1000</f>
        <v>6.3E-2</v>
      </c>
      <c r="G57" s="13">
        <v>63</v>
      </c>
      <c r="I57" s="19">
        <v>59</v>
      </c>
      <c r="J57">
        <f t="shared" si="0"/>
        <v>5.8999999999999997E-2</v>
      </c>
    </row>
    <row r="58" spans="1:10" ht="15.75" thickBot="1" x14ac:dyDescent="0.3">
      <c r="A58">
        <v>37</v>
      </c>
      <c r="B58">
        <v>482</v>
      </c>
      <c r="E58" s="10">
        <v>61</v>
      </c>
      <c r="F58" s="13">
        <f>Table10[[#This Row],[Column2]]/1000</f>
        <v>5.8999999999999997E-2</v>
      </c>
      <c r="G58" s="13">
        <v>59</v>
      </c>
      <c r="I58" s="19">
        <v>47</v>
      </c>
      <c r="J58">
        <f t="shared" si="0"/>
        <v>4.7E-2</v>
      </c>
    </row>
    <row r="59" spans="1:10" ht="15.75" thickBot="1" x14ac:dyDescent="0.3">
      <c r="A59">
        <v>38</v>
      </c>
      <c r="B59">
        <v>499</v>
      </c>
      <c r="E59" s="10">
        <v>63</v>
      </c>
      <c r="F59" s="13">
        <f>Table10[[#This Row],[Column2]]/1000</f>
        <v>4.7E-2</v>
      </c>
      <c r="G59" s="13">
        <v>47</v>
      </c>
      <c r="I59" s="19">
        <v>152</v>
      </c>
      <c r="J59">
        <f t="shared" si="0"/>
        <v>0.152</v>
      </c>
    </row>
    <row r="60" spans="1:10" ht="15.75" thickBot="1" x14ac:dyDescent="0.3">
      <c r="A60">
        <v>38</v>
      </c>
      <c r="B60">
        <v>485</v>
      </c>
      <c r="E60" s="10">
        <v>67</v>
      </c>
      <c r="F60" s="13">
        <f>Table10[[#This Row],[Column2]]/1000</f>
        <v>0.152</v>
      </c>
      <c r="G60" s="13">
        <v>152</v>
      </c>
      <c r="I60" s="19">
        <v>3951</v>
      </c>
      <c r="J60">
        <f t="shared" si="0"/>
        <v>3.9510000000000001</v>
      </c>
    </row>
    <row r="61" spans="1:10" ht="15.75" thickBot="1" x14ac:dyDescent="0.3">
      <c r="A61">
        <v>39</v>
      </c>
      <c r="B61">
        <v>497</v>
      </c>
      <c r="E61" s="10">
        <v>69</v>
      </c>
      <c r="F61" s="13">
        <f>Table10[[#This Row],[Column2]]/1000</f>
        <v>3.9510000000000001</v>
      </c>
      <c r="G61" s="13">
        <v>3951</v>
      </c>
      <c r="I61" s="19">
        <v>2200</v>
      </c>
      <c r="J61">
        <f t="shared" si="0"/>
        <v>2.2000000000000002</v>
      </c>
    </row>
    <row r="62" spans="1:10" ht="15.75" thickBot="1" x14ac:dyDescent="0.3">
      <c r="A62">
        <v>39</v>
      </c>
      <c r="B62">
        <v>486</v>
      </c>
      <c r="E62" s="10">
        <v>70</v>
      </c>
      <c r="F62" s="13">
        <f>Table10[[#This Row],[Column2]]/1000</f>
        <v>2.2000000000000002</v>
      </c>
      <c r="G62" s="13">
        <v>2200</v>
      </c>
      <c r="I62" s="19">
        <v>6537</v>
      </c>
      <c r="J62">
        <f t="shared" si="0"/>
        <v>6.5369999999999999</v>
      </c>
    </row>
    <row r="63" spans="1:10" ht="15.75" thickBot="1" x14ac:dyDescent="0.3">
      <c r="A63">
        <v>40</v>
      </c>
      <c r="B63">
        <v>441</v>
      </c>
      <c r="E63" s="10">
        <v>72</v>
      </c>
      <c r="F63" s="13">
        <f>Table10[[#This Row],[Column2]]/1000</f>
        <v>6.5369999999999999</v>
      </c>
      <c r="G63" s="13">
        <v>6537</v>
      </c>
      <c r="I63" s="19">
        <v>231</v>
      </c>
      <c r="J63">
        <f t="shared" si="0"/>
        <v>0.23100000000000001</v>
      </c>
    </row>
    <row r="64" spans="1:10" ht="15.75" thickBot="1" x14ac:dyDescent="0.3">
      <c r="A64">
        <v>41</v>
      </c>
      <c r="B64">
        <v>491</v>
      </c>
      <c r="E64" s="10">
        <v>73</v>
      </c>
      <c r="F64" s="13">
        <f>Table10[[#This Row],[Column2]]/1000</f>
        <v>0.23100000000000001</v>
      </c>
      <c r="G64" s="13">
        <v>231</v>
      </c>
      <c r="I64" s="19">
        <v>110</v>
      </c>
      <c r="J64">
        <f t="shared" si="0"/>
        <v>0.11</v>
      </c>
    </row>
    <row r="65" spans="1:10" ht="15.75" thickBot="1" x14ac:dyDescent="0.3">
      <c r="A65">
        <v>41</v>
      </c>
      <c r="B65">
        <v>479</v>
      </c>
      <c r="E65" s="10">
        <v>74</v>
      </c>
      <c r="F65" s="13">
        <f>Table10[[#This Row],[Column2]]/1000</f>
        <v>0.11</v>
      </c>
      <c r="G65" s="13">
        <v>110</v>
      </c>
      <c r="I65" s="19">
        <v>4007</v>
      </c>
      <c r="J65">
        <f t="shared" si="0"/>
        <v>4.0069999999999997</v>
      </c>
    </row>
    <row r="66" spans="1:10" ht="15.75" thickBot="1" x14ac:dyDescent="0.3">
      <c r="A66">
        <v>42</v>
      </c>
      <c r="B66">
        <v>367</v>
      </c>
      <c r="E66" s="10">
        <v>79</v>
      </c>
      <c r="F66" s="13">
        <f>Table10[[#This Row],[Column2]]/1000</f>
        <v>4.0069999999999997</v>
      </c>
      <c r="G66" s="13">
        <v>4007</v>
      </c>
      <c r="I66" s="19">
        <v>1187</v>
      </c>
      <c r="J66">
        <f t="shared" ref="J66:J129" si="1">I66/1000</f>
        <v>1.1870000000000001</v>
      </c>
    </row>
    <row r="67" spans="1:10" ht="15.75" thickBot="1" x14ac:dyDescent="0.3">
      <c r="A67">
        <v>43</v>
      </c>
      <c r="B67">
        <v>386</v>
      </c>
      <c r="E67" s="10">
        <v>80</v>
      </c>
      <c r="F67" s="13">
        <f>Table10[[#This Row],[Column2]]/1000</f>
        <v>1.1870000000000001</v>
      </c>
      <c r="G67" s="13">
        <v>1187</v>
      </c>
      <c r="I67" s="19">
        <v>74</v>
      </c>
      <c r="J67">
        <f t="shared" si="1"/>
        <v>7.3999999999999996E-2</v>
      </c>
    </row>
    <row r="68" spans="1:10" ht="15.75" thickBot="1" x14ac:dyDescent="0.3">
      <c r="A68">
        <v>44</v>
      </c>
      <c r="B68">
        <v>397</v>
      </c>
      <c r="E68" s="10">
        <v>82</v>
      </c>
      <c r="F68" s="13">
        <f>Table10[[#This Row],[Column2]]/1000</f>
        <v>7.3999999999999996E-2</v>
      </c>
      <c r="G68" s="13">
        <v>74</v>
      </c>
      <c r="I68" s="19">
        <v>71</v>
      </c>
      <c r="J68">
        <f t="shared" si="1"/>
        <v>7.0999999999999994E-2</v>
      </c>
    </row>
    <row r="69" spans="1:10" ht="15.75" thickBot="1" x14ac:dyDescent="0.3">
      <c r="A69">
        <v>45</v>
      </c>
      <c r="B69">
        <v>538</v>
      </c>
      <c r="E69" s="10">
        <v>83</v>
      </c>
      <c r="F69" s="13">
        <f>Table10[[#This Row],[Column2]]/1000</f>
        <v>7.0999999999999994E-2</v>
      </c>
      <c r="G69" s="13">
        <v>71</v>
      </c>
      <c r="I69" s="19">
        <v>71</v>
      </c>
      <c r="J69">
        <f t="shared" si="1"/>
        <v>7.0999999999999994E-2</v>
      </c>
    </row>
    <row r="70" spans="1:10" ht="15.75" thickBot="1" x14ac:dyDescent="0.3">
      <c r="A70">
        <v>45</v>
      </c>
      <c r="B70">
        <v>520</v>
      </c>
      <c r="E70" s="10">
        <v>85</v>
      </c>
      <c r="F70" s="13">
        <f>Table10[[#This Row],[Column2]]/1000</f>
        <v>7.0999999999999994E-2</v>
      </c>
      <c r="G70" s="13">
        <v>71</v>
      </c>
      <c r="I70" s="19">
        <v>65</v>
      </c>
      <c r="J70">
        <f t="shared" si="1"/>
        <v>6.5000000000000002E-2</v>
      </c>
    </row>
    <row r="71" spans="1:10" ht="15.75" thickBot="1" x14ac:dyDescent="0.3">
      <c r="A71">
        <v>46</v>
      </c>
      <c r="B71">
        <v>409</v>
      </c>
      <c r="E71" s="10">
        <v>86</v>
      </c>
      <c r="F71" s="13">
        <f>Table10[[#This Row],[Column2]]/1000</f>
        <v>6.5000000000000002E-2</v>
      </c>
      <c r="G71" s="13">
        <v>65</v>
      </c>
      <c r="I71" s="19">
        <v>200</v>
      </c>
      <c r="J71">
        <f t="shared" si="1"/>
        <v>0.2</v>
      </c>
    </row>
    <row r="72" spans="1:10" ht="15.75" thickBot="1" x14ac:dyDescent="0.3">
      <c r="A72">
        <v>47</v>
      </c>
      <c r="B72">
        <v>3786</v>
      </c>
      <c r="E72" s="10">
        <v>87</v>
      </c>
      <c r="F72" s="13">
        <f>Table10[[#This Row],[Column2]]/1000</f>
        <v>0.2</v>
      </c>
      <c r="G72" s="13">
        <v>200</v>
      </c>
      <c r="I72" s="19">
        <v>223</v>
      </c>
      <c r="J72">
        <f t="shared" si="1"/>
        <v>0.223</v>
      </c>
    </row>
    <row r="73" spans="1:10" ht="15.75" thickBot="1" x14ac:dyDescent="0.3">
      <c r="A73">
        <v>47</v>
      </c>
      <c r="B73">
        <v>3732</v>
      </c>
      <c r="E73" s="10">
        <v>89</v>
      </c>
      <c r="F73" s="13">
        <f>Table10[[#This Row],[Column2]]/1000</f>
        <v>0.223</v>
      </c>
      <c r="G73" s="13">
        <v>223</v>
      </c>
      <c r="I73" s="19">
        <v>84</v>
      </c>
      <c r="J73">
        <f t="shared" si="1"/>
        <v>8.4000000000000005E-2</v>
      </c>
    </row>
    <row r="74" spans="1:10" ht="15.75" thickBot="1" x14ac:dyDescent="0.3">
      <c r="A74">
        <v>48</v>
      </c>
      <c r="B74">
        <v>4042</v>
      </c>
      <c r="E74" s="10">
        <v>90</v>
      </c>
      <c r="F74" s="13">
        <f>Table10[[#This Row],[Column2]]/1000</f>
        <v>8.4000000000000005E-2</v>
      </c>
      <c r="G74" s="13">
        <v>84</v>
      </c>
      <c r="I74" s="19">
        <v>228</v>
      </c>
      <c r="J74">
        <f t="shared" si="1"/>
        <v>0.22800000000000001</v>
      </c>
    </row>
    <row r="75" spans="1:10" ht="15.75" thickBot="1" x14ac:dyDescent="0.3">
      <c r="A75">
        <v>48</v>
      </c>
      <c r="B75">
        <v>4052</v>
      </c>
      <c r="E75" s="10">
        <v>91</v>
      </c>
      <c r="F75" s="13">
        <f>Table10[[#This Row],[Column2]]/1000</f>
        <v>0.22800000000000001</v>
      </c>
      <c r="G75" s="13">
        <v>228</v>
      </c>
      <c r="I75" s="19">
        <v>94</v>
      </c>
      <c r="J75">
        <f t="shared" si="1"/>
        <v>9.4E-2</v>
      </c>
    </row>
    <row r="76" spans="1:10" ht="15.75" thickBot="1" x14ac:dyDescent="0.3">
      <c r="A76">
        <v>49</v>
      </c>
      <c r="B76">
        <v>145</v>
      </c>
      <c r="E76" s="10">
        <v>92</v>
      </c>
      <c r="F76" s="13">
        <f>Table10[[#This Row],[Column2]]/1000</f>
        <v>9.4E-2</v>
      </c>
      <c r="G76" s="13">
        <v>94</v>
      </c>
      <c r="I76" s="19">
        <v>62</v>
      </c>
      <c r="J76">
        <f t="shared" si="1"/>
        <v>6.2E-2</v>
      </c>
    </row>
    <row r="77" spans="1:10" ht="15.75" thickBot="1" x14ac:dyDescent="0.3">
      <c r="A77">
        <v>50</v>
      </c>
      <c r="B77">
        <v>3151</v>
      </c>
      <c r="E77" s="10">
        <v>93</v>
      </c>
      <c r="F77" s="13">
        <f>Table10[[#This Row],[Column2]]/1000</f>
        <v>6.2E-2</v>
      </c>
      <c r="G77" s="13">
        <v>62</v>
      </c>
      <c r="I77" s="19">
        <v>1300</v>
      </c>
      <c r="J77">
        <f t="shared" si="1"/>
        <v>1.3</v>
      </c>
    </row>
    <row r="78" spans="1:10" ht="15.75" thickBot="1" x14ac:dyDescent="0.3">
      <c r="A78">
        <v>50</v>
      </c>
      <c r="B78">
        <v>5404</v>
      </c>
      <c r="E78" s="10">
        <v>94</v>
      </c>
      <c r="F78" s="13">
        <f>Table10[[#This Row],[Column2]]/1000</f>
        <v>1.3</v>
      </c>
      <c r="G78" s="13">
        <v>1300</v>
      </c>
      <c r="I78" s="19">
        <v>63</v>
      </c>
      <c r="J78">
        <f t="shared" si="1"/>
        <v>6.3E-2</v>
      </c>
    </row>
    <row r="79" spans="1:10" ht="15.75" thickBot="1" x14ac:dyDescent="0.3">
      <c r="A79">
        <v>50</v>
      </c>
      <c r="B79">
        <v>5506</v>
      </c>
      <c r="E79" s="10">
        <v>95</v>
      </c>
      <c r="F79" s="13">
        <f>Table10[[#This Row],[Column2]]/1000</f>
        <v>6.3E-2</v>
      </c>
      <c r="G79" s="13">
        <v>63</v>
      </c>
      <c r="I79" s="19">
        <v>57</v>
      </c>
      <c r="J79">
        <f t="shared" si="1"/>
        <v>5.7000000000000002E-2</v>
      </c>
    </row>
    <row r="80" spans="1:10" ht="15.75" thickBot="1" x14ac:dyDescent="0.3">
      <c r="A80">
        <v>50</v>
      </c>
      <c r="B80">
        <v>3092</v>
      </c>
      <c r="E80" s="10">
        <v>96</v>
      </c>
      <c r="F80" s="13">
        <f>Table10[[#This Row],[Column2]]/1000</f>
        <v>5.7000000000000002E-2</v>
      </c>
      <c r="G80" s="13">
        <v>57</v>
      </c>
      <c r="I80" s="19">
        <v>185</v>
      </c>
      <c r="J80">
        <f t="shared" si="1"/>
        <v>0.185</v>
      </c>
    </row>
    <row r="81" spans="1:10" ht="15.75" thickBot="1" x14ac:dyDescent="0.3">
      <c r="A81">
        <v>51</v>
      </c>
      <c r="B81">
        <v>986</v>
      </c>
      <c r="E81" s="10">
        <v>100</v>
      </c>
      <c r="F81" s="13">
        <f>Table10[[#This Row],[Column2]]/1000</f>
        <v>0.185</v>
      </c>
      <c r="G81" s="13">
        <v>185</v>
      </c>
      <c r="I81" s="19">
        <v>84</v>
      </c>
      <c r="J81">
        <f t="shared" si="1"/>
        <v>8.4000000000000005E-2</v>
      </c>
    </row>
    <row r="82" spans="1:10" ht="15.75" thickBot="1" x14ac:dyDescent="0.3">
      <c r="A82">
        <v>51</v>
      </c>
      <c r="B82">
        <v>995</v>
      </c>
      <c r="E82" s="10">
        <v>101</v>
      </c>
      <c r="F82" s="13">
        <f>Table10[[#This Row],[Column2]]/1000</f>
        <v>8.4000000000000005E-2</v>
      </c>
      <c r="G82" s="13">
        <v>84</v>
      </c>
      <c r="I82" s="19">
        <v>79</v>
      </c>
      <c r="J82">
        <f t="shared" si="1"/>
        <v>7.9000000000000001E-2</v>
      </c>
    </row>
    <row r="83" spans="1:10" ht="15.75" thickBot="1" x14ac:dyDescent="0.3">
      <c r="A83">
        <v>52</v>
      </c>
      <c r="B83">
        <v>1894</v>
      </c>
      <c r="E83" s="10">
        <v>102</v>
      </c>
      <c r="F83" s="13">
        <f>Table10[[#This Row],[Column2]]/1000</f>
        <v>7.9000000000000001E-2</v>
      </c>
      <c r="G83" s="13">
        <v>79</v>
      </c>
      <c r="I83" s="19">
        <v>74</v>
      </c>
      <c r="J83">
        <f t="shared" si="1"/>
        <v>7.3999999999999996E-2</v>
      </c>
    </row>
    <row r="84" spans="1:10" ht="15.75" thickBot="1" x14ac:dyDescent="0.3">
      <c r="A84">
        <v>52</v>
      </c>
      <c r="B84">
        <v>1906</v>
      </c>
      <c r="E84" s="10">
        <v>103</v>
      </c>
      <c r="F84" s="13">
        <f>Table10[[#This Row],[Column2]]/1000</f>
        <v>7.3999999999999996E-2</v>
      </c>
      <c r="G84" s="13">
        <v>74</v>
      </c>
      <c r="I84" s="19">
        <v>78</v>
      </c>
      <c r="J84">
        <f t="shared" si="1"/>
        <v>7.8E-2</v>
      </c>
    </row>
    <row r="85" spans="1:10" ht="15.75" thickBot="1" x14ac:dyDescent="0.3">
      <c r="A85">
        <v>53</v>
      </c>
      <c r="B85">
        <v>41</v>
      </c>
      <c r="E85" s="10">
        <v>104</v>
      </c>
      <c r="F85" s="13">
        <f>Table10[[#This Row],[Column2]]/1000</f>
        <v>7.8E-2</v>
      </c>
      <c r="G85" s="13">
        <v>78</v>
      </c>
      <c r="I85" s="19">
        <v>175</v>
      </c>
      <c r="J85">
        <f t="shared" si="1"/>
        <v>0.17499999999999999</v>
      </c>
    </row>
    <row r="86" spans="1:10" ht="15.75" thickBot="1" x14ac:dyDescent="0.3">
      <c r="A86">
        <v>54</v>
      </c>
      <c r="B86">
        <v>43</v>
      </c>
      <c r="E86" s="10">
        <v>105</v>
      </c>
      <c r="F86" s="13">
        <f>Table10[[#This Row],[Column2]]/1000</f>
        <v>0.17499999999999999</v>
      </c>
      <c r="G86" s="13">
        <v>175</v>
      </c>
      <c r="I86" s="19">
        <v>1595</v>
      </c>
      <c r="J86">
        <f t="shared" si="1"/>
        <v>1.595</v>
      </c>
    </row>
    <row r="87" spans="1:10" ht="15.75" thickBot="1" x14ac:dyDescent="0.3">
      <c r="A87">
        <v>56</v>
      </c>
      <c r="B87">
        <v>60</v>
      </c>
      <c r="E87" s="10">
        <v>107</v>
      </c>
      <c r="F87" s="13">
        <f>Table10[[#This Row],[Column2]]/1000</f>
        <v>1.595</v>
      </c>
      <c r="G87" s="13">
        <v>1595</v>
      </c>
      <c r="I87" s="19">
        <v>62</v>
      </c>
      <c r="J87">
        <f t="shared" si="1"/>
        <v>6.2E-2</v>
      </c>
    </row>
    <row r="88" spans="1:10" ht="15.75" thickBot="1" x14ac:dyDescent="0.3">
      <c r="A88">
        <v>59</v>
      </c>
      <c r="B88">
        <v>63</v>
      </c>
      <c r="E88" s="10">
        <v>109</v>
      </c>
      <c r="F88" s="13">
        <f>Table10[[#This Row],[Column2]]/1000</f>
        <v>6.2E-2</v>
      </c>
      <c r="G88" s="13">
        <v>62</v>
      </c>
      <c r="I88" s="19">
        <v>64</v>
      </c>
      <c r="J88">
        <f t="shared" si="1"/>
        <v>6.4000000000000001E-2</v>
      </c>
    </row>
    <row r="89" spans="1:10" ht="15.75" thickBot="1" x14ac:dyDescent="0.3">
      <c r="A89">
        <v>61</v>
      </c>
      <c r="B89">
        <v>59</v>
      </c>
      <c r="E89" s="10">
        <v>111</v>
      </c>
      <c r="F89" s="13">
        <f>Table10[[#This Row],[Column2]]/1000</f>
        <v>6.4000000000000001E-2</v>
      </c>
      <c r="G89" s="13">
        <v>64</v>
      </c>
      <c r="I89" s="19">
        <v>56</v>
      </c>
      <c r="J89">
        <f t="shared" si="1"/>
        <v>5.6000000000000001E-2</v>
      </c>
    </row>
    <row r="90" spans="1:10" ht="15.75" thickBot="1" x14ac:dyDescent="0.3">
      <c r="A90">
        <v>63</v>
      </c>
      <c r="B90">
        <v>47</v>
      </c>
      <c r="E90" s="10">
        <v>113</v>
      </c>
      <c r="F90" s="13">
        <f>Table10[[#This Row],[Column2]]/1000</f>
        <v>5.6000000000000001E-2</v>
      </c>
      <c r="G90" s="13">
        <v>56</v>
      </c>
      <c r="I90" s="19">
        <v>56</v>
      </c>
      <c r="J90">
        <f t="shared" si="1"/>
        <v>5.6000000000000001E-2</v>
      </c>
    </row>
    <row r="91" spans="1:10" ht="15.75" thickBot="1" x14ac:dyDescent="0.3">
      <c r="A91">
        <v>67</v>
      </c>
      <c r="B91">
        <v>152</v>
      </c>
      <c r="E91" s="10">
        <v>115</v>
      </c>
      <c r="F91" s="13">
        <f>Table10[[#This Row],[Column2]]/1000</f>
        <v>5.6000000000000001E-2</v>
      </c>
      <c r="G91" s="13">
        <v>56</v>
      </c>
      <c r="I91" s="19">
        <v>218</v>
      </c>
      <c r="J91">
        <f t="shared" si="1"/>
        <v>0.218</v>
      </c>
    </row>
    <row r="92" spans="1:10" ht="15.75" thickBot="1" x14ac:dyDescent="0.3">
      <c r="A92">
        <v>69</v>
      </c>
      <c r="B92">
        <v>3967</v>
      </c>
      <c r="E92" s="10">
        <v>116</v>
      </c>
      <c r="F92" s="13">
        <f>Table10[[#This Row],[Column2]]/1000</f>
        <v>0.218</v>
      </c>
      <c r="G92" s="13">
        <v>218</v>
      </c>
      <c r="I92" s="19">
        <v>58</v>
      </c>
      <c r="J92">
        <f t="shared" si="1"/>
        <v>5.8000000000000003E-2</v>
      </c>
    </row>
    <row r="93" spans="1:10" ht="15.75" thickBot="1" x14ac:dyDescent="0.3">
      <c r="A93">
        <v>69</v>
      </c>
      <c r="B93">
        <v>3951</v>
      </c>
      <c r="E93" s="10">
        <v>117</v>
      </c>
      <c r="F93" s="13">
        <f>Table10[[#This Row],[Column2]]/1000</f>
        <v>5.8000000000000003E-2</v>
      </c>
      <c r="G93" s="13">
        <v>58</v>
      </c>
      <c r="I93" s="19">
        <v>212</v>
      </c>
      <c r="J93">
        <f t="shared" si="1"/>
        <v>0.21199999999999999</v>
      </c>
    </row>
    <row r="94" spans="1:10" ht="15.75" thickBot="1" x14ac:dyDescent="0.3">
      <c r="A94">
        <v>70</v>
      </c>
      <c r="B94">
        <v>2245</v>
      </c>
      <c r="E94" s="10">
        <v>118</v>
      </c>
      <c r="F94" s="13">
        <f>Table10[[#This Row],[Column2]]/1000</f>
        <v>0.21199999999999999</v>
      </c>
      <c r="G94" s="13">
        <v>212</v>
      </c>
      <c r="I94" s="19">
        <v>58</v>
      </c>
      <c r="J94">
        <f t="shared" si="1"/>
        <v>5.8000000000000003E-2</v>
      </c>
    </row>
    <row r="95" spans="1:10" ht="15.75" thickBot="1" x14ac:dyDescent="0.3">
      <c r="A95">
        <v>70</v>
      </c>
      <c r="B95">
        <v>2200</v>
      </c>
      <c r="E95" s="10">
        <v>119</v>
      </c>
      <c r="F95" s="13">
        <f>Table10[[#This Row],[Column2]]/1000</f>
        <v>5.8000000000000003E-2</v>
      </c>
      <c r="G95" s="13">
        <v>58</v>
      </c>
      <c r="I95" s="19">
        <v>318</v>
      </c>
      <c r="J95">
        <f t="shared" si="1"/>
        <v>0.318</v>
      </c>
    </row>
    <row r="96" spans="1:10" ht="15.75" thickBot="1" x14ac:dyDescent="0.3">
      <c r="A96">
        <v>72</v>
      </c>
      <c r="B96">
        <v>6618</v>
      </c>
      <c r="E96" s="10">
        <v>120</v>
      </c>
      <c r="F96" s="13">
        <f>Table10[[#This Row],[Column2]]/1000</f>
        <v>0.318</v>
      </c>
      <c r="G96" s="13">
        <v>318</v>
      </c>
      <c r="I96" s="19">
        <v>82</v>
      </c>
      <c r="J96">
        <f t="shared" si="1"/>
        <v>8.2000000000000003E-2</v>
      </c>
    </row>
    <row r="97" spans="1:10" ht="15.75" thickBot="1" x14ac:dyDescent="0.3">
      <c r="A97">
        <v>72</v>
      </c>
      <c r="B97">
        <v>6537</v>
      </c>
      <c r="E97" s="10">
        <v>121</v>
      </c>
      <c r="F97" s="13">
        <f>Table10[[#This Row],[Column2]]/1000</f>
        <v>8.2000000000000003E-2</v>
      </c>
      <c r="G97" s="13">
        <v>82</v>
      </c>
      <c r="I97" s="19">
        <v>171</v>
      </c>
      <c r="J97">
        <f t="shared" si="1"/>
        <v>0.17100000000000001</v>
      </c>
    </row>
    <row r="98" spans="1:10" ht="15.75" thickBot="1" x14ac:dyDescent="0.3">
      <c r="A98">
        <v>73</v>
      </c>
      <c r="B98">
        <v>231</v>
      </c>
      <c r="E98" s="10">
        <v>122</v>
      </c>
      <c r="F98" s="13">
        <f>Table10[[#This Row],[Column2]]/1000</f>
        <v>0.17100000000000001</v>
      </c>
      <c r="G98" s="13">
        <v>171</v>
      </c>
      <c r="I98" s="19">
        <v>79</v>
      </c>
      <c r="J98">
        <f t="shared" si="1"/>
        <v>7.9000000000000001E-2</v>
      </c>
    </row>
    <row r="99" spans="1:10" ht="15.75" thickBot="1" x14ac:dyDescent="0.3">
      <c r="A99">
        <v>74</v>
      </c>
      <c r="B99">
        <v>110</v>
      </c>
      <c r="E99" s="10">
        <v>123</v>
      </c>
      <c r="F99" s="13">
        <f>Table10[[#This Row],[Column2]]/1000</f>
        <v>7.9000000000000001E-2</v>
      </c>
      <c r="G99" s="13">
        <v>79</v>
      </c>
      <c r="I99" s="19">
        <v>114</v>
      </c>
      <c r="J99">
        <f t="shared" si="1"/>
        <v>0.114</v>
      </c>
    </row>
    <row r="100" spans="1:10" ht="15.75" thickBot="1" x14ac:dyDescent="0.3">
      <c r="A100">
        <v>79</v>
      </c>
      <c r="B100">
        <v>4037</v>
      </c>
      <c r="E100" s="10">
        <v>124</v>
      </c>
      <c r="F100" s="13">
        <f>Table10[[#This Row],[Column2]]/1000</f>
        <v>0.114</v>
      </c>
      <c r="G100" s="13">
        <v>114</v>
      </c>
      <c r="I100" s="19">
        <v>67</v>
      </c>
      <c r="J100">
        <f t="shared" si="1"/>
        <v>6.7000000000000004E-2</v>
      </c>
    </row>
    <row r="101" spans="1:10" ht="15.75" thickBot="1" x14ac:dyDescent="0.3">
      <c r="A101">
        <v>79</v>
      </c>
      <c r="B101">
        <v>4007</v>
      </c>
      <c r="E101" s="10">
        <v>125</v>
      </c>
      <c r="F101" s="13">
        <f>Table10[[#This Row],[Column2]]/1000</f>
        <v>6.7000000000000004E-2</v>
      </c>
      <c r="G101" s="13">
        <v>67</v>
      </c>
      <c r="I101" s="19">
        <v>107</v>
      </c>
      <c r="J101">
        <f t="shared" si="1"/>
        <v>0.107</v>
      </c>
    </row>
    <row r="102" spans="1:10" ht="15.75" thickBot="1" x14ac:dyDescent="0.3">
      <c r="A102">
        <v>80</v>
      </c>
      <c r="B102">
        <v>1199</v>
      </c>
      <c r="E102" s="10">
        <v>126</v>
      </c>
      <c r="F102" s="13">
        <f>Table10[[#This Row],[Column2]]/1000</f>
        <v>0.107</v>
      </c>
      <c r="G102" s="13">
        <v>107</v>
      </c>
      <c r="I102" s="19">
        <v>452</v>
      </c>
      <c r="J102">
        <f t="shared" si="1"/>
        <v>0.45200000000000001</v>
      </c>
    </row>
    <row r="103" spans="1:10" ht="15.75" thickBot="1" x14ac:dyDescent="0.3">
      <c r="A103">
        <v>80</v>
      </c>
      <c r="B103">
        <v>1187</v>
      </c>
      <c r="E103" s="10">
        <v>130</v>
      </c>
      <c r="F103" s="13">
        <f>Table10[[#This Row],[Column2]]/1000</f>
        <v>0.45200000000000001</v>
      </c>
      <c r="G103" s="13">
        <v>452</v>
      </c>
      <c r="I103" s="19">
        <v>250419</v>
      </c>
      <c r="J103">
        <f t="shared" si="1"/>
        <v>250.41900000000001</v>
      </c>
    </row>
    <row r="104" spans="1:10" ht="15.75" thickBot="1" x14ac:dyDescent="0.3">
      <c r="A104">
        <v>82</v>
      </c>
      <c r="B104">
        <v>74</v>
      </c>
      <c r="E104" s="10">
        <v>134</v>
      </c>
      <c r="F104" s="13">
        <f>Table10[[#This Row],[Column2]]/1000</f>
        <v>2.5190000000000001</v>
      </c>
      <c r="G104" s="13">
        <v>2519</v>
      </c>
      <c r="I104" s="19">
        <v>38419</v>
      </c>
      <c r="J104">
        <f t="shared" si="1"/>
        <v>38.418999999999997</v>
      </c>
    </row>
    <row r="105" spans="1:10" ht="15.75" thickBot="1" x14ac:dyDescent="0.3">
      <c r="A105">
        <v>83</v>
      </c>
      <c r="B105">
        <v>71</v>
      </c>
      <c r="E105" s="10">
        <v>138</v>
      </c>
      <c r="F105" s="13">
        <f>Table10[[#This Row],[Column2]]/1000</f>
        <v>3.819</v>
      </c>
      <c r="G105" s="13">
        <v>3819</v>
      </c>
      <c r="I105" s="19">
        <v>1725</v>
      </c>
      <c r="J105">
        <f t="shared" si="1"/>
        <v>1.7250000000000001</v>
      </c>
    </row>
    <row r="106" spans="1:10" ht="15.75" thickBot="1" x14ac:dyDescent="0.3">
      <c r="A106">
        <v>85</v>
      </c>
      <c r="B106">
        <v>71</v>
      </c>
      <c r="E106" s="10">
        <v>147</v>
      </c>
      <c r="F106" s="13">
        <f>Table10[[#This Row],[Column2]]/1000</f>
        <v>1.7250000000000001</v>
      </c>
      <c r="G106" s="13">
        <v>1725</v>
      </c>
      <c r="I106" s="19">
        <v>203</v>
      </c>
      <c r="J106">
        <f t="shared" si="1"/>
        <v>0.20300000000000001</v>
      </c>
    </row>
    <row r="107" spans="1:10" ht="15.75" thickBot="1" x14ac:dyDescent="0.3">
      <c r="A107">
        <v>86</v>
      </c>
      <c r="B107">
        <v>65</v>
      </c>
      <c r="E107" s="10">
        <v>151</v>
      </c>
      <c r="F107" s="13">
        <f>Table10[[#This Row],[Column2]]/1000</f>
        <v>0.20300000000000001</v>
      </c>
      <c r="G107" s="13">
        <v>203</v>
      </c>
      <c r="I107" s="19">
        <v>87</v>
      </c>
      <c r="J107">
        <f t="shared" si="1"/>
        <v>8.6999999999999994E-2</v>
      </c>
    </row>
    <row r="108" spans="1:10" ht="15.75" thickBot="1" x14ac:dyDescent="0.3">
      <c r="A108">
        <v>87</v>
      </c>
      <c r="B108">
        <v>200</v>
      </c>
      <c r="E108" s="10">
        <v>152</v>
      </c>
      <c r="F108" s="13">
        <f>Table10[[#This Row],[Column2]]/1000</f>
        <v>8.6999999999999994E-2</v>
      </c>
      <c r="G108" s="13">
        <v>87</v>
      </c>
      <c r="I108" s="19">
        <v>217</v>
      </c>
      <c r="J108">
        <f t="shared" si="1"/>
        <v>0.217</v>
      </c>
    </row>
    <row r="109" spans="1:10" ht="15.75" thickBot="1" x14ac:dyDescent="0.3">
      <c r="A109">
        <v>89</v>
      </c>
      <c r="B109">
        <v>223</v>
      </c>
      <c r="E109" s="10">
        <v>153</v>
      </c>
      <c r="F109" s="13">
        <f>Table10[[#This Row],[Column2]]/1000</f>
        <v>0.217</v>
      </c>
      <c r="G109" s="13">
        <v>217</v>
      </c>
      <c r="I109" s="19">
        <v>76</v>
      </c>
      <c r="J109">
        <f t="shared" si="1"/>
        <v>7.5999999999999998E-2</v>
      </c>
    </row>
    <row r="110" spans="1:10" ht="15.75" thickBot="1" x14ac:dyDescent="0.3">
      <c r="A110">
        <v>90</v>
      </c>
      <c r="B110">
        <v>84</v>
      </c>
      <c r="E110" s="10">
        <v>154</v>
      </c>
      <c r="F110" s="13">
        <f>Table10[[#This Row],[Column2]]/1000</f>
        <v>7.5999999999999998E-2</v>
      </c>
      <c r="G110" s="13">
        <v>76</v>
      </c>
      <c r="I110" s="19">
        <v>50</v>
      </c>
      <c r="J110">
        <f t="shared" si="1"/>
        <v>0.05</v>
      </c>
    </row>
    <row r="111" spans="1:10" ht="15.75" thickBot="1" x14ac:dyDescent="0.3">
      <c r="A111">
        <v>91</v>
      </c>
      <c r="B111">
        <v>228</v>
      </c>
      <c r="E111" s="10">
        <v>155</v>
      </c>
      <c r="F111" s="13">
        <f>Table10[[#This Row],[Column2]]/1000</f>
        <v>0.05</v>
      </c>
      <c r="G111" s="13">
        <v>50</v>
      </c>
      <c r="I111" s="19">
        <v>50</v>
      </c>
      <c r="J111">
        <f t="shared" si="1"/>
        <v>0.05</v>
      </c>
    </row>
    <row r="112" spans="1:10" ht="15.75" thickBot="1" x14ac:dyDescent="0.3">
      <c r="A112">
        <v>92</v>
      </c>
      <c r="B112">
        <v>94</v>
      </c>
      <c r="E112" s="10">
        <v>156</v>
      </c>
      <c r="F112" s="13">
        <f>Table10[[#This Row],[Column2]]/1000</f>
        <v>0.05</v>
      </c>
      <c r="G112" s="13">
        <v>50</v>
      </c>
      <c r="I112" s="19">
        <v>77</v>
      </c>
      <c r="J112">
        <f t="shared" si="1"/>
        <v>7.6999999999999999E-2</v>
      </c>
    </row>
    <row r="113" spans="1:10" ht="15.75" thickBot="1" x14ac:dyDescent="0.3">
      <c r="A113">
        <v>93</v>
      </c>
      <c r="B113">
        <v>62</v>
      </c>
      <c r="E113" s="10">
        <v>157</v>
      </c>
      <c r="F113" s="13">
        <f>Table10[[#This Row],[Column2]]/1000</f>
        <v>7.6999999999999999E-2</v>
      </c>
      <c r="G113" s="13">
        <v>77</v>
      </c>
      <c r="I113" s="19">
        <v>129</v>
      </c>
      <c r="J113">
        <f t="shared" si="1"/>
        <v>0.129</v>
      </c>
    </row>
    <row r="114" spans="1:10" ht="15.75" thickBot="1" x14ac:dyDescent="0.3">
      <c r="A114">
        <v>94</v>
      </c>
      <c r="B114">
        <v>1336</v>
      </c>
      <c r="E114" s="10">
        <v>158</v>
      </c>
      <c r="F114" s="13">
        <f>Table10[[#This Row],[Column2]]/1000</f>
        <v>0.129</v>
      </c>
      <c r="G114" s="13">
        <v>129</v>
      </c>
      <c r="I114" s="19">
        <v>81</v>
      </c>
      <c r="J114">
        <f t="shared" si="1"/>
        <v>8.1000000000000003E-2</v>
      </c>
    </row>
    <row r="115" spans="1:10" ht="15.75" thickBot="1" x14ac:dyDescent="0.3">
      <c r="A115">
        <v>94</v>
      </c>
      <c r="B115">
        <v>1300</v>
      </c>
      <c r="E115" s="10">
        <v>159</v>
      </c>
      <c r="F115" s="13">
        <f>Table10[[#This Row],[Column2]]/1000</f>
        <v>8.1000000000000003E-2</v>
      </c>
      <c r="G115" s="13">
        <v>81</v>
      </c>
      <c r="I115" s="19">
        <v>175</v>
      </c>
      <c r="J115">
        <f t="shared" si="1"/>
        <v>0.17499999999999999</v>
      </c>
    </row>
    <row r="116" spans="1:10" ht="15.75" thickBot="1" x14ac:dyDescent="0.3">
      <c r="A116">
        <v>95</v>
      </c>
      <c r="B116">
        <v>63</v>
      </c>
      <c r="E116" s="10">
        <v>160</v>
      </c>
      <c r="F116" s="13">
        <f>Table10[[#This Row],[Column2]]/1000</f>
        <v>0.17499999999999999</v>
      </c>
      <c r="G116" s="13">
        <v>175</v>
      </c>
      <c r="I116" s="19">
        <v>96</v>
      </c>
      <c r="J116">
        <f t="shared" si="1"/>
        <v>9.6000000000000002E-2</v>
      </c>
    </row>
    <row r="117" spans="1:10" ht="15.75" thickBot="1" x14ac:dyDescent="0.3">
      <c r="A117">
        <v>96</v>
      </c>
      <c r="B117">
        <v>82</v>
      </c>
      <c r="E117" s="10">
        <v>161</v>
      </c>
      <c r="F117" s="13">
        <f>Table10[[#This Row],[Column2]]/1000</f>
        <v>9.6000000000000002E-2</v>
      </c>
      <c r="G117" s="13">
        <v>96</v>
      </c>
      <c r="I117" s="19">
        <v>276</v>
      </c>
      <c r="J117">
        <f t="shared" si="1"/>
        <v>0.27600000000000002</v>
      </c>
    </row>
    <row r="118" spans="1:10" ht="15.75" thickBot="1" x14ac:dyDescent="0.3">
      <c r="A118">
        <v>96</v>
      </c>
      <c r="B118">
        <v>57</v>
      </c>
      <c r="E118" s="10">
        <v>162</v>
      </c>
      <c r="F118" s="13">
        <f>Table10[[#This Row],[Column2]]/1000</f>
        <v>0.27600000000000002</v>
      </c>
      <c r="G118" s="13">
        <v>276</v>
      </c>
      <c r="I118" s="19">
        <v>50</v>
      </c>
      <c r="J118">
        <f t="shared" si="1"/>
        <v>0.05</v>
      </c>
    </row>
    <row r="119" spans="1:10" ht="15.75" thickBot="1" x14ac:dyDescent="0.3">
      <c r="A119">
        <v>100</v>
      </c>
      <c r="B119">
        <v>185</v>
      </c>
      <c r="E119" s="10">
        <v>165</v>
      </c>
      <c r="F119" s="13">
        <f>Table10[[#This Row],[Column2]]/1000</f>
        <v>0.05</v>
      </c>
      <c r="G119" s="13">
        <v>50</v>
      </c>
      <c r="I119" s="19">
        <v>55</v>
      </c>
      <c r="J119">
        <f t="shared" si="1"/>
        <v>5.5E-2</v>
      </c>
    </row>
    <row r="120" spans="1:10" ht="15.75" thickBot="1" x14ac:dyDescent="0.3">
      <c r="A120">
        <v>101</v>
      </c>
      <c r="B120">
        <v>84</v>
      </c>
      <c r="E120" s="10">
        <v>166</v>
      </c>
      <c r="F120" s="13">
        <f>Table10[[#This Row],[Column2]]/1000</f>
        <v>5.5E-2</v>
      </c>
      <c r="G120" s="13">
        <v>55</v>
      </c>
      <c r="I120" s="19">
        <v>267</v>
      </c>
      <c r="J120">
        <f t="shared" si="1"/>
        <v>0.26700000000000002</v>
      </c>
    </row>
    <row r="121" spans="1:10" ht="15.75" thickBot="1" x14ac:dyDescent="0.3">
      <c r="A121">
        <v>102</v>
      </c>
      <c r="B121">
        <v>79</v>
      </c>
      <c r="E121" s="10">
        <v>167</v>
      </c>
      <c r="F121" s="13">
        <f>Table10[[#This Row],[Column2]]/1000</f>
        <v>0.26700000000000002</v>
      </c>
      <c r="G121" s="13">
        <v>267</v>
      </c>
      <c r="I121" s="19">
        <v>62244</v>
      </c>
      <c r="J121">
        <f t="shared" si="1"/>
        <v>62.244</v>
      </c>
    </row>
    <row r="122" spans="1:10" ht="15.75" thickBot="1" x14ac:dyDescent="0.3">
      <c r="A122">
        <v>103</v>
      </c>
      <c r="B122">
        <v>74</v>
      </c>
      <c r="E122" s="10">
        <v>168</v>
      </c>
      <c r="F122" s="13">
        <f>Table10[[#This Row],[Column2]]/1000</f>
        <v>62.244</v>
      </c>
      <c r="G122" s="13">
        <v>62244</v>
      </c>
      <c r="I122" s="19">
        <v>443</v>
      </c>
      <c r="J122">
        <f t="shared" si="1"/>
        <v>0.443</v>
      </c>
    </row>
    <row r="123" spans="1:10" ht="15.75" thickBot="1" x14ac:dyDescent="0.3">
      <c r="A123">
        <v>104</v>
      </c>
      <c r="B123">
        <v>78</v>
      </c>
      <c r="E123" s="10">
        <v>172</v>
      </c>
      <c r="F123" s="13">
        <f>Table10[[#This Row],[Column2]]/1000</f>
        <v>0.443</v>
      </c>
      <c r="G123" s="13">
        <v>443</v>
      </c>
      <c r="I123" s="19">
        <v>7915</v>
      </c>
      <c r="J123">
        <f t="shared" si="1"/>
        <v>7.915</v>
      </c>
    </row>
    <row r="124" spans="1:10" ht="15.75" thickBot="1" x14ac:dyDescent="0.3">
      <c r="A124">
        <v>105</v>
      </c>
      <c r="B124">
        <v>175</v>
      </c>
      <c r="E124" s="10">
        <v>177</v>
      </c>
      <c r="F124" s="13">
        <f>Table10[[#This Row],[Column2]]/1000</f>
        <v>7.915</v>
      </c>
      <c r="G124" s="13">
        <v>7915</v>
      </c>
      <c r="I124" s="19">
        <v>567</v>
      </c>
      <c r="J124">
        <f t="shared" si="1"/>
        <v>0.56699999999999995</v>
      </c>
    </row>
    <row r="125" spans="1:10" ht="15.75" thickBot="1" x14ac:dyDescent="0.3">
      <c r="A125">
        <v>107</v>
      </c>
      <c r="B125">
        <v>1595</v>
      </c>
      <c r="E125" s="10">
        <v>182</v>
      </c>
      <c r="F125" s="13">
        <f>Table10[[#This Row],[Column2]]/1000</f>
        <v>0.56699999999999995</v>
      </c>
      <c r="G125" s="13">
        <v>567</v>
      </c>
      <c r="I125" s="19">
        <v>94</v>
      </c>
      <c r="J125">
        <f t="shared" si="1"/>
        <v>9.4E-2</v>
      </c>
    </row>
    <row r="126" spans="1:10" ht="15.75" thickBot="1" x14ac:dyDescent="0.3">
      <c r="A126">
        <v>107</v>
      </c>
      <c r="B126">
        <v>1642</v>
      </c>
      <c r="E126" s="10">
        <v>183</v>
      </c>
      <c r="F126" s="13">
        <f>Table10[[#This Row],[Column2]]/1000</f>
        <v>9.4E-2</v>
      </c>
      <c r="G126" s="13">
        <v>94</v>
      </c>
      <c r="I126" s="19">
        <v>167</v>
      </c>
      <c r="J126">
        <f t="shared" si="1"/>
        <v>0.16700000000000001</v>
      </c>
    </row>
    <row r="127" spans="1:10" ht="15.75" thickBot="1" x14ac:dyDescent="0.3">
      <c r="A127">
        <v>109</v>
      </c>
      <c r="B127">
        <v>62</v>
      </c>
      <c r="E127" s="10">
        <v>184</v>
      </c>
      <c r="F127" s="13">
        <f>Table10[[#This Row],[Column2]]/1000</f>
        <v>0.16700000000000001</v>
      </c>
      <c r="G127" s="13">
        <v>167</v>
      </c>
      <c r="I127" s="19">
        <v>133</v>
      </c>
      <c r="J127">
        <f t="shared" si="1"/>
        <v>0.13300000000000001</v>
      </c>
    </row>
    <row r="128" spans="1:10" ht="15.75" thickBot="1" x14ac:dyDescent="0.3">
      <c r="A128">
        <v>111</v>
      </c>
      <c r="B128">
        <v>64</v>
      </c>
      <c r="E128" s="10">
        <v>185</v>
      </c>
      <c r="F128" s="13">
        <f>Table10[[#This Row],[Column2]]/1000</f>
        <v>0.13300000000000001</v>
      </c>
      <c r="G128" s="13">
        <v>133</v>
      </c>
      <c r="I128" s="19">
        <v>112</v>
      </c>
      <c r="J128">
        <f t="shared" si="1"/>
        <v>0.112</v>
      </c>
    </row>
    <row r="129" spans="1:10" ht="15.75" thickBot="1" x14ac:dyDescent="0.3">
      <c r="A129">
        <v>113</v>
      </c>
      <c r="B129">
        <v>56</v>
      </c>
      <c r="E129" s="10">
        <v>186</v>
      </c>
      <c r="F129" s="13">
        <f>Table10[[#This Row],[Column2]]/1000</f>
        <v>0.112</v>
      </c>
      <c r="G129" s="13">
        <v>112</v>
      </c>
      <c r="I129" s="19">
        <v>62</v>
      </c>
      <c r="J129">
        <f t="shared" si="1"/>
        <v>6.2E-2</v>
      </c>
    </row>
    <row r="130" spans="1:10" ht="15.75" thickBot="1" x14ac:dyDescent="0.3">
      <c r="A130">
        <v>115</v>
      </c>
      <c r="B130">
        <v>56</v>
      </c>
      <c r="E130" s="10">
        <v>187</v>
      </c>
      <c r="F130" s="13">
        <f>Table10[[#This Row],[Column2]]/1000</f>
        <v>6.2E-2</v>
      </c>
      <c r="G130" s="13">
        <v>62</v>
      </c>
      <c r="I130" s="19">
        <v>105</v>
      </c>
      <c r="J130">
        <f t="shared" ref="J130:J168" si="2">I130/1000</f>
        <v>0.105</v>
      </c>
    </row>
    <row r="131" spans="1:10" ht="15.75" thickBot="1" x14ac:dyDescent="0.3">
      <c r="A131">
        <v>116</v>
      </c>
      <c r="B131">
        <v>218</v>
      </c>
      <c r="E131" s="10">
        <v>188</v>
      </c>
      <c r="F131" s="13">
        <f>Table10[[#This Row],[Column2]]/1000</f>
        <v>0.105</v>
      </c>
      <c r="G131" s="13">
        <v>105</v>
      </c>
      <c r="I131" s="19">
        <v>1065</v>
      </c>
      <c r="J131">
        <f t="shared" si="2"/>
        <v>1.0649999999999999</v>
      </c>
    </row>
    <row r="132" spans="1:10" ht="15.75" thickBot="1" x14ac:dyDescent="0.3">
      <c r="A132">
        <v>117</v>
      </c>
      <c r="B132">
        <v>58</v>
      </c>
      <c r="E132" s="10">
        <v>189</v>
      </c>
      <c r="F132" s="13">
        <f>Table10[[#This Row],[Column2]]/1000</f>
        <v>1.0649999999999999</v>
      </c>
      <c r="G132" s="13">
        <v>1065</v>
      </c>
      <c r="I132" s="19">
        <v>1065</v>
      </c>
      <c r="J132">
        <f t="shared" si="2"/>
        <v>1.0649999999999999</v>
      </c>
    </row>
    <row r="133" spans="1:10" ht="15.75" thickBot="1" x14ac:dyDescent="0.3">
      <c r="A133">
        <v>118</v>
      </c>
      <c r="B133">
        <v>212</v>
      </c>
      <c r="E133" s="10">
        <v>190</v>
      </c>
      <c r="F133" s="13">
        <f>Table10[[#This Row],[Column2]]/1000</f>
        <v>1.0649999999999999</v>
      </c>
      <c r="G133" s="13">
        <v>1065</v>
      </c>
      <c r="I133" s="19">
        <v>129</v>
      </c>
      <c r="J133">
        <f t="shared" si="2"/>
        <v>0.129</v>
      </c>
    </row>
    <row r="134" spans="1:10" ht="15.75" thickBot="1" x14ac:dyDescent="0.3">
      <c r="A134">
        <v>119</v>
      </c>
      <c r="B134">
        <v>58</v>
      </c>
      <c r="E134" s="10">
        <v>191</v>
      </c>
      <c r="F134" s="13">
        <f>Table10[[#This Row],[Column2]]/1000</f>
        <v>0.129</v>
      </c>
      <c r="G134" s="13">
        <v>129</v>
      </c>
      <c r="I134" s="19">
        <v>160</v>
      </c>
      <c r="J134">
        <f t="shared" si="2"/>
        <v>0.16</v>
      </c>
    </row>
    <row r="135" spans="1:10" ht="15.75" thickBot="1" x14ac:dyDescent="0.3">
      <c r="A135">
        <v>120</v>
      </c>
      <c r="B135">
        <v>318</v>
      </c>
      <c r="E135" s="10">
        <v>194</v>
      </c>
      <c r="F135" s="13">
        <f>Table10[[#This Row],[Column2]]/1000</f>
        <v>0.16</v>
      </c>
      <c r="G135" s="13">
        <v>160</v>
      </c>
      <c r="I135" s="19">
        <v>59</v>
      </c>
      <c r="J135">
        <f t="shared" si="2"/>
        <v>5.8999999999999997E-2</v>
      </c>
    </row>
    <row r="136" spans="1:10" ht="15.75" thickBot="1" x14ac:dyDescent="0.3">
      <c r="A136">
        <v>121</v>
      </c>
      <c r="B136">
        <v>82</v>
      </c>
      <c r="E136" s="10">
        <v>195</v>
      </c>
      <c r="F136" s="13">
        <f>Table10[[#This Row],[Column2]]/1000</f>
        <v>5.8999999999999997E-2</v>
      </c>
      <c r="G136" s="13">
        <v>59</v>
      </c>
      <c r="I136" s="19">
        <v>123</v>
      </c>
      <c r="J136">
        <f t="shared" si="2"/>
        <v>0.123</v>
      </c>
    </row>
    <row r="137" spans="1:10" ht="15.75" thickBot="1" x14ac:dyDescent="0.3">
      <c r="A137">
        <v>122</v>
      </c>
      <c r="B137">
        <v>171</v>
      </c>
      <c r="E137" s="10">
        <v>196</v>
      </c>
      <c r="F137" s="13">
        <f>Table10[[#This Row],[Column2]]/1000</f>
        <v>0.123</v>
      </c>
      <c r="G137" s="13">
        <v>123</v>
      </c>
      <c r="I137" s="19">
        <v>177</v>
      </c>
      <c r="J137">
        <f t="shared" si="2"/>
        <v>0.17699999999999999</v>
      </c>
    </row>
    <row r="138" spans="1:10" ht="15.75" thickBot="1" x14ac:dyDescent="0.3">
      <c r="A138">
        <v>123</v>
      </c>
      <c r="B138">
        <v>79</v>
      </c>
      <c r="E138" s="10">
        <v>197</v>
      </c>
      <c r="F138" s="13">
        <f>Table10[[#This Row],[Column2]]/1000</f>
        <v>0.17699999999999999</v>
      </c>
      <c r="G138" s="13">
        <v>177</v>
      </c>
      <c r="I138" s="19">
        <v>51</v>
      </c>
      <c r="J138">
        <f t="shared" si="2"/>
        <v>5.0999999999999997E-2</v>
      </c>
    </row>
    <row r="139" spans="1:10" ht="15.75" thickBot="1" x14ac:dyDescent="0.3">
      <c r="A139">
        <v>124</v>
      </c>
      <c r="B139">
        <v>114</v>
      </c>
      <c r="E139" s="10">
        <v>198</v>
      </c>
      <c r="F139" s="13">
        <f>Table10[[#This Row],[Column2]]/1000</f>
        <v>5.0999999999999997E-2</v>
      </c>
      <c r="G139" s="13">
        <v>51</v>
      </c>
      <c r="I139" s="19">
        <v>128</v>
      </c>
      <c r="J139">
        <f t="shared" si="2"/>
        <v>0.128</v>
      </c>
    </row>
    <row r="140" spans="1:10" ht="15.75" thickBot="1" x14ac:dyDescent="0.3">
      <c r="A140">
        <v>125</v>
      </c>
      <c r="B140">
        <v>67</v>
      </c>
      <c r="E140" s="10">
        <v>199</v>
      </c>
      <c r="F140" s="13">
        <f>Table10[[#This Row],[Column2]]/1000</f>
        <v>0.128</v>
      </c>
      <c r="G140" s="13">
        <v>128</v>
      </c>
      <c r="I140" s="19">
        <v>123</v>
      </c>
      <c r="J140">
        <f t="shared" si="2"/>
        <v>0.123</v>
      </c>
    </row>
    <row r="141" spans="1:10" ht="15.75" thickBot="1" x14ac:dyDescent="0.3">
      <c r="A141">
        <v>126</v>
      </c>
      <c r="B141">
        <v>107</v>
      </c>
      <c r="E141" s="10">
        <v>200</v>
      </c>
      <c r="F141" s="13">
        <f>Table10[[#This Row],[Column2]]/1000</f>
        <v>0.123</v>
      </c>
      <c r="G141" s="13">
        <v>123</v>
      </c>
      <c r="I141" s="19">
        <v>244</v>
      </c>
      <c r="J141">
        <f t="shared" si="2"/>
        <v>0.24399999999999999</v>
      </c>
    </row>
    <row r="142" spans="1:10" ht="15.75" thickBot="1" x14ac:dyDescent="0.3">
      <c r="A142">
        <v>130</v>
      </c>
      <c r="B142">
        <v>485</v>
      </c>
      <c r="E142" s="10">
        <v>201</v>
      </c>
      <c r="F142" s="13">
        <f>Table10[[#This Row],[Column2]]/1000</f>
        <v>0.24399999999999999</v>
      </c>
      <c r="G142" s="13">
        <v>244</v>
      </c>
      <c r="I142" s="19">
        <v>57</v>
      </c>
      <c r="J142">
        <f t="shared" si="2"/>
        <v>5.7000000000000002E-2</v>
      </c>
    </row>
    <row r="143" spans="1:10" ht="15.75" thickBot="1" x14ac:dyDescent="0.3">
      <c r="A143">
        <v>130</v>
      </c>
      <c r="B143">
        <v>452</v>
      </c>
      <c r="E143" s="10">
        <v>202</v>
      </c>
      <c r="F143" s="13">
        <f>Table10[[#This Row],[Column2]]/1000</f>
        <v>5.7000000000000002E-2</v>
      </c>
      <c r="G143" s="13">
        <v>57</v>
      </c>
      <c r="I143" s="19">
        <v>120</v>
      </c>
      <c r="J143">
        <f t="shared" si="2"/>
        <v>0.12</v>
      </c>
    </row>
    <row r="144" spans="1:10" ht="15.75" thickBot="1" x14ac:dyDescent="0.3">
      <c r="A144">
        <v>134</v>
      </c>
      <c r="B144">
        <v>241587</v>
      </c>
      <c r="E144" s="10">
        <v>203</v>
      </c>
      <c r="F144" s="13">
        <f>Table10[[#This Row],[Column2]]/1000</f>
        <v>0.12</v>
      </c>
      <c r="G144" s="13">
        <v>120</v>
      </c>
      <c r="I144" s="19">
        <v>994</v>
      </c>
      <c r="J144">
        <f t="shared" si="2"/>
        <v>0.99399999999999999</v>
      </c>
    </row>
    <row r="145" spans="1:10" ht="15.75" thickBot="1" x14ac:dyDescent="0.3">
      <c r="A145">
        <v>134</v>
      </c>
      <c r="B145">
        <v>250419</v>
      </c>
      <c r="E145" s="10">
        <v>204</v>
      </c>
      <c r="F145" s="13">
        <f>Table10[[#This Row],[Column2]]/1000</f>
        <v>0.99399999999999999</v>
      </c>
      <c r="G145" s="13">
        <v>994</v>
      </c>
      <c r="I145" s="19">
        <v>969</v>
      </c>
      <c r="J145">
        <f t="shared" si="2"/>
        <v>0.96899999999999997</v>
      </c>
    </row>
    <row r="146" spans="1:10" ht="15.75" thickBot="1" x14ac:dyDescent="0.3">
      <c r="A146">
        <v>134</v>
      </c>
      <c r="B146">
        <v>250474</v>
      </c>
      <c r="E146" s="10">
        <v>206</v>
      </c>
      <c r="F146" s="13">
        <f>Table10[[#This Row],[Column2]]/1000</f>
        <v>0.96899999999999997</v>
      </c>
      <c r="G146" s="13">
        <v>969</v>
      </c>
      <c r="I146" s="19">
        <v>915</v>
      </c>
      <c r="J146">
        <f t="shared" si="2"/>
        <v>0.91500000000000004</v>
      </c>
    </row>
    <row r="147" spans="1:10" ht="15.75" thickBot="1" x14ac:dyDescent="0.3">
      <c r="A147">
        <v>134</v>
      </c>
      <c r="B147">
        <v>231348</v>
      </c>
      <c r="E147" s="10">
        <v>207</v>
      </c>
      <c r="F147" s="13">
        <f>Table10[[#This Row],[Column2]]/1000</f>
        <v>0.91500000000000004</v>
      </c>
      <c r="G147" s="13">
        <v>915</v>
      </c>
      <c r="I147" s="19">
        <v>931</v>
      </c>
      <c r="J147">
        <f t="shared" si="2"/>
        <v>0.93100000000000005</v>
      </c>
    </row>
    <row r="148" spans="1:10" ht="15.75" thickBot="1" x14ac:dyDescent="0.3">
      <c r="A148">
        <v>138</v>
      </c>
      <c r="B148">
        <v>38419</v>
      </c>
      <c r="E148" s="10">
        <v>212</v>
      </c>
      <c r="F148" s="13">
        <f>Table10[[#This Row],[Column2]]/1000</f>
        <v>0.93100000000000005</v>
      </c>
      <c r="G148" s="13">
        <v>931</v>
      </c>
      <c r="I148" s="19">
        <v>921</v>
      </c>
      <c r="J148">
        <f t="shared" si="2"/>
        <v>0.92100000000000004</v>
      </c>
    </row>
    <row r="149" spans="1:10" ht="15.75" thickBot="1" x14ac:dyDescent="0.3">
      <c r="A149">
        <v>138</v>
      </c>
      <c r="B149">
        <v>38891</v>
      </c>
      <c r="E149" s="10">
        <v>213</v>
      </c>
      <c r="F149" s="13">
        <f>Table10[[#This Row],[Column2]]/1000</f>
        <v>0.92100000000000004</v>
      </c>
      <c r="G149" s="13">
        <v>921</v>
      </c>
      <c r="I149" s="19">
        <v>907</v>
      </c>
      <c r="J149">
        <f t="shared" si="2"/>
        <v>0.90700000000000003</v>
      </c>
    </row>
    <row r="150" spans="1:10" ht="15.75" thickBot="1" x14ac:dyDescent="0.3">
      <c r="A150">
        <v>147</v>
      </c>
      <c r="B150">
        <v>1781</v>
      </c>
      <c r="E150" s="10">
        <v>215</v>
      </c>
      <c r="F150" s="13">
        <f>Table10[[#This Row],[Column2]]/1000</f>
        <v>0.90700000000000003</v>
      </c>
      <c r="G150" s="13">
        <v>907</v>
      </c>
      <c r="I150" s="19">
        <v>891</v>
      </c>
      <c r="J150">
        <f t="shared" si="2"/>
        <v>0.89100000000000001</v>
      </c>
    </row>
    <row r="151" spans="1:10" ht="15.75" thickBot="1" x14ac:dyDescent="0.3">
      <c r="A151">
        <v>147</v>
      </c>
      <c r="B151">
        <v>1725</v>
      </c>
      <c r="E151" s="10">
        <v>216</v>
      </c>
      <c r="F151" s="13">
        <f>Table10[[#This Row],[Column2]]/1000</f>
        <v>0.89100000000000001</v>
      </c>
      <c r="G151" s="13">
        <v>891</v>
      </c>
      <c r="I151" s="19">
        <v>881</v>
      </c>
      <c r="J151">
        <f t="shared" si="2"/>
        <v>0.88100000000000001</v>
      </c>
    </row>
    <row r="152" spans="1:10" ht="15.75" thickBot="1" x14ac:dyDescent="0.3">
      <c r="A152">
        <v>151</v>
      </c>
      <c r="B152">
        <v>203</v>
      </c>
      <c r="E152" s="10">
        <v>220</v>
      </c>
      <c r="F152" s="13">
        <f>Table10[[#This Row],[Column2]]/1000</f>
        <v>0.88100000000000001</v>
      </c>
      <c r="G152" s="13">
        <v>881</v>
      </c>
      <c r="I152" s="19">
        <v>750</v>
      </c>
      <c r="J152">
        <f t="shared" si="2"/>
        <v>0.75</v>
      </c>
    </row>
    <row r="153" spans="1:10" ht="15.75" thickBot="1" x14ac:dyDescent="0.3">
      <c r="A153">
        <v>152</v>
      </c>
      <c r="B153">
        <v>87</v>
      </c>
      <c r="E153" s="10">
        <v>221</v>
      </c>
      <c r="F153" s="13">
        <f>Table10[[#This Row],[Column2]]/1000</f>
        <v>0.75</v>
      </c>
      <c r="G153" s="13">
        <v>750</v>
      </c>
      <c r="I153" s="19">
        <v>721</v>
      </c>
      <c r="J153">
        <f t="shared" si="2"/>
        <v>0.72099999999999997</v>
      </c>
    </row>
    <row r="154" spans="1:10" ht="15.75" thickBot="1" x14ac:dyDescent="0.3">
      <c r="A154">
        <v>153</v>
      </c>
      <c r="B154">
        <v>217</v>
      </c>
      <c r="E154" s="10">
        <v>224</v>
      </c>
      <c r="F154" s="13">
        <f>Table10[[#This Row],[Column2]]/1000</f>
        <v>0.72099999999999997</v>
      </c>
      <c r="G154" s="13">
        <v>721</v>
      </c>
      <c r="I154" s="19">
        <v>793</v>
      </c>
      <c r="J154">
        <f t="shared" si="2"/>
        <v>0.79300000000000004</v>
      </c>
    </row>
    <row r="155" spans="1:10" ht="15.75" thickBot="1" x14ac:dyDescent="0.3">
      <c r="A155">
        <v>154</v>
      </c>
      <c r="B155">
        <v>76</v>
      </c>
      <c r="E155" s="10">
        <v>226</v>
      </c>
      <c r="F155" s="13">
        <f>Table10[[#This Row],[Column2]]/1000</f>
        <v>0.79300000000000004</v>
      </c>
      <c r="G155" s="13">
        <v>793</v>
      </c>
      <c r="I155" s="19">
        <v>782</v>
      </c>
      <c r="J155">
        <f t="shared" si="2"/>
        <v>0.78200000000000003</v>
      </c>
    </row>
    <row r="156" spans="1:10" ht="15.75" thickBot="1" x14ac:dyDescent="0.3">
      <c r="A156">
        <v>155</v>
      </c>
      <c r="B156">
        <v>50</v>
      </c>
      <c r="E156" s="10">
        <v>227</v>
      </c>
      <c r="F156" s="13">
        <f>Table10[[#This Row],[Column2]]/1000</f>
        <v>0.78200000000000003</v>
      </c>
      <c r="G156" s="13">
        <v>782</v>
      </c>
      <c r="I156" s="19">
        <v>1199</v>
      </c>
      <c r="J156">
        <f t="shared" si="2"/>
        <v>1.1990000000000001</v>
      </c>
    </row>
    <row r="157" spans="1:10" ht="15.75" thickBot="1" x14ac:dyDescent="0.3">
      <c r="A157">
        <v>156</v>
      </c>
      <c r="B157">
        <v>50</v>
      </c>
      <c r="E157" s="10">
        <v>229</v>
      </c>
      <c r="F157" s="13">
        <f>Table10[[#This Row],[Column2]]/1000</f>
        <v>1.1990000000000001</v>
      </c>
      <c r="G157" s="13">
        <v>1199</v>
      </c>
      <c r="I157" s="19">
        <v>1211</v>
      </c>
      <c r="J157">
        <f t="shared" si="2"/>
        <v>1.2110000000000001</v>
      </c>
    </row>
    <row r="158" spans="1:10" ht="15.75" thickBot="1" x14ac:dyDescent="0.3">
      <c r="A158">
        <v>157</v>
      </c>
      <c r="B158">
        <v>77</v>
      </c>
      <c r="E158" s="10">
        <v>230</v>
      </c>
      <c r="F158" s="13">
        <f>Table10[[#This Row],[Column2]]/1000</f>
        <v>1.2110000000000001</v>
      </c>
      <c r="G158" s="13">
        <v>1211</v>
      </c>
      <c r="I158" s="19">
        <v>4235</v>
      </c>
      <c r="J158">
        <f t="shared" si="2"/>
        <v>4.2350000000000003</v>
      </c>
    </row>
    <row r="159" spans="1:10" ht="15.75" thickBot="1" x14ac:dyDescent="0.3">
      <c r="A159">
        <v>158</v>
      </c>
      <c r="B159">
        <v>129</v>
      </c>
      <c r="E159" s="10">
        <v>232</v>
      </c>
      <c r="F159" s="13">
        <f>Table10[[#This Row],[Column2]]/1000</f>
        <v>4.2350000000000003</v>
      </c>
      <c r="G159" s="13">
        <v>4235</v>
      </c>
      <c r="I159" s="19">
        <v>9110</v>
      </c>
      <c r="J159">
        <f t="shared" si="2"/>
        <v>9.11</v>
      </c>
    </row>
    <row r="160" spans="1:10" ht="15.75" thickBot="1" x14ac:dyDescent="0.3">
      <c r="A160">
        <v>159</v>
      </c>
      <c r="B160">
        <v>81</v>
      </c>
      <c r="E160" s="10">
        <v>233</v>
      </c>
      <c r="F160" s="13">
        <f>Table10[[#This Row],[Column2]]/1000</f>
        <v>9.11</v>
      </c>
      <c r="G160" s="13">
        <v>9110</v>
      </c>
      <c r="I160" s="19">
        <v>13147</v>
      </c>
      <c r="J160">
        <f t="shared" si="2"/>
        <v>13.147</v>
      </c>
    </row>
    <row r="161" spans="1:10" ht="15.75" thickBot="1" x14ac:dyDescent="0.3">
      <c r="A161">
        <v>160</v>
      </c>
      <c r="B161">
        <v>175</v>
      </c>
      <c r="E161" s="10">
        <v>235</v>
      </c>
      <c r="F161" s="13">
        <f>Table10[[#This Row],[Column2]]/1000</f>
        <v>13.147</v>
      </c>
      <c r="G161" s="13">
        <v>13147</v>
      </c>
      <c r="I161" s="19">
        <v>38652</v>
      </c>
      <c r="J161">
        <f t="shared" si="2"/>
        <v>38.652000000000001</v>
      </c>
    </row>
    <row r="162" spans="1:10" ht="15.75" thickBot="1" x14ac:dyDescent="0.3">
      <c r="A162">
        <v>161</v>
      </c>
      <c r="B162">
        <v>96</v>
      </c>
      <c r="E162" s="10">
        <v>237</v>
      </c>
      <c r="F162" s="13">
        <f>Table10[[#This Row],[Column2]]/1000</f>
        <v>38.652000000000001</v>
      </c>
      <c r="G162" s="13">
        <v>38652</v>
      </c>
      <c r="I162" s="19">
        <v>17440</v>
      </c>
      <c r="J162">
        <f t="shared" si="2"/>
        <v>17.440000000000001</v>
      </c>
    </row>
    <row r="163" spans="1:10" ht="15.75" thickBot="1" x14ac:dyDescent="0.3">
      <c r="A163">
        <v>162</v>
      </c>
      <c r="B163">
        <v>276</v>
      </c>
      <c r="E163" s="10">
        <v>238</v>
      </c>
      <c r="F163" s="13">
        <f>Table10[[#This Row],[Column2]]/1000</f>
        <v>17.440000000000001</v>
      </c>
      <c r="G163" s="13">
        <v>17440</v>
      </c>
      <c r="I163" s="19">
        <v>475</v>
      </c>
      <c r="J163">
        <f t="shared" si="2"/>
        <v>0.47499999999999998</v>
      </c>
    </row>
    <row r="164" spans="1:10" ht="15.75" thickBot="1" x14ac:dyDescent="0.3">
      <c r="A164">
        <v>165</v>
      </c>
      <c r="B164">
        <v>50</v>
      </c>
      <c r="E164" s="10">
        <v>240</v>
      </c>
      <c r="F164" s="13">
        <f>Table10[[#This Row],[Column2]]/1000</f>
        <v>0.47499999999999998</v>
      </c>
      <c r="G164" s="13">
        <v>475</v>
      </c>
      <c r="I164" s="19">
        <v>236</v>
      </c>
      <c r="J164">
        <f t="shared" si="2"/>
        <v>0.23599999999999999</v>
      </c>
    </row>
    <row r="165" spans="1:10" ht="15.75" thickBot="1" x14ac:dyDescent="0.3">
      <c r="A165">
        <v>166</v>
      </c>
      <c r="B165">
        <v>55</v>
      </c>
      <c r="E165" s="10">
        <v>241</v>
      </c>
      <c r="F165" s="13">
        <f>Table10[[#This Row],[Column2]]/1000</f>
        <v>0.23599999999999999</v>
      </c>
      <c r="G165" s="13">
        <v>236</v>
      </c>
      <c r="I165" s="19">
        <v>241</v>
      </c>
      <c r="J165">
        <f t="shared" si="2"/>
        <v>0.24099999999999999</v>
      </c>
    </row>
    <row r="166" spans="1:10" ht="15.75" thickBot="1" x14ac:dyDescent="0.3">
      <c r="A166">
        <v>167</v>
      </c>
      <c r="B166">
        <v>267</v>
      </c>
      <c r="E166" s="10">
        <v>242</v>
      </c>
      <c r="F166" s="13">
        <f>Table10[[#This Row],[Column2]]/1000</f>
        <v>0.24099999999999999</v>
      </c>
      <c r="G166" s="13">
        <v>241</v>
      </c>
      <c r="I166" s="19">
        <v>120527</v>
      </c>
      <c r="J166">
        <f t="shared" si="2"/>
        <v>120.527</v>
      </c>
    </row>
    <row r="167" spans="1:10" ht="15.75" thickBot="1" x14ac:dyDescent="0.3">
      <c r="A167">
        <v>168</v>
      </c>
      <c r="B167">
        <v>62244</v>
      </c>
      <c r="E167" s="10">
        <v>243</v>
      </c>
      <c r="F167" s="13">
        <f>Table10[[#This Row],[Column2]]/1000</f>
        <v>120.527</v>
      </c>
      <c r="G167" s="13">
        <v>120527</v>
      </c>
      <c r="I167" s="19">
        <v>2391</v>
      </c>
      <c r="J167">
        <f t="shared" si="2"/>
        <v>2.391</v>
      </c>
    </row>
    <row r="168" spans="1:10" ht="15.75" thickBot="1" x14ac:dyDescent="0.3">
      <c r="A168">
        <v>168</v>
      </c>
      <c r="B168">
        <v>64001</v>
      </c>
      <c r="E168" s="10">
        <v>244</v>
      </c>
      <c r="F168" s="13">
        <f>Table10[[#This Row],[Column2]]/1000</f>
        <v>2.391</v>
      </c>
      <c r="G168" s="13">
        <v>2391</v>
      </c>
      <c r="I168" s="19">
        <v>265</v>
      </c>
      <c r="J168">
        <f t="shared" si="2"/>
        <v>0.26500000000000001</v>
      </c>
    </row>
    <row r="169" spans="1:10" x14ac:dyDescent="0.25">
      <c r="A169">
        <v>172</v>
      </c>
      <c r="B169">
        <v>443</v>
      </c>
      <c r="E169" s="14">
        <v>245</v>
      </c>
      <c r="F169" s="15">
        <f>Table10[[#This Row],[Column2]]/1000</f>
        <v>0.26500000000000001</v>
      </c>
      <c r="G169" s="15">
        <v>265</v>
      </c>
      <c r="J169">
        <f>AVERAGE(J1:J168)</f>
        <v>3.8803750000000008</v>
      </c>
    </row>
    <row r="170" spans="1:10" x14ac:dyDescent="0.25">
      <c r="A170">
        <v>177</v>
      </c>
      <c r="B170">
        <v>7957</v>
      </c>
      <c r="E170" s="14"/>
      <c r="F170" s="16">
        <f>AVERAGE(F1:F169)</f>
        <v>2.1988273809523804</v>
      </c>
      <c r="G170" s="15"/>
    </row>
    <row r="171" spans="1:10" x14ac:dyDescent="0.25">
      <c r="A171">
        <v>177</v>
      </c>
      <c r="B171">
        <v>7915</v>
      </c>
    </row>
    <row r="172" spans="1:10" x14ac:dyDescent="0.25">
      <c r="A172">
        <v>182</v>
      </c>
      <c r="B172">
        <v>596</v>
      </c>
    </row>
    <row r="173" spans="1:10" x14ac:dyDescent="0.25">
      <c r="A173">
        <v>182</v>
      </c>
      <c r="B173">
        <v>567</v>
      </c>
    </row>
    <row r="174" spans="1:10" x14ac:dyDescent="0.25">
      <c r="A174">
        <v>183</v>
      </c>
      <c r="B174">
        <v>94</v>
      </c>
    </row>
    <row r="175" spans="1:10" x14ac:dyDescent="0.25">
      <c r="A175">
        <v>184</v>
      </c>
      <c r="B175">
        <v>167</v>
      </c>
    </row>
    <row r="176" spans="1:10" x14ac:dyDescent="0.25">
      <c r="A176">
        <v>185</v>
      </c>
      <c r="B176">
        <v>82</v>
      </c>
    </row>
    <row r="177" spans="1:2" x14ac:dyDescent="0.25">
      <c r="A177">
        <v>186</v>
      </c>
      <c r="B177">
        <v>133</v>
      </c>
    </row>
    <row r="178" spans="1:2" x14ac:dyDescent="0.25">
      <c r="A178">
        <v>187</v>
      </c>
      <c r="B178">
        <v>112</v>
      </c>
    </row>
    <row r="179" spans="1:2" x14ac:dyDescent="0.25">
      <c r="A179">
        <v>188</v>
      </c>
      <c r="B179">
        <v>62</v>
      </c>
    </row>
    <row r="180" spans="1:2" x14ac:dyDescent="0.25">
      <c r="A180">
        <v>189</v>
      </c>
      <c r="B180">
        <v>105</v>
      </c>
    </row>
    <row r="181" spans="1:2" x14ac:dyDescent="0.25">
      <c r="A181">
        <v>190</v>
      </c>
      <c r="B181">
        <v>1065</v>
      </c>
    </row>
    <row r="182" spans="1:2" x14ac:dyDescent="0.25">
      <c r="A182">
        <v>190</v>
      </c>
      <c r="B182">
        <v>1065</v>
      </c>
    </row>
    <row r="183" spans="1:2" x14ac:dyDescent="0.25">
      <c r="A183">
        <v>191</v>
      </c>
      <c r="B183">
        <v>85558</v>
      </c>
    </row>
    <row r="184" spans="1:2" x14ac:dyDescent="0.25">
      <c r="A184">
        <v>191</v>
      </c>
      <c r="B184">
        <v>83646</v>
      </c>
    </row>
    <row r="185" spans="1:2" x14ac:dyDescent="0.25">
      <c r="A185">
        <v>194</v>
      </c>
      <c r="B185">
        <v>129</v>
      </c>
    </row>
    <row r="186" spans="1:2" x14ac:dyDescent="0.25">
      <c r="A186">
        <v>195</v>
      </c>
      <c r="B186">
        <v>160</v>
      </c>
    </row>
    <row r="187" spans="1:2" x14ac:dyDescent="0.25">
      <c r="A187">
        <v>196</v>
      </c>
      <c r="B187">
        <v>59</v>
      </c>
    </row>
    <row r="188" spans="1:2" x14ac:dyDescent="0.25">
      <c r="A188">
        <v>197</v>
      </c>
      <c r="B188">
        <v>123</v>
      </c>
    </row>
    <row r="189" spans="1:2" x14ac:dyDescent="0.25">
      <c r="A189">
        <v>198</v>
      </c>
      <c r="B189">
        <v>177</v>
      </c>
    </row>
    <row r="190" spans="1:2" x14ac:dyDescent="0.25">
      <c r="A190">
        <v>199</v>
      </c>
      <c r="B190">
        <v>51</v>
      </c>
    </row>
    <row r="191" spans="1:2" x14ac:dyDescent="0.25">
      <c r="A191">
        <v>200</v>
      </c>
      <c r="B191">
        <v>128</v>
      </c>
    </row>
    <row r="192" spans="1:2" x14ac:dyDescent="0.25">
      <c r="A192">
        <v>201</v>
      </c>
      <c r="B192">
        <v>123</v>
      </c>
    </row>
    <row r="193" spans="1:2" x14ac:dyDescent="0.25">
      <c r="A193">
        <v>202</v>
      </c>
      <c r="B193">
        <v>244</v>
      </c>
    </row>
    <row r="194" spans="1:2" x14ac:dyDescent="0.25">
      <c r="A194">
        <v>203</v>
      </c>
      <c r="B194">
        <v>57</v>
      </c>
    </row>
    <row r="195" spans="1:2" x14ac:dyDescent="0.25">
      <c r="A195">
        <v>204</v>
      </c>
      <c r="B195">
        <v>120</v>
      </c>
    </row>
    <row r="196" spans="1:2" x14ac:dyDescent="0.25">
      <c r="A196">
        <v>206</v>
      </c>
      <c r="B196">
        <v>994</v>
      </c>
    </row>
    <row r="197" spans="1:2" x14ac:dyDescent="0.25">
      <c r="A197">
        <v>206</v>
      </c>
      <c r="B197">
        <v>978</v>
      </c>
    </row>
    <row r="198" spans="1:2" x14ac:dyDescent="0.25">
      <c r="A198">
        <v>207</v>
      </c>
      <c r="B198">
        <v>969</v>
      </c>
    </row>
    <row r="199" spans="1:2" x14ac:dyDescent="0.25">
      <c r="A199">
        <v>207</v>
      </c>
      <c r="B199">
        <v>915</v>
      </c>
    </row>
    <row r="200" spans="1:2" x14ac:dyDescent="0.25">
      <c r="A200">
        <v>212</v>
      </c>
      <c r="B200">
        <v>4770</v>
      </c>
    </row>
    <row r="201" spans="1:2" x14ac:dyDescent="0.25">
      <c r="A201">
        <v>212</v>
      </c>
      <c r="B201">
        <v>4783</v>
      </c>
    </row>
    <row r="202" spans="1:2" x14ac:dyDescent="0.25">
      <c r="A202">
        <v>213</v>
      </c>
      <c r="B202">
        <v>931</v>
      </c>
    </row>
    <row r="203" spans="1:2" x14ac:dyDescent="0.25">
      <c r="A203">
        <v>213</v>
      </c>
      <c r="B203">
        <v>921</v>
      </c>
    </row>
    <row r="204" spans="1:2" x14ac:dyDescent="0.25">
      <c r="A204">
        <v>215</v>
      </c>
      <c r="B204">
        <v>5260</v>
      </c>
    </row>
    <row r="205" spans="1:2" x14ac:dyDescent="0.25">
      <c r="A205">
        <v>215</v>
      </c>
      <c r="B205">
        <v>5146</v>
      </c>
    </row>
    <row r="206" spans="1:2" x14ac:dyDescent="0.25">
      <c r="A206">
        <v>216</v>
      </c>
      <c r="B206">
        <v>907</v>
      </c>
    </row>
    <row r="207" spans="1:2" x14ac:dyDescent="0.25">
      <c r="A207">
        <v>216</v>
      </c>
      <c r="B207">
        <v>891</v>
      </c>
    </row>
    <row r="208" spans="1:2" x14ac:dyDescent="0.25">
      <c r="A208">
        <v>220</v>
      </c>
      <c r="B208">
        <v>5169</v>
      </c>
    </row>
    <row r="209" spans="1:2" x14ac:dyDescent="0.25">
      <c r="A209">
        <v>220</v>
      </c>
      <c r="B209">
        <v>5100</v>
      </c>
    </row>
    <row r="210" spans="1:2" x14ac:dyDescent="0.25">
      <c r="A210">
        <v>221</v>
      </c>
      <c r="B210">
        <v>881</v>
      </c>
    </row>
    <row r="211" spans="1:2" x14ac:dyDescent="0.25">
      <c r="A211">
        <v>221</v>
      </c>
      <c r="B211">
        <v>872</v>
      </c>
    </row>
    <row r="212" spans="1:2" x14ac:dyDescent="0.25">
      <c r="A212">
        <v>224</v>
      </c>
      <c r="B212">
        <v>750</v>
      </c>
    </row>
    <row r="213" spans="1:2" x14ac:dyDescent="0.25">
      <c r="A213">
        <v>224</v>
      </c>
      <c r="B213">
        <v>721</v>
      </c>
    </row>
    <row r="214" spans="1:2" x14ac:dyDescent="0.25">
      <c r="A214">
        <v>226</v>
      </c>
      <c r="B214">
        <v>5205</v>
      </c>
    </row>
    <row r="215" spans="1:2" x14ac:dyDescent="0.25">
      <c r="A215">
        <v>226</v>
      </c>
      <c r="B215">
        <v>5110</v>
      </c>
    </row>
    <row r="216" spans="1:2" x14ac:dyDescent="0.25">
      <c r="A216">
        <v>227</v>
      </c>
      <c r="B216">
        <v>793</v>
      </c>
    </row>
    <row r="217" spans="1:2" x14ac:dyDescent="0.25">
      <c r="A217">
        <v>227</v>
      </c>
      <c r="B217">
        <v>782</v>
      </c>
    </row>
    <row r="218" spans="1:2" x14ac:dyDescent="0.25">
      <c r="A218">
        <v>229</v>
      </c>
      <c r="B218">
        <v>6402</v>
      </c>
    </row>
    <row r="219" spans="1:2" x14ac:dyDescent="0.25">
      <c r="A219">
        <v>229</v>
      </c>
      <c r="B219">
        <v>6216</v>
      </c>
    </row>
    <row r="220" spans="1:2" x14ac:dyDescent="0.25">
      <c r="A220">
        <v>230</v>
      </c>
      <c r="B220">
        <v>1199</v>
      </c>
    </row>
    <row r="221" spans="1:2" x14ac:dyDescent="0.25">
      <c r="A221">
        <v>230</v>
      </c>
      <c r="B221">
        <v>1211</v>
      </c>
    </row>
    <row r="222" spans="1:2" x14ac:dyDescent="0.25">
      <c r="A222">
        <v>232</v>
      </c>
      <c r="B222">
        <v>4252</v>
      </c>
    </row>
    <row r="223" spans="1:2" x14ac:dyDescent="0.25">
      <c r="A223">
        <v>232</v>
      </c>
      <c r="B223">
        <v>4235</v>
      </c>
    </row>
    <row r="224" spans="1:2" x14ac:dyDescent="0.25">
      <c r="A224">
        <v>233</v>
      </c>
      <c r="B224">
        <v>9318</v>
      </c>
    </row>
    <row r="225" spans="1:2" x14ac:dyDescent="0.25">
      <c r="A225">
        <v>233</v>
      </c>
      <c r="B225">
        <v>9110</v>
      </c>
    </row>
    <row r="226" spans="1:2" x14ac:dyDescent="0.25">
      <c r="A226">
        <v>235</v>
      </c>
      <c r="B226">
        <v>13376</v>
      </c>
    </row>
    <row r="227" spans="1:2" x14ac:dyDescent="0.25">
      <c r="A227">
        <v>235</v>
      </c>
      <c r="B227">
        <v>13147</v>
      </c>
    </row>
    <row r="228" spans="1:2" x14ac:dyDescent="0.25">
      <c r="A228">
        <v>237</v>
      </c>
      <c r="B228">
        <v>38652</v>
      </c>
    </row>
    <row r="229" spans="1:2" x14ac:dyDescent="0.25">
      <c r="A229">
        <v>237</v>
      </c>
      <c r="B229">
        <v>39269</v>
      </c>
    </row>
    <row r="230" spans="1:2" x14ac:dyDescent="0.25">
      <c r="A230">
        <v>238</v>
      </c>
      <c r="B230">
        <v>17440</v>
      </c>
    </row>
    <row r="231" spans="1:2" x14ac:dyDescent="0.25">
      <c r="A231">
        <v>238</v>
      </c>
      <c r="B231">
        <v>18672</v>
      </c>
    </row>
    <row r="232" spans="1:2" x14ac:dyDescent="0.25">
      <c r="A232">
        <v>240</v>
      </c>
      <c r="B232">
        <v>475</v>
      </c>
    </row>
    <row r="233" spans="1:2" x14ac:dyDescent="0.25">
      <c r="A233">
        <v>241</v>
      </c>
      <c r="B233">
        <v>236</v>
      </c>
    </row>
    <row r="234" spans="1:2" x14ac:dyDescent="0.25">
      <c r="A234">
        <v>242</v>
      </c>
      <c r="B234">
        <v>241</v>
      </c>
    </row>
    <row r="235" spans="1:2" x14ac:dyDescent="0.25">
      <c r="A235">
        <v>243</v>
      </c>
      <c r="B235">
        <v>125905</v>
      </c>
    </row>
    <row r="236" spans="1:2" x14ac:dyDescent="0.25">
      <c r="A236">
        <v>243</v>
      </c>
      <c r="B236">
        <v>120527</v>
      </c>
    </row>
    <row r="237" spans="1:2" x14ac:dyDescent="0.25">
      <c r="A237">
        <v>244</v>
      </c>
      <c r="B237">
        <v>2439</v>
      </c>
    </row>
    <row r="238" spans="1:2" x14ac:dyDescent="0.25">
      <c r="A238">
        <v>244</v>
      </c>
      <c r="B238">
        <v>2391</v>
      </c>
    </row>
    <row r="239" spans="1:2" x14ac:dyDescent="0.25">
      <c r="A239">
        <v>245</v>
      </c>
      <c r="B239">
        <v>265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workbookViewId="0">
      <selection activeCell="I76" sqref="I76"/>
    </sheetView>
  </sheetViews>
  <sheetFormatPr defaultRowHeight="15" x14ac:dyDescent="0.25"/>
  <cols>
    <col min="1" max="2" width="11" customWidth="1"/>
    <col min="3" max="3" width="9.140625" style="7"/>
  </cols>
  <sheetData>
    <row r="1" spans="1:3" x14ac:dyDescent="0.25">
      <c r="A1" t="s">
        <v>0</v>
      </c>
      <c r="B1" t="s">
        <v>1</v>
      </c>
      <c r="C1" s="7" t="s">
        <v>2</v>
      </c>
    </row>
    <row r="2" spans="1:3" x14ac:dyDescent="0.25">
      <c r="A2" t="s">
        <v>15</v>
      </c>
      <c r="B2">
        <v>1409</v>
      </c>
      <c r="C2" s="7">
        <f>Table8[[#This Row],[Column2]]/1000</f>
        <v>1.409</v>
      </c>
    </row>
    <row r="3" spans="1:3" x14ac:dyDescent="0.25">
      <c r="A3" t="s">
        <v>16</v>
      </c>
      <c r="B3">
        <v>1516</v>
      </c>
      <c r="C3" s="7">
        <f>Table8[[#This Row],[Column2]]/1000</f>
        <v>1.516</v>
      </c>
    </row>
    <row r="4" spans="1:3" x14ac:dyDescent="0.25">
      <c r="A4" t="s">
        <v>11</v>
      </c>
      <c r="B4">
        <v>70</v>
      </c>
      <c r="C4" s="7">
        <f>Table8[[#This Row],[Column2]]/1000</f>
        <v>7.0000000000000007E-2</v>
      </c>
    </row>
    <row r="5" spans="1:3" x14ac:dyDescent="0.25">
      <c r="A5" t="s">
        <v>84</v>
      </c>
      <c r="B5">
        <v>85</v>
      </c>
      <c r="C5" s="7">
        <f>Table8[[#This Row],[Column2]]/1000</f>
        <v>8.5000000000000006E-2</v>
      </c>
    </row>
    <row r="6" spans="1:3" x14ac:dyDescent="0.25">
      <c r="A6" t="s">
        <v>30</v>
      </c>
      <c r="B6">
        <v>27342</v>
      </c>
      <c r="C6" s="7">
        <f>Table8[[#This Row],[Column2]]/1000</f>
        <v>27.341999999999999</v>
      </c>
    </row>
    <row r="7" spans="1:3" x14ac:dyDescent="0.25">
      <c r="A7" t="s">
        <v>18</v>
      </c>
      <c r="B7">
        <v>928</v>
      </c>
      <c r="C7" s="7">
        <f>Table8[[#This Row],[Column2]]/1000</f>
        <v>0.92800000000000005</v>
      </c>
    </row>
    <row r="8" spans="1:3" x14ac:dyDescent="0.25">
      <c r="A8" t="s">
        <v>61</v>
      </c>
      <c r="B8">
        <v>10152</v>
      </c>
      <c r="C8" s="7">
        <f>Table8[[#This Row],[Column2]]/1000</f>
        <v>10.151999999999999</v>
      </c>
    </row>
    <row r="9" spans="1:3" x14ac:dyDescent="0.25">
      <c r="A9" t="s">
        <v>83</v>
      </c>
      <c r="B9">
        <v>103</v>
      </c>
      <c r="C9" s="7">
        <f>Table8[[#This Row],[Column2]]/1000</f>
        <v>0.10299999999999999</v>
      </c>
    </row>
    <row r="10" spans="1:3" x14ac:dyDescent="0.25">
      <c r="A10" t="s">
        <v>14</v>
      </c>
      <c r="B10">
        <v>108</v>
      </c>
      <c r="C10" s="7">
        <f>Table8[[#This Row],[Column2]]/1000</f>
        <v>0.108</v>
      </c>
    </row>
    <row r="11" spans="1:3" x14ac:dyDescent="0.25">
      <c r="A11" t="s">
        <v>13</v>
      </c>
      <c r="B11">
        <v>78</v>
      </c>
      <c r="C11" s="7">
        <f>Table8[[#This Row],[Column2]]/1000</f>
        <v>7.8E-2</v>
      </c>
    </row>
    <row r="12" spans="1:3" x14ac:dyDescent="0.25">
      <c r="A12" t="s">
        <v>20</v>
      </c>
      <c r="B12">
        <v>1329</v>
      </c>
      <c r="C12" s="7">
        <f>Table8[[#This Row],[Column2]]/1000</f>
        <v>1.329</v>
      </c>
    </row>
    <row r="13" spans="1:3" x14ac:dyDescent="0.25">
      <c r="A13" t="s">
        <v>31</v>
      </c>
      <c r="B13">
        <v>9130</v>
      </c>
      <c r="C13" s="7">
        <f>Table8[[#This Row],[Column2]]/1000</f>
        <v>9.1300000000000008</v>
      </c>
    </row>
    <row r="14" spans="1:3" x14ac:dyDescent="0.25">
      <c r="A14" t="s">
        <v>44</v>
      </c>
      <c r="B14">
        <v>12656</v>
      </c>
      <c r="C14" s="7">
        <f>Table8[[#This Row],[Column2]]/1000</f>
        <v>12.656000000000001</v>
      </c>
    </row>
    <row r="15" spans="1:3" x14ac:dyDescent="0.25">
      <c r="A15" t="s">
        <v>17</v>
      </c>
      <c r="B15">
        <v>143</v>
      </c>
      <c r="C15" s="7">
        <f>Table8[[#This Row],[Column2]]/1000</f>
        <v>0.14299999999999999</v>
      </c>
    </row>
    <row r="16" spans="1:3" x14ac:dyDescent="0.25">
      <c r="A16" t="s">
        <v>47</v>
      </c>
      <c r="B16">
        <v>1902</v>
      </c>
      <c r="C16" s="7">
        <f>Table8[[#This Row],[Column2]]/1000</f>
        <v>1.9019999999999999</v>
      </c>
    </row>
    <row r="17" spans="1:3" x14ac:dyDescent="0.25">
      <c r="A17" t="s">
        <v>85</v>
      </c>
      <c r="B17">
        <v>6666</v>
      </c>
      <c r="C17" s="7">
        <f>Table8[[#This Row],[Column2]]/1000</f>
        <v>6.6660000000000004</v>
      </c>
    </row>
    <row r="18" spans="1:3" x14ac:dyDescent="0.25">
      <c r="A18" t="s">
        <v>21</v>
      </c>
      <c r="B18">
        <v>256</v>
      </c>
      <c r="C18" s="7">
        <f>Table8[[#This Row],[Column2]]/1000</f>
        <v>0.25600000000000001</v>
      </c>
    </row>
    <row r="19" spans="1:3" x14ac:dyDescent="0.25">
      <c r="A19" t="s">
        <v>22</v>
      </c>
      <c r="B19">
        <v>1350</v>
      </c>
      <c r="C19" s="7">
        <f>Table8[[#This Row],[Column2]]/1000</f>
        <v>1.35</v>
      </c>
    </row>
    <row r="20" spans="1:3" x14ac:dyDescent="0.25">
      <c r="A20" t="s">
        <v>19</v>
      </c>
      <c r="B20">
        <v>266</v>
      </c>
      <c r="C20" s="7">
        <f>Table8[[#This Row],[Column2]]/1000</f>
        <v>0.26600000000000001</v>
      </c>
    </row>
    <row r="21" spans="1:3" x14ac:dyDescent="0.25">
      <c r="A21" t="s">
        <v>39</v>
      </c>
      <c r="B21">
        <v>1359</v>
      </c>
      <c r="C21" s="7">
        <f>Table8[[#This Row],[Column2]]/1000</f>
        <v>1.359</v>
      </c>
    </row>
    <row r="22" spans="1:3" x14ac:dyDescent="0.25">
      <c r="A22" t="s">
        <v>48</v>
      </c>
      <c r="B22">
        <v>4016</v>
      </c>
      <c r="C22" s="7">
        <f>Table8[[#This Row],[Column2]]/1000</f>
        <v>4.016</v>
      </c>
    </row>
    <row r="23" spans="1:3" x14ac:dyDescent="0.25">
      <c r="A23" t="s">
        <v>53</v>
      </c>
      <c r="B23">
        <v>2781</v>
      </c>
      <c r="C23" s="7">
        <f>Table8[[#This Row],[Column2]]/1000</f>
        <v>2.7810000000000001</v>
      </c>
    </row>
    <row r="24" spans="1:3" x14ac:dyDescent="0.25">
      <c r="A24" t="s">
        <v>67</v>
      </c>
      <c r="B24">
        <v>24822</v>
      </c>
      <c r="C24" s="7">
        <f>Table8[[#This Row],[Column2]]/1000</f>
        <v>24.821999999999999</v>
      </c>
    </row>
    <row r="25" spans="1:3" x14ac:dyDescent="0.25">
      <c r="A25" t="s">
        <v>60</v>
      </c>
      <c r="B25">
        <v>31426</v>
      </c>
      <c r="C25" s="7">
        <f>Table8[[#This Row],[Column2]]/1000</f>
        <v>31.425999999999998</v>
      </c>
    </row>
    <row r="26" spans="1:3" x14ac:dyDescent="0.25">
      <c r="A26" t="s">
        <v>36</v>
      </c>
      <c r="B26">
        <v>26463</v>
      </c>
      <c r="C26" s="7">
        <f>Table8[[#This Row],[Column2]]/1000</f>
        <v>26.463000000000001</v>
      </c>
    </row>
    <row r="27" spans="1:3" x14ac:dyDescent="0.25">
      <c r="A27" t="s">
        <v>27</v>
      </c>
      <c r="B27">
        <v>352</v>
      </c>
      <c r="C27" s="7">
        <f>Table8[[#This Row],[Column2]]/1000</f>
        <v>0.35199999999999998</v>
      </c>
    </row>
    <row r="28" spans="1:3" x14ac:dyDescent="0.25">
      <c r="A28" t="s">
        <v>10</v>
      </c>
      <c r="B28">
        <v>316</v>
      </c>
      <c r="C28" s="7">
        <f>Table8[[#This Row],[Column2]]/1000</f>
        <v>0.316</v>
      </c>
    </row>
    <row r="29" spans="1:3" x14ac:dyDescent="0.25">
      <c r="A29" t="s">
        <v>26</v>
      </c>
      <c r="B29">
        <v>308</v>
      </c>
      <c r="C29" s="7">
        <f>Table8[[#This Row],[Column2]]/1000</f>
        <v>0.308</v>
      </c>
    </row>
    <row r="30" spans="1:3" x14ac:dyDescent="0.25">
      <c r="A30" t="s">
        <v>23</v>
      </c>
      <c r="B30">
        <v>320</v>
      </c>
      <c r="C30" s="7">
        <f>Table8[[#This Row],[Column2]]/1000</f>
        <v>0.32</v>
      </c>
    </row>
    <row r="31" spans="1:3" x14ac:dyDescent="0.25">
      <c r="A31" t="s">
        <v>24</v>
      </c>
      <c r="B31">
        <v>294</v>
      </c>
      <c r="C31" s="7">
        <f>Table8[[#This Row],[Column2]]/1000</f>
        <v>0.29399999999999998</v>
      </c>
    </row>
    <row r="32" spans="1:3" x14ac:dyDescent="0.25">
      <c r="A32" t="s">
        <v>25</v>
      </c>
      <c r="B32">
        <v>385</v>
      </c>
      <c r="C32" s="7">
        <f>Table8[[#This Row],[Column2]]/1000</f>
        <v>0.38500000000000001</v>
      </c>
    </row>
    <row r="33" spans="1:3" x14ac:dyDescent="0.25">
      <c r="A33" t="s">
        <v>29</v>
      </c>
      <c r="B33">
        <v>367</v>
      </c>
      <c r="C33" s="7">
        <f>Table8[[#This Row],[Column2]]/1000</f>
        <v>0.36699999999999999</v>
      </c>
    </row>
    <row r="34" spans="1:3" x14ac:dyDescent="0.25">
      <c r="A34" t="s">
        <v>33</v>
      </c>
      <c r="B34">
        <v>331</v>
      </c>
      <c r="C34" s="7">
        <f>Table8[[#This Row],[Column2]]/1000</f>
        <v>0.33100000000000002</v>
      </c>
    </row>
    <row r="35" spans="1:3" x14ac:dyDescent="0.25">
      <c r="A35" t="s">
        <v>34</v>
      </c>
      <c r="B35">
        <v>375</v>
      </c>
      <c r="C35" s="7">
        <f>Table8[[#This Row],[Column2]]/1000</f>
        <v>0.375</v>
      </c>
    </row>
    <row r="36" spans="1:3" x14ac:dyDescent="0.25">
      <c r="A36" t="s">
        <v>28</v>
      </c>
      <c r="B36">
        <v>302</v>
      </c>
      <c r="C36" s="7">
        <f>Table8[[#This Row],[Column2]]/1000</f>
        <v>0.30199999999999999</v>
      </c>
    </row>
    <row r="37" spans="1:3" x14ac:dyDescent="0.25">
      <c r="A37" t="s">
        <v>32</v>
      </c>
      <c r="B37">
        <v>375</v>
      </c>
      <c r="C37" s="7">
        <f>Table8[[#This Row],[Column2]]/1000</f>
        <v>0.375</v>
      </c>
    </row>
    <row r="38" spans="1:3" x14ac:dyDescent="0.25">
      <c r="A38" t="s">
        <v>37</v>
      </c>
      <c r="B38">
        <v>561</v>
      </c>
      <c r="C38" s="7">
        <f>Table8[[#This Row],[Column2]]/1000</f>
        <v>0.56100000000000005</v>
      </c>
    </row>
    <row r="39" spans="1:3" x14ac:dyDescent="0.25">
      <c r="A39" t="s">
        <v>41</v>
      </c>
      <c r="B39">
        <v>872</v>
      </c>
      <c r="C39" s="7">
        <f>Table8[[#This Row],[Column2]]/1000</f>
        <v>0.872</v>
      </c>
    </row>
    <row r="40" spans="1:3" x14ac:dyDescent="0.25">
      <c r="A40" t="s">
        <v>35</v>
      </c>
      <c r="B40">
        <v>337</v>
      </c>
      <c r="C40" s="7">
        <f>Table8[[#This Row],[Column2]]/1000</f>
        <v>0.33700000000000002</v>
      </c>
    </row>
    <row r="41" spans="1:3" x14ac:dyDescent="0.25">
      <c r="A41" t="s">
        <v>50</v>
      </c>
      <c r="B41">
        <v>584</v>
      </c>
      <c r="C41" s="7">
        <f>Table8[[#This Row],[Column2]]/1000</f>
        <v>0.58399999999999996</v>
      </c>
    </row>
    <row r="42" spans="1:3" x14ac:dyDescent="0.25">
      <c r="A42" t="s">
        <v>46</v>
      </c>
      <c r="B42">
        <v>597</v>
      </c>
      <c r="C42" s="7">
        <f>Table8[[#This Row],[Column2]]/1000</f>
        <v>0.59699999999999998</v>
      </c>
    </row>
    <row r="43" spans="1:3" x14ac:dyDescent="0.25">
      <c r="A43" t="s">
        <v>38</v>
      </c>
      <c r="B43">
        <v>293</v>
      </c>
      <c r="C43" s="7">
        <f>Table8[[#This Row],[Column2]]/1000</f>
        <v>0.29299999999999998</v>
      </c>
    </row>
    <row r="44" spans="1:3" x14ac:dyDescent="0.25">
      <c r="A44" t="s">
        <v>42</v>
      </c>
      <c r="B44">
        <v>241</v>
      </c>
      <c r="C44" s="7">
        <f>Table8[[#This Row],[Column2]]/1000</f>
        <v>0.24099999999999999</v>
      </c>
    </row>
    <row r="45" spans="1:3" x14ac:dyDescent="0.25">
      <c r="A45" t="s">
        <v>86</v>
      </c>
      <c r="B45">
        <v>251</v>
      </c>
      <c r="C45" s="7">
        <f>Table8[[#This Row],[Column2]]/1000</f>
        <v>0.251</v>
      </c>
    </row>
    <row r="46" spans="1:3" x14ac:dyDescent="0.25">
      <c r="A46" t="s">
        <v>45</v>
      </c>
      <c r="B46">
        <v>251</v>
      </c>
      <c r="C46" s="7">
        <f>Table8[[#This Row],[Column2]]/1000</f>
        <v>0.251</v>
      </c>
    </row>
    <row r="47" spans="1:3" x14ac:dyDescent="0.25">
      <c r="A47" t="s">
        <v>40</v>
      </c>
      <c r="B47">
        <v>252</v>
      </c>
      <c r="C47" s="7">
        <f>Table8[[#This Row],[Column2]]/1000</f>
        <v>0.252</v>
      </c>
    </row>
    <row r="48" spans="1:3" x14ac:dyDescent="0.25">
      <c r="A48" t="s">
        <v>66</v>
      </c>
      <c r="B48">
        <v>971</v>
      </c>
      <c r="C48" s="7">
        <f>Table8[[#This Row],[Column2]]/1000</f>
        <v>0.97099999999999997</v>
      </c>
    </row>
    <row r="49" spans="1:3" x14ac:dyDescent="0.25">
      <c r="A49" t="s">
        <v>59</v>
      </c>
      <c r="B49">
        <v>1165</v>
      </c>
      <c r="C49" s="7">
        <f>Table8[[#This Row],[Column2]]/1000</f>
        <v>1.165</v>
      </c>
    </row>
    <row r="50" spans="1:3" x14ac:dyDescent="0.25">
      <c r="A50" t="s">
        <v>43</v>
      </c>
      <c r="B50">
        <v>134</v>
      </c>
      <c r="C50" s="7">
        <f>Table8[[#This Row],[Column2]]/1000</f>
        <v>0.13400000000000001</v>
      </c>
    </row>
    <row r="51" spans="1:3" x14ac:dyDescent="0.25">
      <c r="A51" t="s">
        <v>56</v>
      </c>
      <c r="B51">
        <v>882</v>
      </c>
      <c r="C51" s="7">
        <f>Table8[[#This Row],[Column2]]/1000</f>
        <v>0.88200000000000001</v>
      </c>
    </row>
    <row r="52" spans="1:3" x14ac:dyDescent="0.25">
      <c r="A52" t="s">
        <v>57</v>
      </c>
      <c r="B52">
        <v>221</v>
      </c>
      <c r="C52" s="7">
        <f>Table8[[#This Row],[Column2]]/1000</f>
        <v>0.221</v>
      </c>
    </row>
    <row r="53" spans="1:3" x14ac:dyDescent="0.25">
      <c r="A53" t="s">
        <v>49</v>
      </c>
      <c r="B53">
        <v>226</v>
      </c>
      <c r="C53" s="7">
        <f>Table8[[#This Row],[Column2]]/1000</f>
        <v>0.22600000000000001</v>
      </c>
    </row>
    <row r="54" spans="1:3" x14ac:dyDescent="0.25">
      <c r="A54" t="s">
        <v>12</v>
      </c>
      <c r="B54">
        <v>227</v>
      </c>
      <c r="C54" s="7">
        <f>Table8[[#This Row],[Column2]]/1000</f>
        <v>0.22700000000000001</v>
      </c>
    </row>
    <row r="55" spans="1:3" x14ac:dyDescent="0.25">
      <c r="A55" t="s">
        <v>58</v>
      </c>
      <c r="B55">
        <v>657</v>
      </c>
      <c r="C55" s="7">
        <f>Table8[[#This Row],[Column2]]/1000</f>
        <v>0.65700000000000003</v>
      </c>
    </row>
    <row r="56" spans="1:3" x14ac:dyDescent="0.25">
      <c r="A56" t="s">
        <v>74</v>
      </c>
      <c r="B56">
        <v>10954</v>
      </c>
      <c r="C56" s="7">
        <f>Table8[[#This Row],[Column2]]/1000</f>
        <v>10.954000000000001</v>
      </c>
    </row>
    <row r="57" spans="1:3" x14ac:dyDescent="0.25">
      <c r="A57" t="s">
        <v>72</v>
      </c>
      <c r="B57">
        <v>5414</v>
      </c>
      <c r="C57" s="7">
        <f>Table8[[#This Row],[Column2]]/1000</f>
        <v>5.4139999999999997</v>
      </c>
    </row>
    <row r="58" spans="1:3" x14ac:dyDescent="0.25">
      <c r="A58" t="s">
        <v>73</v>
      </c>
      <c r="B58">
        <v>9157</v>
      </c>
      <c r="C58" s="7">
        <f>Table8[[#This Row],[Column2]]/1000</f>
        <v>9.157</v>
      </c>
    </row>
    <row r="59" spans="1:3" x14ac:dyDescent="0.25">
      <c r="A59" t="s">
        <v>62</v>
      </c>
      <c r="B59">
        <v>6807</v>
      </c>
      <c r="C59" s="7">
        <f>Table8[[#This Row],[Column2]]/1000</f>
        <v>6.8070000000000004</v>
      </c>
    </row>
    <row r="60" spans="1:3" x14ac:dyDescent="0.25">
      <c r="A60" t="s">
        <v>78</v>
      </c>
      <c r="B60">
        <v>6777</v>
      </c>
      <c r="C60" s="7">
        <f>Table8[[#This Row],[Column2]]/1000</f>
        <v>6.7770000000000001</v>
      </c>
    </row>
    <row r="61" spans="1:3" x14ac:dyDescent="0.25">
      <c r="A61" t="s">
        <v>51</v>
      </c>
      <c r="B61">
        <v>94</v>
      </c>
      <c r="C61" s="7">
        <f>Table8[[#This Row],[Column2]]/1000</f>
        <v>9.4E-2</v>
      </c>
    </row>
    <row r="62" spans="1:3" x14ac:dyDescent="0.25">
      <c r="A62" t="s">
        <v>55</v>
      </c>
      <c r="B62">
        <v>341</v>
      </c>
      <c r="C62" s="7">
        <f>Table8[[#This Row],[Column2]]/1000</f>
        <v>0.34100000000000003</v>
      </c>
    </row>
    <row r="63" spans="1:3" x14ac:dyDescent="0.25">
      <c r="A63" t="s">
        <v>52</v>
      </c>
      <c r="B63">
        <v>63</v>
      </c>
      <c r="C63" s="7">
        <f>Table8[[#This Row],[Column2]]/1000</f>
        <v>6.3E-2</v>
      </c>
    </row>
    <row r="64" spans="1:3" x14ac:dyDescent="0.25">
      <c r="A64" t="s">
        <v>54</v>
      </c>
      <c r="B64">
        <v>86</v>
      </c>
      <c r="C64" s="7">
        <f>Table8[[#This Row],[Column2]]/1000</f>
        <v>8.5999999999999993E-2</v>
      </c>
    </row>
    <row r="65" spans="1:3" x14ac:dyDescent="0.25">
      <c r="A65" t="s">
        <v>70</v>
      </c>
      <c r="B65">
        <v>3379</v>
      </c>
      <c r="C65" s="7">
        <f>Table8[[#This Row],[Column2]]/1000</f>
        <v>3.379</v>
      </c>
    </row>
    <row r="66" spans="1:3" x14ac:dyDescent="0.25">
      <c r="A66" t="s">
        <v>65</v>
      </c>
      <c r="B66">
        <v>3298</v>
      </c>
      <c r="C66" s="7">
        <f>Table8[[#This Row],[Column2]]/1000</f>
        <v>3.298</v>
      </c>
    </row>
    <row r="67" spans="1:3" x14ac:dyDescent="0.25">
      <c r="A67" t="s">
        <v>81</v>
      </c>
      <c r="B67">
        <v>31324</v>
      </c>
      <c r="C67" s="7">
        <f>Table8[[#This Row],[Column2]]/1000</f>
        <v>31.324000000000002</v>
      </c>
    </row>
    <row r="68" spans="1:3" x14ac:dyDescent="0.25">
      <c r="A68" t="s">
        <v>82</v>
      </c>
      <c r="B68">
        <v>30417</v>
      </c>
      <c r="C68" s="7">
        <f>Table8[[#This Row],[Column2]]/1000</f>
        <v>30.417000000000002</v>
      </c>
    </row>
    <row r="69" spans="1:3" x14ac:dyDescent="0.25">
      <c r="A69" t="s">
        <v>75</v>
      </c>
      <c r="B69">
        <v>7826</v>
      </c>
      <c r="C69" s="7">
        <f>Table8[[#This Row],[Column2]]/1000</f>
        <v>7.8259999999999996</v>
      </c>
    </row>
    <row r="70" spans="1:3" x14ac:dyDescent="0.25">
      <c r="A70" t="s">
        <v>76</v>
      </c>
      <c r="B70">
        <v>9621</v>
      </c>
      <c r="C70" s="7">
        <f>Table8[[#This Row],[Column2]]/1000</f>
        <v>9.6210000000000004</v>
      </c>
    </row>
    <row r="71" spans="1:3" x14ac:dyDescent="0.25">
      <c r="A71" t="s">
        <v>71</v>
      </c>
      <c r="B71">
        <v>1463</v>
      </c>
      <c r="C71" s="7">
        <f>Table8[[#This Row],[Column2]]/1000</f>
        <v>1.4630000000000001</v>
      </c>
    </row>
    <row r="72" spans="1:3" x14ac:dyDescent="0.25">
      <c r="A72" t="s">
        <v>68</v>
      </c>
      <c r="B72">
        <v>353</v>
      </c>
      <c r="C72" s="7">
        <f>Table8[[#This Row],[Column2]]/1000</f>
        <v>0.35299999999999998</v>
      </c>
    </row>
    <row r="73" spans="1:3" x14ac:dyDescent="0.25">
      <c r="A73" t="s">
        <v>96</v>
      </c>
      <c r="B73">
        <v>211</v>
      </c>
      <c r="C73" s="7">
        <f>Table8[[#This Row],[Column2]]/1000</f>
        <v>0.21099999999999999</v>
      </c>
    </row>
    <row r="74" spans="1:3" x14ac:dyDescent="0.25">
      <c r="A74" t="s">
        <v>64</v>
      </c>
      <c r="B74">
        <v>103</v>
      </c>
      <c r="C74" s="7">
        <f>Table8[[#This Row],[Column2]]/1000</f>
        <v>0.10299999999999999</v>
      </c>
    </row>
    <row r="75" spans="1:3" x14ac:dyDescent="0.25">
      <c r="A75" t="s">
        <v>63</v>
      </c>
      <c r="B75">
        <v>162</v>
      </c>
      <c r="C75" s="7">
        <f>Table8[[#This Row],[Column2]]/1000</f>
        <v>0.16200000000000001</v>
      </c>
    </row>
    <row r="76" spans="1:3" x14ac:dyDescent="0.25">
      <c r="A76" t="s">
        <v>80</v>
      </c>
      <c r="B76">
        <v>20040</v>
      </c>
      <c r="C76" s="7">
        <f>Table8[[#This Row],[Column2]]/1000</f>
        <v>20.04</v>
      </c>
    </row>
    <row r="77" spans="1:3" x14ac:dyDescent="0.25">
      <c r="A77" t="s">
        <v>69</v>
      </c>
      <c r="B77">
        <v>383</v>
      </c>
      <c r="C77" s="7">
        <f>Table8[[#This Row],[Column2]]/1000</f>
        <v>0.38300000000000001</v>
      </c>
    </row>
    <row r="78" spans="1:3" x14ac:dyDescent="0.25">
      <c r="A78" t="s">
        <v>77</v>
      </c>
      <c r="B78">
        <v>5557</v>
      </c>
      <c r="C78" s="7">
        <f>Table8[[#This Row],[Column2]]/1000</f>
        <v>5.5570000000000004</v>
      </c>
    </row>
    <row r="79" spans="1:3" x14ac:dyDescent="0.25">
      <c r="A79" t="s">
        <v>79</v>
      </c>
      <c r="B79">
        <v>21448</v>
      </c>
      <c r="C79" s="7">
        <f>Table8[[#This Row],[Column2]]/1000</f>
        <v>21.448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9"/>
  <sheetViews>
    <sheetView topLeftCell="A157" workbookViewId="0">
      <selection activeCell="G174" sqref="G174"/>
    </sheetView>
  </sheetViews>
  <sheetFormatPr defaultRowHeight="15" x14ac:dyDescent="0.25"/>
  <sheetData>
    <row r="1" spans="1:5" ht="19.5" thickBot="1" x14ac:dyDescent="0.3">
      <c r="A1" s="3">
        <v>1.41</v>
      </c>
      <c r="C1" s="3">
        <v>1.41</v>
      </c>
      <c r="E1" s="17">
        <v>875</v>
      </c>
    </row>
    <row r="2" spans="1:5" ht="19.5" thickBot="1" x14ac:dyDescent="0.3">
      <c r="A2" s="4">
        <v>1.52</v>
      </c>
      <c r="C2" s="4">
        <v>1.52</v>
      </c>
      <c r="E2" s="18">
        <v>1222</v>
      </c>
    </row>
    <row r="3" spans="1:5" ht="19.5" thickBot="1" x14ac:dyDescent="0.3">
      <c r="A3" s="5">
        <v>7.0000000000000007E-2</v>
      </c>
      <c r="C3" s="5">
        <v>7.0000000000000007E-2</v>
      </c>
      <c r="E3" s="18">
        <v>1688</v>
      </c>
    </row>
    <row r="4" spans="1:5" ht="19.5" thickBot="1" x14ac:dyDescent="0.3">
      <c r="A4" s="4">
        <v>0.09</v>
      </c>
      <c r="C4" s="4">
        <v>0.09</v>
      </c>
      <c r="E4" s="18">
        <v>1303</v>
      </c>
    </row>
    <row r="5" spans="1:5" ht="19.5" thickBot="1" x14ac:dyDescent="0.3">
      <c r="A5" s="5">
        <v>27.34</v>
      </c>
      <c r="C5" s="5">
        <v>27.34</v>
      </c>
      <c r="E5" s="18">
        <v>530</v>
      </c>
    </row>
    <row r="6" spans="1:5" ht="19.5" thickBot="1" x14ac:dyDescent="0.3">
      <c r="A6" s="4">
        <v>0.93</v>
      </c>
      <c r="C6" s="4">
        <v>0.93</v>
      </c>
      <c r="E6" s="18">
        <v>575</v>
      </c>
    </row>
    <row r="7" spans="1:5" ht="19.5" thickBot="1" x14ac:dyDescent="0.3">
      <c r="A7" s="5">
        <v>10.15</v>
      </c>
      <c r="C7" s="5">
        <v>10.15</v>
      </c>
      <c r="E7" s="18">
        <v>587</v>
      </c>
    </row>
    <row r="8" spans="1:5" ht="19.5" thickBot="1" x14ac:dyDescent="0.3">
      <c r="A8" s="4">
        <v>0.1</v>
      </c>
      <c r="C8" s="4">
        <v>0.1</v>
      </c>
      <c r="E8" s="18">
        <v>459</v>
      </c>
    </row>
    <row r="9" spans="1:5" ht="19.5" thickBot="1" x14ac:dyDescent="0.3">
      <c r="A9" s="5">
        <v>0.11</v>
      </c>
      <c r="C9" s="5">
        <v>0.11</v>
      </c>
      <c r="E9" s="18">
        <v>574</v>
      </c>
    </row>
    <row r="10" spans="1:5" ht="19.5" thickBot="1" x14ac:dyDescent="0.3">
      <c r="A10" s="4">
        <v>0.08</v>
      </c>
      <c r="C10" s="4">
        <v>0.08</v>
      </c>
      <c r="E10" s="18">
        <v>477</v>
      </c>
    </row>
    <row r="11" spans="1:5" ht="19.5" thickBot="1" x14ac:dyDescent="0.3">
      <c r="A11" s="5">
        <v>1.33</v>
      </c>
      <c r="C11" s="5">
        <v>1.33</v>
      </c>
      <c r="E11" s="18">
        <v>548</v>
      </c>
    </row>
    <row r="12" spans="1:5" ht="19.5" thickBot="1" x14ac:dyDescent="0.3">
      <c r="A12" s="4">
        <v>9.1300000000000008</v>
      </c>
      <c r="C12" s="4">
        <v>9.1300000000000008</v>
      </c>
      <c r="E12" s="18">
        <v>436</v>
      </c>
    </row>
    <row r="13" spans="1:5" ht="19.5" thickBot="1" x14ac:dyDescent="0.3">
      <c r="A13" s="5">
        <v>12.66</v>
      </c>
      <c r="C13" s="5">
        <v>12.66</v>
      </c>
      <c r="E13" s="18">
        <v>585</v>
      </c>
    </row>
    <row r="14" spans="1:5" ht="19.5" thickBot="1" x14ac:dyDescent="0.3">
      <c r="A14" s="4">
        <v>0.14000000000000001</v>
      </c>
      <c r="C14" s="4">
        <v>0.14000000000000001</v>
      </c>
      <c r="E14" s="18">
        <v>474</v>
      </c>
    </row>
    <row r="15" spans="1:5" ht="19.5" thickBot="1" x14ac:dyDescent="0.3">
      <c r="A15" s="5">
        <v>1.9</v>
      </c>
      <c r="C15" s="5">
        <v>1.9</v>
      </c>
      <c r="E15" s="18">
        <v>532</v>
      </c>
    </row>
    <row r="16" spans="1:5" ht="19.5" thickBot="1" x14ac:dyDescent="0.3">
      <c r="A16" s="4">
        <v>6.67</v>
      </c>
      <c r="C16" s="4">
        <v>6.67</v>
      </c>
      <c r="E16" s="18">
        <v>570</v>
      </c>
    </row>
    <row r="17" spans="1:5" ht="19.5" thickBot="1" x14ac:dyDescent="0.3">
      <c r="A17" s="5">
        <v>0.26</v>
      </c>
      <c r="C17" s="5">
        <v>0.26</v>
      </c>
      <c r="E17" s="18">
        <v>529</v>
      </c>
    </row>
    <row r="18" spans="1:5" ht="19.5" thickBot="1" x14ac:dyDescent="0.3">
      <c r="A18" s="4">
        <v>1.35</v>
      </c>
      <c r="C18" s="4">
        <v>1.35</v>
      </c>
      <c r="E18" s="18">
        <v>399</v>
      </c>
    </row>
    <row r="19" spans="1:5" ht="19.5" thickBot="1" x14ac:dyDescent="0.3">
      <c r="A19" s="5">
        <v>0.27</v>
      </c>
      <c r="C19" s="5">
        <v>0.27</v>
      </c>
      <c r="E19" s="18">
        <v>405</v>
      </c>
    </row>
    <row r="20" spans="1:5" ht="19.5" thickBot="1" x14ac:dyDescent="0.3">
      <c r="A20" s="4">
        <v>1.36</v>
      </c>
      <c r="C20" s="4">
        <v>1.36</v>
      </c>
      <c r="E20" s="18">
        <v>421</v>
      </c>
    </row>
    <row r="21" spans="1:5" ht="19.5" thickBot="1" x14ac:dyDescent="0.3">
      <c r="A21" s="5">
        <v>4.0199999999999996</v>
      </c>
      <c r="C21" s="5">
        <v>4.0199999999999996</v>
      </c>
      <c r="E21" s="18">
        <v>517</v>
      </c>
    </row>
    <row r="22" spans="1:5" ht="19.5" thickBot="1" x14ac:dyDescent="0.3">
      <c r="A22" s="4">
        <v>2.78</v>
      </c>
      <c r="C22" s="4">
        <v>2.78</v>
      </c>
      <c r="E22" s="18">
        <v>241</v>
      </c>
    </row>
    <row r="23" spans="1:5" ht="19.5" thickBot="1" x14ac:dyDescent="0.3">
      <c r="A23" s="5">
        <v>24.82</v>
      </c>
      <c r="C23" s="5">
        <v>24.82</v>
      </c>
      <c r="E23" s="18">
        <v>379</v>
      </c>
    </row>
    <row r="24" spans="1:5" ht="19.5" thickBot="1" x14ac:dyDescent="0.3">
      <c r="A24" s="4">
        <v>31.43</v>
      </c>
      <c r="C24" s="4">
        <v>31.43</v>
      </c>
      <c r="E24" s="18">
        <v>914</v>
      </c>
    </row>
    <row r="25" spans="1:5" ht="19.5" thickBot="1" x14ac:dyDescent="0.3">
      <c r="A25" s="5">
        <v>26.46</v>
      </c>
      <c r="C25" s="5">
        <v>26.46</v>
      </c>
      <c r="E25" s="18">
        <v>63</v>
      </c>
    </row>
    <row r="26" spans="1:5" ht="19.5" thickBot="1" x14ac:dyDescent="0.3">
      <c r="A26" s="4">
        <v>0.35</v>
      </c>
      <c r="C26" s="4">
        <v>0.35</v>
      </c>
      <c r="E26" s="18">
        <v>342</v>
      </c>
    </row>
    <row r="27" spans="1:5" ht="19.5" thickBot="1" x14ac:dyDescent="0.3">
      <c r="A27" s="5">
        <v>0.32</v>
      </c>
      <c r="C27" s="5">
        <v>0.32</v>
      </c>
      <c r="E27" s="18">
        <v>399</v>
      </c>
    </row>
    <row r="28" spans="1:5" ht="19.5" thickBot="1" x14ac:dyDescent="0.3">
      <c r="A28" s="4">
        <v>0.31</v>
      </c>
      <c r="C28" s="4">
        <v>0.31</v>
      </c>
      <c r="E28" s="18">
        <v>341</v>
      </c>
    </row>
    <row r="29" spans="1:5" ht="19.5" thickBot="1" x14ac:dyDescent="0.3">
      <c r="A29" s="5">
        <v>0.32</v>
      </c>
      <c r="C29" s="5">
        <v>0.32</v>
      </c>
      <c r="E29" s="18">
        <v>338</v>
      </c>
    </row>
    <row r="30" spans="1:5" ht="19.5" thickBot="1" x14ac:dyDescent="0.3">
      <c r="A30" s="4">
        <v>0.28999999999999998</v>
      </c>
      <c r="C30" s="4">
        <v>0.28999999999999998</v>
      </c>
      <c r="E30" s="18">
        <v>519</v>
      </c>
    </row>
    <row r="31" spans="1:5" ht="19.5" thickBot="1" x14ac:dyDescent="0.3">
      <c r="A31" s="5">
        <v>0.39</v>
      </c>
      <c r="C31" s="5">
        <v>0.39</v>
      </c>
      <c r="E31" s="18">
        <v>485</v>
      </c>
    </row>
    <row r="32" spans="1:5" ht="19.5" thickBot="1" x14ac:dyDescent="0.3">
      <c r="A32" s="4">
        <v>0.37</v>
      </c>
      <c r="C32" s="4">
        <v>0.37</v>
      </c>
      <c r="E32" s="18">
        <v>372</v>
      </c>
    </row>
    <row r="33" spans="1:5" ht="19.5" thickBot="1" x14ac:dyDescent="0.3">
      <c r="A33" s="5">
        <v>0.33</v>
      </c>
      <c r="C33" s="5">
        <v>0.33</v>
      </c>
      <c r="E33" s="18">
        <v>470</v>
      </c>
    </row>
    <row r="34" spans="1:5" ht="19.5" thickBot="1" x14ac:dyDescent="0.3">
      <c r="A34" s="4">
        <v>0.38</v>
      </c>
      <c r="C34" s="4">
        <v>0.38</v>
      </c>
      <c r="E34" s="18">
        <v>463</v>
      </c>
    </row>
    <row r="35" spans="1:5" ht="19.5" thickBot="1" x14ac:dyDescent="0.3">
      <c r="A35" s="5">
        <v>0.3</v>
      </c>
      <c r="C35" s="5">
        <v>0.3</v>
      </c>
      <c r="E35" s="18">
        <v>472</v>
      </c>
    </row>
    <row r="36" spans="1:5" ht="19.5" thickBot="1" x14ac:dyDescent="0.3">
      <c r="A36" s="4">
        <v>0.38</v>
      </c>
      <c r="C36" s="4">
        <v>0.38</v>
      </c>
      <c r="E36" s="18">
        <v>894</v>
      </c>
    </row>
    <row r="37" spans="1:5" ht="19.5" thickBot="1" x14ac:dyDescent="0.3">
      <c r="A37" s="5">
        <v>0.56000000000000005</v>
      </c>
      <c r="C37" s="5">
        <v>0.56000000000000005</v>
      </c>
      <c r="E37" s="18">
        <v>482</v>
      </c>
    </row>
    <row r="38" spans="1:5" ht="19.5" thickBot="1" x14ac:dyDescent="0.3">
      <c r="A38" s="4">
        <v>0.87</v>
      </c>
      <c r="C38" s="4">
        <v>0.87</v>
      </c>
      <c r="E38" s="18">
        <v>485</v>
      </c>
    </row>
    <row r="39" spans="1:5" ht="19.5" thickBot="1" x14ac:dyDescent="0.3">
      <c r="A39" s="5">
        <v>0.34</v>
      </c>
      <c r="C39" s="5">
        <v>0.34</v>
      </c>
      <c r="E39" s="18">
        <v>486</v>
      </c>
    </row>
    <row r="40" spans="1:5" ht="19.5" thickBot="1" x14ac:dyDescent="0.3">
      <c r="A40" s="4">
        <v>0.57999999999999996</v>
      </c>
      <c r="C40" s="4">
        <v>0.57999999999999996</v>
      </c>
      <c r="E40" s="18">
        <v>441</v>
      </c>
    </row>
    <row r="41" spans="1:5" ht="19.5" thickBot="1" x14ac:dyDescent="0.3">
      <c r="A41" s="5">
        <v>0.6</v>
      </c>
      <c r="C41" s="5">
        <v>0.6</v>
      </c>
      <c r="E41" s="18">
        <v>479</v>
      </c>
    </row>
    <row r="42" spans="1:5" ht="19.5" thickBot="1" x14ac:dyDescent="0.3">
      <c r="A42" s="4">
        <v>0.28999999999999998</v>
      </c>
      <c r="C42" s="4">
        <v>0.28999999999999998</v>
      </c>
      <c r="E42" s="18">
        <v>367</v>
      </c>
    </row>
    <row r="43" spans="1:5" ht="19.5" thickBot="1" x14ac:dyDescent="0.3">
      <c r="A43" s="5">
        <v>0.24</v>
      </c>
      <c r="C43" s="5">
        <v>0.24</v>
      </c>
      <c r="E43" s="18">
        <v>386</v>
      </c>
    </row>
    <row r="44" spans="1:5" ht="19.5" thickBot="1" x14ac:dyDescent="0.3">
      <c r="A44" s="4">
        <v>0.25</v>
      </c>
      <c r="C44" s="4">
        <v>0.25</v>
      </c>
      <c r="E44" s="18">
        <v>397</v>
      </c>
    </row>
    <row r="45" spans="1:5" ht="19.5" thickBot="1" x14ac:dyDescent="0.3">
      <c r="A45" s="5">
        <v>0.25</v>
      </c>
      <c r="C45" s="5">
        <v>0.25</v>
      </c>
      <c r="E45" s="18">
        <v>520</v>
      </c>
    </row>
    <row r="46" spans="1:5" ht="19.5" thickBot="1" x14ac:dyDescent="0.3">
      <c r="A46" s="4">
        <v>0.25</v>
      </c>
      <c r="C46" s="4">
        <v>0.25</v>
      </c>
      <c r="E46" s="18">
        <v>409</v>
      </c>
    </row>
    <row r="47" spans="1:5" ht="19.5" thickBot="1" x14ac:dyDescent="0.3">
      <c r="A47" s="5">
        <v>0.97</v>
      </c>
      <c r="C47" s="5">
        <v>0.97</v>
      </c>
      <c r="E47" s="18">
        <v>3732</v>
      </c>
    </row>
    <row r="48" spans="1:5" ht="19.5" thickBot="1" x14ac:dyDescent="0.3">
      <c r="A48" s="4">
        <v>1.17</v>
      </c>
      <c r="C48" s="4">
        <v>1.17</v>
      </c>
      <c r="E48" s="18">
        <v>4042</v>
      </c>
    </row>
    <row r="49" spans="1:5" ht="19.5" thickBot="1" x14ac:dyDescent="0.3">
      <c r="A49" s="5">
        <v>0.13</v>
      </c>
      <c r="C49" s="5">
        <v>0.13</v>
      </c>
      <c r="E49" s="18">
        <v>145</v>
      </c>
    </row>
    <row r="50" spans="1:5" ht="19.5" thickBot="1" x14ac:dyDescent="0.3">
      <c r="A50" s="4">
        <v>0.88</v>
      </c>
      <c r="C50" s="4">
        <v>0.88</v>
      </c>
      <c r="E50" s="18">
        <v>3151</v>
      </c>
    </row>
    <row r="51" spans="1:5" ht="16.5" thickBot="1" x14ac:dyDescent="0.3">
      <c r="A51" s="5">
        <v>0.22</v>
      </c>
      <c r="C51" s="5">
        <v>0.22</v>
      </c>
      <c r="E51" s="19">
        <v>986</v>
      </c>
    </row>
    <row r="52" spans="1:5" ht="16.5" thickBot="1" x14ac:dyDescent="0.3">
      <c r="A52" s="4">
        <v>0.23</v>
      </c>
      <c r="C52" s="4">
        <v>0.23</v>
      </c>
      <c r="E52" s="19">
        <v>1894</v>
      </c>
    </row>
    <row r="53" spans="1:5" ht="16.5" thickBot="1" x14ac:dyDescent="0.3">
      <c r="A53" s="5">
        <v>0.23</v>
      </c>
      <c r="C53" s="5">
        <v>0.23</v>
      </c>
      <c r="E53" s="19">
        <v>41</v>
      </c>
    </row>
    <row r="54" spans="1:5" ht="16.5" thickBot="1" x14ac:dyDescent="0.3">
      <c r="A54" s="4">
        <v>0.66</v>
      </c>
      <c r="C54" s="4">
        <v>0.66</v>
      </c>
      <c r="E54" s="19">
        <v>43</v>
      </c>
    </row>
    <row r="55" spans="1:5" ht="16.5" thickBot="1" x14ac:dyDescent="0.3">
      <c r="A55" s="5">
        <v>10.95</v>
      </c>
      <c r="C55" s="5">
        <v>10.95</v>
      </c>
      <c r="E55" s="19">
        <v>60</v>
      </c>
    </row>
    <row r="56" spans="1:5" ht="16.5" thickBot="1" x14ac:dyDescent="0.3">
      <c r="A56" s="4">
        <v>5.41</v>
      </c>
      <c r="C56" s="4">
        <v>5.41</v>
      </c>
      <c r="E56" s="19">
        <v>63</v>
      </c>
    </row>
    <row r="57" spans="1:5" ht="16.5" thickBot="1" x14ac:dyDescent="0.3">
      <c r="A57" s="5">
        <v>9.16</v>
      </c>
      <c r="C57" s="5">
        <v>9.16</v>
      </c>
      <c r="E57" s="19">
        <v>59</v>
      </c>
    </row>
    <row r="58" spans="1:5" ht="16.5" thickBot="1" x14ac:dyDescent="0.3">
      <c r="A58" s="4">
        <v>6.81</v>
      </c>
      <c r="C58" s="4">
        <v>6.81</v>
      </c>
      <c r="E58" s="19">
        <v>47</v>
      </c>
    </row>
    <row r="59" spans="1:5" ht="16.5" thickBot="1" x14ac:dyDescent="0.3">
      <c r="A59" s="5">
        <v>6.78</v>
      </c>
      <c r="C59" s="5">
        <v>6.78</v>
      </c>
      <c r="E59" s="19">
        <v>152</v>
      </c>
    </row>
    <row r="60" spans="1:5" ht="16.5" thickBot="1" x14ac:dyDescent="0.3">
      <c r="A60" s="4">
        <v>0.09</v>
      </c>
      <c r="C60" s="4">
        <v>0.09</v>
      </c>
      <c r="E60" s="19">
        <v>3951</v>
      </c>
    </row>
    <row r="61" spans="1:5" ht="16.5" thickBot="1" x14ac:dyDescent="0.3">
      <c r="A61" s="5">
        <v>0.34</v>
      </c>
      <c r="C61" s="5">
        <v>0.34</v>
      </c>
      <c r="E61" s="19">
        <v>2200</v>
      </c>
    </row>
    <row r="62" spans="1:5" ht="16.5" thickBot="1" x14ac:dyDescent="0.3">
      <c r="A62" s="4">
        <v>0.06</v>
      </c>
      <c r="C62" s="4">
        <v>0.06</v>
      </c>
      <c r="E62" s="19">
        <v>6537</v>
      </c>
    </row>
    <row r="63" spans="1:5" ht="16.5" thickBot="1" x14ac:dyDescent="0.3">
      <c r="A63" s="5">
        <v>0.09</v>
      </c>
      <c r="C63" s="5">
        <v>0.09</v>
      </c>
      <c r="E63" s="19">
        <v>231</v>
      </c>
    </row>
    <row r="64" spans="1:5" ht="16.5" thickBot="1" x14ac:dyDescent="0.3">
      <c r="A64" s="4">
        <v>3.38</v>
      </c>
      <c r="C64" s="4">
        <v>3.38</v>
      </c>
      <c r="E64" s="19">
        <v>110</v>
      </c>
    </row>
    <row r="65" spans="1:5" ht="16.5" thickBot="1" x14ac:dyDescent="0.3">
      <c r="A65" s="5">
        <v>3.3</v>
      </c>
      <c r="C65" s="5">
        <v>3.3</v>
      </c>
      <c r="E65" s="19">
        <v>4007</v>
      </c>
    </row>
    <row r="66" spans="1:5" ht="16.5" thickBot="1" x14ac:dyDescent="0.3">
      <c r="A66" s="4">
        <v>31.32</v>
      </c>
      <c r="C66" s="4">
        <v>31.32</v>
      </c>
      <c r="E66" s="19">
        <v>1187</v>
      </c>
    </row>
    <row r="67" spans="1:5" ht="16.5" thickBot="1" x14ac:dyDescent="0.3">
      <c r="A67" s="5">
        <v>30.42</v>
      </c>
      <c r="C67" s="5">
        <v>30.42</v>
      </c>
      <c r="E67" s="19">
        <v>74</v>
      </c>
    </row>
    <row r="68" spans="1:5" ht="16.5" thickBot="1" x14ac:dyDescent="0.3">
      <c r="A68" s="4">
        <v>7.83</v>
      </c>
      <c r="C68" s="4">
        <v>7.83</v>
      </c>
      <c r="E68" s="19">
        <v>71</v>
      </c>
    </row>
    <row r="69" spans="1:5" ht="16.5" thickBot="1" x14ac:dyDescent="0.3">
      <c r="A69" s="5">
        <v>9.6199999999999992</v>
      </c>
      <c r="C69" s="5">
        <v>9.6199999999999992</v>
      </c>
      <c r="E69" s="19">
        <v>71</v>
      </c>
    </row>
    <row r="70" spans="1:5" ht="16.5" thickBot="1" x14ac:dyDescent="0.3">
      <c r="A70" s="4">
        <v>1.46</v>
      </c>
      <c r="C70" s="4">
        <v>1.46</v>
      </c>
      <c r="E70" s="19">
        <v>65</v>
      </c>
    </row>
    <row r="71" spans="1:5" ht="16.5" thickBot="1" x14ac:dyDescent="0.3">
      <c r="A71" s="5">
        <v>0.35</v>
      </c>
      <c r="C71" s="5">
        <v>0.35</v>
      </c>
      <c r="E71" s="19">
        <v>200</v>
      </c>
    </row>
    <row r="72" spans="1:5" ht="16.5" thickBot="1" x14ac:dyDescent="0.3">
      <c r="A72" s="4">
        <v>0.21</v>
      </c>
      <c r="C72" s="4">
        <v>0.21</v>
      </c>
      <c r="E72" s="19">
        <v>223</v>
      </c>
    </row>
    <row r="73" spans="1:5" ht="16.5" thickBot="1" x14ac:dyDescent="0.3">
      <c r="A73" s="5">
        <v>0.1</v>
      </c>
      <c r="C73" s="5">
        <v>0.1</v>
      </c>
      <c r="E73" s="19">
        <v>84</v>
      </c>
    </row>
    <row r="74" spans="1:5" ht="16.5" thickBot="1" x14ac:dyDescent="0.3">
      <c r="A74" s="4">
        <v>0.16</v>
      </c>
      <c r="C74" s="4">
        <v>0.16</v>
      </c>
      <c r="E74" s="19">
        <v>228</v>
      </c>
    </row>
    <row r="75" spans="1:5" ht="16.5" thickBot="1" x14ac:dyDescent="0.3">
      <c r="A75" s="5">
        <v>20.04</v>
      </c>
      <c r="C75" s="5">
        <v>20.04</v>
      </c>
      <c r="E75" s="19">
        <v>94</v>
      </c>
    </row>
    <row r="76" spans="1:5" ht="16.5" thickBot="1" x14ac:dyDescent="0.3">
      <c r="A76" s="4">
        <v>0.38</v>
      </c>
      <c r="C76" s="4">
        <v>0.38</v>
      </c>
      <c r="E76" s="19">
        <v>62</v>
      </c>
    </row>
    <row r="77" spans="1:5" ht="16.5" thickBot="1" x14ac:dyDescent="0.3">
      <c r="A77" s="5">
        <v>5.56</v>
      </c>
      <c r="C77" s="5">
        <v>5.56</v>
      </c>
      <c r="E77" s="19">
        <v>1300</v>
      </c>
    </row>
    <row r="78" spans="1:5" ht="16.5" thickBot="1" x14ac:dyDescent="0.3">
      <c r="A78" s="4">
        <v>21.45</v>
      </c>
      <c r="C78" s="4">
        <v>21.45</v>
      </c>
      <c r="E78" s="19">
        <v>63</v>
      </c>
    </row>
    <row r="79" spans="1:5" ht="16.5" thickBot="1" x14ac:dyDescent="0.3">
      <c r="A79" s="5">
        <v>88.42</v>
      </c>
      <c r="C79" s="5">
        <v>88.42</v>
      </c>
      <c r="E79" s="19">
        <v>57</v>
      </c>
    </row>
    <row r="80" spans="1:5" ht="16.5" thickBot="1" x14ac:dyDescent="0.3">
      <c r="A80" s="4">
        <v>524.83000000000004</v>
      </c>
      <c r="C80" s="4">
        <v>88.42</v>
      </c>
      <c r="E80" s="19">
        <v>185</v>
      </c>
    </row>
    <row r="81" spans="1:5" ht="16.5" thickBot="1" x14ac:dyDescent="0.3">
      <c r="A81" s="5" t="s">
        <v>98</v>
      </c>
      <c r="C81" s="5">
        <v>524.83000000000004</v>
      </c>
      <c r="E81" s="19">
        <v>84</v>
      </c>
    </row>
    <row r="82" spans="1:5" ht="16.5" thickBot="1" x14ac:dyDescent="0.3">
      <c r="A82" s="4">
        <v>71.63</v>
      </c>
      <c r="C82" s="4">
        <v>428.91</v>
      </c>
      <c r="E82" s="19">
        <v>79</v>
      </c>
    </row>
    <row r="83" spans="1:5" ht="16.5" thickBot="1" x14ac:dyDescent="0.3">
      <c r="A83" s="5" t="s">
        <v>98</v>
      </c>
      <c r="C83" s="5">
        <v>71.63</v>
      </c>
      <c r="E83" s="19">
        <v>74</v>
      </c>
    </row>
    <row r="84" spans="1:5" ht="16.5" thickBot="1" x14ac:dyDescent="0.3">
      <c r="A84" s="4">
        <v>53.66</v>
      </c>
      <c r="C84" s="4">
        <v>1029.6500000000001</v>
      </c>
      <c r="E84" s="19">
        <v>78</v>
      </c>
    </row>
    <row r="85" spans="1:5" ht="16.5" thickBot="1" x14ac:dyDescent="0.3">
      <c r="A85" s="5">
        <v>220.37</v>
      </c>
      <c r="C85" s="5">
        <v>53.66</v>
      </c>
      <c r="E85" s="19">
        <v>175</v>
      </c>
    </row>
    <row r="86" spans="1:5" ht="16.5" thickBot="1" x14ac:dyDescent="0.3">
      <c r="A86" s="4">
        <v>222.57</v>
      </c>
      <c r="C86" s="4">
        <v>220.37</v>
      </c>
      <c r="E86" s="19">
        <v>1595</v>
      </c>
    </row>
    <row r="87" spans="1:5" ht="16.5" thickBot="1" x14ac:dyDescent="0.3">
      <c r="A87" s="5">
        <v>46.83</v>
      </c>
      <c r="C87" s="5">
        <v>222.57</v>
      </c>
      <c r="E87" s="19">
        <v>62</v>
      </c>
    </row>
    <row r="88" spans="1:5" ht="16.5" thickBot="1" x14ac:dyDescent="0.3">
      <c r="A88" s="4">
        <v>60</v>
      </c>
      <c r="C88" s="4">
        <v>46.83</v>
      </c>
      <c r="E88" s="19">
        <v>64</v>
      </c>
    </row>
    <row r="89" spans="1:5" ht="15.75" thickBot="1" x14ac:dyDescent="0.3">
      <c r="A89">
        <f>AVERAGE(A1:A88)</f>
        <v>19.097906976744188</v>
      </c>
      <c r="C89">
        <f>AVERAGE(C1:C88)</f>
        <v>35.561363636363637</v>
      </c>
      <c r="E89" s="19">
        <v>56</v>
      </c>
    </row>
    <row r="90" spans="1:5" ht="15.75" thickBot="1" x14ac:dyDescent="0.3">
      <c r="E90" s="19">
        <v>56</v>
      </c>
    </row>
    <row r="91" spans="1:5" ht="15.75" thickBot="1" x14ac:dyDescent="0.3">
      <c r="E91" s="19">
        <v>218</v>
      </c>
    </row>
    <row r="92" spans="1:5" ht="15.75" thickBot="1" x14ac:dyDescent="0.3">
      <c r="E92" s="19">
        <v>58</v>
      </c>
    </row>
    <row r="93" spans="1:5" ht="15.75" thickBot="1" x14ac:dyDescent="0.3">
      <c r="E93" s="19">
        <v>212</v>
      </c>
    </row>
    <row r="94" spans="1:5" ht="15.75" thickBot="1" x14ac:dyDescent="0.3">
      <c r="E94" s="19">
        <v>58</v>
      </c>
    </row>
    <row r="95" spans="1:5" ht="15.75" thickBot="1" x14ac:dyDescent="0.3">
      <c r="E95" s="19">
        <v>318</v>
      </c>
    </row>
    <row r="96" spans="1:5" ht="15.75" thickBot="1" x14ac:dyDescent="0.3">
      <c r="E96" s="19">
        <v>82</v>
      </c>
    </row>
    <row r="97" spans="5:5" ht="15.75" thickBot="1" x14ac:dyDescent="0.3">
      <c r="E97" s="19">
        <v>171</v>
      </c>
    </row>
    <row r="98" spans="5:5" ht="15.75" thickBot="1" x14ac:dyDescent="0.3">
      <c r="E98" s="19">
        <v>79</v>
      </c>
    </row>
    <row r="99" spans="5:5" ht="15.75" thickBot="1" x14ac:dyDescent="0.3">
      <c r="E99" s="19">
        <v>114</v>
      </c>
    </row>
    <row r="100" spans="5:5" ht="15.75" thickBot="1" x14ac:dyDescent="0.3">
      <c r="E100" s="19">
        <v>67</v>
      </c>
    </row>
    <row r="101" spans="5:5" ht="15.75" thickBot="1" x14ac:dyDescent="0.3">
      <c r="E101" s="19">
        <v>107</v>
      </c>
    </row>
    <row r="102" spans="5:5" ht="15.75" thickBot="1" x14ac:dyDescent="0.3">
      <c r="E102" s="19">
        <v>452</v>
      </c>
    </row>
    <row r="103" spans="5:5" ht="15.75" thickBot="1" x14ac:dyDescent="0.3">
      <c r="E103" s="19">
        <v>250419</v>
      </c>
    </row>
    <row r="104" spans="5:5" ht="15.75" thickBot="1" x14ac:dyDescent="0.3">
      <c r="E104" s="19">
        <v>38419</v>
      </c>
    </row>
    <row r="105" spans="5:5" ht="15.75" thickBot="1" x14ac:dyDescent="0.3">
      <c r="E105" s="19">
        <v>1725</v>
      </c>
    </row>
    <row r="106" spans="5:5" ht="15.75" thickBot="1" x14ac:dyDescent="0.3">
      <c r="E106" s="19">
        <v>203</v>
      </c>
    </row>
    <row r="107" spans="5:5" ht="15.75" thickBot="1" x14ac:dyDescent="0.3">
      <c r="E107" s="19">
        <v>87</v>
      </c>
    </row>
    <row r="108" spans="5:5" ht="15.75" thickBot="1" x14ac:dyDescent="0.3">
      <c r="E108" s="19">
        <v>217</v>
      </c>
    </row>
    <row r="109" spans="5:5" ht="15.75" thickBot="1" x14ac:dyDescent="0.3">
      <c r="E109" s="19">
        <v>76</v>
      </c>
    </row>
    <row r="110" spans="5:5" ht="15.75" thickBot="1" x14ac:dyDescent="0.3">
      <c r="E110" s="19">
        <v>50</v>
      </c>
    </row>
    <row r="111" spans="5:5" ht="15.75" thickBot="1" x14ac:dyDescent="0.3">
      <c r="E111" s="19">
        <v>50</v>
      </c>
    </row>
    <row r="112" spans="5:5" ht="15.75" thickBot="1" x14ac:dyDescent="0.3">
      <c r="E112" s="19">
        <v>77</v>
      </c>
    </row>
    <row r="113" spans="5:5" ht="15.75" thickBot="1" x14ac:dyDescent="0.3">
      <c r="E113" s="19">
        <v>129</v>
      </c>
    </row>
    <row r="114" spans="5:5" ht="15.75" thickBot="1" x14ac:dyDescent="0.3">
      <c r="E114" s="19">
        <v>81</v>
      </c>
    </row>
    <row r="115" spans="5:5" ht="15.75" thickBot="1" x14ac:dyDescent="0.3">
      <c r="E115" s="19">
        <v>175</v>
      </c>
    </row>
    <row r="116" spans="5:5" ht="15.75" thickBot="1" x14ac:dyDescent="0.3">
      <c r="E116" s="19">
        <v>96</v>
      </c>
    </row>
    <row r="117" spans="5:5" ht="15.75" thickBot="1" x14ac:dyDescent="0.3">
      <c r="E117" s="19">
        <v>276</v>
      </c>
    </row>
    <row r="118" spans="5:5" ht="15.75" thickBot="1" x14ac:dyDescent="0.3">
      <c r="E118" s="19">
        <v>50</v>
      </c>
    </row>
    <row r="119" spans="5:5" ht="15.75" thickBot="1" x14ac:dyDescent="0.3">
      <c r="E119" s="19">
        <v>55</v>
      </c>
    </row>
    <row r="120" spans="5:5" ht="15.75" thickBot="1" x14ac:dyDescent="0.3">
      <c r="E120" s="19">
        <v>267</v>
      </c>
    </row>
    <row r="121" spans="5:5" ht="15.75" thickBot="1" x14ac:dyDescent="0.3">
      <c r="E121" s="19">
        <v>62244</v>
      </c>
    </row>
    <row r="122" spans="5:5" ht="15.75" thickBot="1" x14ac:dyDescent="0.3">
      <c r="E122" s="19">
        <v>443</v>
      </c>
    </row>
    <row r="123" spans="5:5" ht="15.75" thickBot="1" x14ac:dyDescent="0.3">
      <c r="E123" s="19">
        <v>7915</v>
      </c>
    </row>
    <row r="124" spans="5:5" ht="15.75" thickBot="1" x14ac:dyDescent="0.3">
      <c r="E124" s="19">
        <v>567</v>
      </c>
    </row>
    <row r="125" spans="5:5" ht="15.75" thickBot="1" x14ac:dyDescent="0.3">
      <c r="E125" s="19">
        <v>94</v>
      </c>
    </row>
    <row r="126" spans="5:5" ht="15.75" thickBot="1" x14ac:dyDescent="0.3">
      <c r="E126" s="19">
        <v>167</v>
      </c>
    </row>
    <row r="127" spans="5:5" ht="15.75" thickBot="1" x14ac:dyDescent="0.3">
      <c r="E127" s="19">
        <v>133</v>
      </c>
    </row>
    <row r="128" spans="5:5" ht="15.75" thickBot="1" x14ac:dyDescent="0.3">
      <c r="E128" s="19">
        <v>112</v>
      </c>
    </row>
    <row r="129" spans="5:5" ht="15.75" thickBot="1" x14ac:dyDescent="0.3">
      <c r="E129" s="19">
        <v>62</v>
      </c>
    </row>
    <row r="130" spans="5:5" ht="15.75" thickBot="1" x14ac:dyDescent="0.3">
      <c r="E130" s="19">
        <v>105</v>
      </c>
    </row>
    <row r="131" spans="5:5" ht="15.75" thickBot="1" x14ac:dyDescent="0.3">
      <c r="E131" s="19">
        <v>1065</v>
      </c>
    </row>
    <row r="132" spans="5:5" ht="15.75" thickBot="1" x14ac:dyDescent="0.3">
      <c r="E132" s="19">
        <v>1065</v>
      </c>
    </row>
    <row r="133" spans="5:5" ht="15.75" thickBot="1" x14ac:dyDescent="0.3">
      <c r="E133" s="19">
        <v>129</v>
      </c>
    </row>
    <row r="134" spans="5:5" ht="15.75" thickBot="1" x14ac:dyDescent="0.3">
      <c r="E134" s="19">
        <v>160</v>
      </c>
    </row>
    <row r="135" spans="5:5" ht="15.75" thickBot="1" x14ac:dyDescent="0.3">
      <c r="E135" s="19">
        <v>59</v>
      </c>
    </row>
    <row r="136" spans="5:5" ht="15.75" thickBot="1" x14ac:dyDescent="0.3">
      <c r="E136" s="19">
        <v>123</v>
      </c>
    </row>
    <row r="137" spans="5:5" ht="15.75" thickBot="1" x14ac:dyDescent="0.3">
      <c r="E137" s="19">
        <v>177</v>
      </c>
    </row>
    <row r="138" spans="5:5" ht="15.75" thickBot="1" x14ac:dyDescent="0.3">
      <c r="E138" s="19">
        <v>51</v>
      </c>
    </row>
    <row r="139" spans="5:5" ht="15.75" thickBot="1" x14ac:dyDescent="0.3">
      <c r="E139" s="19">
        <v>128</v>
      </c>
    </row>
    <row r="140" spans="5:5" ht="15.75" thickBot="1" x14ac:dyDescent="0.3">
      <c r="E140" s="19">
        <v>123</v>
      </c>
    </row>
    <row r="141" spans="5:5" ht="15.75" thickBot="1" x14ac:dyDescent="0.3">
      <c r="E141" s="19">
        <v>244</v>
      </c>
    </row>
    <row r="142" spans="5:5" ht="15.75" thickBot="1" x14ac:dyDescent="0.3">
      <c r="E142" s="19">
        <v>57</v>
      </c>
    </row>
    <row r="143" spans="5:5" ht="15.75" thickBot="1" x14ac:dyDescent="0.3">
      <c r="E143" s="19">
        <v>120</v>
      </c>
    </row>
    <row r="144" spans="5:5" ht="15.75" thickBot="1" x14ac:dyDescent="0.3">
      <c r="E144" s="19">
        <v>994</v>
      </c>
    </row>
    <row r="145" spans="5:5" ht="15.75" thickBot="1" x14ac:dyDescent="0.3">
      <c r="E145" s="19">
        <v>969</v>
      </c>
    </row>
    <row r="146" spans="5:5" ht="15.75" thickBot="1" x14ac:dyDescent="0.3">
      <c r="E146" s="19">
        <v>915</v>
      </c>
    </row>
    <row r="147" spans="5:5" ht="15.75" thickBot="1" x14ac:dyDescent="0.3">
      <c r="E147" s="19">
        <v>931</v>
      </c>
    </row>
    <row r="148" spans="5:5" ht="15.75" thickBot="1" x14ac:dyDescent="0.3">
      <c r="E148" s="19">
        <v>921</v>
      </c>
    </row>
    <row r="149" spans="5:5" ht="15.75" thickBot="1" x14ac:dyDescent="0.3">
      <c r="E149" s="19">
        <v>907</v>
      </c>
    </row>
    <row r="150" spans="5:5" ht="15.75" thickBot="1" x14ac:dyDescent="0.3">
      <c r="E150" s="19">
        <v>891</v>
      </c>
    </row>
    <row r="151" spans="5:5" ht="15.75" thickBot="1" x14ac:dyDescent="0.3">
      <c r="E151" s="19">
        <v>881</v>
      </c>
    </row>
    <row r="152" spans="5:5" ht="15.75" thickBot="1" x14ac:dyDescent="0.3">
      <c r="E152" s="19">
        <v>750</v>
      </c>
    </row>
    <row r="153" spans="5:5" ht="15.75" thickBot="1" x14ac:dyDescent="0.3">
      <c r="E153" s="19">
        <v>721</v>
      </c>
    </row>
    <row r="154" spans="5:5" ht="15.75" thickBot="1" x14ac:dyDescent="0.3">
      <c r="E154" s="19">
        <v>793</v>
      </c>
    </row>
    <row r="155" spans="5:5" ht="15.75" thickBot="1" x14ac:dyDescent="0.3">
      <c r="E155" s="19">
        <v>782</v>
      </c>
    </row>
    <row r="156" spans="5:5" ht="15.75" thickBot="1" x14ac:dyDescent="0.3">
      <c r="E156" s="19">
        <v>1199</v>
      </c>
    </row>
    <row r="157" spans="5:5" ht="15.75" thickBot="1" x14ac:dyDescent="0.3">
      <c r="E157" s="19">
        <v>1211</v>
      </c>
    </row>
    <row r="158" spans="5:5" ht="15.75" thickBot="1" x14ac:dyDescent="0.3">
      <c r="E158" s="19">
        <v>4235</v>
      </c>
    </row>
    <row r="159" spans="5:5" ht="15.75" thickBot="1" x14ac:dyDescent="0.3">
      <c r="E159" s="19">
        <v>9110</v>
      </c>
    </row>
    <row r="160" spans="5:5" ht="15.75" thickBot="1" x14ac:dyDescent="0.3">
      <c r="E160" s="19">
        <v>13147</v>
      </c>
    </row>
    <row r="161" spans="5:5" ht="15.75" thickBot="1" x14ac:dyDescent="0.3">
      <c r="E161" s="19">
        <v>38652</v>
      </c>
    </row>
    <row r="162" spans="5:5" ht="15.75" thickBot="1" x14ac:dyDescent="0.3">
      <c r="E162" s="19">
        <v>17440</v>
      </c>
    </row>
    <row r="163" spans="5:5" ht="15.75" thickBot="1" x14ac:dyDescent="0.3">
      <c r="E163" s="19">
        <v>475</v>
      </c>
    </row>
    <row r="164" spans="5:5" ht="15.75" thickBot="1" x14ac:dyDescent="0.3">
      <c r="E164" s="19">
        <v>236</v>
      </c>
    </row>
    <row r="165" spans="5:5" ht="15.75" thickBot="1" x14ac:dyDescent="0.3">
      <c r="E165" s="19">
        <v>241</v>
      </c>
    </row>
    <row r="166" spans="5:5" ht="15.75" thickBot="1" x14ac:dyDescent="0.3">
      <c r="E166" s="19">
        <v>120527</v>
      </c>
    </row>
    <row r="167" spans="5:5" ht="15.75" thickBot="1" x14ac:dyDescent="0.3">
      <c r="E167" s="19">
        <v>2391</v>
      </c>
    </row>
    <row r="168" spans="5:5" ht="15.75" thickBot="1" x14ac:dyDescent="0.3">
      <c r="E168" s="19">
        <v>265</v>
      </c>
    </row>
    <row r="169" spans="5:5" x14ac:dyDescent="0.25">
      <c r="E169">
        <f>SUM(F168)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Normal="100" workbookViewId="0">
      <selection activeCell="B2" sqref="B2:B11"/>
    </sheetView>
  </sheetViews>
  <sheetFormatPr defaultRowHeight="15" x14ac:dyDescent="0.25"/>
  <cols>
    <col min="1" max="1" width="22.85546875" customWidth="1"/>
    <col min="2" max="2" width="22.85546875" style="7" customWidth="1"/>
    <col min="3" max="3" width="11" customWidth="1"/>
    <col min="5" max="5" width="16.28515625" customWidth="1"/>
  </cols>
  <sheetData>
    <row r="1" spans="1:5" x14ac:dyDescent="0.25">
      <c r="A1" t="s">
        <v>0</v>
      </c>
      <c r="B1" s="7" t="s">
        <v>97</v>
      </c>
      <c r="C1" t="s">
        <v>1</v>
      </c>
    </row>
    <row r="2" spans="1:5" x14ac:dyDescent="0.25">
      <c r="A2" t="s">
        <v>90</v>
      </c>
      <c r="B2" s="7">
        <f>Table9[[#This Row],[Column2]]/1000</f>
        <v>88.42</v>
      </c>
      <c r="C2">
        <v>88420</v>
      </c>
    </row>
    <row r="3" spans="1:5" x14ac:dyDescent="0.25">
      <c r="A3" t="s">
        <v>92</v>
      </c>
      <c r="B3" s="7">
        <f>Table9[[#This Row],[Column2]]/1000</f>
        <v>524.82500000000005</v>
      </c>
      <c r="C3">
        <v>524825</v>
      </c>
    </row>
    <row r="4" spans="1:5" x14ac:dyDescent="0.25">
      <c r="A4" s="1" t="s">
        <v>93</v>
      </c>
      <c r="B4" s="7">
        <v>428.91</v>
      </c>
    </row>
    <row r="5" spans="1:5" x14ac:dyDescent="0.25">
      <c r="A5" t="s">
        <v>89</v>
      </c>
      <c r="B5" s="7">
        <f>Table9[[#This Row],[Column2]]/1000</f>
        <v>71.628</v>
      </c>
      <c r="C5">
        <v>71628</v>
      </c>
      <c r="E5" s="1" t="s">
        <v>90</v>
      </c>
    </row>
    <row r="6" spans="1:5" x14ac:dyDescent="0.25">
      <c r="A6" s="1" t="s">
        <v>63</v>
      </c>
      <c r="B6" s="7">
        <v>1029.6500000000001</v>
      </c>
      <c r="E6" s="1"/>
    </row>
    <row r="7" spans="1:5" x14ac:dyDescent="0.25">
      <c r="A7" t="s">
        <v>88</v>
      </c>
      <c r="B7" s="7">
        <f>Table9[[#This Row],[Column2]]/1000</f>
        <v>53.66</v>
      </c>
      <c r="C7">
        <v>53660</v>
      </c>
      <c r="E7" s="2" t="s">
        <v>92</v>
      </c>
    </row>
    <row r="8" spans="1:5" x14ac:dyDescent="0.25">
      <c r="A8" t="s">
        <v>91</v>
      </c>
      <c r="B8" s="7">
        <f>Table9[[#This Row],[Column2]]/1000</f>
        <v>220.37299999999999</v>
      </c>
      <c r="C8">
        <v>220373</v>
      </c>
      <c r="E8" s="1" t="s">
        <v>93</v>
      </c>
    </row>
    <row r="9" spans="1:5" x14ac:dyDescent="0.25">
      <c r="A9" t="s">
        <v>91</v>
      </c>
      <c r="B9" s="7">
        <f>Table9[[#This Row],[Column2]]/1000</f>
        <v>222.57400000000001</v>
      </c>
      <c r="C9">
        <v>222574</v>
      </c>
      <c r="E9" s="2" t="s">
        <v>89</v>
      </c>
    </row>
    <row r="10" spans="1:5" x14ac:dyDescent="0.25">
      <c r="A10" t="s">
        <v>87</v>
      </c>
      <c r="B10" s="7">
        <f>Table9[[#This Row],[Column2]]/1000</f>
        <v>46.83</v>
      </c>
      <c r="C10">
        <v>46830</v>
      </c>
      <c r="E10" s="1" t="s">
        <v>63</v>
      </c>
    </row>
    <row r="11" spans="1:5" x14ac:dyDescent="0.25">
      <c r="A11" t="s">
        <v>9</v>
      </c>
      <c r="B11" s="7">
        <f>Table9[[#This Row],[Column2]]/1000</f>
        <v>59.997999999999998</v>
      </c>
      <c r="C11">
        <v>59998</v>
      </c>
      <c r="E11" s="2" t="s">
        <v>94</v>
      </c>
    </row>
    <row r="12" spans="1:5" x14ac:dyDescent="0.25">
      <c r="E12" s="1" t="s">
        <v>88</v>
      </c>
    </row>
    <row r="13" spans="1:5" x14ac:dyDescent="0.25">
      <c r="E13" s="2" t="s">
        <v>91</v>
      </c>
    </row>
    <row r="14" spans="1:5" x14ac:dyDescent="0.25">
      <c r="E14" s="1" t="s">
        <v>87</v>
      </c>
    </row>
    <row r="15" spans="1:5" x14ac:dyDescent="0.25">
      <c r="E15" s="2" t="s"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ipknot_cro</vt:lpstr>
      <vt:lpstr>hk_short_cro</vt:lpstr>
      <vt:lpstr>hk_long_cro</vt:lpstr>
      <vt:lpstr>Sheet4</vt:lpstr>
      <vt:lpstr>dk_cro_and_knotty</vt:lpstr>
      <vt:lpstr>ipknot_knotty</vt:lpstr>
      <vt:lpstr>hk_short_knotty</vt:lpstr>
      <vt:lpstr>Sheet8</vt:lpstr>
      <vt:lpstr>hk_long_knotty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Shahid</dc:creator>
  <cp:lastModifiedBy>Shahid</cp:lastModifiedBy>
  <dcterms:created xsi:type="dcterms:W3CDTF">2018-12-06T20:30:26Z</dcterms:created>
  <dcterms:modified xsi:type="dcterms:W3CDTF">2018-12-08T19:47:23Z</dcterms:modified>
</cp:coreProperties>
</file>