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20" firstSheet="9" activeTab="10"/>
  </bookViews>
  <sheets>
    <sheet name="relative reference" sheetId="1" r:id="rId1"/>
    <sheet name="Absolute reference" sheetId="2" r:id="rId2"/>
    <sheet name="Mixed reference" sheetId="3" r:id="rId3"/>
    <sheet name="If" sheetId="5" r:id="rId4"/>
    <sheet name="NestedIf" sheetId="6" r:id="rId5"/>
    <sheet name="And" sheetId="7" r:id="rId6"/>
    <sheet name="DateFunction" sheetId="8" r:id="rId7"/>
    <sheet name="StatisticalFunction" sheetId="9" r:id="rId8"/>
    <sheet name="VlookupDataValidationExact" sheetId="11" r:id="rId9"/>
    <sheet name="VlookupApproximatematch" sheetId="12" r:id="rId10"/>
    <sheet name="LookupFullRecord" sheetId="13" r:id="rId11"/>
  </sheets>
  <definedNames>
    <definedName name="vtable">VlookupDataValidationExact!$A$3:$D$11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D17" i="13"/>
  <c r="E17" i="13"/>
  <c r="B17" i="13"/>
  <c r="B13" i="12"/>
  <c r="B18" i="11"/>
  <c r="D18" i="11" s="1"/>
  <c r="E18" i="9" l="1"/>
  <c r="E16" i="9"/>
  <c r="E14" i="9"/>
  <c r="E12" i="9"/>
  <c r="D14" i="9"/>
  <c r="E10" i="9"/>
  <c r="E8" i="9"/>
  <c r="E4" i="9"/>
  <c r="E2" i="9"/>
  <c r="I15" i="8" l="1"/>
  <c r="E16" i="8"/>
  <c r="E17" i="8"/>
  <c r="E18" i="8"/>
  <c r="E19" i="8"/>
  <c r="E20" i="8"/>
  <c r="E21" i="8"/>
  <c r="E15" i="8"/>
  <c r="D12" i="8"/>
  <c r="D11" i="8"/>
  <c r="D10" i="8"/>
  <c r="J6" i="8"/>
  <c r="F7" i="7" l="1"/>
  <c r="F8" i="7"/>
  <c r="F9" i="7"/>
  <c r="F10" i="7"/>
  <c r="F11" i="7"/>
  <c r="F12" i="7"/>
  <c r="F6" i="7"/>
  <c r="E5" i="6"/>
  <c r="E6" i="6"/>
  <c r="E7" i="6"/>
  <c r="E8" i="6"/>
  <c r="E9" i="6"/>
  <c r="E10" i="6"/>
  <c r="E4" i="6"/>
  <c r="F14" i="5"/>
  <c r="F13" i="5"/>
  <c r="F12" i="5"/>
  <c r="F11" i="5"/>
  <c r="F10" i="5"/>
  <c r="F9" i="5"/>
  <c r="F8" i="5"/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4" i="3"/>
  <c r="D4" i="3"/>
  <c r="E4" i="3"/>
  <c r="F4" i="3"/>
  <c r="B4" i="3"/>
  <c r="C4" i="2"/>
  <c r="C5" i="2"/>
  <c r="C6" i="2"/>
  <c r="C7" i="2"/>
  <c r="C8" i="2"/>
  <c r="C9" i="2"/>
  <c r="C10" i="2"/>
  <c r="C11" i="2"/>
  <c r="C3" i="2"/>
  <c r="D2" i="1"/>
  <c r="D3" i="1"/>
  <c r="D4" i="1"/>
  <c r="D5" i="1"/>
  <c r="D6" i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ctrl+enter</t>
        </r>
      </text>
    </comment>
  </commentList>
</comments>
</file>

<file path=xl/sharedStrings.xml><?xml version="1.0" encoding="utf-8"?>
<sst xmlns="http://schemas.openxmlformats.org/spreadsheetml/2006/main" count="217" uniqueCount="167">
  <si>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</si>
  <si>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</si>
  <si>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</si>
  <si>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</si>
  <si>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</si>
  <si>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</si>
  <si>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</si>
  <si>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</si>
  <si>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</si>
  <si>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</si>
  <si>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Name</t>
  </si>
  <si>
    <t>Grade Totals</t>
  </si>
  <si>
    <t>Percentage</t>
  </si>
  <si>
    <t>Max Score</t>
  </si>
  <si>
    <t>Jhon</t>
  </si>
  <si>
    <t>rita</t>
  </si>
  <si>
    <t>netta</t>
  </si>
  <si>
    <t>joseph</t>
  </si>
  <si>
    <t>Robert</t>
  </si>
  <si>
    <t>Nick</t>
  </si>
  <si>
    <t>Reyan</t>
  </si>
  <si>
    <t>Harry</t>
  </si>
  <si>
    <t>Luke</t>
  </si>
  <si>
    <t>f4 for lock  fixed cell</t>
  </si>
  <si>
    <t>Multiplication Table</t>
  </si>
  <si>
    <t>Column header</t>
  </si>
  <si>
    <t>Sales1</t>
  </si>
  <si>
    <t>Sales2</t>
  </si>
  <si>
    <t>Pass</t>
  </si>
  <si>
    <t>Fail</t>
  </si>
  <si>
    <t>Ans as</t>
  </si>
  <si>
    <t>Formula</t>
  </si>
  <si>
    <t>true,False</t>
  </si>
  <si>
    <t>1,0</t>
  </si>
  <si>
    <t>Pass. Fail</t>
  </si>
  <si>
    <t>PASS,FAIL</t>
  </si>
  <si>
    <t>YES, NO</t>
  </si>
  <si>
    <t>F2+E2,0</t>
  </si>
  <si>
    <t>today(), Today()+10</t>
  </si>
  <si>
    <t>Nested If</t>
  </si>
  <si>
    <t>&lt;40</t>
  </si>
  <si>
    <t>&gt;40</t>
  </si>
  <si>
    <t>&gt;60</t>
  </si>
  <si>
    <t>Distinction</t>
  </si>
  <si>
    <t>Marks</t>
  </si>
  <si>
    <t>Result</t>
  </si>
  <si>
    <t>Taj</t>
  </si>
  <si>
    <t>tahia</t>
  </si>
  <si>
    <t>Kohinor</t>
  </si>
  <si>
    <t>Nazrul</t>
  </si>
  <si>
    <t>Shahidul</t>
  </si>
  <si>
    <t>Fazar</t>
  </si>
  <si>
    <t>Rina</t>
  </si>
  <si>
    <t>&gt;=0</t>
  </si>
  <si>
    <t>&lt;=100</t>
  </si>
  <si>
    <t>Advance Date Function</t>
  </si>
  <si>
    <t>Start date</t>
  </si>
  <si>
    <t>End Date</t>
  </si>
  <si>
    <t>Net working days</t>
  </si>
  <si>
    <t>Net working days,int</t>
  </si>
  <si>
    <t>52 weeks</t>
  </si>
  <si>
    <t>104 days</t>
  </si>
  <si>
    <t>Holidays</t>
  </si>
  <si>
    <t>language day</t>
  </si>
  <si>
    <t>independence day</t>
  </si>
  <si>
    <t>Days</t>
  </si>
  <si>
    <t>Numbers</t>
  </si>
  <si>
    <t>Joseph</t>
  </si>
  <si>
    <t>sam</t>
  </si>
  <si>
    <t>Nike</t>
  </si>
  <si>
    <t>Meji</t>
  </si>
  <si>
    <t>simi</t>
  </si>
  <si>
    <t>Neeka</t>
  </si>
  <si>
    <t>Limy</t>
  </si>
  <si>
    <t>Mon</t>
  </si>
  <si>
    <t>Tue</t>
  </si>
  <si>
    <t>Wed</t>
  </si>
  <si>
    <t>Thu</t>
  </si>
  <si>
    <t>Fri</t>
  </si>
  <si>
    <t>Sat</t>
  </si>
  <si>
    <t>Sun</t>
  </si>
  <si>
    <t>Sum of numbers less than 50</t>
  </si>
  <si>
    <t>Count of Numbers against Mon</t>
  </si>
  <si>
    <t>Count of Numbers Less than 50</t>
  </si>
  <si>
    <t>Average of Numbers less than 50</t>
  </si>
  <si>
    <t>&lt;50</t>
  </si>
  <si>
    <t>Sum of Numbers belonging to Mon &amp; Jhon</t>
  </si>
  <si>
    <t>Average of Numbers belonging to Mon &amp; John</t>
  </si>
  <si>
    <t>Count of numbers where they have john &amp; Mon</t>
  </si>
  <si>
    <t>Top Product</t>
  </si>
  <si>
    <t>product code</t>
  </si>
  <si>
    <t>Quantity</t>
  </si>
  <si>
    <t>Price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</si>
  <si>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</si>
  <si>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</si>
  <si>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</si>
  <si>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</si>
  <si>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</si>
  <si>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</si>
  <si>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</si>
  <si>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</si>
  <si>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1000-165-B100</t>
  </si>
  <si>
    <t>1000-165-B101</t>
  </si>
  <si>
    <t>1000-165-B102</t>
  </si>
  <si>
    <t>1000-165-B103</t>
  </si>
  <si>
    <t>1000-165-B104</t>
  </si>
  <si>
    <t>1000-165-B105</t>
  </si>
  <si>
    <t>1000-165-B106</t>
  </si>
  <si>
    <t>1000-165-B107</t>
  </si>
  <si>
    <t>Units</t>
  </si>
  <si>
    <t>Total</t>
  </si>
  <si>
    <t>Vlookup and data validation with Name range</t>
  </si>
  <si>
    <t>Rules For commission</t>
  </si>
  <si>
    <t>Sales Amount</t>
  </si>
  <si>
    <t>Category</t>
  </si>
  <si>
    <t>Commission paid</t>
  </si>
  <si>
    <t>tk.0 &lt;= sales&lt; tk.2000</t>
  </si>
  <si>
    <t>tk.2000 &lt;= sales&lt; tk.3000</t>
  </si>
  <si>
    <t>tk.3000 &lt;= sales&lt; tk.5000</t>
  </si>
  <si>
    <t>tk.5000&lt;= sales&lt; tk.10000</t>
  </si>
  <si>
    <t>tk.10000 &gt;= sales</t>
  </si>
  <si>
    <t>Fair</t>
  </si>
  <si>
    <t>Ok</t>
  </si>
  <si>
    <t>Good</t>
  </si>
  <si>
    <t>Very Good</t>
  </si>
  <si>
    <t>Excellent</t>
  </si>
  <si>
    <t>Sales Done</t>
  </si>
  <si>
    <t>Commission Received</t>
  </si>
  <si>
    <t>V= Vertical</t>
  </si>
  <si>
    <t>ID</t>
  </si>
  <si>
    <t>Last</t>
  </si>
  <si>
    <t>First</t>
  </si>
  <si>
    <t>E-mail</t>
  </si>
  <si>
    <t>Phone</t>
  </si>
  <si>
    <t>880-10048</t>
  </si>
  <si>
    <t>880-10049</t>
  </si>
  <si>
    <t>880-10050</t>
  </si>
  <si>
    <t>880-10051</t>
  </si>
  <si>
    <t>880-10052</t>
  </si>
  <si>
    <t>880-10053</t>
  </si>
  <si>
    <t>880-10054</t>
  </si>
  <si>
    <t>880-10055</t>
  </si>
  <si>
    <t>880-10056</t>
  </si>
  <si>
    <t>taj</t>
  </si>
  <si>
    <t>shahid</t>
  </si>
  <si>
    <t>nazrul</t>
  </si>
  <si>
    <t xml:space="preserve">Rina </t>
  </si>
  <si>
    <t>Nurul</t>
  </si>
  <si>
    <t>Feroza</t>
  </si>
  <si>
    <t>Kohinoor</t>
  </si>
  <si>
    <t>Tahiya</t>
  </si>
  <si>
    <t>khan</t>
  </si>
  <si>
    <t>islam</t>
  </si>
  <si>
    <t>Shekh</t>
  </si>
  <si>
    <t>Begum</t>
  </si>
  <si>
    <t>taj@gmail.com</t>
  </si>
  <si>
    <t>shahid@gmail.com</t>
  </si>
  <si>
    <t>naz@gmail.com</t>
  </si>
  <si>
    <t>017-55455</t>
  </si>
  <si>
    <t>017-55456</t>
  </si>
  <si>
    <t>017-55457</t>
  </si>
  <si>
    <t>017-55458</t>
  </si>
  <si>
    <t>017-55459</t>
  </si>
  <si>
    <t>017-55460</t>
  </si>
  <si>
    <t>017-55461</t>
  </si>
  <si>
    <t>017-55462</t>
  </si>
  <si>
    <t>017-55463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</si>
</sst>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dddd"/>
    <numFmt numFmtId="166" formatCode="[$-409]d\-mmm\-yy;@"/>
    <numFmt numFmtId="167" formatCode="mm/dd/yy;@"/>
    <numFmt numFmtId="171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2" fillId="5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5" fillId="5" borderId="0" xfId="0" applyFont="1" applyFill="1" applyAlignment="1"/>
    <xf numFmtId="0" fontId="5" fillId="0" borderId="0" xfId="0" applyFont="1" applyFill="1" applyAlignment="1"/>
    <xf numFmtId="0" fontId="2" fillId="6" borderId="0" xfId="0" applyFont="1" applyFill="1"/>
    <xf numFmtId="0" fontId="2" fillId="6" borderId="1" xfId="0" applyFont="1" applyFill="1" applyBorder="1"/>
    <xf numFmtId="165" fontId="0" fillId="0" borderId="0" xfId="0" applyNumberFormat="1"/>
    <xf numFmtId="166" fontId="0" fillId="0" borderId="0" xfId="0" applyNumberFormat="1" applyFill="1"/>
    <xf numFmtId="166" fontId="2" fillId="6" borderId="0" xfId="0" applyNumberFormat="1" applyFont="1" applyFill="1"/>
    <xf numFmtId="0" fontId="0" fillId="4" borderId="0" xfId="0" applyFill="1"/>
    <xf numFmtId="14" fontId="0" fillId="0" borderId="0" xfId="0" applyNumberFormat="1"/>
    <xf numFmtId="167" fontId="0" fillId="0" borderId="0" xfId="0" applyNumberFormat="1"/>
    <xf numFmtId="14" fontId="0" fillId="0" borderId="0" xfId="0" applyNumberFormat="1" applyAlignment="1">
      <alignment vertical="center"/>
    </xf>
    <xf numFmtId="0" fontId="7" fillId="7" borderId="0" xfId="0" applyFont="1" applyFill="1"/>
    <xf numFmtId="0" fontId="8" fillId="0" borderId="0" xfId="0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7" fillId="6" borderId="0" xfId="0" applyFont="1" applyFill="1"/>
    <xf numFmtId="171" fontId="0" fillId="0" borderId="0" xfId="2" applyNumberFormat="1" applyFont="1"/>
    <xf numFmtId="171" fontId="7" fillId="6" borderId="0" xfId="2" applyNumberFormat="1" applyFont="1" applyFill="1"/>
    <xf numFmtId="171" fontId="0" fillId="0" borderId="0" xfId="0" applyNumberFormat="1"/>
    <xf numFmtId="0" fontId="7" fillId="7" borderId="0" xfId="0" applyFont="1" applyFill="1" applyAlignment="1">
      <alignment horizontal="center"/>
    </xf>
    <xf numFmtId="0" fontId="2" fillId="7" borderId="0" xfId="0" applyFont="1" applyFill="1"/>
    <xf numFmtId="0" fontId="2" fillId="4" borderId="0" xfId="0" applyFont="1" applyFill="1"/>
    <xf numFmtId="0" fontId="7" fillId="6" borderId="1" xfId="0" applyFont="1" applyFill="1" applyBorder="1"/>
    <xf numFmtId="171" fontId="7" fillId="6" borderId="1" xfId="2" applyNumberFormat="1" applyFont="1" applyFill="1" applyBorder="1"/>
    <xf numFmtId="171" fontId="0" fillId="0" borderId="1" xfId="2" applyNumberFormat="1" applyFont="1" applyBorder="1"/>
    <xf numFmtId="0" fontId="2" fillId="7" borderId="1" xfId="0" applyFont="1" applyFill="1" applyBorder="1"/>
    <xf numFmtId="0" fontId="9" fillId="0" borderId="0" xfId="3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hid@gmail.com" TargetMode="External"/><Relationship Id="rId2" Type="http://schemas.openxmlformats.org/officeDocument/2006/relationships/hyperlink" Target="mailto:taj@gmail.com" TargetMode="External"/><Relationship Id="rId1" Type="http://schemas.openxmlformats.org/officeDocument/2006/relationships/hyperlink" Target="mailto:taj@gmail.com" TargetMode="External"/><Relationship Id="rId4" Type="http://schemas.openxmlformats.org/officeDocument/2006/relationships/hyperlink" Target="mailto:naz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H6" sqref="H6"/>
    </sheetView>
  </sheetViews>
  <sheetFormatPr defaultRowHeight="15" x14ac:dyDescent="0.25"/>
  <cols>
    <col min="2" max="2" width="13.42578125" customWidth="1"/>
    <col min="3" max="3" width="16.42578125" customWidth="1"/>
    <col min="4" max="4" width="11.28515625" customWidth="1"/>
    <col min="5" max="5" width="10.5703125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6" x14ac:dyDescent="0.25">
      <c r="A2" t="s">
        <v>4</v>
      </c>
      <c r="B2" s="7">
        <v>20000</v>
      </c>
      <c r="C2">
        <v>17000</v>
      </c>
      <c r="D2" s="6">
        <f t="shared" ref="D2:D7" si="0">B2-C2</f>
        <v>3000</v>
      </c>
      <c r="E2" s="1"/>
    </row>
    <row r="3" spans="1:6" x14ac:dyDescent="0.25">
      <c r="A3" t="s">
        <v>5</v>
      </c>
      <c r="B3" s="7">
        <v>20300</v>
      </c>
      <c r="C3">
        <v>19000</v>
      </c>
      <c r="D3" s="6">
        <f t="shared" si="0"/>
        <v>1300</v>
      </c>
    </row>
    <row r="4" spans="1:6" x14ac:dyDescent="0.25">
      <c r="A4" t="s">
        <v>6</v>
      </c>
      <c r="B4" s="7">
        <v>20604.5</v>
      </c>
      <c r="C4">
        <v>16000</v>
      </c>
      <c r="D4" s="6">
        <f t="shared" si="0"/>
        <v>4604.5</v>
      </c>
    </row>
    <row r="5" spans="1:6" x14ac:dyDescent="0.25">
      <c r="A5" t="s">
        <v>7</v>
      </c>
      <c r="B5" s="7">
        <v>25000</v>
      </c>
      <c r="C5">
        <v>14000</v>
      </c>
      <c r="D5" s="6">
        <f t="shared" si="0"/>
        <v>11000</v>
      </c>
    </row>
    <row r="6" spans="1:6" x14ac:dyDescent="0.25">
      <c r="A6" t="s">
        <v>8</v>
      </c>
      <c r="B6" s="7">
        <v>28000</v>
      </c>
      <c r="C6">
        <v>12000</v>
      </c>
      <c r="D6" s="6">
        <f t="shared" si="0"/>
        <v>16000</v>
      </c>
    </row>
    <row r="7" spans="1:6" x14ac:dyDescent="0.25">
      <c r="A7" t="s">
        <v>9</v>
      </c>
      <c r="B7" s="7">
        <v>27000</v>
      </c>
      <c r="C7">
        <v>17000</v>
      </c>
      <c r="D7" s="6">
        <f t="shared" si="0"/>
        <v>10000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A3" sqref="A3:D3"/>
    </sheetView>
  </sheetViews>
  <sheetFormatPr defaultRowHeight="15" x14ac:dyDescent="0.25"/>
  <cols>
    <col min="1" max="1" width="29.7109375" customWidth="1"/>
    <col min="2" max="2" width="22" customWidth="1"/>
    <col min="3" max="3" width="15.140625" customWidth="1"/>
    <col min="4" max="4" width="18" customWidth="1"/>
    <col min="9" max="9" width="9.140625" customWidth="1"/>
  </cols>
  <sheetData>
    <row r="3" spans="1:11" x14ac:dyDescent="0.25">
      <c r="A3" s="42" t="s">
        <v>112</v>
      </c>
      <c r="B3" s="42" t="s">
        <v>113</v>
      </c>
      <c r="C3" s="42" t="s">
        <v>114</v>
      </c>
      <c r="D3" s="42" t="s">
        <v>115</v>
      </c>
      <c r="G3" s="38"/>
      <c r="H3" s="38"/>
      <c r="I3" s="38"/>
      <c r="J3" s="38" t="s">
        <v>128</v>
      </c>
      <c r="K3" s="38"/>
    </row>
    <row r="4" spans="1:11" x14ac:dyDescent="0.25">
      <c r="A4" s="10" t="s">
        <v>116</v>
      </c>
      <c r="B4" s="10">
        <v>0</v>
      </c>
      <c r="C4" s="10" t="s">
        <v>121</v>
      </c>
      <c r="D4" s="10">
        <v>0</v>
      </c>
    </row>
    <row r="5" spans="1:11" x14ac:dyDescent="0.25">
      <c r="A5" s="10" t="s">
        <v>117</v>
      </c>
      <c r="B5" s="10">
        <v>2000</v>
      </c>
      <c r="C5" s="10" t="s">
        <v>122</v>
      </c>
      <c r="D5" s="10">
        <v>40</v>
      </c>
    </row>
    <row r="6" spans="1:11" x14ac:dyDescent="0.25">
      <c r="A6" s="10" t="s">
        <v>118</v>
      </c>
      <c r="B6" s="10">
        <v>3000</v>
      </c>
      <c r="C6" s="10" t="s">
        <v>123</v>
      </c>
      <c r="D6" s="10">
        <v>200</v>
      </c>
    </row>
    <row r="7" spans="1:11" x14ac:dyDescent="0.25">
      <c r="A7" s="10" t="s">
        <v>119</v>
      </c>
      <c r="B7" s="10">
        <v>5000</v>
      </c>
      <c r="C7" s="10" t="s">
        <v>124</v>
      </c>
      <c r="D7" s="10">
        <v>500</v>
      </c>
    </row>
    <row r="8" spans="1:11" x14ac:dyDescent="0.25">
      <c r="A8" s="10" t="s">
        <v>120</v>
      </c>
      <c r="B8" s="10">
        <v>10000</v>
      </c>
      <c r="C8" s="10" t="s">
        <v>125</v>
      </c>
      <c r="D8" s="10">
        <v>1400</v>
      </c>
    </row>
    <row r="12" spans="1:11" x14ac:dyDescent="0.25">
      <c r="A12" s="38" t="s">
        <v>126</v>
      </c>
      <c r="B12" s="38" t="s">
        <v>127</v>
      </c>
    </row>
    <row r="13" spans="1:11" x14ac:dyDescent="0.25">
      <c r="A13" s="35">
        <v>4990</v>
      </c>
      <c r="B13">
        <f>VLOOKUP(A13,B3:D8,3,1)</f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tabSelected="1" topLeftCell="A4" workbookViewId="0">
      <selection activeCell="A17" sqref="A17"/>
    </sheetView>
  </sheetViews>
  <sheetFormatPr defaultRowHeight="15" x14ac:dyDescent="0.25"/>
  <cols>
    <col min="1" max="1" width="19" customWidth="1"/>
    <col min="2" max="2" width="11.42578125" customWidth="1"/>
    <col min="3" max="3" width="20.5703125" customWidth="1"/>
    <col min="4" max="4" width="19.7109375" customWidth="1"/>
    <col min="5" max="5" width="18" customWidth="1"/>
  </cols>
  <sheetData>
    <row r="4" spans="1:5" x14ac:dyDescent="0.25">
      <c r="A4" s="37" t="s">
        <v>129</v>
      </c>
      <c r="B4" s="37" t="s">
        <v>130</v>
      </c>
      <c r="C4" s="37" t="s">
        <v>131</v>
      </c>
      <c r="D4" s="37" t="s">
        <v>132</v>
      </c>
      <c r="E4" s="37" t="s">
        <v>133</v>
      </c>
    </row>
    <row r="5" spans="1:5" x14ac:dyDescent="0.25">
      <c r="A5" t="s">
        <v>134</v>
      </c>
      <c r="B5" t="s">
        <v>143</v>
      </c>
      <c r="C5" t="s">
        <v>151</v>
      </c>
      <c r="D5" s="43" t="s">
        <v>155</v>
      </c>
      <c r="E5" t="s">
        <v>158</v>
      </c>
    </row>
    <row r="6" spans="1:5" x14ac:dyDescent="0.25">
      <c r="A6" t="s">
        <v>135</v>
      </c>
      <c r="B6" t="s">
        <v>144</v>
      </c>
      <c r="C6" t="s">
        <v>152</v>
      </c>
      <c r="D6" s="43" t="s">
        <v>156</v>
      </c>
      <c r="E6" t="s">
        <v>159</v>
      </c>
    </row>
    <row r="7" spans="1:5" x14ac:dyDescent="0.25">
      <c r="A7" t="s">
        <v>136</v>
      </c>
      <c r="B7" t="s">
        <v>145</v>
      </c>
      <c r="C7" t="s">
        <v>151</v>
      </c>
      <c r="D7" s="43" t="s">
        <v>157</v>
      </c>
      <c r="E7" t="s">
        <v>160</v>
      </c>
    </row>
    <row r="8" spans="1:5" x14ac:dyDescent="0.25">
      <c r="A8" t="s">
        <v>137</v>
      </c>
      <c r="B8" t="s">
        <v>51</v>
      </c>
      <c r="C8" t="s">
        <v>153</v>
      </c>
      <c r="D8" s="43" t="s">
        <v>155</v>
      </c>
      <c r="E8" t="s">
        <v>161</v>
      </c>
    </row>
    <row r="9" spans="1:5" x14ac:dyDescent="0.25">
      <c r="A9" t="s">
        <v>138</v>
      </c>
      <c r="B9" t="s">
        <v>146</v>
      </c>
      <c r="C9" t="s">
        <v>154</v>
      </c>
      <c r="D9" s="43" t="s">
        <v>155</v>
      </c>
      <c r="E9" t="s">
        <v>162</v>
      </c>
    </row>
    <row r="10" spans="1:5" x14ac:dyDescent="0.25">
      <c r="A10" t="s">
        <v>139</v>
      </c>
      <c r="B10" t="s">
        <v>147</v>
      </c>
      <c r="C10" t="s">
        <v>151</v>
      </c>
      <c r="D10" s="43" t="s">
        <v>155</v>
      </c>
      <c r="E10" t="s">
        <v>163</v>
      </c>
    </row>
    <row r="11" spans="1:5" x14ac:dyDescent="0.25">
      <c r="A11" t="s">
        <v>140</v>
      </c>
      <c r="B11" t="s">
        <v>148</v>
      </c>
      <c r="C11" t="s">
        <v>151</v>
      </c>
      <c r="D11" s="43" t="s">
        <v>155</v>
      </c>
      <c r="E11" t="s">
        <v>164</v>
      </c>
    </row>
    <row r="12" spans="1:5" x14ac:dyDescent="0.25">
      <c r="A12" t="s">
        <v>141</v>
      </c>
      <c r="B12" t="s">
        <v>149</v>
      </c>
      <c r="C12" t="s">
        <v>153</v>
      </c>
      <c r="D12" s="43" t="s">
        <v>155</v>
      </c>
      <c r="E12" t="s">
        <v>165</v>
      </c>
    </row>
    <row r="13" spans="1:5" x14ac:dyDescent="0.25">
      <c r="A13" t="s">
        <v>142</v>
      </c>
      <c r="B13" t="s">
        <v>150</v>
      </c>
      <c r="C13" t="s">
        <v>151</v>
      </c>
      <c r="D13" s="43" t="s">
        <v>155</v>
      </c>
      <c r="E13" t="s">
        <v>166</v>
      </c>
    </row>
    <row r="16" spans="1:5" x14ac:dyDescent="0.25">
      <c r="A16" s="37" t="s">
        <v>129</v>
      </c>
      <c r="B16" s="37" t="s">
        <v>130</v>
      </c>
      <c r="C16" s="37" t="s">
        <v>131</v>
      </c>
      <c r="D16" s="37" t="s">
        <v>132</v>
      </c>
      <c r="E16" s="37" t="s">
        <v>133</v>
      </c>
    </row>
    <row r="17" spans="1:5" x14ac:dyDescent="0.25">
      <c r="A17" t="s">
        <v>138</v>
      </c>
      <c r="B17" t="str">
        <f>LOOKUP($A$17,$A$5:$A$13,B5:B13)</f>
        <v xml:space="preserve">Rina </v>
      </c>
      <c r="C17" t="str">
        <f t="shared" ref="C17:E17" si="0">LOOKUP($A$17,$A$5:$A$13,C5:C13)</f>
        <v>Begum</v>
      </c>
      <c r="D17" t="str">
        <f t="shared" si="0"/>
        <v>taj@gmail.com</v>
      </c>
      <c r="E17" t="str">
        <f t="shared" si="0"/>
        <v>017-55459</v>
      </c>
    </row>
  </sheetData>
  <dataValidations count="1">
    <dataValidation type="list" allowBlank="1" showInputMessage="1" showErrorMessage="1" sqref="A17">
      <formula1>$A$5:$A$13</formula1>
    </dataValidation>
  </dataValidations>
  <hyperlinks>
    <hyperlink ref="D5" r:id="rId1"/>
    <hyperlink ref="D6:D13" r:id="rId2" display="taj@gmail.com"/>
    <hyperlink ref="D6" r:id="rId3"/>
    <hyperlink ref="D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2.140625" customWidth="1"/>
    <col min="2" max="2" width="12.42578125" customWidth="1"/>
    <col min="3" max="3" width="10.85546875" customWidth="1"/>
    <col min="4" max="4" width="19.7109375" customWidth="1"/>
  </cols>
  <sheetData>
    <row r="1" spans="1:5" x14ac:dyDescent="0.25">
      <c r="A1" s="2" t="s">
        <v>10</v>
      </c>
      <c r="B1" s="3" t="s">
        <v>11</v>
      </c>
      <c r="C1" s="2" t="s">
        <v>12</v>
      </c>
      <c r="D1" s="4"/>
      <c r="E1" s="4"/>
    </row>
    <row r="2" spans="1:5" x14ac:dyDescent="0.25">
      <c r="A2" s="2" t="s">
        <v>13</v>
      </c>
      <c r="B2" s="2">
        <v>100</v>
      </c>
    </row>
    <row r="3" spans="1:5" x14ac:dyDescent="0.25">
      <c r="A3" t="s">
        <v>14</v>
      </c>
      <c r="B3">
        <v>85</v>
      </c>
      <c r="C3" s="5">
        <f>B3/$B$2</f>
        <v>0.85</v>
      </c>
      <c r="D3" t="s">
        <v>23</v>
      </c>
    </row>
    <row r="4" spans="1:5" x14ac:dyDescent="0.25">
      <c r="A4" t="s">
        <v>15</v>
      </c>
      <c r="B4">
        <v>65</v>
      </c>
      <c r="C4" s="5">
        <f t="shared" ref="C4:C11" si="0">B4/$B$2</f>
        <v>0.65</v>
      </c>
    </row>
    <row r="5" spans="1:5" x14ac:dyDescent="0.25">
      <c r="A5" t="s">
        <v>16</v>
      </c>
      <c r="B5">
        <v>75</v>
      </c>
      <c r="C5" s="5">
        <f t="shared" si="0"/>
        <v>0.75</v>
      </c>
    </row>
    <row r="6" spans="1:5" x14ac:dyDescent="0.25">
      <c r="A6" t="s">
        <v>17</v>
      </c>
      <c r="B6">
        <v>85</v>
      </c>
      <c r="C6" s="5">
        <f t="shared" si="0"/>
        <v>0.85</v>
      </c>
    </row>
    <row r="7" spans="1:5" x14ac:dyDescent="0.25">
      <c r="A7" t="s">
        <v>18</v>
      </c>
      <c r="B7">
        <v>95</v>
      </c>
      <c r="C7" s="5">
        <f t="shared" si="0"/>
        <v>0.95</v>
      </c>
    </row>
    <row r="8" spans="1:5" x14ac:dyDescent="0.25">
      <c r="A8" t="s">
        <v>19</v>
      </c>
      <c r="B8">
        <v>25</v>
      </c>
      <c r="C8" s="5">
        <f t="shared" si="0"/>
        <v>0.25</v>
      </c>
    </row>
    <row r="9" spans="1:5" x14ac:dyDescent="0.25">
      <c r="A9" t="s">
        <v>20</v>
      </c>
      <c r="B9">
        <v>45</v>
      </c>
      <c r="C9" s="5">
        <f t="shared" si="0"/>
        <v>0.45</v>
      </c>
    </row>
    <row r="10" spans="1:5" x14ac:dyDescent="0.25">
      <c r="A10" t="s">
        <v>21</v>
      </c>
      <c r="B10">
        <v>85</v>
      </c>
      <c r="C10" s="5">
        <f t="shared" si="0"/>
        <v>0.85</v>
      </c>
    </row>
    <row r="11" spans="1:5" x14ac:dyDescent="0.25">
      <c r="A11" t="s">
        <v>22</v>
      </c>
      <c r="B11">
        <v>95</v>
      </c>
      <c r="C11" s="5">
        <f t="shared" si="0"/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1"/>
    </sheetView>
  </sheetViews>
  <sheetFormatPr defaultRowHeight="15" x14ac:dyDescent="0.25"/>
  <cols>
    <col min="8" max="8" width="16.140625" customWidth="1"/>
  </cols>
  <sheetData>
    <row r="1" spans="1:6" x14ac:dyDescent="0.25">
      <c r="A1" s="25" t="s">
        <v>24</v>
      </c>
      <c r="B1" s="26"/>
      <c r="C1" s="26"/>
      <c r="D1" s="26"/>
      <c r="E1" s="26"/>
      <c r="F1" s="26"/>
    </row>
    <row r="2" spans="1:6" x14ac:dyDescent="0.25">
      <c r="A2" s="27" t="s">
        <v>25</v>
      </c>
      <c r="B2" s="28"/>
      <c r="C2" s="28"/>
      <c r="D2" s="28"/>
      <c r="E2" s="28"/>
      <c r="F2" s="28"/>
    </row>
    <row r="3" spans="1:6" x14ac:dyDescent="0.25">
      <c r="B3" s="8">
        <v>1</v>
      </c>
      <c r="C3" s="8">
        <v>2</v>
      </c>
      <c r="D3" s="8">
        <v>3</v>
      </c>
      <c r="E3" s="8">
        <v>4</v>
      </c>
      <c r="F3" s="8">
        <v>5</v>
      </c>
    </row>
    <row r="4" spans="1:6" x14ac:dyDescent="0.25">
      <c r="A4">
        <v>10</v>
      </c>
      <c r="B4">
        <f>$A4*B$3</f>
        <v>10</v>
      </c>
      <c r="C4">
        <f t="shared" ref="C4:F8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</row>
    <row r="5" spans="1:6" x14ac:dyDescent="0.25">
      <c r="A5">
        <v>20</v>
      </c>
      <c r="B5">
        <f t="shared" ref="B5:B8" si="1">$A5*B$3</f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6" x14ac:dyDescent="0.25">
      <c r="A6">
        <v>30</v>
      </c>
      <c r="B6">
        <f t="shared" si="1"/>
        <v>30</v>
      </c>
      <c r="C6">
        <f t="shared" si="0"/>
        <v>60</v>
      </c>
      <c r="D6">
        <f t="shared" si="0"/>
        <v>90</v>
      </c>
      <c r="E6">
        <f t="shared" si="0"/>
        <v>120</v>
      </c>
      <c r="F6">
        <f t="shared" si="0"/>
        <v>150</v>
      </c>
    </row>
    <row r="7" spans="1:6" x14ac:dyDescent="0.25">
      <c r="A7">
        <v>40</v>
      </c>
      <c r="B7">
        <f t="shared" si="1"/>
        <v>40</v>
      </c>
      <c r="C7">
        <f t="shared" si="0"/>
        <v>80</v>
      </c>
      <c r="D7">
        <f t="shared" si="0"/>
        <v>120</v>
      </c>
      <c r="E7">
        <f t="shared" si="0"/>
        <v>160</v>
      </c>
      <c r="F7">
        <f t="shared" si="0"/>
        <v>200</v>
      </c>
    </row>
    <row r="8" spans="1:6" x14ac:dyDescent="0.25">
      <c r="A8">
        <v>50</v>
      </c>
      <c r="B8">
        <f t="shared" si="1"/>
        <v>50</v>
      </c>
      <c r="C8">
        <f t="shared" si="0"/>
        <v>100</v>
      </c>
      <c r="D8">
        <f t="shared" si="0"/>
        <v>150</v>
      </c>
      <c r="E8">
        <f t="shared" si="0"/>
        <v>200</v>
      </c>
      <c r="F8">
        <f t="shared" si="0"/>
        <v>250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5"/>
  <sheetViews>
    <sheetView workbookViewId="0">
      <selection activeCell="F14" sqref="F14"/>
    </sheetView>
  </sheetViews>
  <sheetFormatPr defaultRowHeight="15" x14ac:dyDescent="0.25"/>
  <cols>
    <col min="4" max="4" width="16.5703125" customWidth="1"/>
    <col min="5" max="5" width="18.85546875" customWidth="1"/>
    <col min="6" max="6" width="18.140625" customWidth="1"/>
  </cols>
  <sheetData>
    <row r="3" spans="5:8" x14ac:dyDescent="0.25">
      <c r="E3" s="9" t="s">
        <v>26</v>
      </c>
      <c r="F3" s="9" t="s">
        <v>27</v>
      </c>
      <c r="H3" t="s">
        <v>28</v>
      </c>
    </row>
    <row r="4" spans="5:8" x14ac:dyDescent="0.25">
      <c r="E4" s="10">
        <v>85</v>
      </c>
      <c r="F4" s="10">
        <v>45</v>
      </c>
      <c r="H4" t="s">
        <v>29</v>
      </c>
    </row>
    <row r="7" spans="5:8" x14ac:dyDescent="0.25">
      <c r="E7" s="9" t="s">
        <v>30</v>
      </c>
      <c r="F7" s="9" t="s">
        <v>31</v>
      </c>
    </row>
    <row r="8" spans="5:8" x14ac:dyDescent="0.25">
      <c r="E8" s="10" t="s">
        <v>32</v>
      </c>
      <c r="F8" s="10" t="b">
        <f>E4=F4</f>
        <v>0</v>
      </c>
    </row>
    <row r="9" spans="5:8" x14ac:dyDescent="0.25">
      <c r="E9" s="10" t="s">
        <v>33</v>
      </c>
      <c r="F9" s="10">
        <f>IF(E4&lt;F4,1,0)</f>
        <v>0</v>
      </c>
    </row>
    <row r="10" spans="5:8" x14ac:dyDescent="0.25">
      <c r="E10" s="10" t="s">
        <v>34</v>
      </c>
      <c r="F10" s="10" t="str">
        <f>IF(E4&gt;F4,"Pass","Fail")</f>
        <v>Pass</v>
      </c>
    </row>
    <row r="11" spans="5:8" x14ac:dyDescent="0.25">
      <c r="E11" s="10" t="s">
        <v>35</v>
      </c>
      <c r="F11" s="10" t="str">
        <f>IF(E4&lt;=F4,UPPER(H3),UPPER(H4))</f>
        <v>FAIL</v>
      </c>
    </row>
    <row r="12" spans="5:8" x14ac:dyDescent="0.25">
      <c r="E12" s="10" t="s">
        <v>36</v>
      </c>
      <c r="F12" s="10" t="str">
        <f>IF(E4&gt;=F4,"YES","NO")</f>
        <v>YES</v>
      </c>
    </row>
    <row r="13" spans="5:8" x14ac:dyDescent="0.25">
      <c r="E13" s="10" t="s">
        <v>37</v>
      </c>
      <c r="F13" s="10">
        <f>IF(E4&gt;=F4,F4+E4,0)</f>
        <v>130</v>
      </c>
    </row>
    <row r="14" spans="5:8" x14ac:dyDescent="0.25">
      <c r="E14" s="10" t="s">
        <v>38</v>
      </c>
      <c r="F14" s="11">
        <f ca="1">IF(E4&lt;F4,TODAY(),TODAY()+10)</f>
        <v>44134</v>
      </c>
    </row>
    <row r="15" spans="5:8" x14ac:dyDescent="0.25">
      <c r="E15" s="10"/>
      <c r="F15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2" sqref="A2:E11"/>
    </sheetView>
  </sheetViews>
  <sheetFormatPr defaultRowHeight="15" x14ac:dyDescent="0.25"/>
  <cols>
    <col min="2" max="2" width="14.42578125" customWidth="1"/>
    <col min="3" max="3" width="13.28515625" customWidth="1"/>
    <col min="4" max="4" width="13" customWidth="1"/>
    <col min="5" max="5" width="17.7109375" customWidth="1"/>
  </cols>
  <sheetData>
    <row r="2" spans="1:5" ht="18.75" x14ac:dyDescent="0.3">
      <c r="A2" s="12" t="s">
        <v>39</v>
      </c>
      <c r="B2" s="12"/>
      <c r="C2" s="13"/>
    </row>
    <row r="3" spans="1:5" x14ac:dyDescent="0.25">
      <c r="C3" s="14" t="s">
        <v>10</v>
      </c>
      <c r="D3" s="14" t="s">
        <v>44</v>
      </c>
      <c r="E3" s="14" t="s">
        <v>45</v>
      </c>
    </row>
    <row r="4" spans="1:5" x14ac:dyDescent="0.25">
      <c r="A4" t="s">
        <v>40</v>
      </c>
      <c r="B4" t="s">
        <v>29</v>
      </c>
      <c r="C4" t="s">
        <v>46</v>
      </c>
      <c r="D4">
        <v>25</v>
      </c>
      <c r="E4" t="str">
        <f>IF(D4&gt;60,"Distinction",IF(D4&gt;40,"Pass","Fail"))</f>
        <v>Fail</v>
      </c>
    </row>
    <row r="5" spans="1:5" x14ac:dyDescent="0.25">
      <c r="A5" t="s">
        <v>41</v>
      </c>
      <c r="B5" t="s">
        <v>28</v>
      </c>
      <c r="C5" t="s">
        <v>47</v>
      </c>
      <c r="D5">
        <v>45</v>
      </c>
      <c r="E5" t="str">
        <f t="shared" ref="E5:E10" si="0">IF(D5&gt;60,"Distinction",IF(D5&gt;40,"Pass","Fail"))</f>
        <v>Pass</v>
      </c>
    </row>
    <row r="6" spans="1:5" x14ac:dyDescent="0.25">
      <c r="A6" t="s">
        <v>42</v>
      </c>
      <c r="B6" t="s">
        <v>43</v>
      </c>
      <c r="C6" t="s">
        <v>48</v>
      </c>
      <c r="D6">
        <v>65</v>
      </c>
      <c r="E6" t="str">
        <f t="shared" si="0"/>
        <v>Distinction</v>
      </c>
    </row>
    <row r="7" spans="1:5" x14ac:dyDescent="0.25">
      <c r="C7" t="s">
        <v>49</v>
      </c>
      <c r="D7">
        <v>15</v>
      </c>
      <c r="E7" t="str">
        <f t="shared" si="0"/>
        <v>Fail</v>
      </c>
    </row>
    <row r="8" spans="1:5" x14ac:dyDescent="0.25">
      <c r="C8" t="s">
        <v>50</v>
      </c>
      <c r="D8">
        <v>78</v>
      </c>
      <c r="E8" t="str">
        <f t="shared" si="0"/>
        <v>Distinction</v>
      </c>
    </row>
    <row r="9" spans="1:5" x14ac:dyDescent="0.25">
      <c r="C9" t="s">
        <v>51</v>
      </c>
      <c r="D9">
        <v>85</v>
      </c>
      <c r="E9" t="str">
        <f t="shared" si="0"/>
        <v>Distinction</v>
      </c>
    </row>
    <row r="10" spans="1:5" x14ac:dyDescent="0.25">
      <c r="C10" t="s">
        <v>52</v>
      </c>
      <c r="D10">
        <v>25</v>
      </c>
      <c r="E10" t="str">
        <f t="shared" si="0"/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F6" sqref="F6"/>
    </sheetView>
  </sheetViews>
  <sheetFormatPr defaultRowHeight="15" x14ac:dyDescent="0.25"/>
  <cols>
    <col min="5" max="5" width="12.28515625" customWidth="1"/>
    <col min="6" max="6" width="13" customWidth="1"/>
  </cols>
  <sheetData>
    <row r="2" spans="1:8" ht="18.75" x14ac:dyDescent="0.3">
      <c r="E2" s="12" t="s">
        <v>44</v>
      </c>
      <c r="F2" s="13"/>
      <c r="G2" t="s">
        <v>53</v>
      </c>
      <c r="H2" t="b">
        <v>1</v>
      </c>
    </row>
    <row r="3" spans="1:8" x14ac:dyDescent="0.25">
      <c r="E3">
        <v>45</v>
      </c>
      <c r="G3" t="s">
        <v>54</v>
      </c>
    </row>
    <row r="4" spans="1:8" ht="18.75" x14ac:dyDescent="0.3">
      <c r="A4" s="29" t="s">
        <v>39</v>
      </c>
      <c r="B4" s="29"/>
      <c r="C4" s="13"/>
    </row>
    <row r="5" spans="1:8" x14ac:dyDescent="0.25">
      <c r="D5" s="15" t="s">
        <v>10</v>
      </c>
      <c r="E5" s="15" t="s">
        <v>44</v>
      </c>
      <c r="F5" s="15" t="s">
        <v>45</v>
      </c>
    </row>
    <row r="6" spans="1:8" x14ac:dyDescent="0.25">
      <c r="A6" s="10" t="s">
        <v>40</v>
      </c>
      <c r="B6" s="10" t="s">
        <v>29</v>
      </c>
      <c r="D6" s="10" t="s">
        <v>46</v>
      </c>
      <c r="E6" s="10">
        <v>20</v>
      </c>
      <c r="F6" s="10" t="str">
        <f>IF(AND(E6&gt;=0,E6&lt;40),"Fail",IF(AND(E6&gt;=40,E6&lt;60),"Pass",IF(AND(E6&gt;=60,E6&lt;100),"Distinction","Invalid")))</f>
        <v>Fail</v>
      </c>
    </row>
    <row r="7" spans="1:8" x14ac:dyDescent="0.25">
      <c r="A7" s="10" t="s">
        <v>41</v>
      </c>
      <c r="B7" s="10" t="s">
        <v>28</v>
      </c>
      <c r="D7" s="10" t="s">
        <v>47</v>
      </c>
      <c r="E7" s="10">
        <v>45</v>
      </c>
      <c r="F7" s="10" t="str">
        <f t="shared" ref="F7:F12" si="0">IF(AND(E7&gt;=0,E7&lt;40),"Fail",IF(AND(E7&gt;=40,E7&lt;60),"Pass",IF(AND(E7&gt;=60,E7&lt;100),"Distinction","Invalid")))</f>
        <v>Pass</v>
      </c>
    </row>
    <row r="8" spans="1:8" x14ac:dyDescent="0.25">
      <c r="A8" s="10" t="s">
        <v>42</v>
      </c>
      <c r="B8" s="10" t="s">
        <v>43</v>
      </c>
      <c r="D8" s="10" t="s">
        <v>48</v>
      </c>
      <c r="E8" s="10">
        <v>65</v>
      </c>
      <c r="F8" s="10" t="str">
        <f t="shared" si="0"/>
        <v>Distinction</v>
      </c>
    </row>
    <row r="9" spans="1:8" x14ac:dyDescent="0.25">
      <c r="D9" s="10" t="s">
        <v>49</v>
      </c>
      <c r="E9" s="10">
        <v>15</v>
      </c>
      <c r="F9" s="10" t="str">
        <f t="shared" si="0"/>
        <v>Fail</v>
      </c>
    </row>
    <row r="10" spans="1:8" x14ac:dyDescent="0.25">
      <c r="D10" s="10" t="s">
        <v>50</v>
      </c>
      <c r="E10" s="10">
        <v>78</v>
      </c>
      <c r="F10" s="10" t="str">
        <f t="shared" si="0"/>
        <v>Distinction</v>
      </c>
    </row>
    <row r="11" spans="1:8" x14ac:dyDescent="0.25">
      <c r="D11" s="10" t="s">
        <v>51</v>
      </c>
      <c r="E11" s="10">
        <v>85</v>
      </c>
      <c r="F11" s="10" t="str">
        <f t="shared" si="0"/>
        <v>Distinction</v>
      </c>
    </row>
    <row r="12" spans="1:8" x14ac:dyDescent="0.25">
      <c r="D12" s="10" t="s">
        <v>52</v>
      </c>
      <c r="E12" s="10">
        <v>25</v>
      </c>
      <c r="F12" s="10" t="str">
        <f t="shared" si="0"/>
        <v>Fail</v>
      </c>
    </row>
  </sheetData>
  <mergeCells count="1"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1"/>
  <sheetViews>
    <sheetView workbookViewId="0">
      <selection activeCell="I15" sqref="I15"/>
    </sheetView>
  </sheetViews>
  <sheetFormatPr defaultRowHeight="15" x14ac:dyDescent="0.25"/>
  <cols>
    <col min="3" max="3" width="23.28515625" customWidth="1"/>
    <col min="4" max="4" width="22.5703125" customWidth="1"/>
    <col min="5" max="5" width="13.42578125" customWidth="1"/>
    <col min="8" max="8" width="13.28515625" customWidth="1"/>
    <col min="9" max="9" width="21.7109375" customWidth="1"/>
  </cols>
  <sheetData>
    <row r="3" spans="3:10" ht="21" x14ac:dyDescent="0.35">
      <c r="C3" s="30" t="s">
        <v>55</v>
      </c>
      <c r="D3" s="31"/>
      <c r="E3" s="31"/>
      <c r="F3" s="31"/>
    </row>
    <row r="4" spans="3:10" x14ac:dyDescent="0.25">
      <c r="I4" t="s">
        <v>60</v>
      </c>
      <c r="J4">
        <v>365</v>
      </c>
    </row>
    <row r="5" spans="3:10" x14ac:dyDescent="0.25">
      <c r="I5" t="s">
        <v>61</v>
      </c>
      <c r="J5">
        <v>104</v>
      </c>
    </row>
    <row r="6" spans="3:10" x14ac:dyDescent="0.25">
      <c r="J6">
        <f>J4-J5</f>
        <v>261</v>
      </c>
    </row>
    <row r="7" spans="3:10" x14ac:dyDescent="0.25">
      <c r="C7" s="18" t="s">
        <v>56</v>
      </c>
      <c r="D7" s="21">
        <v>43101</v>
      </c>
      <c r="E7" s="22"/>
    </row>
    <row r="8" spans="3:10" ht="21" x14ac:dyDescent="0.35">
      <c r="C8" s="18" t="s">
        <v>57</v>
      </c>
      <c r="D8" s="21">
        <v>43465</v>
      </c>
      <c r="E8" s="20"/>
      <c r="H8" s="30" t="s">
        <v>62</v>
      </c>
      <c r="I8" s="31"/>
    </row>
    <row r="9" spans="3:10" x14ac:dyDescent="0.25">
      <c r="C9" s="17"/>
      <c r="H9" s="20">
        <v>43152</v>
      </c>
      <c r="I9" t="s">
        <v>63</v>
      </c>
    </row>
    <row r="10" spans="3:10" x14ac:dyDescent="0.25">
      <c r="C10" s="19" t="s">
        <v>58</v>
      </c>
      <c r="D10">
        <f>NETWORKDAYS(D7,D8)</f>
        <v>261</v>
      </c>
      <c r="H10" s="20">
        <v>43450</v>
      </c>
      <c r="I10" t="s">
        <v>64</v>
      </c>
    </row>
    <row r="11" spans="3:10" x14ac:dyDescent="0.25">
      <c r="C11" s="19" t="s">
        <v>58</v>
      </c>
      <c r="D11">
        <f>NETWORKDAYS(D7,D8,H9:H10)</f>
        <v>260</v>
      </c>
    </row>
    <row r="12" spans="3:10" x14ac:dyDescent="0.25">
      <c r="C12" s="19" t="s">
        <v>59</v>
      </c>
      <c r="D12">
        <f>NETWORKDAYS.INTL(D7,D8,1,H9:H10)</f>
        <v>260</v>
      </c>
    </row>
    <row r="15" spans="3:10" x14ac:dyDescent="0.25">
      <c r="D15" s="20">
        <v>43498</v>
      </c>
      <c r="E15" s="16">
        <f>D15</f>
        <v>43498</v>
      </c>
      <c r="I15">
        <f>DATEDIF(D7,D8,"M")</f>
        <v>11</v>
      </c>
    </row>
    <row r="16" spans="3:10" x14ac:dyDescent="0.25">
      <c r="D16" s="20">
        <v>43499</v>
      </c>
      <c r="E16" s="16">
        <f t="shared" ref="E16:E21" si="0">D16</f>
        <v>43499</v>
      </c>
    </row>
    <row r="17" spans="4:5" x14ac:dyDescent="0.25">
      <c r="D17" s="20">
        <v>43500</v>
      </c>
      <c r="E17" s="16">
        <f t="shared" si="0"/>
        <v>43500</v>
      </c>
    </row>
    <row r="18" spans="4:5" x14ac:dyDescent="0.25">
      <c r="D18" s="20">
        <v>43501</v>
      </c>
      <c r="E18" s="16">
        <f t="shared" si="0"/>
        <v>43501</v>
      </c>
    </row>
    <row r="19" spans="4:5" x14ac:dyDescent="0.25">
      <c r="D19" s="20">
        <v>43502</v>
      </c>
      <c r="E19" s="16">
        <f t="shared" si="0"/>
        <v>43502</v>
      </c>
    </row>
    <row r="20" spans="4:5" x14ac:dyDescent="0.25">
      <c r="D20" s="20">
        <v>43503</v>
      </c>
      <c r="E20" s="16">
        <f t="shared" si="0"/>
        <v>43503</v>
      </c>
    </row>
    <row r="21" spans="4:5" x14ac:dyDescent="0.25">
      <c r="D21" s="20">
        <v>43504</v>
      </c>
      <c r="E21" s="16">
        <f t="shared" si="0"/>
        <v>43504</v>
      </c>
    </row>
  </sheetData>
  <mergeCells count="2">
    <mergeCell ref="C3:F3"/>
    <mergeCell ref="H8:I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E19" sqref="E19"/>
    </sheetView>
  </sheetViews>
  <sheetFormatPr defaultRowHeight="15" x14ac:dyDescent="0.25"/>
  <cols>
    <col min="1" max="1" width="14.7109375" customWidth="1"/>
    <col min="2" max="2" width="13.140625" customWidth="1"/>
    <col min="3" max="3" width="13" customWidth="1"/>
    <col min="4" max="4" width="43.140625" customWidth="1"/>
  </cols>
  <sheetData>
    <row r="2" spans="1:7" x14ac:dyDescent="0.25">
      <c r="A2" s="23" t="s">
        <v>10</v>
      </c>
      <c r="B2" s="23" t="s">
        <v>65</v>
      </c>
      <c r="C2" s="23" t="s">
        <v>66</v>
      </c>
      <c r="D2" s="24" t="s">
        <v>81</v>
      </c>
      <c r="E2">
        <f>SUMIF(C3:C11,G2)</f>
        <v>100</v>
      </c>
      <c r="G2" t="s">
        <v>85</v>
      </c>
    </row>
    <row r="3" spans="1:7" x14ac:dyDescent="0.25">
      <c r="A3" t="s">
        <v>14</v>
      </c>
      <c r="B3" t="s">
        <v>74</v>
      </c>
      <c r="C3">
        <v>10</v>
      </c>
      <c r="G3" t="s">
        <v>74</v>
      </c>
    </row>
    <row r="4" spans="1:7" x14ac:dyDescent="0.25">
      <c r="A4" t="s">
        <v>67</v>
      </c>
      <c r="B4" t="s">
        <v>75</v>
      </c>
      <c r="C4">
        <v>20</v>
      </c>
      <c r="D4" t="s">
        <v>82</v>
      </c>
      <c r="E4">
        <f>SUMIF(B3:B11,G3,C3:C11)</f>
        <v>180</v>
      </c>
      <c r="G4" t="s">
        <v>14</v>
      </c>
    </row>
    <row r="5" spans="1:7" x14ac:dyDescent="0.25">
      <c r="A5" t="s">
        <v>68</v>
      </c>
      <c r="B5" t="s">
        <v>76</v>
      </c>
      <c r="C5">
        <v>30</v>
      </c>
    </row>
    <row r="6" spans="1:7" x14ac:dyDescent="0.25">
      <c r="A6" t="s">
        <v>69</v>
      </c>
      <c r="B6" t="s">
        <v>77</v>
      </c>
      <c r="C6">
        <v>40</v>
      </c>
    </row>
    <row r="7" spans="1:7" x14ac:dyDescent="0.25">
      <c r="A7" t="s">
        <v>70</v>
      </c>
      <c r="B7" t="s">
        <v>78</v>
      </c>
      <c r="C7">
        <v>50</v>
      </c>
    </row>
    <row r="8" spans="1:7" x14ac:dyDescent="0.25">
      <c r="A8" t="s">
        <v>71</v>
      </c>
      <c r="B8" t="s">
        <v>79</v>
      </c>
      <c r="C8">
        <v>60</v>
      </c>
      <c r="D8" t="s">
        <v>83</v>
      </c>
      <c r="E8">
        <f>COUNTIF(C3:C11,G2)</f>
        <v>4</v>
      </c>
    </row>
    <row r="9" spans="1:7" x14ac:dyDescent="0.25">
      <c r="A9" t="s">
        <v>72</v>
      </c>
      <c r="B9" t="s">
        <v>80</v>
      </c>
      <c r="C9">
        <v>70</v>
      </c>
    </row>
    <row r="10" spans="1:7" x14ac:dyDescent="0.25">
      <c r="A10" t="s">
        <v>73</v>
      </c>
      <c r="B10" t="s">
        <v>74</v>
      </c>
      <c r="C10">
        <v>80</v>
      </c>
      <c r="D10" t="s">
        <v>84</v>
      </c>
      <c r="E10">
        <f>AVERAGEIF(C3:C11,G2)</f>
        <v>25</v>
      </c>
    </row>
    <row r="11" spans="1:7" x14ac:dyDescent="0.25">
      <c r="A11" t="s">
        <v>14</v>
      </c>
      <c r="B11" t="s">
        <v>74</v>
      </c>
      <c r="C11">
        <v>90</v>
      </c>
    </row>
    <row r="12" spans="1:7" x14ac:dyDescent="0.25">
      <c r="D12" t="s">
        <v>86</v>
      </c>
      <c r="E12">
        <f>SUMIFS(C3:C11,B3:B11,G3,A3:A11,G4)</f>
        <v>100</v>
      </c>
    </row>
    <row r="14" spans="1:7" x14ac:dyDescent="0.25">
      <c r="D14" t="str">
        <f>D12</f>
        <v>Sum of Numbers belonging to Mon &amp; Jhon</v>
      </c>
      <c r="E14">
        <f>SUMIFS(C3:C11,B3:B11,G3,A3:A11,G4)</f>
        <v>100</v>
      </c>
    </row>
    <row r="16" spans="1:7" x14ac:dyDescent="0.25">
      <c r="D16" t="s">
        <v>88</v>
      </c>
      <c r="E16">
        <f>COUNTIFS(B3:B11,G3,A3:A11,G4)</f>
        <v>2</v>
      </c>
    </row>
    <row r="18" spans="4:5" x14ac:dyDescent="0.25">
      <c r="D18" t="s">
        <v>87</v>
      </c>
      <c r="E18">
        <f>AVERAGEIFS(C3:C11,B3:B11,G3,A3:A11,G4)</f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A17" sqref="A17:D18"/>
    </sheetView>
  </sheetViews>
  <sheetFormatPr defaultRowHeight="15" x14ac:dyDescent="0.25"/>
  <cols>
    <col min="1" max="1" width="16.42578125" customWidth="1"/>
    <col min="2" max="2" width="18.5703125" customWidth="1"/>
    <col min="3" max="3" width="18.42578125" customWidth="1"/>
    <col min="4" max="4" width="24.28515625" style="33" customWidth="1"/>
  </cols>
  <sheetData>
    <row r="3" spans="1:4" x14ac:dyDescent="0.25">
      <c r="A3" s="39" t="s">
        <v>89</v>
      </c>
      <c r="B3" s="39" t="s">
        <v>90</v>
      </c>
      <c r="C3" s="39" t="s">
        <v>91</v>
      </c>
      <c r="D3" s="40" t="s">
        <v>92</v>
      </c>
    </row>
    <row r="4" spans="1:4" x14ac:dyDescent="0.25">
      <c r="A4" s="10" t="s">
        <v>93</v>
      </c>
      <c r="B4" s="10" t="s">
        <v>101</v>
      </c>
      <c r="C4" s="10">
        <v>20</v>
      </c>
      <c r="D4" s="41">
        <v>26</v>
      </c>
    </row>
    <row r="5" spans="1:4" x14ac:dyDescent="0.25">
      <c r="A5" s="10" t="s">
        <v>94</v>
      </c>
      <c r="B5" s="10" t="s">
        <v>102</v>
      </c>
      <c r="C5" s="10">
        <v>25</v>
      </c>
      <c r="D5" s="41">
        <v>28</v>
      </c>
    </row>
    <row r="6" spans="1:4" x14ac:dyDescent="0.25">
      <c r="A6" s="10" t="s">
        <v>95</v>
      </c>
      <c r="B6" s="10" t="s">
        <v>103</v>
      </c>
      <c r="C6" s="10">
        <v>30</v>
      </c>
      <c r="D6" s="41">
        <v>30</v>
      </c>
    </row>
    <row r="7" spans="1:4" x14ac:dyDescent="0.25">
      <c r="A7" s="10" t="s">
        <v>96</v>
      </c>
      <c r="B7" s="10" t="s">
        <v>104</v>
      </c>
      <c r="C7" s="10">
        <v>40</v>
      </c>
      <c r="D7" s="41">
        <v>31</v>
      </c>
    </row>
    <row r="8" spans="1:4" x14ac:dyDescent="0.25">
      <c r="A8" s="10" t="s">
        <v>97</v>
      </c>
      <c r="B8" s="10" t="s">
        <v>105</v>
      </c>
      <c r="C8" s="10">
        <v>15</v>
      </c>
      <c r="D8" s="41">
        <v>32</v>
      </c>
    </row>
    <row r="9" spans="1:4" x14ac:dyDescent="0.25">
      <c r="A9" s="10" t="s">
        <v>98</v>
      </c>
      <c r="B9" s="10" t="s">
        <v>106</v>
      </c>
      <c r="C9" s="10">
        <v>18</v>
      </c>
      <c r="D9" s="41">
        <v>100</v>
      </c>
    </row>
    <row r="10" spans="1:4" x14ac:dyDescent="0.25">
      <c r="A10" s="10" t="s">
        <v>99</v>
      </c>
      <c r="B10" s="10" t="s">
        <v>107</v>
      </c>
      <c r="C10" s="10">
        <v>32</v>
      </c>
      <c r="D10" s="41">
        <v>4</v>
      </c>
    </row>
    <row r="11" spans="1:4" x14ac:dyDescent="0.25">
      <c r="A11" s="10" t="s">
        <v>100</v>
      </c>
      <c r="B11" s="10" t="s">
        <v>108</v>
      </c>
      <c r="C11" s="10">
        <v>21</v>
      </c>
      <c r="D11" s="41">
        <v>20</v>
      </c>
    </row>
    <row r="14" spans="1:4" x14ac:dyDescent="0.25">
      <c r="A14" s="36" t="s">
        <v>111</v>
      </c>
      <c r="B14" s="36"/>
      <c r="C14" s="36"/>
    </row>
    <row r="17" spans="1:4" x14ac:dyDescent="0.25">
      <c r="A17" s="32" t="s">
        <v>89</v>
      </c>
      <c r="B17" s="32" t="s">
        <v>92</v>
      </c>
      <c r="C17" s="32" t="s">
        <v>109</v>
      </c>
      <c r="D17" s="34" t="s">
        <v>110</v>
      </c>
    </row>
    <row r="18" spans="1:4" x14ac:dyDescent="0.25">
      <c r="A18" t="s">
        <v>95</v>
      </c>
      <c r="B18" s="35">
        <f>VLOOKUP(A18,vtable,4,0)</f>
        <v>30</v>
      </c>
      <c r="C18">
        <v>4</v>
      </c>
      <c r="D18" s="33">
        <f>B18*C18</f>
        <v>120</v>
      </c>
    </row>
  </sheetData>
  <mergeCells count="1">
    <mergeCell ref="A14:C14"/>
  </mergeCells>
  <dataValidations count="1">
    <dataValidation type="list" allowBlank="1" showInputMessage="1" showErrorMessage="1" sqref="A18">
      <formula1>$A$4:$A$11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relative reference</vt:lpstr>
      <vt:lpstr>Absolute reference</vt:lpstr>
      <vt:lpstr>Mixed reference</vt:lpstr>
      <vt:lpstr>If</vt:lpstr>
      <vt:lpstr>NestedIf</vt:lpstr>
      <vt:lpstr>And</vt:lpstr>
      <vt:lpstr>DateFunction</vt:lpstr>
      <vt:lpstr>StatisticalFunction</vt:lpstr>
      <vt:lpstr>VlookupDataValidationExact</vt:lpstr>
      <vt:lpstr>VlookupApproximatematch</vt:lpstr>
      <vt:lpstr>LookupFullRecord</vt:lpstr>
      <vt:lpstr>vtable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2020-10-20T07:52:38Z</dcterms:modified>
</cp:coreProperties>
</file>