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29040" windowHeight="1572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7" r:id="rId5"/>
    <sheet name="Sheet6" sheetId="9" r:id="rId6"/>
  </sheets>
  <definedNames>
    <definedName name="_xlnm._FilterDatabase" localSheetId="2" hidden="1">Sheet3!$A$1:$G$21</definedName>
    <definedName name="_xlnm._FilterDatabase" localSheetId="4" hidden="1">Sheet5!$B$21:$D$28</definedName>
    <definedName name="_xlnm._FilterDatabase" localSheetId="5" hidden="1">Sheet6!$L$37:$V$70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L37" i="9" l="1"/>
  <c r="M37" i="9"/>
  <c r="N37" i="9"/>
  <c r="O37" i="9"/>
  <c r="P37" i="9"/>
  <c r="Q37" i="9"/>
  <c r="R37" i="9"/>
  <c r="S37" i="9"/>
  <c r="T37" i="9"/>
  <c r="U37" i="9"/>
  <c r="V37" i="9"/>
  <c r="L38" i="9"/>
  <c r="M38" i="9"/>
  <c r="N38" i="9"/>
  <c r="O38" i="9"/>
  <c r="P38" i="9"/>
  <c r="Q38" i="9"/>
  <c r="R38" i="9"/>
  <c r="S38" i="9"/>
  <c r="T38" i="9"/>
  <c r="U38" i="9"/>
  <c r="V38" i="9"/>
  <c r="L39" i="9"/>
  <c r="M39" i="9"/>
  <c r="N39" i="9"/>
  <c r="O39" i="9"/>
  <c r="P39" i="9"/>
  <c r="Q39" i="9"/>
  <c r="R39" i="9"/>
  <c r="S39" i="9"/>
  <c r="T39" i="9"/>
  <c r="U39" i="9"/>
  <c r="V39" i="9"/>
  <c r="L40" i="9"/>
  <c r="M40" i="9"/>
  <c r="N40" i="9"/>
  <c r="O40" i="9"/>
  <c r="P40" i="9"/>
  <c r="Q40" i="9"/>
  <c r="R40" i="9"/>
  <c r="S40" i="9"/>
  <c r="T40" i="9"/>
  <c r="U40" i="9"/>
  <c r="V40" i="9"/>
  <c r="L41" i="9"/>
  <c r="M41" i="9"/>
  <c r="N41" i="9"/>
  <c r="O41" i="9"/>
  <c r="P41" i="9"/>
  <c r="Q41" i="9"/>
  <c r="R41" i="9"/>
  <c r="T41" i="9"/>
  <c r="U41" i="9"/>
  <c r="V41" i="9"/>
  <c r="L42" i="9"/>
  <c r="M42" i="9"/>
  <c r="N42" i="9"/>
  <c r="O42" i="9"/>
  <c r="P42" i="9"/>
  <c r="Q42" i="9"/>
  <c r="R42" i="9"/>
  <c r="S42" i="9"/>
  <c r="T42" i="9"/>
  <c r="U42" i="9"/>
  <c r="V42" i="9"/>
  <c r="L43" i="9"/>
  <c r="M43" i="9"/>
  <c r="N43" i="9"/>
  <c r="O43" i="9"/>
  <c r="P43" i="9"/>
  <c r="Q43" i="9"/>
  <c r="R43" i="9"/>
  <c r="S43" i="9"/>
  <c r="T43" i="9"/>
  <c r="U43" i="9"/>
  <c r="V43" i="9"/>
  <c r="L44" i="9"/>
  <c r="M44" i="9"/>
  <c r="O44" i="9"/>
  <c r="P44" i="9"/>
  <c r="Q44" i="9"/>
  <c r="R44" i="9"/>
  <c r="S44" i="9"/>
  <c r="T44" i="9"/>
  <c r="U44" i="9"/>
  <c r="V44" i="9"/>
  <c r="L45" i="9"/>
  <c r="M45" i="9"/>
  <c r="N45" i="9"/>
  <c r="O45" i="9"/>
  <c r="P45" i="9"/>
  <c r="Q45" i="9"/>
  <c r="R45" i="9"/>
  <c r="S45" i="9"/>
  <c r="T45" i="9"/>
  <c r="U45" i="9"/>
  <c r="V45" i="9"/>
  <c r="L46" i="9"/>
  <c r="M46" i="9"/>
  <c r="N46" i="9"/>
  <c r="O46" i="9"/>
  <c r="P46" i="9"/>
  <c r="Q46" i="9"/>
  <c r="R46" i="9"/>
  <c r="S46" i="9"/>
  <c r="T46" i="9"/>
  <c r="U46" i="9"/>
  <c r="V46" i="9"/>
  <c r="L47" i="9"/>
  <c r="M47" i="9"/>
  <c r="N47" i="9"/>
  <c r="O47" i="9"/>
  <c r="P47" i="9"/>
  <c r="Q47" i="9"/>
  <c r="R47" i="9"/>
  <c r="S47" i="9"/>
  <c r="T47" i="9"/>
  <c r="U47" i="9"/>
  <c r="V47" i="9"/>
  <c r="L48" i="9"/>
  <c r="M48" i="9"/>
  <c r="N48" i="9"/>
  <c r="O48" i="9"/>
  <c r="P48" i="9"/>
  <c r="Q48" i="9"/>
  <c r="R48" i="9"/>
  <c r="S48" i="9"/>
  <c r="T48" i="9"/>
  <c r="U48" i="9"/>
  <c r="V48" i="9"/>
  <c r="L49" i="9"/>
  <c r="M49" i="9"/>
  <c r="N49" i="9"/>
  <c r="O49" i="9"/>
  <c r="P49" i="9"/>
  <c r="Q49" i="9"/>
  <c r="R49" i="9"/>
  <c r="S49" i="9"/>
  <c r="T49" i="9"/>
  <c r="U49" i="9"/>
  <c r="V49" i="9"/>
  <c r="L50" i="9"/>
  <c r="M50" i="9"/>
  <c r="N50" i="9"/>
  <c r="O50" i="9"/>
  <c r="P50" i="9"/>
  <c r="Q50" i="9"/>
  <c r="R50" i="9"/>
  <c r="S50" i="9"/>
  <c r="T50" i="9"/>
  <c r="U50" i="9"/>
  <c r="V50" i="9"/>
  <c r="L51" i="9"/>
  <c r="M51" i="9"/>
  <c r="N51" i="9"/>
  <c r="O51" i="9"/>
  <c r="P51" i="9"/>
  <c r="Q51" i="9"/>
  <c r="R51" i="9"/>
  <c r="S51" i="9"/>
  <c r="T51" i="9"/>
  <c r="U51" i="9"/>
  <c r="V51" i="9"/>
  <c r="L52" i="9"/>
  <c r="M52" i="9"/>
  <c r="N52" i="9"/>
  <c r="O52" i="9"/>
  <c r="P52" i="9"/>
  <c r="Q52" i="9"/>
  <c r="S52" i="9"/>
  <c r="T52" i="9"/>
  <c r="U52" i="9"/>
  <c r="V52" i="9"/>
  <c r="L53" i="9"/>
  <c r="M53" i="9"/>
  <c r="N53" i="9"/>
  <c r="O53" i="9"/>
  <c r="P53" i="9"/>
  <c r="Q53" i="9"/>
  <c r="R53" i="9"/>
  <c r="S53" i="9"/>
  <c r="T53" i="9"/>
  <c r="U53" i="9"/>
  <c r="V53" i="9"/>
  <c r="L54" i="9"/>
  <c r="M54" i="9"/>
  <c r="N54" i="9"/>
  <c r="O54" i="9"/>
  <c r="P54" i="9"/>
  <c r="Q54" i="9"/>
  <c r="R54" i="9"/>
  <c r="S54" i="9"/>
  <c r="T54" i="9"/>
  <c r="U54" i="9"/>
  <c r="V54" i="9"/>
  <c r="L55" i="9"/>
  <c r="M55" i="9"/>
  <c r="N55" i="9"/>
  <c r="O55" i="9"/>
  <c r="P55" i="9"/>
  <c r="Q55" i="9"/>
  <c r="R55" i="9"/>
  <c r="S55" i="9"/>
  <c r="T55" i="9"/>
  <c r="U55" i="9"/>
  <c r="V55" i="9"/>
  <c r="L56" i="9"/>
  <c r="M56" i="9"/>
  <c r="N56" i="9"/>
  <c r="O56" i="9"/>
  <c r="P56" i="9"/>
  <c r="Q56" i="9"/>
  <c r="R56" i="9"/>
  <c r="S56" i="9"/>
  <c r="T56" i="9"/>
  <c r="U56" i="9"/>
  <c r="V56" i="9"/>
  <c r="L57" i="9"/>
  <c r="M57" i="9"/>
  <c r="N57" i="9"/>
  <c r="O57" i="9"/>
  <c r="P57" i="9"/>
  <c r="Q57" i="9"/>
  <c r="R57" i="9"/>
  <c r="S57" i="9"/>
  <c r="T57" i="9"/>
  <c r="U57" i="9"/>
  <c r="V57" i="9"/>
  <c r="L58" i="9"/>
  <c r="N58" i="9"/>
  <c r="O58" i="9"/>
  <c r="P58" i="9"/>
  <c r="Q58" i="9"/>
  <c r="R58" i="9"/>
  <c r="S58" i="9"/>
  <c r="T58" i="9"/>
  <c r="V58" i="9"/>
  <c r="L59" i="9"/>
  <c r="M59" i="9"/>
  <c r="N59" i="9"/>
  <c r="O59" i="9"/>
  <c r="P59" i="9"/>
  <c r="Q59" i="9"/>
  <c r="R59" i="9"/>
  <c r="S59" i="9"/>
  <c r="T59" i="9"/>
  <c r="U59" i="9"/>
  <c r="V59" i="9"/>
  <c r="L60" i="9"/>
  <c r="M60" i="9"/>
  <c r="N60" i="9"/>
  <c r="O60" i="9"/>
  <c r="P60" i="9"/>
  <c r="Q60" i="9"/>
  <c r="R60" i="9"/>
  <c r="S60" i="9"/>
  <c r="T60" i="9"/>
  <c r="U60" i="9"/>
  <c r="V60" i="9"/>
  <c r="L61" i="9"/>
  <c r="M61" i="9"/>
  <c r="N61" i="9"/>
  <c r="O61" i="9"/>
  <c r="P61" i="9"/>
  <c r="Q61" i="9"/>
  <c r="R61" i="9"/>
  <c r="S61" i="9"/>
  <c r="T61" i="9"/>
  <c r="U61" i="9"/>
  <c r="V61" i="9"/>
  <c r="L62" i="9"/>
  <c r="M62" i="9"/>
  <c r="N62" i="9"/>
  <c r="O62" i="9"/>
  <c r="P62" i="9"/>
  <c r="Q62" i="9"/>
  <c r="S62" i="9"/>
  <c r="T62" i="9"/>
  <c r="U62" i="9"/>
  <c r="V62" i="9"/>
  <c r="L63" i="9"/>
  <c r="M63" i="9"/>
  <c r="N63" i="9"/>
  <c r="O63" i="9"/>
  <c r="P63" i="9"/>
  <c r="Q63" i="9"/>
  <c r="R63" i="9"/>
  <c r="S63" i="9"/>
  <c r="T63" i="9"/>
  <c r="U63" i="9"/>
  <c r="V63" i="9"/>
  <c r="L64" i="9"/>
  <c r="M64" i="9"/>
  <c r="N64" i="9"/>
  <c r="O64" i="9"/>
  <c r="P64" i="9"/>
  <c r="Q64" i="9"/>
  <c r="R64" i="9"/>
  <c r="S64" i="9"/>
  <c r="T64" i="9"/>
  <c r="U64" i="9"/>
  <c r="V64" i="9"/>
  <c r="L65" i="9"/>
  <c r="M65" i="9"/>
  <c r="N65" i="9"/>
  <c r="O65" i="9"/>
  <c r="P65" i="9"/>
  <c r="Q65" i="9"/>
  <c r="R65" i="9"/>
  <c r="S65" i="9"/>
  <c r="T65" i="9"/>
  <c r="U65" i="9"/>
  <c r="V65" i="9"/>
  <c r="L66" i="9"/>
  <c r="M66" i="9"/>
  <c r="N66" i="9"/>
  <c r="O66" i="9"/>
  <c r="P66" i="9"/>
  <c r="Q66" i="9"/>
  <c r="R66" i="9"/>
  <c r="S66" i="9"/>
  <c r="T66" i="9"/>
  <c r="U66" i="9"/>
  <c r="V66" i="9"/>
  <c r="L67" i="9"/>
  <c r="M67" i="9"/>
  <c r="N67" i="9"/>
  <c r="O67" i="9"/>
  <c r="P67" i="9"/>
  <c r="Q67" i="9"/>
  <c r="R67" i="9"/>
  <c r="S67" i="9"/>
  <c r="T67" i="9"/>
  <c r="U67" i="9"/>
  <c r="V67" i="9"/>
  <c r="L68" i="9"/>
  <c r="M68" i="9"/>
  <c r="N68" i="9"/>
  <c r="O68" i="9"/>
  <c r="P68" i="9"/>
  <c r="Q68" i="9"/>
  <c r="R68" i="9"/>
  <c r="S68" i="9"/>
  <c r="T68" i="9"/>
  <c r="U68" i="9"/>
  <c r="V68" i="9"/>
  <c r="L69" i="9"/>
  <c r="M69" i="9"/>
  <c r="N69" i="9"/>
  <c r="O69" i="9"/>
  <c r="P69" i="9"/>
  <c r="Q69" i="9"/>
  <c r="R69" i="9"/>
  <c r="S69" i="9"/>
  <c r="T69" i="9"/>
  <c r="U69" i="9"/>
  <c r="V69" i="9"/>
  <c r="L70" i="9"/>
  <c r="N70" i="9"/>
  <c r="O70" i="9"/>
  <c r="P70" i="9"/>
  <c r="Q70" i="9"/>
  <c r="R70" i="9"/>
  <c r="S70" i="9"/>
  <c r="T70" i="9"/>
  <c r="U70" i="9"/>
  <c r="V70" i="9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" i="1" a="1"/>
  <c r="L2" i="1" s="1"/>
  <c r="G4" i="4" l="1"/>
  <c r="H3" i="4"/>
  <c r="H12" i="4"/>
  <c r="H4" i="4"/>
  <c r="H5" i="4"/>
  <c r="H6" i="4"/>
  <c r="H7" i="4"/>
  <c r="H8" i="4"/>
  <c r="H9" i="4"/>
  <c r="H10" i="4"/>
  <c r="H11" i="4"/>
  <c r="G5" i="4"/>
  <c r="G6" i="4"/>
  <c r="G7" i="4"/>
  <c r="G8" i="4"/>
  <c r="G9" i="4"/>
  <c r="G10" i="4"/>
  <c r="G11" i="4"/>
  <c r="G12" i="4"/>
  <c r="G3" i="4"/>
  <c r="D5" i="3"/>
  <c r="D13" i="3"/>
  <c r="B6" i="3"/>
  <c r="B10" i="3"/>
  <c r="B14" i="3"/>
  <c r="B16" i="3"/>
  <c r="B18" i="3"/>
  <c r="B20" i="3"/>
  <c r="B2" i="3"/>
  <c r="A3" i="3"/>
  <c r="A4" i="3"/>
  <c r="A5" i="3"/>
  <c r="A6" i="3"/>
  <c r="A7" i="3"/>
  <c r="A2" i="3"/>
  <c r="A14" i="3"/>
  <c r="A15" i="3"/>
  <c r="A16" i="3"/>
  <c r="A17" i="3"/>
  <c r="A18" i="3"/>
  <c r="A19" i="3"/>
  <c r="A20" i="3"/>
  <c r="A21" i="3"/>
  <c r="A8" i="3"/>
  <c r="A9" i="3"/>
  <c r="A10" i="3"/>
  <c r="A11" i="3"/>
  <c r="A12" i="3"/>
  <c r="A13" i="3"/>
  <c r="E21" i="2"/>
  <c r="B21" i="3" s="1"/>
  <c r="D21" i="2"/>
  <c r="E20" i="2"/>
  <c r="D20" i="2"/>
  <c r="E19" i="2"/>
  <c r="B19" i="3" s="1"/>
  <c r="D19" i="2"/>
  <c r="E18" i="2"/>
  <c r="D18" i="2"/>
  <c r="E17" i="2"/>
  <c r="B17" i="3" s="1"/>
  <c r="D17" i="2"/>
  <c r="E16" i="2"/>
  <c r="D16" i="2"/>
  <c r="E15" i="2"/>
  <c r="B15" i="3" s="1"/>
  <c r="D15" i="2"/>
  <c r="E14" i="2"/>
  <c r="D14" i="2"/>
  <c r="E13" i="2"/>
  <c r="B13" i="3" s="1"/>
  <c r="E13" i="3" s="1"/>
  <c r="F13" i="3" s="1"/>
  <c r="D13" i="2"/>
  <c r="E12" i="2"/>
  <c r="B12" i="3" s="1"/>
  <c r="D12" i="2"/>
  <c r="E11" i="2"/>
  <c r="B11" i="3" s="1"/>
  <c r="D11" i="2"/>
  <c r="E10" i="2"/>
  <c r="D10" i="2"/>
  <c r="E9" i="2"/>
  <c r="B9" i="3" s="1"/>
  <c r="D9" i="2"/>
  <c r="E8" i="2"/>
  <c r="B8" i="3" s="1"/>
  <c r="D8" i="2"/>
  <c r="E7" i="2"/>
  <c r="B7" i="3" s="1"/>
  <c r="D7" i="2"/>
  <c r="E6" i="2"/>
  <c r="D6" i="2"/>
  <c r="E5" i="2"/>
  <c r="B5" i="3" s="1"/>
  <c r="E5" i="3" s="1"/>
  <c r="F5" i="3" s="1"/>
  <c r="D5" i="2"/>
  <c r="E4" i="2"/>
  <c r="B4" i="3" s="1"/>
  <c r="D4" i="2"/>
  <c r="E3" i="2"/>
  <c r="B3" i="3" s="1"/>
  <c r="D3" i="2"/>
  <c r="E2" i="2"/>
  <c r="D2" i="2"/>
  <c r="I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J3" i="1"/>
  <c r="D3" i="3" s="1"/>
  <c r="J4" i="1"/>
  <c r="D4" i="3" s="1"/>
  <c r="J5" i="1"/>
  <c r="J6" i="1"/>
  <c r="D6" i="3" s="1"/>
  <c r="J7" i="1"/>
  <c r="D7" i="3" s="1"/>
  <c r="J8" i="1"/>
  <c r="D8" i="3" s="1"/>
  <c r="J9" i="1"/>
  <c r="D9" i="3" s="1"/>
  <c r="J10" i="1"/>
  <c r="D10" i="3" s="1"/>
  <c r="J11" i="1"/>
  <c r="D11" i="3" s="1"/>
  <c r="J12" i="1"/>
  <c r="D12" i="3" s="1"/>
  <c r="J13" i="1"/>
  <c r="J14" i="1"/>
  <c r="D14" i="3" s="1"/>
  <c r="J15" i="1"/>
  <c r="D15" i="3" s="1"/>
  <c r="J16" i="1"/>
  <c r="D16" i="3" s="1"/>
  <c r="J17" i="1"/>
  <c r="D17" i="3" s="1"/>
  <c r="J18" i="1"/>
  <c r="D18" i="3" s="1"/>
  <c r="J19" i="1"/>
  <c r="D19" i="3" s="1"/>
  <c r="J20" i="1"/>
  <c r="D20" i="3" s="1"/>
  <c r="J21" i="1"/>
  <c r="D21" i="3" s="1"/>
  <c r="J2" i="1"/>
  <c r="D2" i="3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  <c r="E17" i="3" l="1"/>
  <c r="F17" i="3" s="1"/>
  <c r="E21" i="3"/>
  <c r="F21" i="3" s="1"/>
  <c r="E9" i="3"/>
  <c r="F9" i="3" s="1"/>
  <c r="E4" i="3"/>
  <c r="F4" i="3" s="1"/>
  <c r="E8" i="3"/>
  <c r="F8" i="3" s="1"/>
  <c r="E12" i="3"/>
  <c r="F12" i="3" s="1"/>
  <c r="E20" i="3"/>
  <c r="F20" i="3" s="1"/>
  <c r="G13" i="3"/>
  <c r="G5" i="3"/>
  <c r="E2" i="3"/>
  <c r="E14" i="3"/>
  <c r="E10" i="3"/>
  <c r="E18" i="3"/>
  <c r="E6" i="3"/>
  <c r="E3" i="3"/>
  <c r="E7" i="3"/>
  <c r="E11" i="3"/>
  <c r="E15" i="3"/>
  <c r="E19" i="3"/>
  <c r="E16" i="3"/>
  <c r="G9" i="3" l="1"/>
  <c r="G12" i="3"/>
  <c r="G20" i="3"/>
  <c r="G17" i="3"/>
  <c r="G21" i="3"/>
  <c r="G4" i="3"/>
  <c r="G8" i="3"/>
  <c r="F19" i="3"/>
  <c r="G19" i="3"/>
  <c r="G6" i="3"/>
  <c r="F6" i="3"/>
  <c r="F11" i="3"/>
  <c r="G11" i="3"/>
  <c r="F16" i="3"/>
  <c r="G16" i="3"/>
  <c r="F7" i="3"/>
  <c r="G7" i="3"/>
  <c r="G10" i="3"/>
  <c r="F10" i="3"/>
  <c r="G14" i="3"/>
  <c r="F14" i="3"/>
  <c r="F15" i="3"/>
  <c r="G15" i="3"/>
  <c r="F3" i="3"/>
  <c r="G3" i="3"/>
  <c r="G18" i="3"/>
  <c r="F18" i="3"/>
  <c r="F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<sst xmlns="http://schemas.openxmlformats.org/spreadsheetml/2006/main" count="143" uniqueCount="132">
  <si>
    <t>ID</t>
  </si>
  <si>
    <t>CT 1</t>
  </si>
  <si>
    <t>CT 2</t>
  </si>
  <si>
    <t>CT 3</t>
  </si>
  <si>
    <t>CT 4</t>
  </si>
  <si>
    <t>Sum</t>
  </si>
  <si>
    <t>Max</t>
  </si>
  <si>
    <t>Min</t>
  </si>
  <si>
    <t>Average</t>
  </si>
  <si>
    <t>Best 3 count and avg</t>
  </si>
  <si>
    <t>SL</t>
  </si>
  <si>
    <t>ST 19001</t>
  </si>
  <si>
    <t>ST 19002</t>
  </si>
  <si>
    <t>ST 19003</t>
  </si>
  <si>
    <t>ST 19004</t>
  </si>
  <si>
    <t>ST 19005</t>
  </si>
  <si>
    <t>ST 19006</t>
  </si>
  <si>
    <t>ST 19007</t>
  </si>
  <si>
    <t>ST 19008</t>
  </si>
  <si>
    <t>ST 19009</t>
  </si>
  <si>
    <t>ST 19010</t>
  </si>
  <si>
    <t>ST 19011</t>
  </si>
  <si>
    <t>ST 19012</t>
  </si>
  <si>
    <t>ST 19013</t>
  </si>
  <si>
    <t>ST 19014</t>
  </si>
  <si>
    <t>ST 19015</t>
  </si>
  <si>
    <t>ST 19016</t>
  </si>
  <si>
    <t>ST 19017</t>
  </si>
  <si>
    <t>ST 19018</t>
  </si>
  <si>
    <t>ST 19019</t>
  </si>
  <si>
    <t>ST 19020</t>
  </si>
  <si>
    <t>Student ID</t>
  </si>
  <si>
    <t>Internal (70)</t>
  </si>
  <si>
    <t>External (70)</t>
  </si>
  <si>
    <t>3rd examiner</t>
  </si>
  <si>
    <t>Average Number</t>
  </si>
  <si>
    <t>Edge01</t>
  </si>
  <si>
    <t>Edge02</t>
  </si>
  <si>
    <t>Edge03</t>
  </si>
  <si>
    <t>Edge04</t>
  </si>
  <si>
    <t>Edge05</t>
  </si>
  <si>
    <t>Edge06</t>
  </si>
  <si>
    <t>Edge07</t>
  </si>
  <si>
    <t>Edge08</t>
  </si>
  <si>
    <t>Edge09</t>
  </si>
  <si>
    <t>Edge10</t>
  </si>
  <si>
    <t>Edge11</t>
  </si>
  <si>
    <t>Edge12</t>
  </si>
  <si>
    <t>Edge13</t>
  </si>
  <si>
    <t>Edge14</t>
  </si>
  <si>
    <t>Edge15</t>
  </si>
  <si>
    <t>Edge16</t>
  </si>
  <si>
    <t>Edge17</t>
  </si>
  <si>
    <t>Edge18</t>
  </si>
  <si>
    <t>Edge19</t>
  </si>
  <si>
    <t>Edge20</t>
  </si>
  <si>
    <t>Class Test (20)</t>
  </si>
  <si>
    <t>Grade Point Determiner</t>
  </si>
  <si>
    <t>Total</t>
  </si>
  <si>
    <t>Grade</t>
  </si>
  <si>
    <t>GP</t>
  </si>
  <si>
    <t>F</t>
  </si>
  <si>
    <t>D</t>
  </si>
  <si>
    <t>C</t>
  </si>
  <si>
    <t>C+</t>
  </si>
  <si>
    <t>B</t>
  </si>
  <si>
    <t>B-</t>
  </si>
  <si>
    <t>B+</t>
  </si>
  <si>
    <t>A-</t>
  </si>
  <si>
    <t>A</t>
  </si>
  <si>
    <t>A+</t>
  </si>
  <si>
    <t>Class Attendance (10)</t>
  </si>
  <si>
    <t>Letter Grade Determiner</t>
  </si>
  <si>
    <t>Total Number (100)</t>
  </si>
  <si>
    <t>Salesman 1</t>
  </si>
  <si>
    <t>Salesman 2</t>
  </si>
  <si>
    <t>Salesman 3</t>
  </si>
  <si>
    <t>Salesman 4</t>
  </si>
  <si>
    <t>Salesman 5</t>
  </si>
  <si>
    <t>Salesman 6</t>
  </si>
  <si>
    <t>Salesman 7</t>
  </si>
  <si>
    <t>Salesman 8</t>
  </si>
  <si>
    <t>Salesman 9</t>
  </si>
  <si>
    <t>Salesman 10</t>
  </si>
  <si>
    <t>Mmbers</t>
  </si>
  <si>
    <t>Product 1</t>
  </si>
  <si>
    <t xml:space="preserve"> Product 2</t>
  </si>
  <si>
    <t>Product 3</t>
  </si>
  <si>
    <t>Product 4</t>
  </si>
  <si>
    <t>Product 5</t>
  </si>
  <si>
    <t xml:space="preserve"> Total Sales</t>
  </si>
  <si>
    <t>Poor</t>
  </si>
  <si>
    <t>Good</t>
  </si>
  <si>
    <t xml:space="preserve">Excellent </t>
  </si>
  <si>
    <t>Outstanding</t>
  </si>
  <si>
    <t>Quality</t>
  </si>
  <si>
    <t>Division</t>
  </si>
  <si>
    <t>Dmographic Data</t>
  </si>
  <si>
    <t>Rajshahi</t>
  </si>
  <si>
    <t>Dhaka</t>
  </si>
  <si>
    <t>Chittagong</t>
  </si>
  <si>
    <t>Khulna</t>
  </si>
  <si>
    <t>Sylhet</t>
  </si>
  <si>
    <t>Barisal</t>
  </si>
  <si>
    <t>Rangpur</t>
  </si>
  <si>
    <t>Mymensingh</t>
  </si>
  <si>
    <t>Male</t>
  </si>
  <si>
    <t>Female</t>
  </si>
  <si>
    <t>Total Population</t>
  </si>
  <si>
    <t>Sat</t>
  </si>
  <si>
    <t>Sun</t>
  </si>
  <si>
    <t>Mon</t>
  </si>
  <si>
    <t>Tue</t>
  </si>
  <si>
    <t>Wed</t>
  </si>
  <si>
    <t>Thu</t>
  </si>
  <si>
    <t>Fri</t>
  </si>
  <si>
    <t>Onion</t>
  </si>
  <si>
    <t>Garlic</t>
  </si>
  <si>
    <t>Chilic</t>
  </si>
  <si>
    <t>Shahin</t>
  </si>
  <si>
    <t>Best two count and their abg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</si>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</sst>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quotePrefix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8">
    <dxf>
      <fill>
        <patternFill>
          <bgColor rgb="FF00B050"/>
        </patternFill>
      </fill>
    </dxf>
    <dxf>
      <font>
        <b/>
        <i/>
        <color theme="1"/>
      </font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ont>
        <b/>
        <i/>
        <color theme="1"/>
      </font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2537182852143"/>
          <c:y val="0.37194553805774277"/>
          <c:w val="0.83953018372703414"/>
          <c:h val="0.40336395450568679"/>
        </c:manualLayout>
      </c:layout>
      <c:lineChart>
        <c:grouping val="standard"/>
        <c:varyColors val="0"/>
        <c:ser>
          <c:idx val="0"/>
          <c:order val="0"/>
          <c:tx>
            <c:strRef>
              <c:f>Sheet5!$B$1:$B$2</c:f>
              <c:strCache>
                <c:ptCount val="2"/>
                <c:pt idx="0">
                  <c:v>Dmographic Data</c:v>
                </c:pt>
                <c:pt idx="1">
                  <c:v>Total Population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Sheet5!$A$3:$A$10</c:f>
              <c:strCache>
                <c:ptCount val="8"/>
                <c:pt idx="0">
                  <c:v>Rajshahi</c:v>
                </c:pt>
                <c:pt idx="1">
                  <c:v>Dhaka</c:v>
                </c:pt>
                <c:pt idx="2">
                  <c:v>Chittagong</c:v>
                </c:pt>
                <c:pt idx="3">
                  <c:v>Khulna</c:v>
                </c:pt>
                <c:pt idx="4">
                  <c:v>Sylhet</c:v>
                </c:pt>
                <c:pt idx="5">
                  <c:v>Barisal</c:v>
                </c:pt>
                <c:pt idx="6">
                  <c:v>Rangpur</c:v>
                </c:pt>
                <c:pt idx="7">
                  <c:v>Mymensingh</c:v>
                </c:pt>
              </c:strCache>
            </c:strRef>
          </c:cat>
          <c:val>
            <c:numRef>
              <c:f>Sheet5!$B$3:$B$10</c:f>
              <c:numCache>
                <c:formatCode>General</c:formatCode>
                <c:ptCount val="8"/>
                <c:pt idx="0">
                  <c:v>400000</c:v>
                </c:pt>
                <c:pt idx="1">
                  <c:v>1000000</c:v>
                </c:pt>
                <c:pt idx="2">
                  <c:v>800000</c:v>
                </c:pt>
                <c:pt idx="3">
                  <c:v>300000</c:v>
                </c:pt>
                <c:pt idx="4">
                  <c:v>250000</c:v>
                </c:pt>
                <c:pt idx="5">
                  <c:v>150000</c:v>
                </c:pt>
                <c:pt idx="6">
                  <c:v>120000</c:v>
                </c:pt>
                <c:pt idx="7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C4-415D-A1FF-E773DC86F050}"/>
            </c:ext>
          </c:extLst>
        </c:ser>
        <c:ser>
          <c:idx val="1"/>
          <c:order val="1"/>
          <c:tx>
            <c:strRef>
              <c:f>Sheet5!$C$1:$C$2</c:f>
              <c:strCache>
                <c:ptCount val="2"/>
                <c:pt idx="0">
                  <c:v>Dmographic Data</c:v>
                </c:pt>
                <c:pt idx="1">
                  <c:v>Male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Sheet5!$A$3:$A$10</c:f>
              <c:strCache>
                <c:ptCount val="8"/>
                <c:pt idx="0">
                  <c:v>Rajshahi</c:v>
                </c:pt>
                <c:pt idx="1">
                  <c:v>Dhaka</c:v>
                </c:pt>
                <c:pt idx="2">
                  <c:v>Chittagong</c:v>
                </c:pt>
                <c:pt idx="3">
                  <c:v>Khulna</c:v>
                </c:pt>
                <c:pt idx="4">
                  <c:v>Sylhet</c:v>
                </c:pt>
                <c:pt idx="5">
                  <c:v>Barisal</c:v>
                </c:pt>
                <c:pt idx="6">
                  <c:v>Rangpur</c:v>
                </c:pt>
                <c:pt idx="7">
                  <c:v>Mymensingh</c:v>
                </c:pt>
              </c:strCache>
            </c:strRef>
          </c:cat>
          <c:val>
            <c:numRef>
              <c:f>Sheet5!$C$3:$C$10</c:f>
              <c:numCache>
                <c:formatCode>General</c:formatCode>
                <c:ptCount val="8"/>
                <c:pt idx="0">
                  <c:v>203000</c:v>
                </c:pt>
                <c:pt idx="1">
                  <c:v>515000</c:v>
                </c:pt>
                <c:pt idx="2">
                  <c:v>430000</c:v>
                </c:pt>
                <c:pt idx="3">
                  <c:v>165000</c:v>
                </c:pt>
                <c:pt idx="4">
                  <c:v>130000</c:v>
                </c:pt>
                <c:pt idx="5">
                  <c:v>78000</c:v>
                </c:pt>
                <c:pt idx="6">
                  <c:v>62000</c:v>
                </c:pt>
                <c:pt idx="7">
                  <c:v>51000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C4-415D-A1FF-E773DC86F050}"/>
            </c:ext>
          </c:extLst>
        </c:ser>
        <c:ser>
          <c:idx val="2"/>
          <c:order val="2"/>
          <c:tx>
            <c:strRef>
              <c:f>Sheet5!$D$1:$D$2</c:f>
              <c:strCache>
                <c:ptCount val="2"/>
                <c:pt idx="0">
                  <c:v>Dmographic Data</c:v>
                </c:pt>
                <c:pt idx="1">
                  <c:v>Female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Sheet5!$A$3:$A$10</c:f>
              <c:strCache>
                <c:ptCount val="8"/>
                <c:pt idx="0">
                  <c:v>Rajshahi</c:v>
                </c:pt>
                <c:pt idx="1">
                  <c:v>Dhaka</c:v>
                </c:pt>
                <c:pt idx="2">
                  <c:v>Chittagong</c:v>
                </c:pt>
                <c:pt idx="3">
                  <c:v>Khulna</c:v>
                </c:pt>
                <c:pt idx="4">
                  <c:v>Sylhet</c:v>
                </c:pt>
                <c:pt idx="5">
                  <c:v>Barisal</c:v>
                </c:pt>
                <c:pt idx="6">
                  <c:v>Rangpur</c:v>
                </c:pt>
                <c:pt idx="7">
                  <c:v>Mymensingh</c:v>
                </c:pt>
              </c:strCache>
            </c:strRef>
          </c:cat>
          <c:val>
            <c:numRef>
              <c:f>Sheet5!$D$3:$D$10</c:f>
              <c:numCache>
                <c:formatCode>General</c:formatCode>
                <c:ptCount val="8"/>
                <c:pt idx="0">
                  <c:v>197000</c:v>
                </c:pt>
                <c:pt idx="1">
                  <c:v>485000</c:v>
                </c:pt>
                <c:pt idx="2">
                  <c:v>370000</c:v>
                </c:pt>
                <c:pt idx="3">
                  <c:v>135000</c:v>
                </c:pt>
                <c:pt idx="4">
                  <c:v>120000</c:v>
                </c:pt>
                <c:pt idx="5">
                  <c:v>72000</c:v>
                </c:pt>
                <c:pt idx="6">
                  <c:v>58000</c:v>
                </c:pt>
                <c:pt idx="7">
                  <c:v>49000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C4-415D-A1FF-E773DC86F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40959"/>
        <c:axId val="211840127"/>
      </c:lineChart>
      <c:catAx>
        <c:axId val="2118409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40127"/>
        <c:crosses val="autoZero"/>
        <c:auto val="1"/>
        <c:lblAlgn val="ctr"/>
        <c:lblOffset val="100"/>
        <c:noMultiLvlLbl val="0"/>
      </c:catAx>
      <c:valAx>
        <c:axId val="21184012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4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Sheet5!$A$3</c:f>
              <c:strCache>
                <c:ptCount val="1"/>
                <c:pt idx="0">
                  <c:v>Rajshahi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Sheet5!$B$2:$D$2</c:f>
              <c:strCache>
                <c:ptCount val="3"/>
                <c:pt idx="0">
                  <c:v>Total Population</c:v>
                </c:pt>
                <c:pt idx="1">
                  <c:v>Male</c:v>
                </c:pt>
                <c:pt idx="2">
                  <c:v>Female</c:v>
                </c:pt>
              </c:strCache>
            </c:strRef>
          </c:cat>
          <c:val>
            <c:numRef>
              <c:f>Sheet5!$B$3:$D$3</c:f>
              <c:numCache>
                <c:formatCode>General</c:formatCode>
                <c:ptCount val="3"/>
                <c:pt idx="0">
                  <c:v>400000</c:v>
                </c:pt>
                <c:pt idx="1">
                  <c:v>203000</c:v>
                </c:pt>
                <c:pt idx="2">
                  <c:v>197000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EE-4BCF-B5A5-C1847AE67C35}"/>
            </c:ext>
          </c:extLst>
        </c:ser>
        <c:ser>
          <c:idx val="1"/>
          <c:order val="1"/>
          <c:tx>
            <c:strRef>
              <c:f>Sheet5!$A$4</c:f>
              <c:strCache>
                <c:ptCount val="1"/>
                <c:pt idx="0">
                  <c:v>Dhaka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Sheet5!$B$2:$D$2</c:f>
              <c:strCache>
                <c:ptCount val="3"/>
                <c:pt idx="0">
                  <c:v>Total Population</c:v>
                </c:pt>
                <c:pt idx="1">
                  <c:v>Male</c:v>
                </c:pt>
                <c:pt idx="2">
                  <c:v>Female</c:v>
                </c:pt>
              </c:strCache>
            </c:strRef>
          </c:cat>
          <c:val>
            <c:numRef>
              <c:f>Sheet5!$B$4:$D$4</c:f>
              <c:numCache>
                <c:formatCode>General</c:formatCode>
                <c:ptCount val="3"/>
                <c:pt idx="0">
                  <c:v>1000000</c:v>
                </c:pt>
                <c:pt idx="1">
                  <c:v>515000</c:v>
                </c:pt>
                <c:pt idx="2">
                  <c:v>485000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EE-4BCF-B5A5-C1847AE67C35}"/>
            </c:ext>
          </c:extLst>
        </c:ser>
        <c:ser>
          <c:idx val="2"/>
          <c:order val="2"/>
          <c:tx>
            <c:strRef>
              <c:f>Sheet5!$A$5</c:f>
              <c:strCache>
                <c:ptCount val="1"/>
                <c:pt idx="0">
                  <c:v>Chittagong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Sheet5!$B$2:$D$2</c:f>
              <c:strCache>
                <c:ptCount val="3"/>
                <c:pt idx="0">
                  <c:v>Total Population</c:v>
                </c:pt>
                <c:pt idx="1">
                  <c:v>Male</c:v>
                </c:pt>
                <c:pt idx="2">
                  <c:v>Female</c:v>
                </c:pt>
              </c:strCache>
            </c:strRef>
          </c:cat>
          <c:val>
            <c:numRef>
              <c:f>Sheet5!$B$5:$D$5</c:f>
              <c:numCache>
                <c:formatCode>General</c:formatCode>
                <c:ptCount val="3"/>
                <c:pt idx="0">
                  <c:v>800000</c:v>
                </c:pt>
                <c:pt idx="1">
                  <c:v>430000</c:v>
                </c:pt>
                <c:pt idx="2">
                  <c:v>370000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EE-4BCF-B5A5-C1847AE67C35}"/>
            </c:ext>
          </c:extLst>
        </c:ser>
        <c:ser>
          <c:idx val="3"/>
          <c:order val="3"/>
          <c:tx>
            <c:strRef>
              <c:f>Sheet5!$A$6</c:f>
              <c:strCache>
                <c:ptCount val="1"/>
                <c:pt idx="0">
                  <c:v>Khulna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Sheet5!$B$2:$D$2</c:f>
              <c:strCache>
                <c:ptCount val="3"/>
                <c:pt idx="0">
                  <c:v>Total Population</c:v>
                </c:pt>
                <c:pt idx="1">
                  <c:v>Male</c:v>
                </c:pt>
                <c:pt idx="2">
                  <c:v>Female</c:v>
                </c:pt>
              </c:strCache>
            </c:strRef>
          </c:cat>
          <c:val>
            <c:numRef>
              <c:f>Sheet5!$B$6:$D$6</c:f>
              <c:numCache>
                <c:formatCode>General</c:formatCode>
                <c:ptCount val="3"/>
                <c:pt idx="0">
                  <c:v>300000</c:v>
                </c:pt>
                <c:pt idx="1">
                  <c:v>165000</c:v>
                </c:pt>
                <c:pt idx="2">
                  <c:v>135000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EE-4BCF-B5A5-C1847AE67C35}"/>
            </c:ext>
          </c:extLst>
        </c:ser>
        <c:ser>
          <c:idx val="4"/>
          <c:order val="4"/>
          <c:tx>
            <c:strRef>
              <c:f>Sheet5!$A$7</c:f>
              <c:strCache>
                <c:ptCount val="1"/>
                <c:pt idx="0">
                  <c:v>Sylhet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Sheet5!$B$2:$D$2</c:f>
              <c:strCache>
                <c:ptCount val="3"/>
                <c:pt idx="0">
                  <c:v>Total Population</c:v>
                </c:pt>
                <c:pt idx="1">
                  <c:v>Male</c:v>
                </c:pt>
                <c:pt idx="2">
                  <c:v>Female</c:v>
                </c:pt>
              </c:strCache>
            </c:strRef>
          </c:cat>
          <c:val>
            <c:numRef>
              <c:f>Sheet5!$B$7:$D$7</c:f>
              <c:numCache>
                <c:formatCode>General</c:formatCode>
                <c:ptCount val="3"/>
                <c:pt idx="0">
                  <c:v>250000</c:v>
                </c:pt>
                <c:pt idx="1">
                  <c:v>130000</c:v>
                </c:pt>
                <c:pt idx="2">
                  <c:v>120000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EE-4BCF-B5A5-C1847AE67C35}"/>
            </c:ext>
          </c:extLst>
        </c:ser>
        <c:ser>
          <c:idx val="5"/>
          <c:order val="5"/>
          <c:tx>
            <c:strRef>
              <c:f>Sheet5!$A$8</c:f>
              <c:strCache>
                <c:ptCount val="1"/>
                <c:pt idx="0">
                  <c:v>Barisal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Sheet5!$B$2:$D$2</c:f>
              <c:strCache>
                <c:ptCount val="3"/>
                <c:pt idx="0">
                  <c:v>Total Population</c:v>
                </c:pt>
                <c:pt idx="1">
                  <c:v>Male</c:v>
                </c:pt>
                <c:pt idx="2">
                  <c:v>Female</c:v>
                </c:pt>
              </c:strCache>
            </c:strRef>
          </c:cat>
          <c:val>
            <c:numRef>
              <c:f>Sheet5!$B$8:$D$8</c:f>
              <c:numCache>
                <c:formatCode>General</c:formatCode>
                <c:ptCount val="3"/>
                <c:pt idx="0">
                  <c:v>150000</c:v>
                </c:pt>
                <c:pt idx="1">
                  <c:v>78000</c:v>
                </c:pt>
                <c:pt idx="2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EE-4BCF-B5A5-C1847AE67C35}"/>
            </c:ext>
          </c:extLst>
        </c:ser>
        <c:ser>
          <c:idx val="6"/>
          <c:order val="6"/>
          <c:tx>
            <c:strRef>
              <c:f>Sheet5!$A$9</c:f>
              <c:strCache>
                <c:ptCount val="1"/>
                <c:pt idx="0">
                  <c:v>Rangpur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Sheet5!$B$2:$D$2</c:f>
              <c:strCache>
                <c:ptCount val="3"/>
                <c:pt idx="0">
                  <c:v>Total Population</c:v>
                </c:pt>
                <c:pt idx="1">
                  <c:v>Male</c:v>
                </c:pt>
                <c:pt idx="2">
                  <c:v>Female</c:v>
                </c:pt>
              </c:strCache>
            </c:strRef>
          </c:cat>
          <c:val>
            <c:numRef>
              <c:f>Sheet5!$B$9:$D$9</c:f>
              <c:numCache>
                <c:formatCode>General</c:formatCode>
                <c:ptCount val="3"/>
                <c:pt idx="0">
                  <c:v>120000</c:v>
                </c:pt>
                <c:pt idx="1">
                  <c:v>62000</c:v>
                </c:pt>
                <c:pt idx="2">
                  <c:v>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EE-4BCF-B5A5-C1847AE67C35}"/>
            </c:ext>
          </c:extLst>
        </c:ser>
        <c:ser>
          <c:idx val="7"/>
          <c:order val="7"/>
          <c:tx>
            <c:strRef>
              <c:f>Sheet5!$A$10</c:f>
              <c:strCache>
                <c:ptCount val="1"/>
                <c:pt idx="0">
                  <c:v>Mymensingh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Sheet5!$B$2:$D$2</c:f>
              <c:strCache>
                <c:ptCount val="3"/>
                <c:pt idx="0">
                  <c:v>Total Population</c:v>
                </c:pt>
                <c:pt idx="1">
                  <c:v>Male</c:v>
                </c:pt>
                <c:pt idx="2">
                  <c:v>Female</c:v>
                </c:pt>
              </c:strCache>
            </c:strRef>
          </c:cat>
          <c:val>
            <c:numRef>
              <c:f>Sheet5!$B$10:$D$10</c:f>
              <c:numCache>
                <c:formatCode>General</c:formatCode>
                <c:ptCount val="3"/>
                <c:pt idx="0">
                  <c:v>100000</c:v>
                </c:pt>
                <c:pt idx="1">
                  <c:v>51000</c:v>
                </c:pt>
                <c:pt idx="2">
                  <c:v>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EE-4BCF-B5A5-C1847AE67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986207"/>
        <c:axId val="116987871"/>
        <c:extLst>
          <c:ext xmlns:c15="http://schemas.microsoft.com/office/drawing/2012/chart" uri="{02D57815-91ED-43cb-92C2-25804820EDAC}">
            <c15:filteredB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Sheet5!$A$11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Sheet5!$B$2:$D$2</c15:sqref>
                        </c15:formulaRef>
                      </c:ext>
                    </c:extLst>
                    <c:strCache>
                      <c:ptCount val="3"/>
                      <c:pt idx="0">
                        <c:v>Total Population</c:v>
                      </c:pt>
                      <c:pt idx="1">
                        <c:v>Male</c:v>
                      </c:pt>
                      <c:pt idx="2">
                        <c:v>Female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Sheet5!$B$11:$D$11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35EE-4BCF-B5A5-C1847AE67C35}"/>
                  </c:ext>
                </c:extLst>
              </c15:ser>
            </c15:filteredBarSeries>
          </c:ext>
        </c:extLst>
      </c:barChart>
      <c:catAx>
        <c:axId val="11698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87871"/>
        <c:crosses val="autoZero"/>
        <c:auto val="1"/>
        <c:lblAlgn val="ctr"/>
        <c:lblOffset val="100"/>
        <c:noMultiLvlLbl val="0"/>
      </c:catAx>
      <c:valAx>
        <c:axId val="11698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8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589287662893342"/>
          <c:y val="9.4638433967815114E-2"/>
          <c:w val="0.57422987751531063"/>
          <c:h val="0.54380322251385238"/>
        </c:manualLayout>
      </c:layout>
      <c:line3DChart>
        <c:grouping val="standard"/>
        <c:varyColors val="0"/>
        <c:ser>
          <c:idx val="0"/>
          <c:order val="0"/>
          <c:tx>
            <c:strRef>
              <c:f>Sheet5!$A$1:$A$2</c:f>
              <c:strCache>
                <c:ptCount val="2"/>
                <c:pt idx="0">
                  <c:v>Dmographic Data</c:v>
                </c:pt>
                <c:pt idx="1">
                  <c:v>Division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Sheet5!$A$3:$A$11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22-4CAE-A494-DBF3CD7AC30F}"/>
            </c:ext>
          </c:extLst>
        </c:ser>
        <c:ser>
          <c:idx val="1"/>
          <c:order val="1"/>
          <c:tx>
            <c:strRef>
              <c:f>Sheet5!$B$1:$B$2</c:f>
              <c:strCache>
                <c:ptCount val="2"/>
                <c:pt idx="0">
                  <c:v>Dmographic Data</c:v>
                </c:pt>
                <c:pt idx="1">
                  <c:v>Total Population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Sheet5!$B$3:$B$11</c:f>
              <c:numCache>
                <c:formatCode>General</c:formatCode>
                <c:ptCount val="9"/>
                <c:pt idx="0">
                  <c:v>400000</c:v>
                </c:pt>
                <c:pt idx="1">
                  <c:v>1000000</c:v>
                </c:pt>
                <c:pt idx="2">
                  <c:v>800000</c:v>
                </c:pt>
                <c:pt idx="3">
                  <c:v>300000</c:v>
                </c:pt>
                <c:pt idx="4">
                  <c:v>250000</c:v>
                </c:pt>
                <c:pt idx="5">
                  <c:v>150000</c:v>
                </c:pt>
                <c:pt idx="6">
                  <c:v>120000</c:v>
                </c:pt>
                <c:pt idx="7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22-4CAE-A494-DBF3CD7AC30F}"/>
            </c:ext>
          </c:extLst>
        </c:ser>
        <c:ser>
          <c:idx val="2"/>
          <c:order val="2"/>
          <c:tx>
            <c:strRef>
              <c:f>Sheet5!$C$1:$C$2</c:f>
              <c:strCache>
                <c:ptCount val="2"/>
                <c:pt idx="0">
                  <c:v>Dmographic Data</c:v>
                </c:pt>
                <c:pt idx="1">
                  <c:v>Male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Sheet5!$C$3:$C$11</c:f>
              <c:numCache>
                <c:formatCode>General</c:formatCode>
                <c:ptCount val="9"/>
                <c:pt idx="0">
                  <c:v>203000</c:v>
                </c:pt>
                <c:pt idx="1">
                  <c:v>515000</c:v>
                </c:pt>
                <c:pt idx="2">
                  <c:v>430000</c:v>
                </c:pt>
                <c:pt idx="3">
                  <c:v>165000</c:v>
                </c:pt>
                <c:pt idx="4">
                  <c:v>130000</c:v>
                </c:pt>
                <c:pt idx="5">
                  <c:v>78000</c:v>
                </c:pt>
                <c:pt idx="6">
                  <c:v>62000</c:v>
                </c:pt>
                <c:pt idx="7">
                  <c:v>51000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22-4CAE-A494-DBF3CD7AC30F}"/>
            </c:ext>
          </c:extLst>
        </c:ser>
        <c:ser>
          <c:idx val="3"/>
          <c:order val="3"/>
          <c:tx>
            <c:strRef>
              <c:f>Sheet5!$D$1:$D$2</c:f>
              <c:strCache>
                <c:ptCount val="2"/>
                <c:pt idx="0">
                  <c:v>Dmographic Data</c:v>
                </c:pt>
                <c:pt idx="1">
                  <c:v>Female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Sheet5!$D$3:$D$11</c:f>
              <c:numCache>
                <c:formatCode>General</c:formatCode>
                <c:ptCount val="9"/>
                <c:pt idx="0">
                  <c:v>197000</c:v>
                </c:pt>
                <c:pt idx="1">
                  <c:v>485000</c:v>
                </c:pt>
                <c:pt idx="2">
                  <c:v>370000</c:v>
                </c:pt>
                <c:pt idx="3">
                  <c:v>135000</c:v>
                </c:pt>
                <c:pt idx="4">
                  <c:v>120000</c:v>
                </c:pt>
                <c:pt idx="5">
                  <c:v>72000</c:v>
                </c:pt>
                <c:pt idx="6">
                  <c:v>58000</c:v>
                </c:pt>
                <c:pt idx="7">
                  <c:v>49000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22-4CAE-A494-DBF3CD7AC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07839"/>
        <c:axId val="117006591"/>
        <c:axId val="21654095"/>
      </c:line3DChart>
      <c:catAx>
        <c:axId val="1170078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06591"/>
        <c:crosses val="autoZero"/>
        <c:auto val="1"/>
        <c:lblAlgn val="ctr"/>
        <c:lblOffset val="100"/>
        <c:noMultiLvlLbl val="0"/>
      </c:catAx>
      <c:valAx>
        <c:axId val="11700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07839"/>
        <c:crosses val="autoZero"/>
        <c:crossBetween val="between"/>
      </c:valAx>
      <c:serAx>
        <c:axId val="21654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0659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Sheet5!$B$21</c:f>
              <c:strCache>
                <c:ptCount val="1"/>
                <c:pt idx="0">
                  <c:v>Onion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Sheet5!$A$22:$A$28</c:f>
              <c:strCache>
                <c:ptCount val="7"/>
                <c:pt idx="0">
                  <c:v>Sat</c:v>
                </c:pt>
                <c:pt idx="1">
                  <c:v>Sun</c:v>
                </c:pt>
                <c:pt idx="2">
                  <c:v>Mon</c:v>
                </c:pt>
                <c:pt idx="3">
                  <c:v>Tue</c:v>
                </c:pt>
                <c:pt idx="4">
                  <c:v>Wed</c:v>
                </c:pt>
                <c:pt idx="5">
                  <c:v>Thu</c:v>
                </c:pt>
                <c:pt idx="6">
                  <c:v>Fri</c:v>
                </c:pt>
              </c:strCache>
            </c:strRef>
          </c:cat>
          <c:val>
            <c:numRef>
              <c:f>Sheet5!$B$22:$B$28</c:f>
              <c:numCache>
                <c:formatCode>General</c:formatCode>
                <c:ptCount val="7"/>
                <c:pt idx="0">
                  <c:v>120</c:v>
                </c:pt>
                <c:pt idx="1">
                  <c:v>125</c:v>
                </c:pt>
                <c:pt idx="2">
                  <c:v>150</c:v>
                </c:pt>
                <c:pt idx="3">
                  <c:v>130</c:v>
                </c:pt>
                <c:pt idx="4">
                  <c:v>120</c:v>
                </c:pt>
                <c:pt idx="5">
                  <c:v>110</c:v>
                </c:pt>
                <c:pt idx="6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3-4F95-B54A-257A1A87AC85}"/>
            </c:ext>
          </c:extLst>
        </c:ser>
        <c:ser>
          <c:idx val="1"/>
          <c:order val="1"/>
          <c:tx>
            <c:strRef>
              <c:f>Sheet5!$C$21</c:f>
              <c:strCache>
                <c:ptCount val="1"/>
                <c:pt idx="0">
                  <c:v>Garlic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Sheet5!$A$22:$A$28</c:f>
              <c:strCache>
                <c:ptCount val="7"/>
                <c:pt idx="0">
                  <c:v>Sat</c:v>
                </c:pt>
                <c:pt idx="1">
                  <c:v>Sun</c:v>
                </c:pt>
                <c:pt idx="2">
                  <c:v>Mon</c:v>
                </c:pt>
                <c:pt idx="3">
                  <c:v>Tue</c:v>
                </c:pt>
                <c:pt idx="4">
                  <c:v>Wed</c:v>
                </c:pt>
                <c:pt idx="5">
                  <c:v>Thu</c:v>
                </c:pt>
                <c:pt idx="6">
                  <c:v>Fri</c:v>
                </c:pt>
              </c:strCache>
            </c:strRef>
          </c:cat>
          <c:val>
            <c:numRef>
              <c:f>Sheet5!$C$22:$C$28</c:f>
              <c:numCache>
                <c:formatCode>General</c:formatCode>
                <c:ptCount val="7"/>
                <c:pt idx="0">
                  <c:v>250</c:v>
                </c:pt>
                <c:pt idx="1">
                  <c:v>260</c:v>
                </c:pt>
                <c:pt idx="2">
                  <c:v>285</c:v>
                </c:pt>
                <c:pt idx="3">
                  <c:v>275</c:v>
                </c:pt>
                <c:pt idx="4">
                  <c:v>265</c:v>
                </c:pt>
                <c:pt idx="5">
                  <c:v>255</c:v>
                </c:pt>
                <c:pt idx="6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3-4F95-B54A-257A1A87A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9953056"/>
        <c:axId val="1969954720"/>
      </c:barChart>
      <c:lineChart>
        <c:grouping val="standard"/>
        <c:varyColors val="0"/>
        <c:ser>
          <c:idx val="2"/>
          <c:order val="2"/>
          <c:tx>
            <c:strRef>
              <c:f>Sheet5!$D$21</c:f>
              <c:strCache>
                <c:ptCount val="1"/>
                <c:pt idx="0">
                  <c:v>Chilic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Sheet5!$A$22:$A$28</c:f>
              <c:strCache>
                <c:ptCount val="7"/>
                <c:pt idx="0">
                  <c:v>Sat</c:v>
                </c:pt>
                <c:pt idx="1">
                  <c:v>Sun</c:v>
                </c:pt>
                <c:pt idx="2">
                  <c:v>Mon</c:v>
                </c:pt>
                <c:pt idx="3">
                  <c:v>Tue</c:v>
                </c:pt>
                <c:pt idx="4">
                  <c:v>Wed</c:v>
                </c:pt>
                <c:pt idx="5">
                  <c:v>Thu</c:v>
                </c:pt>
                <c:pt idx="6">
                  <c:v>Fri</c:v>
                </c:pt>
              </c:strCache>
            </c:strRef>
          </c:cat>
          <c:val>
            <c:numRef>
              <c:f>Sheet5!$D$22:$D$28</c:f>
              <c:numCache>
                <c:formatCode>General</c:formatCode>
                <c:ptCount val="7"/>
                <c:pt idx="0">
                  <c:v>350</c:v>
                </c:pt>
                <c:pt idx="1">
                  <c:v>380</c:v>
                </c:pt>
                <c:pt idx="2">
                  <c:v>400</c:v>
                </c:pt>
                <c:pt idx="3">
                  <c:v>355</c:v>
                </c:pt>
                <c:pt idx="4">
                  <c:v>500</c:v>
                </c:pt>
                <c:pt idx="5">
                  <c:v>360</c:v>
                </c:pt>
                <c:pt idx="6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23-4F95-B54A-257A1A87A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9953056"/>
        <c:axId val="1969954720"/>
      </c:lineChart>
      <c:catAx>
        <c:axId val="196995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954720"/>
        <c:crosses val="autoZero"/>
        <c:auto val="1"/>
        <c:lblAlgn val="ctr"/>
        <c:lblOffset val="100"/>
        <c:noMultiLvlLbl val="0"/>
      </c:catAx>
      <c:valAx>
        <c:axId val="196995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95305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Sheet5!$B$21</c:f>
              <c:strCache>
                <c:ptCount val="1"/>
                <c:pt idx="0">
                  <c:v>Onion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Sheet5!$A$22:$A$28</c:f>
              <c:strCache>
                <c:ptCount val="7"/>
                <c:pt idx="0">
                  <c:v>Sat</c:v>
                </c:pt>
                <c:pt idx="1">
                  <c:v>Sun</c:v>
                </c:pt>
                <c:pt idx="2">
                  <c:v>Mon</c:v>
                </c:pt>
                <c:pt idx="3">
                  <c:v>Tue</c:v>
                </c:pt>
                <c:pt idx="4">
                  <c:v>Wed</c:v>
                </c:pt>
                <c:pt idx="5">
                  <c:v>Thu</c:v>
                </c:pt>
                <c:pt idx="6">
                  <c:v>Fri</c:v>
                </c:pt>
              </c:strCache>
            </c:strRef>
          </c:xVal>
          <c:yVal>
            <c:numRef>
              <c:f>Sheet5!$B$22:$B$28</c:f>
              <c:numCache>
                <c:formatCode>General</c:formatCode>
                <c:ptCount val="7"/>
                <c:pt idx="0">
                  <c:v>120</c:v>
                </c:pt>
                <c:pt idx="1">
                  <c:v>125</c:v>
                </c:pt>
                <c:pt idx="2">
                  <c:v>150</c:v>
                </c:pt>
                <c:pt idx="3">
                  <c:v>130</c:v>
                </c:pt>
                <c:pt idx="4">
                  <c:v>120</c:v>
                </c:pt>
                <c:pt idx="5">
                  <c:v>110</c:v>
                </c:pt>
                <c:pt idx="6">
                  <c:v>160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AE-4B90-9B43-92D03E64B186}"/>
            </c:ext>
          </c:extLst>
        </c:ser>
        <c:ser>
          <c:idx val="1"/>
          <c:order val="1"/>
          <c:tx>
            <c:strRef>
              <c:f>Sheet5!$C$21</c:f>
              <c:strCache>
                <c:ptCount val="1"/>
                <c:pt idx="0">
                  <c:v>Garlic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Sheet5!$A$22:$A$28</c:f>
              <c:strCache>
                <c:ptCount val="7"/>
                <c:pt idx="0">
                  <c:v>Sat</c:v>
                </c:pt>
                <c:pt idx="1">
                  <c:v>Sun</c:v>
                </c:pt>
                <c:pt idx="2">
                  <c:v>Mon</c:v>
                </c:pt>
                <c:pt idx="3">
                  <c:v>Tue</c:v>
                </c:pt>
                <c:pt idx="4">
                  <c:v>Wed</c:v>
                </c:pt>
                <c:pt idx="5">
                  <c:v>Thu</c:v>
                </c:pt>
                <c:pt idx="6">
                  <c:v>Fri</c:v>
                </c:pt>
              </c:strCache>
            </c:strRef>
          </c:xVal>
          <c:yVal>
            <c:numRef>
              <c:f>Sheet5!$C$22:$C$28</c:f>
              <c:numCache>
                <c:formatCode>General</c:formatCode>
                <c:ptCount val="7"/>
                <c:pt idx="0">
                  <c:v>250</c:v>
                </c:pt>
                <c:pt idx="1">
                  <c:v>260</c:v>
                </c:pt>
                <c:pt idx="2">
                  <c:v>285</c:v>
                </c:pt>
                <c:pt idx="3">
                  <c:v>275</c:v>
                </c:pt>
                <c:pt idx="4">
                  <c:v>265</c:v>
                </c:pt>
                <c:pt idx="5">
                  <c:v>255</c:v>
                </c:pt>
                <c:pt idx="6">
                  <c:v>290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AE-4B90-9B43-92D03E64B186}"/>
            </c:ext>
          </c:extLst>
        </c:ser>
        <c:ser>
          <c:idx val="2"/>
          <c:order val="2"/>
          <c:tx>
            <c:strRef>
              <c:f>Sheet5!$D$21</c:f>
              <c:strCache>
                <c:ptCount val="1"/>
                <c:pt idx="0">
                  <c:v>Chilic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Sheet5!$A$22:$A$28</c:f>
              <c:strCache>
                <c:ptCount val="7"/>
                <c:pt idx="0">
                  <c:v>Sat</c:v>
                </c:pt>
                <c:pt idx="1">
                  <c:v>Sun</c:v>
                </c:pt>
                <c:pt idx="2">
                  <c:v>Mon</c:v>
                </c:pt>
                <c:pt idx="3">
                  <c:v>Tue</c:v>
                </c:pt>
                <c:pt idx="4">
                  <c:v>Wed</c:v>
                </c:pt>
                <c:pt idx="5">
                  <c:v>Thu</c:v>
                </c:pt>
                <c:pt idx="6">
                  <c:v>Fri</c:v>
                </c:pt>
              </c:strCache>
            </c:strRef>
          </c:xVal>
          <c:yVal>
            <c:numRef>
              <c:f>Sheet5!$D$22:$D$28</c:f>
              <c:numCache>
                <c:formatCode>General</c:formatCode>
                <c:ptCount val="7"/>
                <c:pt idx="0">
                  <c:v>350</c:v>
                </c:pt>
                <c:pt idx="1">
                  <c:v>380</c:v>
                </c:pt>
                <c:pt idx="2">
                  <c:v>400</c:v>
                </c:pt>
                <c:pt idx="3">
                  <c:v>355</c:v>
                </c:pt>
                <c:pt idx="4">
                  <c:v>500</c:v>
                </c:pt>
                <c:pt idx="5">
                  <c:v>360</c:v>
                </c:pt>
                <c:pt idx="6">
                  <c:v>450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AE-4B90-9B43-92D03E64B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031200"/>
        <c:axId val="1978026208"/>
      </c:scatterChart>
      <c:valAx>
        <c:axId val="197803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026208"/>
        <c:crosses val="autoZero"/>
        <c:crossBetween val="midCat"/>
      </c:valAx>
      <c:valAx>
        <c:axId val="197802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03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0</xdr:row>
      <xdr:rowOff>0</xdr:rowOff>
    </xdr:from>
    <xdr:to>
      <xdr:col>11</xdr:col>
      <xdr:colOff>285750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146B25-AF78-4364-8E76-D7B46A860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228600</xdr:colOff>
      <xdr:row>0</xdr:row>
      <xdr:rowOff>42863</xdr:rowOff>
    </xdr:from>
    <xdr:to>
      <xdr:col>26</xdr:col>
      <xdr:colOff>171450</xdr:colOff>
      <xdr:row>14</xdr:row>
      <xdr:rowOff>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B2AFAC-68ED-453B-8A39-161CC4245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400050</xdr:colOff>
      <xdr:row>0</xdr:row>
      <xdr:rowOff>76200</xdr:rowOff>
    </xdr:from>
    <xdr:to>
      <xdr:col>19</xdr:col>
      <xdr:colOff>38100</xdr:colOff>
      <xdr:row>14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22DA94-F08F-4BD3-867C-978CC38AC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</xdr:colOff>
      <xdr:row>19</xdr:row>
      <xdr:rowOff>57150</xdr:rowOff>
    </xdr:from>
    <xdr:to>
      <xdr:col>12</xdr:col>
      <xdr:colOff>295275</xdr:colOff>
      <xdr:row>33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E259616-6F11-4078-8713-5DC43A029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523875</xdr:colOff>
      <xdr:row>19</xdr:row>
      <xdr:rowOff>80962</xdr:rowOff>
    </xdr:from>
    <xdr:to>
      <xdr:col>20</xdr:col>
      <xdr:colOff>161925</xdr:colOff>
      <xdr:row>32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C0FFAB-3783-4D9D-9375-BEF1FD2C5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L36:V70" totalsRowShown="0" headerRowCellStyle="Normal" dataCellStyle="Normal">
  <tableColumns count="11">
    <tableColumn id="1" name="Column1" dataCellStyle="Normal">
      <calculatedColumnFormula>RANDBETWEEN(250,4500)</calculatedColumnFormula>
    </tableColumn>
    <tableColumn id="2" name="Column2" dataCellStyle="Normal"/>
    <tableColumn id="3" name="Column3" dataCellStyle="Normal">
      <calculatedColumnFormula>RANDBETWEEN(250,4500)</calculatedColumnFormula>
    </tableColumn>
    <tableColumn id="4" name="Column4" dataCellStyle="Normal">
      <calculatedColumnFormula>RANDBETWEEN(250,4500)</calculatedColumnFormula>
    </tableColumn>
    <tableColumn id="5" name="Column5" dataCellStyle="Normal">
      <calculatedColumnFormula>RANDBETWEEN(250,4500)</calculatedColumnFormula>
    </tableColumn>
    <tableColumn id="6" name="Column6" dataCellStyle="Normal">
      <calculatedColumnFormula>RANDBETWEEN(250,4500)</calculatedColumnFormula>
    </tableColumn>
    <tableColumn id="7" name="Column7" dataCellStyle="Normal">
      <calculatedColumnFormula>RANDBETWEEN(250,4500)</calculatedColumnFormula>
    </tableColumn>
    <tableColumn id="8" name="Column8" dataCellStyle="Normal">
      <calculatedColumnFormula>RANDBETWEEN(250,4500)</calculatedColumnFormula>
    </tableColumn>
    <tableColumn id="9" name="Column9" dataCellStyle="Normal">
      <calculatedColumnFormula>RANDBETWEEN(250,4500)</calculatedColumnFormula>
    </tableColumn>
    <tableColumn id="10" name="Column10" dataCellStyle="Normal">
      <calculatedColumnFormula>RANDBETWEEN(250,4500)</calculatedColumnFormula>
    </tableColumn>
    <tableColumn id="11" name="Column11" dataCellStyle="Normal">
      <calculatedColumnFormula>RANDBETWEEN(250,4500)</calculatedColumnFormula>
    </tableColumn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4" sqref="L4"/>
    </sheetView>
  </sheetViews>
  <sheetFormatPr defaultColWidth="9.1796875" defaultRowHeight="14" x14ac:dyDescent="0.3"/>
  <cols>
    <col min="1" max="10" width="9.1796875" style="3"/>
    <col min="11" max="11" width="18.54296875" style="8" customWidth="1"/>
    <col min="12" max="12" width="25.81640625" style="2" customWidth="1"/>
    <col min="13" max="16384" width="9.1796875" style="3"/>
  </cols>
  <sheetData>
    <row r="1" spans="1:12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7" t="s">
        <v>9</v>
      </c>
      <c r="L1" s="2" t="s">
        <v>120</v>
      </c>
    </row>
    <row r="2" spans="1:12" x14ac:dyDescent="0.3">
      <c r="A2" s="2">
        <v>1</v>
      </c>
      <c r="B2" s="2" t="s">
        <v>11</v>
      </c>
      <c r="C2" s="2">
        <v>12</v>
      </c>
      <c r="D2" s="2">
        <v>13</v>
      </c>
      <c r="E2" s="2">
        <v>14</v>
      </c>
      <c r="F2" s="2">
        <v>15</v>
      </c>
      <c r="G2" s="2">
        <f>SUM(C2:F2)</f>
        <v>54</v>
      </c>
      <c r="H2" s="2">
        <f>MAX(C2:F2)</f>
        <v>15</v>
      </c>
      <c r="I2" s="2">
        <f>MIN(C2:F2)</f>
        <v>12</v>
      </c>
      <c r="J2" s="2">
        <f>AVERAGE(C2:F2)</f>
        <v>13.5</v>
      </c>
      <c r="K2" s="7">
        <f>(SUM(C2:F2)-MIN(C2:F2))/3</f>
        <v>14</v>
      </c>
      <c r="L2" s="2" cm="1">
        <f t="array" ref="L2">(SUMPRODUCT(LARGE(C2:F2,{1,2})))/2</f>
        <v>14.5</v>
      </c>
    </row>
    <row r="3" spans="1:12" x14ac:dyDescent="0.3">
      <c r="A3" s="2">
        <f>A2+1</f>
        <v>2</v>
      </c>
      <c r="B3" s="2" t="s">
        <v>12</v>
      </c>
      <c r="C3" s="2">
        <v>12</v>
      </c>
      <c r="D3" s="2">
        <v>14</v>
      </c>
      <c r="E3" s="2">
        <v>16</v>
      </c>
      <c r="F3" s="2">
        <v>12</v>
      </c>
      <c r="G3" s="2">
        <f t="shared" ref="G3:G21" si="0">SUM(C3:F3)</f>
        <v>54</v>
      </c>
      <c r="H3" s="2">
        <f t="shared" ref="H3:H21" si="1">MAX(C3:F3)</f>
        <v>16</v>
      </c>
      <c r="I3" s="2">
        <f t="shared" ref="I3:I21" si="2">MIN(C3:F3)</f>
        <v>12</v>
      </c>
      <c r="J3" s="2">
        <f t="shared" ref="J3:J21" si="3">AVERAGE(C3:F3)</f>
        <v>13.5</v>
      </c>
      <c r="K3" s="7">
        <f t="shared" ref="K3:K21" si="4">(SUM(C3:F3)-MIN(C3:F3))/3</f>
        <v>14</v>
      </c>
      <c r="L3" s="2" cm="1">
        <f t="array" ref="L3">(SUMPRODUCT(LARGE(C3:F3,{1,2})))/2</f>
        <v>15</v>
      </c>
    </row>
    <row r="4" spans="1:12" x14ac:dyDescent="0.3">
      <c r="A4" s="2">
        <f t="shared" ref="A4:A21" si="5">A3+1</f>
        <v>3</v>
      </c>
      <c r="B4" s="2" t="s">
        <v>13</v>
      </c>
      <c r="C4" s="2">
        <v>16</v>
      </c>
      <c r="D4" s="2">
        <v>15</v>
      </c>
      <c r="E4" s="2">
        <v>14</v>
      </c>
      <c r="F4" s="2">
        <v>12</v>
      </c>
      <c r="G4" s="2">
        <f t="shared" si="0"/>
        <v>57</v>
      </c>
      <c r="H4" s="2">
        <f t="shared" si="1"/>
        <v>16</v>
      </c>
      <c r="I4" s="2">
        <f t="shared" si="2"/>
        <v>12</v>
      </c>
      <c r="J4" s="2">
        <f t="shared" si="3"/>
        <v>14.25</v>
      </c>
      <c r="K4" s="7">
        <f t="shared" si="4"/>
        <v>15</v>
      </c>
      <c r="L4" s="2" cm="1">
        <f t="array" ref="L4">(SUMPRODUCT(LARGE(C4:F4,{1,2})))/2</f>
        <v>15.5</v>
      </c>
    </row>
    <row r="5" spans="1:12" x14ac:dyDescent="0.3">
      <c r="A5" s="2">
        <f t="shared" si="5"/>
        <v>4</v>
      </c>
      <c r="B5" s="2" t="s">
        <v>14</v>
      </c>
      <c r="C5" s="2">
        <v>14</v>
      </c>
      <c r="D5" s="2">
        <v>12</v>
      </c>
      <c r="E5" s="2">
        <v>18</v>
      </c>
      <c r="F5" s="2">
        <v>19</v>
      </c>
      <c r="G5" s="2">
        <f t="shared" si="0"/>
        <v>63</v>
      </c>
      <c r="H5" s="2">
        <f t="shared" si="1"/>
        <v>19</v>
      </c>
      <c r="I5" s="2">
        <f t="shared" si="2"/>
        <v>12</v>
      </c>
      <c r="J5" s="2">
        <f t="shared" si="3"/>
        <v>15.75</v>
      </c>
      <c r="K5" s="7">
        <f t="shared" si="4"/>
        <v>17</v>
      </c>
      <c r="L5" s="2" cm="1">
        <f t="array" ref="L5">(SUMPRODUCT(LARGE(C5:F5,{1,2})))/2</f>
        <v>18.5</v>
      </c>
    </row>
    <row r="6" spans="1:12" x14ac:dyDescent="0.3">
      <c r="A6" s="2">
        <f t="shared" si="5"/>
        <v>5</v>
      </c>
      <c r="B6" s="2" t="s">
        <v>15</v>
      </c>
      <c r="C6" s="2">
        <v>14</v>
      </c>
      <c r="D6" s="2">
        <v>13</v>
      </c>
      <c r="E6" s="2">
        <v>19</v>
      </c>
      <c r="F6" s="2">
        <v>18</v>
      </c>
      <c r="G6" s="2">
        <f t="shared" si="0"/>
        <v>64</v>
      </c>
      <c r="H6" s="2">
        <f t="shared" si="1"/>
        <v>19</v>
      </c>
      <c r="I6" s="2">
        <f t="shared" si="2"/>
        <v>13</v>
      </c>
      <c r="J6" s="2">
        <f t="shared" si="3"/>
        <v>16</v>
      </c>
      <c r="K6" s="7">
        <f t="shared" si="4"/>
        <v>17</v>
      </c>
      <c r="L6" s="2" cm="1">
        <f t="array" ref="L6">(SUMPRODUCT(LARGE(C6:F6,{1,2})))/2</f>
        <v>18.5</v>
      </c>
    </row>
    <row r="7" spans="1:12" x14ac:dyDescent="0.3">
      <c r="A7" s="2">
        <f t="shared" si="5"/>
        <v>6</v>
      </c>
      <c r="B7" s="2" t="s">
        <v>16</v>
      </c>
      <c r="C7" s="2">
        <v>15</v>
      </c>
      <c r="D7" s="2">
        <v>17</v>
      </c>
      <c r="E7" s="2">
        <v>18</v>
      </c>
      <c r="F7" s="2">
        <v>11</v>
      </c>
      <c r="G7" s="2">
        <f t="shared" si="0"/>
        <v>61</v>
      </c>
      <c r="H7" s="2">
        <f t="shared" si="1"/>
        <v>18</v>
      </c>
      <c r="I7" s="2">
        <f t="shared" si="2"/>
        <v>11</v>
      </c>
      <c r="J7" s="2">
        <f t="shared" si="3"/>
        <v>15.25</v>
      </c>
      <c r="K7" s="7">
        <f t="shared" si="4"/>
        <v>16.666666666666668</v>
      </c>
      <c r="L7" s="2" cm="1">
        <f t="array" ref="L7">(SUMPRODUCT(LARGE(C7:F7,{1,2})))/2</f>
        <v>17.5</v>
      </c>
    </row>
    <row r="8" spans="1:12" x14ac:dyDescent="0.3">
      <c r="A8" s="2">
        <f t="shared" si="5"/>
        <v>7</v>
      </c>
      <c r="B8" s="2" t="s">
        <v>17</v>
      </c>
      <c r="C8" s="2">
        <v>14</v>
      </c>
      <c r="D8" s="2">
        <v>15</v>
      </c>
      <c r="E8" s="2">
        <v>18</v>
      </c>
      <c r="F8" s="2">
        <v>16</v>
      </c>
      <c r="G8" s="2">
        <f t="shared" si="0"/>
        <v>63</v>
      </c>
      <c r="H8" s="2">
        <f t="shared" si="1"/>
        <v>18</v>
      </c>
      <c r="I8" s="2">
        <f t="shared" si="2"/>
        <v>14</v>
      </c>
      <c r="J8" s="2">
        <f t="shared" si="3"/>
        <v>15.75</v>
      </c>
      <c r="K8" s="7">
        <f t="shared" si="4"/>
        <v>16.333333333333332</v>
      </c>
      <c r="L8" s="2" cm="1">
        <f t="array" ref="L8">(SUMPRODUCT(LARGE(C8:F8,{1,2})))/2</f>
        <v>17</v>
      </c>
    </row>
    <row r="9" spans="1:12" x14ac:dyDescent="0.3">
      <c r="A9" s="2">
        <f t="shared" si="5"/>
        <v>8</v>
      </c>
      <c r="B9" s="2" t="s">
        <v>18</v>
      </c>
      <c r="C9" s="2">
        <v>14</v>
      </c>
      <c r="D9" s="2">
        <v>15</v>
      </c>
      <c r="E9" s="2">
        <v>16</v>
      </c>
      <c r="F9" s="2">
        <v>18</v>
      </c>
      <c r="G9" s="2">
        <f t="shared" si="0"/>
        <v>63</v>
      </c>
      <c r="H9" s="2">
        <f t="shared" si="1"/>
        <v>18</v>
      </c>
      <c r="I9" s="2">
        <f t="shared" si="2"/>
        <v>14</v>
      </c>
      <c r="J9" s="2">
        <f t="shared" si="3"/>
        <v>15.75</v>
      </c>
      <c r="K9" s="7">
        <f t="shared" si="4"/>
        <v>16.333333333333332</v>
      </c>
      <c r="L9" s="2" cm="1">
        <f t="array" ref="L9">(SUMPRODUCT(LARGE(C9:F9,{1,2})))/2</f>
        <v>17</v>
      </c>
    </row>
    <row r="10" spans="1:12" x14ac:dyDescent="0.3">
      <c r="A10" s="2">
        <f t="shared" si="5"/>
        <v>9</v>
      </c>
      <c r="B10" s="2" t="s">
        <v>19</v>
      </c>
      <c r="C10" s="2">
        <v>14</v>
      </c>
      <c r="D10" s="2">
        <v>15</v>
      </c>
      <c r="E10" s="2">
        <v>16</v>
      </c>
      <c r="F10" s="2">
        <v>15</v>
      </c>
      <c r="G10" s="2">
        <f t="shared" si="0"/>
        <v>60</v>
      </c>
      <c r="H10" s="2">
        <f t="shared" si="1"/>
        <v>16</v>
      </c>
      <c r="I10" s="2">
        <f t="shared" si="2"/>
        <v>14</v>
      </c>
      <c r="J10" s="2">
        <f t="shared" si="3"/>
        <v>15</v>
      </c>
      <c r="K10" s="7">
        <f t="shared" si="4"/>
        <v>15.333333333333334</v>
      </c>
      <c r="L10" s="2" cm="1">
        <f t="array" ref="L10">(SUMPRODUCT(LARGE(C10:F10,{1,2})))/2</f>
        <v>15.5</v>
      </c>
    </row>
    <row r="11" spans="1:12" x14ac:dyDescent="0.3">
      <c r="A11" s="2">
        <f t="shared" si="5"/>
        <v>10</v>
      </c>
      <c r="B11" s="2" t="s">
        <v>20</v>
      </c>
      <c r="C11" s="2">
        <v>11</v>
      </c>
      <c r="D11" s="2">
        <v>15</v>
      </c>
      <c r="E11" s="2">
        <v>18</v>
      </c>
      <c r="F11" s="2">
        <v>16</v>
      </c>
      <c r="G11" s="2">
        <f t="shared" si="0"/>
        <v>60</v>
      </c>
      <c r="H11" s="2">
        <f t="shared" si="1"/>
        <v>18</v>
      </c>
      <c r="I11" s="2">
        <f t="shared" si="2"/>
        <v>11</v>
      </c>
      <c r="J11" s="2">
        <f t="shared" si="3"/>
        <v>15</v>
      </c>
      <c r="K11" s="7">
        <f t="shared" si="4"/>
        <v>16.333333333333332</v>
      </c>
      <c r="L11" s="2" cm="1">
        <f t="array" ref="L11">(SUMPRODUCT(LARGE(C11:F11,{1,2})))/2</f>
        <v>17</v>
      </c>
    </row>
    <row r="12" spans="1:12" x14ac:dyDescent="0.3">
      <c r="A12" s="2">
        <f t="shared" si="5"/>
        <v>11</v>
      </c>
      <c r="B12" s="2" t="s">
        <v>21</v>
      </c>
      <c r="C12" s="2">
        <v>14</v>
      </c>
      <c r="D12" s="2">
        <v>15</v>
      </c>
      <c r="E12" s="2">
        <v>13</v>
      </c>
      <c r="F12" s="2">
        <v>12</v>
      </c>
      <c r="G12" s="2">
        <f t="shared" si="0"/>
        <v>54</v>
      </c>
      <c r="H12" s="2">
        <f t="shared" si="1"/>
        <v>15</v>
      </c>
      <c r="I12" s="2">
        <f t="shared" si="2"/>
        <v>12</v>
      </c>
      <c r="J12" s="2">
        <f t="shared" si="3"/>
        <v>13.5</v>
      </c>
      <c r="K12" s="7">
        <f t="shared" si="4"/>
        <v>14</v>
      </c>
      <c r="L12" s="2" cm="1">
        <f t="array" ref="L12">(SUMPRODUCT(LARGE(C12:F12,{1,2})))/2</f>
        <v>14.5</v>
      </c>
    </row>
    <row r="13" spans="1:12" x14ac:dyDescent="0.3">
      <c r="A13" s="2">
        <f t="shared" si="5"/>
        <v>12</v>
      </c>
      <c r="B13" s="2" t="s">
        <v>22</v>
      </c>
      <c r="C13" s="2">
        <v>16</v>
      </c>
      <c r="D13" s="2">
        <v>12</v>
      </c>
      <c r="E13" s="2">
        <v>14</v>
      </c>
      <c r="F13" s="2">
        <v>12</v>
      </c>
      <c r="G13" s="2">
        <f t="shared" si="0"/>
        <v>54</v>
      </c>
      <c r="H13" s="2">
        <f t="shared" si="1"/>
        <v>16</v>
      </c>
      <c r="I13" s="2">
        <f t="shared" si="2"/>
        <v>12</v>
      </c>
      <c r="J13" s="2">
        <f t="shared" si="3"/>
        <v>13.5</v>
      </c>
      <c r="K13" s="7">
        <f t="shared" si="4"/>
        <v>14</v>
      </c>
      <c r="L13" s="2" cm="1">
        <f t="array" ref="L13">(SUMPRODUCT(LARGE(C13:F13,{1,2})))/2</f>
        <v>15</v>
      </c>
    </row>
    <row r="14" spans="1:12" x14ac:dyDescent="0.3">
      <c r="A14" s="2">
        <f t="shared" si="5"/>
        <v>13</v>
      </c>
      <c r="B14" s="2" t="s">
        <v>23</v>
      </c>
      <c r="C14" s="2">
        <v>14</v>
      </c>
      <c r="D14" s="2">
        <v>12</v>
      </c>
      <c r="E14" s="2">
        <v>15</v>
      </c>
      <c r="F14" s="2">
        <v>16</v>
      </c>
      <c r="G14" s="2">
        <f t="shared" si="0"/>
        <v>57</v>
      </c>
      <c r="H14" s="2">
        <f t="shared" si="1"/>
        <v>16</v>
      </c>
      <c r="I14" s="2">
        <f t="shared" si="2"/>
        <v>12</v>
      </c>
      <c r="J14" s="2">
        <f t="shared" si="3"/>
        <v>14.25</v>
      </c>
      <c r="K14" s="7">
        <f t="shared" si="4"/>
        <v>15</v>
      </c>
      <c r="L14" s="2" cm="1">
        <f t="array" ref="L14">(SUMPRODUCT(LARGE(C14:F14,{1,2})))/2</f>
        <v>15.5</v>
      </c>
    </row>
    <row r="15" spans="1:12" x14ac:dyDescent="0.3">
      <c r="A15" s="2">
        <f t="shared" si="5"/>
        <v>14</v>
      </c>
      <c r="B15" s="2" t="s">
        <v>24</v>
      </c>
      <c r="C15" s="2">
        <v>18</v>
      </c>
      <c r="D15" s="2">
        <v>19</v>
      </c>
      <c r="E15" s="2">
        <v>12</v>
      </c>
      <c r="F15" s="2">
        <v>14</v>
      </c>
      <c r="G15" s="2">
        <f t="shared" si="0"/>
        <v>63</v>
      </c>
      <c r="H15" s="2">
        <f t="shared" si="1"/>
        <v>19</v>
      </c>
      <c r="I15" s="2">
        <f t="shared" si="2"/>
        <v>12</v>
      </c>
      <c r="J15" s="2">
        <f t="shared" si="3"/>
        <v>15.75</v>
      </c>
      <c r="K15" s="7">
        <f t="shared" si="4"/>
        <v>17</v>
      </c>
      <c r="L15" s="2" cm="1">
        <f t="array" ref="L15">(SUMPRODUCT(LARGE(C15:F15,{1,2})))/2</f>
        <v>18.5</v>
      </c>
    </row>
    <row r="16" spans="1:12" x14ac:dyDescent="0.3">
      <c r="A16" s="2">
        <f t="shared" si="5"/>
        <v>15</v>
      </c>
      <c r="B16" s="2" t="s">
        <v>25</v>
      </c>
      <c r="C16" s="2">
        <v>19</v>
      </c>
      <c r="D16" s="2">
        <v>18</v>
      </c>
      <c r="E16" s="2">
        <v>13</v>
      </c>
      <c r="F16" s="2">
        <v>14</v>
      </c>
      <c r="G16" s="2">
        <f t="shared" si="0"/>
        <v>64</v>
      </c>
      <c r="H16" s="2">
        <f t="shared" si="1"/>
        <v>19</v>
      </c>
      <c r="I16" s="2">
        <f>MIN(C16:F16)</f>
        <v>13</v>
      </c>
      <c r="J16" s="2">
        <f t="shared" si="3"/>
        <v>16</v>
      </c>
      <c r="K16" s="7">
        <f t="shared" si="4"/>
        <v>17</v>
      </c>
      <c r="L16" s="2" cm="1">
        <f t="array" ref="L16">(SUMPRODUCT(LARGE(C16:F16,{1,2})))/2</f>
        <v>18.5</v>
      </c>
    </row>
    <row r="17" spans="1:12" x14ac:dyDescent="0.3">
      <c r="A17" s="2">
        <f t="shared" si="5"/>
        <v>16</v>
      </c>
      <c r="B17" s="2" t="s">
        <v>26</v>
      </c>
      <c r="C17" s="2">
        <v>18</v>
      </c>
      <c r="D17" s="2">
        <v>11</v>
      </c>
      <c r="E17" s="2">
        <v>17</v>
      </c>
      <c r="F17" s="2">
        <v>15</v>
      </c>
      <c r="G17" s="2">
        <f t="shared" si="0"/>
        <v>61</v>
      </c>
      <c r="H17" s="2">
        <f t="shared" si="1"/>
        <v>18</v>
      </c>
      <c r="I17" s="2">
        <f t="shared" si="2"/>
        <v>11</v>
      </c>
      <c r="J17" s="2">
        <f t="shared" si="3"/>
        <v>15.25</v>
      </c>
      <c r="K17" s="7">
        <f t="shared" si="4"/>
        <v>16.666666666666668</v>
      </c>
      <c r="L17" s="2" cm="1">
        <f t="array" ref="L17">(SUMPRODUCT(LARGE(C17:F17,{1,2})))/2</f>
        <v>17.5</v>
      </c>
    </row>
    <row r="18" spans="1:12" x14ac:dyDescent="0.3">
      <c r="A18" s="2">
        <f t="shared" si="5"/>
        <v>17</v>
      </c>
      <c r="B18" s="2" t="s">
        <v>27</v>
      </c>
      <c r="C18" s="2">
        <v>18</v>
      </c>
      <c r="D18" s="2">
        <v>16</v>
      </c>
      <c r="E18" s="2">
        <v>15</v>
      </c>
      <c r="F18" s="2">
        <v>14</v>
      </c>
      <c r="G18" s="2">
        <f t="shared" si="0"/>
        <v>63</v>
      </c>
      <c r="H18" s="2">
        <f t="shared" si="1"/>
        <v>18</v>
      </c>
      <c r="I18" s="2">
        <f t="shared" si="2"/>
        <v>14</v>
      </c>
      <c r="J18" s="2">
        <f t="shared" si="3"/>
        <v>15.75</v>
      </c>
      <c r="K18" s="7">
        <f t="shared" si="4"/>
        <v>16.333333333333332</v>
      </c>
      <c r="L18" s="2" cm="1">
        <f t="array" ref="L18">(SUMPRODUCT(LARGE(C18:F18,{1,2})))/2</f>
        <v>17</v>
      </c>
    </row>
    <row r="19" spans="1:12" x14ac:dyDescent="0.3">
      <c r="A19" s="2">
        <f t="shared" si="5"/>
        <v>18</v>
      </c>
      <c r="B19" s="2" t="s">
        <v>28</v>
      </c>
      <c r="C19" s="2">
        <v>16</v>
      </c>
      <c r="D19" s="2">
        <v>18</v>
      </c>
      <c r="E19" s="2">
        <v>15</v>
      </c>
      <c r="F19" s="2">
        <v>14</v>
      </c>
      <c r="G19" s="2">
        <f t="shared" si="0"/>
        <v>63</v>
      </c>
      <c r="H19" s="2">
        <f t="shared" si="1"/>
        <v>18</v>
      </c>
      <c r="I19" s="2">
        <f t="shared" si="2"/>
        <v>14</v>
      </c>
      <c r="J19" s="2">
        <f t="shared" si="3"/>
        <v>15.75</v>
      </c>
      <c r="K19" s="7">
        <f t="shared" si="4"/>
        <v>16.333333333333332</v>
      </c>
      <c r="L19" s="2" cm="1">
        <f t="array" ref="L19">(SUMPRODUCT(LARGE(C19:F19,{1,2})))/2</f>
        <v>17</v>
      </c>
    </row>
    <row r="20" spans="1:12" x14ac:dyDescent="0.3">
      <c r="A20" s="2">
        <f t="shared" si="5"/>
        <v>19</v>
      </c>
      <c r="B20" s="2" t="s">
        <v>29</v>
      </c>
      <c r="C20" s="2">
        <v>16</v>
      </c>
      <c r="D20" s="2">
        <v>15</v>
      </c>
      <c r="E20" s="2">
        <v>15</v>
      </c>
      <c r="F20" s="2">
        <v>14</v>
      </c>
      <c r="G20" s="2">
        <f t="shared" si="0"/>
        <v>60</v>
      </c>
      <c r="H20" s="2">
        <f t="shared" si="1"/>
        <v>16</v>
      </c>
      <c r="I20" s="2">
        <f t="shared" si="2"/>
        <v>14</v>
      </c>
      <c r="J20" s="2">
        <f t="shared" si="3"/>
        <v>15</v>
      </c>
      <c r="K20" s="7">
        <f t="shared" si="4"/>
        <v>15.333333333333334</v>
      </c>
      <c r="L20" s="2" cm="1">
        <f t="array" ref="L20">(SUMPRODUCT(LARGE(C20:F20,{1,2})))/2</f>
        <v>15.5</v>
      </c>
    </row>
    <row r="21" spans="1:12" x14ac:dyDescent="0.3">
      <c r="A21" s="2">
        <f t="shared" si="5"/>
        <v>20</v>
      </c>
      <c r="B21" s="2" t="s">
        <v>30</v>
      </c>
      <c r="C21" s="2">
        <v>18</v>
      </c>
      <c r="D21" s="2">
        <v>16</v>
      </c>
      <c r="E21" s="2">
        <v>15</v>
      </c>
      <c r="F21" s="2">
        <v>11</v>
      </c>
      <c r="G21" s="2">
        <f t="shared" si="0"/>
        <v>60</v>
      </c>
      <c r="H21" s="2">
        <f t="shared" si="1"/>
        <v>18</v>
      </c>
      <c r="I21" s="2">
        <f t="shared" si="2"/>
        <v>11</v>
      </c>
      <c r="J21" s="2">
        <f t="shared" si="3"/>
        <v>15</v>
      </c>
      <c r="K21" s="7">
        <f t="shared" si="4"/>
        <v>16.333333333333332</v>
      </c>
      <c r="L21" s="2" cm="1">
        <f t="array" ref="L21">(SUMPRODUCT(LARGE(C21:F21,{1,2})))/2</f>
        <v>17</v>
      </c>
    </row>
  </sheetData>
  <phoneticPr fontId="1" type="noConversion"/>
  <conditionalFormatting sqref="H13:H21">
    <cfRule type="containsErrors" dxfId="7" priority="1">
      <formula>ISERROR(H13)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" sqref="E2"/>
    </sheetView>
  </sheetViews>
  <sheetFormatPr defaultRowHeight="14.5" x14ac:dyDescent="0.35"/>
  <cols>
    <col min="1" max="1" width="18.7265625" customWidth="1"/>
    <col min="2" max="2" width="14" customWidth="1"/>
    <col min="3" max="3" width="17.1796875" customWidth="1"/>
    <col min="4" max="4" width="22.7265625" customWidth="1"/>
    <col min="5" max="5" width="19.26953125" customWidth="1"/>
  </cols>
  <sheetData>
    <row r="1" spans="1:5" x14ac:dyDescent="0.3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</row>
    <row r="2" spans="1:5" x14ac:dyDescent="0.35">
      <c r="A2" s="2" t="s">
        <v>36</v>
      </c>
      <c r="B2" s="2">
        <v>45</v>
      </c>
      <c r="C2" s="2">
        <v>41</v>
      </c>
      <c r="D2" s="2" t="str">
        <f>IF(ABS(B2-C2)&gt;14,"Yes","No")</f>
        <v>No</v>
      </c>
      <c r="E2" s="2">
        <f>AVERAGE(B2:C2)</f>
        <v>43</v>
      </c>
    </row>
    <row r="3" spans="1:5" x14ac:dyDescent="0.35">
      <c r="A3" s="2" t="s">
        <v>37</v>
      </c>
      <c r="B3" s="2">
        <v>56</v>
      </c>
      <c r="C3" s="2">
        <v>42</v>
      </c>
      <c r="D3" s="2" t="str">
        <f t="shared" ref="D3:D21" si="0">IF(ABS(B3-C3)&gt;14,"Yes","No")</f>
        <v>No</v>
      </c>
      <c r="E3" s="2">
        <f t="shared" ref="E3:E21" si="1">AVERAGE(B3:C3)</f>
        <v>49</v>
      </c>
    </row>
    <row r="4" spans="1:5" x14ac:dyDescent="0.35">
      <c r="A4" s="2" t="s">
        <v>38</v>
      </c>
      <c r="B4" s="2">
        <v>47</v>
      </c>
      <c r="C4" s="2">
        <v>48</v>
      </c>
      <c r="D4" s="2" t="str">
        <f t="shared" si="0"/>
        <v>No</v>
      </c>
      <c r="E4" s="2">
        <f t="shared" si="1"/>
        <v>47.5</v>
      </c>
    </row>
    <row r="5" spans="1:5" x14ac:dyDescent="0.35">
      <c r="A5" s="2" t="s">
        <v>39</v>
      </c>
      <c r="B5" s="2">
        <v>62</v>
      </c>
      <c r="C5" s="2">
        <v>63</v>
      </c>
      <c r="D5" s="2" t="str">
        <f t="shared" si="0"/>
        <v>No</v>
      </c>
      <c r="E5" s="2">
        <f t="shared" si="1"/>
        <v>62.5</v>
      </c>
    </row>
    <row r="6" spans="1:5" x14ac:dyDescent="0.35">
      <c r="A6" s="2" t="s">
        <v>40</v>
      </c>
      <c r="B6" s="2">
        <v>43</v>
      </c>
      <c r="C6" s="2">
        <v>55</v>
      </c>
      <c r="D6" s="2" t="str">
        <f t="shared" si="0"/>
        <v>No</v>
      </c>
      <c r="E6" s="2">
        <f t="shared" si="1"/>
        <v>49</v>
      </c>
    </row>
    <row r="7" spans="1:5" x14ac:dyDescent="0.35">
      <c r="A7" s="2" t="s">
        <v>41</v>
      </c>
      <c r="B7" s="2">
        <v>47</v>
      </c>
      <c r="C7" s="2">
        <v>64</v>
      </c>
      <c r="D7" s="2" t="str">
        <f t="shared" si="0"/>
        <v>Yes</v>
      </c>
      <c r="E7" s="2">
        <f t="shared" si="1"/>
        <v>55.5</v>
      </c>
    </row>
    <row r="8" spans="1:5" x14ac:dyDescent="0.35">
      <c r="A8" s="2" t="s">
        <v>42</v>
      </c>
      <c r="B8" s="2">
        <v>55</v>
      </c>
      <c r="C8" s="2">
        <v>49</v>
      </c>
      <c r="D8" s="2" t="str">
        <f t="shared" si="0"/>
        <v>No</v>
      </c>
      <c r="E8" s="2">
        <f t="shared" si="1"/>
        <v>52</v>
      </c>
    </row>
    <row r="9" spans="1:5" x14ac:dyDescent="0.35">
      <c r="A9" s="2" t="s">
        <v>43</v>
      </c>
      <c r="B9" s="2">
        <v>61</v>
      </c>
      <c r="C9" s="2">
        <v>45</v>
      </c>
      <c r="D9" s="2" t="str">
        <f t="shared" si="0"/>
        <v>Yes</v>
      </c>
      <c r="E9" s="2">
        <f t="shared" si="1"/>
        <v>53</v>
      </c>
    </row>
    <row r="10" spans="1:5" x14ac:dyDescent="0.35">
      <c r="A10" s="2" t="s">
        <v>44</v>
      </c>
      <c r="B10" s="2">
        <v>32</v>
      </c>
      <c r="C10" s="2">
        <v>47</v>
      </c>
      <c r="D10" s="2" t="str">
        <f t="shared" si="0"/>
        <v>Yes</v>
      </c>
      <c r="E10" s="2">
        <f t="shared" si="1"/>
        <v>39.5</v>
      </c>
    </row>
    <row r="11" spans="1:5" x14ac:dyDescent="0.35">
      <c r="A11" s="2" t="s">
        <v>45</v>
      </c>
      <c r="B11" s="2">
        <v>47</v>
      </c>
      <c r="C11" s="2">
        <v>42</v>
      </c>
      <c r="D11" s="2" t="str">
        <f t="shared" si="0"/>
        <v>No</v>
      </c>
      <c r="E11" s="2">
        <f t="shared" si="1"/>
        <v>44.5</v>
      </c>
    </row>
    <row r="12" spans="1:5" x14ac:dyDescent="0.35">
      <c r="A12" s="2" t="s">
        <v>46</v>
      </c>
      <c r="B12" s="2">
        <v>37</v>
      </c>
      <c r="C12" s="2">
        <v>47</v>
      </c>
      <c r="D12" s="2" t="str">
        <f t="shared" si="0"/>
        <v>No</v>
      </c>
      <c r="E12" s="2">
        <f t="shared" si="1"/>
        <v>42</v>
      </c>
    </row>
    <row r="13" spans="1:5" x14ac:dyDescent="0.35">
      <c r="A13" s="2" t="s">
        <v>47</v>
      </c>
      <c r="B13" s="2">
        <v>47</v>
      </c>
      <c r="C13" s="2">
        <v>35</v>
      </c>
      <c r="D13" s="2" t="str">
        <f t="shared" si="0"/>
        <v>No</v>
      </c>
      <c r="E13" s="2">
        <f t="shared" si="1"/>
        <v>41</v>
      </c>
    </row>
    <row r="14" spans="1:5" x14ac:dyDescent="0.35">
      <c r="A14" s="2" t="s">
        <v>48</v>
      </c>
      <c r="B14" s="2">
        <v>43</v>
      </c>
      <c r="C14" s="2">
        <v>55</v>
      </c>
      <c r="D14" s="2" t="str">
        <f t="shared" si="0"/>
        <v>No</v>
      </c>
      <c r="E14" s="2">
        <f t="shared" si="1"/>
        <v>49</v>
      </c>
    </row>
    <row r="15" spans="1:5" x14ac:dyDescent="0.35">
      <c r="A15" s="2" t="s">
        <v>49</v>
      </c>
      <c r="B15" s="2">
        <v>41</v>
      </c>
      <c r="C15" s="2">
        <v>46</v>
      </c>
      <c r="D15" s="2" t="str">
        <f t="shared" si="0"/>
        <v>No</v>
      </c>
      <c r="E15" s="2">
        <f t="shared" si="1"/>
        <v>43.5</v>
      </c>
    </row>
    <row r="16" spans="1:5" x14ac:dyDescent="0.35">
      <c r="A16" s="2" t="s">
        <v>50</v>
      </c>
      <c r="B16" s="2">
        <v>35</v>
      </c>
      <c r="C16" s="2">
        <v>43</v>
      </c>
      <c r="D16" s="2" t="str">
        <f t="shared" si="0"/>
        <v>No</v>
      </c>
      <c r="E16" s="2">
        <f t="shared" si="1"/>
        <v>39</v>
      </c>
    </row>
    <row r="17" spans="1:5" x14ac:dyDescent="0.35">
      <c r="A17" s="2" t="s">
        <v>51</v>
      </c>
      <c r="B17" s="2">
        <v>45</v>
      </c>
      <c r="C17" s="2">
        <v>49</v>
      </c>
      <c r="D17" s="2" t="str">
        <f t="shared" si="0"/>
        <v>No</v>
      </c>
      <c r="E17" s="2">
        <f t="shared" si="1"/>
        <v>47</v>
      </c>
    </row>
    <row r="18" spans="1:5" x14ac:dyDescent="0.35">
      <c r="A18" s="2" t="s">
        <v>52</v>
      </c>
      <c r="B18" s="2">
        <v>50</v>
      </c>
      <c r="C18" s="2">
        <v>42</v>
      </c>
      <c r="D18" s="2" t="str">
        <f t="shared" si="0"/>
        <v>No</v>
      </c>
      <c r="E18" s="2">
        <f t="shared" si="1"/>
        <v>46</v>
      </c>
    </row>
    <row r="19" spans="1:5" x14ac:dyDescent="0.35">
      <c r="A19" s="2" t="s">
        <v>53</v>
      </c>
      <c r="B19" s="2">
        <v>34</v>
      </c>
      <c r="C19" s="2">
        <v>56</v>
      </c>
      <c r="D19" s="2" t="str">
        <f t="shared" si="0"/>
        <v>Yes</v>
      </c>
      <c r="E19" s="2">
        <f t="shared" si="1"/>
        <v>45</v>
      </c>
    </row>
    <row r="20" spans="1:5" x14ac:dyDescent="0.35">
      <c r="A20" s="2" t="s">
        <v>54</v>
      </c>
      <c r="B20" s="2">
        <v>37</v>
      </c>
      <c r="C20" s="2">
        <v>51</v>
      </c>
      <c r="D20" s="2" t="str">
        <f t="shared" si="0"/>
        <v>No</v>
      </c>
      <c r="E20" s="2">
        <f t="shared" si="1"/>
        <v>44</v>
      </c>
    </row>
    <row r="21" spans="1:5" x14ac:dyDescent="0.35">
      <c r="A21" s="2" t="s">
        <v>55</v>
      </c>
      <c r="B21" s="2">
        <v>41</v>
      </c>
      <c r="C21" s="2">
        <v>54</v>
      </c>
      <c r="D21" s="2" t="str">
        <f t="shared" si="0"/>
        <v>No</v>
      </c>
      <c r="E21" s="2">
        <f t="shared" si="1"/>
        <v>47.5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9" sqref="G9"/>
    </sheetView>
  </sheetViews>
  <sheetFormatPr defaultColWidth="9.1796875" defaultRowHeight="14.5" x14ac:dyDescent="0.35"/>
  <cols>
    <col min="1" max="1" width="9.90625" style="1" customWidth="1"/>
    <col min="2" max="2" width="16.54296875" style="1" customWidth="1"/>
    <col min="3" max="3" width="19.36328125" style="1" customWidth="1"/>
    <col min="4" max="4" width="14.7265625" style="1" customWidth="1"/>
    <col min="5" max="5" width="18.26953125" style="1" customWidth="1"/>
    <col min="6" max="6" width="23.453125" style="1" customWidth="1"/>
    <col min="7" max="7" width="23.26953125" style="1" customWidth="1"/>
    <col min="8" max="16384" width="9.1796875" style="1"/>
  </cols>
  <sheetData>
    <row r="1" spans="1:11" x14ac:dyDescent="0.35">
      <c r="A1" s="1" t="s">
        <v>0</v>
      </c>
      <c r="B1" s="1" t="s">
        <v>35</v>
      </c>
      <c r="C1" s="1" t="s">
        <v>71</v>
      </c>
      <c r="D1" s="1" t="s">
        <v>56</v>
      </c>
      <c r="E1" s="1" t="s">
        <v>73</v>
      </c>
      <c r="F1" s="1" t="s">
        <v>72</v>
      </c>
      <c r="G1" s="1" t="s">
        <v>57</v>
      </c>
      <c r="I1" s="1" t="s">
        <v>58</v>
      </c>
      <c r="J1" s="1" t="s">
        <v>59</v>
      </c>
      <c r="K1" s="1" t="s">
        <v>60</v>
      </c>
    </row>
    <row r="2" spans="1:11" x14ac:dyDescent="0.35">
      <c r="A2" s="4" t="str">
        <f>Sheet2!A2</f>
        <v>Edge01</v>
      </c>
      <c r="B2" s="1">
        <f>Sheet2!E2</f>
        <v>43</v>
      </c>
      <c r="C2" s="1">
        <v>9</v>
      </c>
      <c r="D2" s="4">
        <f>Sheet1!J2</f>
        <v>13.5</v>
      </c>
      <c r="E2" s="1">
        <f>INT(SUM(B2:D2)+0.75)</f>
        <v>66</v>
      </c>
      <c r="F2" s="1" t="str">
        <f t="shared" ref="F2:F21" si="0">VLOOKUP(E2,I$2:J$11,2)</f>
        <v>B+</v>
      </c>
      <c r="G2" s="9">
        <f t="shared" ref="G2:G21" si="1">VLOOKUP(E2,I$2:K$11,3)</f>
        <v>3.25</v>
      </c>
      <c r="I2" s="1">
        <v>0</v>
      </c>
      <c r="J2" s="1" t="s">
        <v>61</v>
      </c>
      <c r="K2" s="1">
        <v>0</v>
      </c>
    </row>
    <row r="3" spans="1:11" x14ac:dyDescent="0.35">
      <c r="A3" s="4" t="str">
        <f>Sheet2!A3</f>
        <v>Edge02</v>
      </c>
      <c r="B3" s="1">
        <f>Sheet2!E3</f>
        <v>49</v>
      </c>
      <c r="C3" s="1">
        <v>8</v>
      </c>
      <c r="D3" s="4">
        <f>Sheet1!J3</f>
        <v>13.5</v>
      </c>
      <c r="E3" s="1">
        <f t="shared" ref="E3:E21" si="2">INT(SUM(B3:D3)+0.75)</f>
        <v>71</v>
      </c>
      <c r="F3" s="1" t="str">
        <f t="shared" si="0"/>
        <v>A-</v>
      </c>
      <c r="G3" s="1">
        <f t="shared" si="1"/>
        <v>3.5</v>
      </c>
      <c r="I3" s="1">
        <v>40</v>
      </c>
      <c r="J3" s="1" t="s">
        <v>62</v>
      </c>
      <c r="K3" s="1">
        <v>2</v>
      </c>
    </row>
    <row r="4" spans="1:11" x14ac:dyDescent="0.35">
      <c r="A4" s="4" t="str">
        <f>Sheet2!A4</f>
        <v>Edge03</v>
      </c>
      <c r="B4" s="1">
        <f>Sheet2!E4</f>
        <v>47.5</v>
      </c>
      <c r="C4" s="1">
        <v>7</v>
      </c>
      <c r="D4" s="4">
        <f>Sheet1!J4</f>
        <v>14.25</v>
      </c>
      <c r="E4" s="1">
        <f t="shared" si="2"/>
        <v>69</v>
      </c>
      <c r="F4" s="1" t="str">
        <f t="shared" si="0"/>
        <v>B+</v>
      </c>
      <c r="G4" s="1">
        <f t="shared" si="1"/>
        <v>3.25</v>
      </c>
      <c r="I4" s="1">
        <v>45</v>
      </c>
      <c r="J4" s="1" t="s">
        <v>63</v>
      </c>
      <c r="K4" s="1">
        <v>2.25</v>
      </c>
    </row>
    <row r="5" spans="1:11" x14ac:dyDescent="0.35">
      <c r="A5" s="4" t="str">
        <f>Sheet2!A5</f>
        <v>Edge04</v>
      </c>
      <c r="B5" s="1">
        <f>Sheet2!E5</f>
        <v>62.5</v>
      </c>
      <c r="C5" s="1">
        <v>5</v>
      </c>
      <c r="D5" s="4">
        <f>Sheet1!J5</f>
        <v>15.75</v>
      </c>
      <c r="E5" s="1">
        <f t="shared" si="2"/>
        <v>84</v>
      </c>
      <c r="F5" s="1" t="str">
        <f t="shared" si="0"/>
        <v>A+</v>
      </c>
      <c r="G5" s="1">
        <f t="shared" si="1"/>
        <v>4</v>
      </c>
      <c r="I5" s="1">
        <v>50</v>
      </c>
      <c r="J5" s="1" t="s">
        <v>64</v>
      </c>
      <c r="K5" s="1">
        <v>2.5</v>
      </c>
    </row>
    <row r="6" spans="1:11" x14ac:dyDescent="0.35">
      <c r="A6" s="4" t="str">
        <f>Sheet2!A6</f>
        <v>Edge05</v>
      </c>
      <c r="B6" s="1">
        <f>Sheet2!E6</f>
        <v>49</v>
      </c>
      <c r="C6" s="1">
        <v>8</v>
      </c>
      <c r="D6" s="4">
        <f>Sheet1!J6</f>
        <v>16</v>
      </c>
      <c r="E6" s="1">
        <f t="shared" si="2"/>
        <v>73</v>
      </c>
      <c r="F6" s="1" t="str">
        <f t="shared" si="0"/>
        <v>A-</v>
      </c>
      <c r="G6" s="1">
        <f t="shared" si="1"/>
        <v>3.5</v>
      </c>
      <c r="I6" s="1">
        <v>55</v>
      </c>
      <c r="J6" s="1" t="s">
        <v>66</v>
      </c>
      <c r="K6" s="1">
        <v>2.75</v>
      </c>
    </row>
    <row r="7" spans="1:11" x14ac:dyDescent="0.35">
      <c r="A7" s="4" t="str">
        <f>Sheet2!A7</f>
        <v>Edge06</v>
      </c>
      <c r="B7" s="1">
        <f>Sheet2!E7</f>
        <v>55.5</v>
      </c>
      <c r="C7" s="1">
        <v>7</v>
      </c>
      <c r="D7" s="4">
        <f>Sheet1!J7</f>
        <v>15.25</v>
      </c>
      <c r="E7" s="1">
        <f t="shared" si="2"/>
        <v>78</v>
      </c>
      <c r="F7" s="1" t="str">
        <f t="shared" si="0"/>
        <v>A</v>
      </c>
      <c r="G7" s="1">
        <f t="shared" si="1"/>
        <v>3.75</v>
      </c>
      <c r="I7" s="1">
        <v>60</v>
      </c>
      <c r="J7" s="1" t="s">
        <v>65</v>
      </c>
      <c r="K7" s="1">
        <v>3</v>
      </c>
    </row>
    <row r="8" spans="1:11" x14ac:dyDescent="0.35">
      <c r="A8" s="4" t="str">
        <f>Sheet2!A8</f>
        <v>Edge07</v>
      </c>
      <c r="B8" s="1">
        <f>Sheet2!E8</f>
        <v>52</v>
      </c>
      <c r="C8" s="1">
        <v>9</v>
      </c>
      <c r="D8" s="4">
        <f>Sheet1!J8</f>
        <v>15.75</v>
      </c>
      <c r="E8" s="1">
        <f t="shared" si="2"/>
        <v>77</v>
      </c>
      <c r="F8" s="1" t="str">
        <f t="shared" si="0"/>
        <v>A</v>
      </c>
      <c r="G8" s="1">
        <f t="shared" si="1"/>
        <v>3.75</v>
      </c>
      <c r="I8" s="1">
        <v>65</v>
      </c>
      <c r="J8" s="1" t="s">
        <v>67</v>
      </c>
      <c r="K8" s="1">
        <v>3.25</v>
      </c>
    </row>
    <row r="9" spans="1:11" x14ac:dyDescent="0.35">
      <c r="A9" s="4" t="str">
        <f>Sheet2!A9</f>
        <v>Edge08</v>
      </c>
      <c r="B9" s="1">
        <f>Sheet2!E9</f>
        <v>53</v>
      </c>
      <c r="C9" s="1">
        <v>5</v>
      </c>
      <c r="D9" s="4">
        <f>Sheet1!J9</f>
        <v>15.75</v>
      </c>
      <c r="E9" s="1">
        <f t="shared" si="2"/>
        <v>74</v>
      </c>
      <c r="F9" s="1" t="str">
        <f t="shared" si="0"/>
        <v>A-</v>
      </c>
      <c r="G9" s="1">
        <f t="shared" si="1"/>
        <v>3.5</v>
      </c>
      <c r="I9" s="1">
        <v>70</v>
      </c>
      <c r="J9" s="1" t="s">
        <v>68</v>
      </c>
      <c r="K9" s="1">
        <v>3.5</v>
      </c>
    </row>
    <row r="10" spans="1:11" x14ac:dyDescent="0.35">
      <c r="A10" s="4" t="str">
        <f>Sheet2!A10</f>
        <v>Edge09</v>
      </c>
      <c r="B10" s="1">
        <f>Sheet2!E10</f>
        <v>39.5</v>
      </c>
      <c r="C10" s="1">
        <v>7</v>
      </c>
      <c r="D10" s="4">
        <f>Sheet1!J10</f>
        <v>15</v>
      </c>
      <c r="E10" s="1">
        <f t="shared" si="2"/>
        <v>62</v>
      </c>
      <c r="F10" s="1" t="str">
        <f t="shared" si="0"/>
        <v>B</v>
      </c>
      <c r="G10" s="1">
        <f t="shared" si="1"/>
        <v>3</v>
      </c>
      <c r="I10" s="1">
        <v>75</v>
      </c>
      <c r="J10" s="1" t="s">
        <v>69</v>
      </c>
      <c r="K10" s="1">
        <v>3.75</v>
      </c>
    </row>
    <row r="11" spans="1:11" x14ac:dyDescent="0.35">
      <c r="A11" s="4" t="str">
        <f>Sheet2!A11</f>
        <v>Edge10</v>
      </c>
      <c r="B11" s="1">
        <f>Sheet2!E11</f>
        <v>44.5</v>
      </c>
      <c r="C11" s="1">
        <v>8</v>
      </c>
      <c r="D11" s="4">
        <f>Sheet1!J11</f>
        <v>15</v>
      </c>
      <c r="E11" s="1">
        <f t="shared" si="2"/>
        <v>68</v>
      </c>
      <c r="F11" s="1" t="str">
        <f t="shared" si="0"/>
        <v>B+</v>
      </c>
      <c r="G11" s="1">
        <f t="shared" si="1"/>
        <v>3.25</v>
      </c>
      <c r="I11" s="1">
        <v>80</v>
      </c>
      <c r="J11" s="1" t="s">
        <v>70</v>
      </c>
      <c r="K11" s="1">
        <v>4</v>
      </c>
    </row>
    <row r="12" spans="1:11" x14ac:dyDescent="0.35">
      <c r="A12" s="4" t="str">
        <f>Sheet2!A12</f>
        <v>Edge11</v>
      </c>
      <c r="B12" s="1">
        <f>Sheet2!E12</f>
        <v>42</v>
      </c>
      <c r="C12" s="1">
        <v>10</v>
      </c>
      <c r="D12" s="4">
        <f>Sheet1!J12</f>
        <v>13.5</v>
      </c>
      <c r="E12" s="1">
        <f t="shared" si="2"/>
        <v>66</v>
      </c>
      <c r="F12" s="1" t="str">
        <f t="shared" si="0"/>
        <v>B+</v>
      </c>
      <c r="G12" s="1">
        <f t="shared" si="1"/>
        <v>3.25</v>
      </c>
    </row>
    <row r="13" spans="1:11" x14ac:dyDescent="0.35">
      <c r="A13" s="4" t="str">
        <f>Sheet2!A13</f>
        <v>Edge12</v>
      </c>
      <c r="B13" s="1">
        <f>Sheet2!E13</f>
        <v>41</v>
      </c>
      <c r="C13" s="1">
        <v>9</v>
      </c>
      <c r="D13" s="4">
        <f>Sheet1!J13</f>
        <v>13.5</v>
      </c>
      <c r="E13" s="1">
        <f t="shared" si="2"/>
        <v>64</v>
      </c>
      <c r="F13" s="1" t="str">
        <f t="shared" si="0"/>
        <v>B</v>
      </c>
      <c r="G13" s="1">
        <f t="shared" si="1"/>
        <v>3</v>
      </c>
    </row>
    <row r="14" spans="1:11" x14ac:dyDescent="0.35">
      <c r="A14" s="4" t="str">
        <f>Sheet2!A14</f>
        <v>Edge13</v>
      </c>
      <c r="B14" s="1">
        <f>Sheet2!E14</f>
        <v>49</v>
      </c>
      <c r="C14" s="1">
        <v>8</v>
      </c>
      <c r="D14" s="4">
        <f>Sheet1!J14</f>
        <v>14.25</v>
      </c>
      <c r="E14" s="1">
        <f t="shared" si="2"/>
        <v>72</v>
      </c>
      <c r="F14" s="1" t="str">
        <f t="shared" si="0"/>
        <v>A-</v>
      </c>
      <c r="G14" s="1">
        <f t="shared" si="1"/>
        <v>3.5</v>
      </c>
    </row>
    <row r="15" spans="1:11" x14ac:dyDescent="0.35">
      <c r="A15" s="4" t="str">
        <f>Sheet2!A15</f>
        <v>Edge14</v>
      </c>
      <c r="B15" s="1">
        <f>Sheet2!E15</f>
        <v>43.5</v>
      </c>
      <c r="C15" s="1">
        <v>9</v>
      </c>
      <c r="D15" s="4">
        <f>Sheet1!J15</f>
        <v>15.75</v>
      </c>
      <c r="E15" s="1">
        <f t="shared" si="2"/>
        <v>69</v>
      </c>
      <c r="F15" s="1" t="str">
        <f t="shared" si="0"/>
        <v>B+</v>
      </c>
      <c r="G15" s="1">
        <f t="shared" si="1"/>
        <v>3.25</v>
      </c>
    </row>
    <row r="16" spans="1:11" x14ac:dyDescent="0.35">
      <c r="A16" s="4" t="str">
        <f>Sheet2!A16</f>
        <v>Edge15</v>
      </c>
      <c r="B16" s="1">
        <f>Sheet2!E16</f>
        <v>39</v>
      </c>
      <c r="C16" s="1">
        <v>5</v>
      </c>
      <c r="D16" s="4">
        <f>Sheet1!J16</f>
        <v>16</v>
      </c>
      <c r="E16" s="1">
        <f t="shared" si="2"/>
        <v>60</v>
      </c>
      <c r="F16" s="1" t="str">
        <f t="shared" si="0"/>
        <v>B</v>
      </c>
      <c r="G16" s="1">
        <f t="shared" si="1"/>
        <v>3</v>
      </c>
    </row>
    <row r="17" spans="1:7" x14ac:dyDescent="0.35">
      <c r="A17" s="4" t="str">
        <f>Sheet2!A17</f>
        <v>Edge16</v>
      </c>
      <c r="B17" s="1">
        <f>Sheet2!E17</f>
        <v>47</v>
      </c>
      <c r="C17" s="1">
        <v>5</v>
      </c>
      <c r="D17" s="4">
        <f>Sheet1!J17</f>
        <v>15.25</v>
      </c>
      <c r="E17" s="1">
        <f t="shared" si="2"/>
        <v>68</v>
      </c>
      <c r="F17" s="1" t="str">
        <f t="shared" si="0"/>
        <v>B+</v>
      </c>
      <c r="G17" s="1">
        <f t="shared" si="1"/>
        <v>3.25</v>
      </c>
    </row>
    <row r="18" spans="1:7" x14ac:dyDescent="0.35">
      <c r="A18" s="4" t="str">
        <f>Sheet2!A18</f>
        <v>Edge17</v>
      </c>
      <c r="B18" s="1">
        <f>Sheet2!E18</f>
        <v>46</v>
      </c>
      <c r="C18" s="1">
        <v>7</v>
      </c>
      <c r="D18" s="4">
        <f>Sheet1!J18</f>
        <v>15.75</v>
      </c>
      <c r="E18" s="1">
        <f t="shared" si="2"/>
        <v>69</v>
      </c>
      <c r="F18" s="1" t="str">
        <f t="shared" si="0"/>
        <v>B+</v>
      </c>
      <c r="G18" s="1">
        <f t="shared" si="1"/>
        <v>3.25</v>
      </c>
    </row>
    <row r="19" spans="1:7" x14ac:dyDescent="0.35">
      <c r="A19" s="4" t="str">
        <f>Sheet2!A19</f>
        <v>Edge18</v>
      </c>
      <c r="B19" s="1">
        <f>Sheet2!E19</f>
        <v>45</v>
      </c>
      <c r="C19" s="1">
        <v>9</v>
      </c>
      <c r="D19" s="4">
        <f>Sheet1!J19</f>
        <v>15.75</v>
      </c>
      <c r="E19" s="1">
        <f t="shared" si="2"/>
        <v>70</v>
      </c>
      <c r="F19" s="1" t="str">
        <f t="shared" si="0"/>
        <v>A-</v>
      </c>
      <c r="G19" s="1">
        <f t="shared" si="1"/>
        <v>3.5</v>
      </c>
    </row>
    <row r="20" spans="1:7" x14ac:dyDescent="0.35">
      <c r="A20" s="4" t="str">
        <f>Sheet2!A20</f>
        <v>Edge19</v>
      </c>
      <c r="B20" s="1">
        <f>Sheet2!E20</f>
        <v>44</v>
      </c>
      <c r="C20" s="1">
        <v>8</v>
      </c>
      <c r="D20" s="4">
        <f>Sheet1!J20</f>
        <v>15</v>
      </c>
      <c r="E20" s="1">
        <f t="shared" si="2"/>
        <v>67</v>
      </c>
      <c r="F20" s="1" t="str">
        <f t="shared" si="0"/>
        <v>B+</v>
      </c>
      <c r="G20" s="1">
        <f t="shared" si="1"/>
        <v>3.25</v>
      </c>
    </row>
    <row r="21" spans="1:7" x14ac:dyDescent="0.35">
      <c r="A21" s="4" t="str">
        <f>Sheet2!A21</f>
        <v>Edge20</v>
      </c>
      <c r="B21" s="1">
        <f>Sheet2!E21</f>
        <v>47.5</v>
      </c>
      <c r="C21" s="1">
        <v>7</v>
      </c>
      <c r="D21" s="4">
        <f>Sheet1!J21</f>
        <v>15</v>
      </c>
      <c r="E21" s="1">
        <f t="shared" si="2"/>
        <v>70</v>
      </c>
      <c r="F21" s="1" t="str">
        <f t="shared" si="0"/>
        <v>A-</v>
      </c>
      <c r="G21" s="1">
        <f t="shared" si="1"/>
        <v>3.5</v>
      </c>
    </row>
    <row r="22" spans="1:7" x14ac:dyDescent="0.35">
      <c r="A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H3" sqref="H3"/>
    </sheetView>
  </sheetViews>
  <sheetFormatPr defaultRowHeight="14.5" x14ac:dyDescent="0.35"/>
  <cols>
    <col min="1" max="1" width="15.7265625" customWidth="1"/>
    <col min="2" max="2" width="10.81640625" bestFit="1" customWidth="1"/>
    <col min="3" max="4" width="10.453125" customWidth="1"/>
    <col min="5" max="5" width="11.81640625" customWidth="1"/>
    <col min="6" max="6" width="10.54296875" customWidth="1"/>
    <col min="7" max="7" width="13.7265625" customWidth="1"/>
    <col min="8" max="8" width="12.453125" customWidth="1"/>
    <col min="19" max="19" width="14.26953125" customWidth="1"/>
  </cols>
  <sheetData>
    <row r="1" spans="1:13" x14ac:dyDescent="0.35">
      <c r="A1" s="10">
        <v>45536</v>
      </c>
      <c r="B1" s="11"/>
      <c r="C1" s="11"/>
      <c r="D1" s="11"/>
      <c r="E1" s="11"/>
      <c r="F1" s="11"/>
      <c r="G1" s="11"/>
      <c r="H1" s="11"/>
    </row>
    <row r="2" spans="1:13" x14ac:dyDescent="0.35">
      <c r="A2" s="1" t="s">
        <v>84</v>
      </c>
      <c r="B2" s="5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1" t="s">
        <v>95</v>
      </c>
      <c r="L2" s="1" t="s">
        <v>58</v>
      </c>
      <c r="M2" s="1" t="s">
        <v>59</v>
      </c>
    </row>
    <row r="3" spans="1:13" x14ac:dyDescent="0.35">
      <c r="A3" s="1" t="s">
        <v>74</v>
      </c>
      <c r="B3" s="1">
        <v>105</v>
      </c>
      <c r="C3" s="1">
        <v>96</v>
      </c>
      <c r="D3" s="1">
        <v>45</v>
      </c>
      <c r="E3" s="1">
        <v>241</v>
      </c>
      <c r="F3" s="1">
        <v>78</v>
      </c>
      <c r="G3" s="1">
        <f>SUM(B3:F3)</f>
        <v>565</v>
      </c>
      <c r="H3" s="1" t="str">
        <f t="shared" ref="H3:H12" si="0">VLOOKUP(G3,L$3:M$7,2)</f>
        <v xml:space="preserve">Excellent </v>
      </c>
      <c r="L3" s="1">
        <v>400</v>
      </c>
      <c r="M3" s="1" t="s">
        <v>91</v>
      </c>
    </row>
    <row r="4" spans="1:13" x14ac:dyDescent="0.35">
      <c r="A4" s="1" t="s">
        <v>75</v>
      </c>
      <c r="B4" s="1">
        <v>69</v>
      </c>
      <c r="C4" s="1">
        <v>78</v>
      </c>
      <c r="D4" s="1">
        <v>65</v>
      </c>
      <c r="E4" s="1">
        <v>145</v>
      </c>
      <c r="F4" s="1">
        <v>102</v>
      </c>
      <c r="G4" s="1">
        <f>SUM(B4:F4)</f>
        <v>459</v>
      </c>
      <c r="H4" s="1" t="str">
        <f t="shared" si="0"/>
        <v>Good</v>
      </c>
      <c r="L4" s="1">
        <v>450</v>
      </c>
      <c r="M4" s="1" t="s">
        <v>92</v>
      </c>
    </row>
    <row r="5" spans="1:13" x14ac:dyDescent="0.35">
      <c r="A5" s="1" t="s">
        <v>76</v>
      </c>
      <c r="B5" s="1">
        <v>92</v>
      </c>
      <c r="C5" s="1">
        <v>67</v>
      </c>
      <c r="D5" s="1">
        <v>82</v>
      </c>
      <c r="E5" s="1">
        <v>183</v>
      </c>
      <c r="F5" s="1">
        <v>141</v>
      </c>
      <c r="G5" s="1">
        <f t="shared" ref="G5:G12" si="1">SUM(B5:F5)</f>
        <v>565</v>
      </c>
      <c r="H5" s="1" t="str">
        <f t="shared" si="0"/>
        <v xml:space="preserve">Excellent </v>
      </c>
      <c r="L5" s="1">
        <v>500</v>
      </c>
      <c r="M5" s="1" t="s">
        <v>8</v>
      </c>
    </row>
    <row r="6" spans="1:13" x14ac:dyDescent="0.35">
      <c r="A6" s="1" t="s">
        <v>77</v>
      </c>
      <c r="B6" s="1">
        <v>72</v>
      </c>
      <c r="C6" s="1">
        <v>85</v>
      </c>
      <c r="D6" s="1">
        <v>187</v>
      </c>
      <c r="E6" s="1">
        <v>79</v>
      </c>
      <c r="F6" s="1">
        <v>65</v>
      </c>
      <c r="G6" s="1">
        <f t="shared" si="1"/>
        <v>488</v>
      </c>
      <c r="H6" s="1" t="str">
        <f t="shared" si="0"/>
        <v>Good</v>
      </c>
      <c r="L6" s="1">
        <v>550</v>
      </c>
      <c r="M6" s="1" t="s">
        <v>93</v>
      </c>
    </row>
    <row r="7" spans="1:13" x14ac:dyDescent="0.35">
      <c r="A7" s="1" t="s">
        <v>78</v>
      </c>
      <c r="B7" s="1">
        <v>66</v>
      </c>
      <c r="C7" s="1">
        <v>165</v>
      </c>
      <c r="D7" s="1">
        <v>48</v>
      </c>
      <c r="E7" s="1">
        <v>92</v>
      </c>
      <c r="F7" s="1">
        <v>174</v>
      </c>
      <c r="G7" s="1">
        <f t="shared" si="1"/>
        <v>545</v>
      </c>
      <c r="H7" s="1" t="str">
        <f t="shared" si="0"/>
        <v>Average</v>
      </c>
      <c r="L7" s="1">
        <v>600</v>
      </c>
      <c r="M7" s="1" t="s">
        <v>94</v>
      </c>
    </row>
    <row r="8" spans="1:13" x14ac:dyDescent="0.35">
      <c r="A8" s="1" t="s">
        <v>79</v>
      </c>
      <c r="B8" s="1">
        <v>88</v>
      </c>
      <c r="C8" s="1">
        <v>75</v>
      </c>
      <c r="D8" s="1">
        <v>149</v>
      </c>
      <c r="E8" s="1">
        <v>72</v>
      </c>
      <c r="F8" s="1">
        <v>49</v>
      </c>
      <c r="G8" s="1">
        <f t="shared" si="1"/>
        <v>433</v>
      </c>
      <c r="H8" s="1" t="str">
        <f t="shared" si="0"/>
        <v>Poor</v>
      </c>
    </row>
    <row r="9" spans="1:13" x14ac:dyDescent="0.35">
      <c r="A9" s="1" t="s">
        <v>80</v>
      </c>
      <c r="B9" s="1">
        <v>119</v>
      </c>
      <c r="C9" s="1">
        <v>77</v>
      </c>
      <c r="D9" s="1">
        <v>145</v>
      </c>
      <c r="E9" s="1">
        <v>93</v>
      </c>
      <c r="F9" s="1">
        <v>69</v>
      </c>
      <c r="G9" s="1">
        <f t="shared" si="1"/>
        <v>503</v>
      </c>
      <c r="H9" s="1" t="str">
        <f t="shared" si="0"/>
        <v>Average</v>
      </c>
    </row>
    <row r="10" spans="1:13" x14ac:dyDescent="0.35">
      <c r="A10" s="1" t="s">
        <v>81</v>
      </c>
      <c r="B10" s="1">
        <v>78</v>
      </c>
      <c r="C10" s="1">
        <v>95</v>
      </c>
      <c r="D10" s="1">
        <v>145</v>
      </c>
      <c r="E10" s="1">
        <v>49</v>
      </c>
      <c r="F10" s="1">
        <v>171</v>
      </c>
      <c r="G10" s="1">
        <f t="shared" si="1"/>
        <v>538</v>
      </c>
      <c r="H10" s="1" t="str">
        <f t="shared" si="0"/>
        <v>Average</v>
      </c>
    </row>
    <row r="11" spans="1:13" x14ac:dyDescent="0.35">
      <c r="A11" s="1" t="s">
        <v>82</v>
      </c>
      <c r="B11" s="1">
        <v>99</v>
      </c>
      <c r="C11" s="1">
        <v>142</v>
      </c>
      <c r="D11" s="1">
        <v>68</v>
      </c>
      <c r="E11" s="1">
        <v>78</v>
      </c>
      <c r="F11" s="1">
        <v>96</v>
      </c>
      <c r="G11" s="1">
        <f t="shared" si="1"/>
        <v>483</v>
      </c>
      <c r="H11" s="1" t="str">
        <f t="shared" si="0"/>
        <v>Good</v>
      </c>
    </row>
    <row r="12" spans="1:13" x14ac:dyDescent="0.35">
      <c r="A12" s="1" t="s">
        <v>83</v>
      </c>
      <c r="B12" s="1">
        <v>100</v>
      </c>
      <c r="C12" s="1">
        <v>112</v>
      </c>
      <c r="D12" s="1">
        <v>89</v>
      </c>
      <c r="E12" s="1">
        <v>79</v>
      </c>
      <c r="F12" s="1">
        <v>146</v>
      </c>
      <c r="G12" s="1">
        <f t="shared" si="1"/>
        <v>526</v>
      </c>
      <c r="H12" s="1" t="str">
        <f t="shared" si="0"/>
        <v>Average</v>
      </c>
    </row>
  </sheetData>
  <mergeCells count="1">
    <mergeCell ref="A1:H1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10"/>
    </sheetView>
  </sheetViews>
  <sheetFormatPr defaultRowHeight="14.5" x14ac:dyDescent="0.35"/>
  <cols>
    <col min="1" max="1" width="11.26953125" customWidth="1"/>
    <col min="2" max="2" width="21.1796875" customWidth="1"/>
    <col min="3" max="3" width="11.26953125" customWidth="1"/>
    <col min="4" max="4" width="12.7265625" customWidth="1"/>
    <col min="5" max="5" width="10.81640625" customWidth="1"/>
    <col min="6" max="6" width="10.7265625" customWidth="1"/>
  </cols>
  <sheetData>
    <row r="1" spans="1:4" x14ac:dyDescent="0.35">
      <c r="A1" s="11" t="s">
        <v>97</v>
      </c>
      <c r="B1" s="11"/>
      <c r="C1" s="11"/>
      <c r="D1" s="11"/>
    </row>
    <row r="2" spans="1:4" x14ac:dyDescent="0.35">
      <c r="A2" s="1" t="s">
        <v>96</v>
      </c>
      <c r="B2" s="1" t="s">
        <v>108</v>
      </c>
      <c r="C2" s="1" t="s">
        <v>106</v>
      </c>
      <c r="D2" s="1" t="s">
        <v>107</v>
      </c>
    </row>
    <row r="3" spans="1:4" x14ac:dyDescent="0.35">
      <c r="A3" s="1" t="s">
        <v>98</v>
      </c>
      <c r="B3" s="1">
        <v>400000</v>
      </c>
      <c r="C3" s="1">
        <v>203000</v>
      </c>
      <c r="D3" s="1">
        <v>197000</v>
      </c>
    </row>
    <row r="4" spans="1:4" x14ac:dyDescent="0.35">
      <c r="A4" s="1" t="s">
        <v>99</v>
      </c>
      <c r="B4" s="1">
        <v>1000000</v>
      </c>
      <c r="C4" s="1">
        <v>515000</v>
      </c>
      <c r="D4" s="1">
        <v>485000</v>
      </c>
    </row>
    <row r="5" spans="1:4" x14ac:dyDescent="0.35">
      <c r="A5" s="1" t="s">
        <v>100</v>
      </c>
      <c r="B5" s="1">
        <v>800000</v>
      </c>
      <c r="C5" s="1">
        <v>430000</v>
      </c>
      <c r="D5" s="1">
        <v>370000</v>
      </c>
    </row>
    <row r="6" spans="1:4" x14ac:dyDescent="0.35">
      <c r="A6" s="1" t="s">
        <v>101</v>
      </c>
      <c r="B6" s="1">
        <v>300000</v>
      </c>
      <c r="C6" s="1">
        <v>165000</v>
      </c>
      <c r="D6" s="1">
        <v>135000</v>
      </c>
    </row>
    <row r="7" spans="1:4" x14ac:dyDescent="0.35">
      <c r="A7" s="1" t="s">
        <v>102</v>
      </c>
      <c r="B7" s="1">
        <v>250000</v>
      </c>
      <c r="C7" s="1">
        <v>130000</v>
      </c>
      <c r="D7" s="1">
        <v>120000</v>
      </c>
    </row>
    <row r="8" spans="1:4" x14ac:dyDescent="0.35">
      <c r="A8" s="1" t="s">
        <v>103</v>
      </c>
      <c r="B8" s="1">
        <v>150000</v>
      </c>
      <c r="C8" s="1">
        <v>78000</v>
      </c>
      <c r="D8" s="1">
        <v>72000</v>
      </c>
    </row>
    <row r="9" spans="1:4" x14ac:dyDescent="0.35">
      <c r="A9" s="1" t="s">
        <v>104</v>
      </c>
      <c r="B9" s="1">
        <v>120000</v>
      </c>
      <c r="C9" s="1">
        <v>62000</v>
      </c>
      <c r="D9" s="1">
        <v>58000</v>
      </c>
    </row>
    <row r="10" spans="1:4" x14ac:dyDescent="0.35">
      <c r="A10" s="1" t="s">
        <v>105</v>
      </c>
      <c r="B10" s="1">
        <v>100000</v>
      </c>
      <c r="C10" s="1">
        <v>51000</v>
      </c>
      <c r="D10" s="1">
        <v>49000</v>
      </c>
    </row>
    <row r="21" spans="1:4" x14ac:dyDescent="0.35">
      <c r="A21" s="1"/>
      <c r="B21" s="1" t="s">
        <v>116</v>
      </c>
      <c r="C21" s="1" t="s">
        <v>117</v>
      </c>
      <c r="D21" s="1" t="s">
        <v>118</v>
      </c>
    </row>
    <row r="22" spans="1:4" x14ac:dyDescent="0.35">
      <c r="A22" s="1" t="s">
        <v>109</v>
      </c>
      <c r="B22" s="6">
        <v>120</v>
      </c>
      <c r="C22" s="6">
        <v>250</v>
      </c>
      <c r="D22" s="6">
        <v>350</v>
      </c>
    </row>
    <row r="23" spans="1:4" x14ac:dyDescent="0.35">
      <c r="A23" s="1" t="s">
        <v>110</v>
      </c>
      <c r="B23" s="6">
        <v>125</v>
      </c>
      <c r="C23" s="6">
        <v>260</v>
      </c>
      <c r="D23" s="6">
        <v>380</v>
      </c>
    </row>
    <row r="24" spans="1:4" x14ac:dyDescent="0.35">
      <c r="A24" s="1" t="s">
        <v>111</v>
      </c>
      <c r="B24" s="6">
        <v>150</v>
      </c>
      <c r="C24" s="6">
        <v>285</v>
      </c>
      <c r="D24" s="6">
        <v>400</v>
      </c>
    </row>
    <row r="25" spans="1:4" x14ac:dyDescent="0.35">
      <c r="A25" s="1" t="s">
        <v>112</v>
      </c>
      <c r="B25" s="6">
        <v>130</v>
      </c>
      <c r="C25" s="6">
        <v>275</v>
      </c>
      <c r="D25" s="6">
        <v>355</v>
      </c>
    </row>
    <row r="26" spans="1:4" x14ac:dyDescent="0.35">
      <c r="A26" s="1" t="s">
        <v>113</v>
      </c>
      <c r="B26" s="6">
        <v>120</v>
      </c>
      <c r="C26" s="6">
        <v>265</v>
      </c>
      <c r="D26" s="6">
        <v>500</v>
      </c>
    </row>
    <row r="27" spans="1:4" x14ac:dyDescent="0.35">
      <c r="A27" s="1" t="s">
        <v>114</v>
      </c>
      <c r="B27" s="6">
        <v>110</v>
      </c>
      <c r="C27" s="6">
        <v>255</v>
      </c>
      <c r="D27" s="6">
        <v>360</v>
      </c>
    </row>
    <row r="28" spans="1:4" x14ac:dyDescent="0.35">
      <c r="A28" s="1" t="s">
        <v>115</v>
      </c>
      <c r="B28" s="6">
        <v>160</v>
      </c>
      <c r="C28" s="6">
        <v>290</v>
      </c>
      <c r="D28" s="6">
        <v>450</v>
      </c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A31" s="1"/>
      <c r="B31" s="1"/>
      <c r="C31" s="1"/>
      <c r="D31" s="1"/>
    </row>
    <row r="32" spans="1:4" x14ac:dyDescent="0.35">
      <c r="A32" s="1"/>
      <c r="B32" s="1"/>
      <c r="C32" s="1"/>
      <c r="D32" s="1"/>
    </row>
  </sheetData>
  <mergeCells count="1">
    <mergeCell ref="A1:D1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6:V70"/>
  <sheetViews>
    <sheetView workbookViewId="0">
      <selection sqref="A1:K35"/>
    </sheetView>
  </sheetViews>
  <sheetFormatPr defaultRowHeight="14.5" x14ac:dyDescent="0.35"/>
  <cols>
    <col min="12" max="12" width="14.1796875" bestFit="1" customWidth="1"/>
    <col min="13" max="20" width="10.26953125" customWidth="1"/>
    <col min="21" max="22" width="11.26953125" customWidth="1"/>
  </cols>
  <sheetData>
    <row r="36" spans="12:22" x14ac:dyDescent="0.35"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  <c r="R36" t="s">
        <v>127</v>
      </c>
      <c r="S36" t="s">
        <v>128</v>
      </c>
      <c r="T36" t="s">
        <v>129</v>
      </c>
      <c r="U36" t="s">
        <v>130</v>
      </c>
      <c r="V36" t="s">
        <v>131</v>
      </c>
    </row>
    <row r="37" spans="12:22" x14ac:dyDescent="0.35">
      <c r="L37">
        <f t="shared" ref="L37:V46" ca="1" si="0">RANDBETWEEN(250,4500)</f>
        <v>1978</v>
      </c>
      <c r="M37">
        <f t="shared" ca="1" si="0"/>
        <v>2685</v>
      </c>
      <c r="N37">
        <f t="shared" ca="1" si="0"/>
        <v>1563</v>
      </c>
      <c r="O37">
        <f t="shared" ca="1" si="0"/>
        <v>3980</v>
      </c>
      <c r="P37">
        <f t="shared" ca="1" si="0"/>
        <v>1035</v>
      </c>
      <c r="Q37">
        <f t="shared" ca="1" si="0"/>
        <v>1893</v>
      </c>
      <c r="R37">
        <f t="shared" ca="1" si="0"/>
        <v>3233</v>
      </c>
      <c r="S37">
        <f t="shared" ca="1" si="0"/>
        <v>2767</v>
      </c>
      <c r="T37">
        <f t="shared" ca="1" si="0"/>
        <v>293</v>
      </c>
      <c r="U37">
        <f t="shared" ca="1" si="0"/>
        <v>2548</v>
      </c>
      <c r="V37">
        <f t="shared" ca="1" si="0"/>
        <v>3851</v>
      </c>
    </row>
    <row r="38" spans="12:22" x14ac:dyDescent="0.35">
      <c r="L38">
        <f t="shared" ca="1" si="0"/>
        <v>4371</v>
      </c>
      <c r="M38">
        <f t="shared" ca="1" si="0"/>
        <v>2278</v>
      </c>
      <c r="N38">
        <f t="shared" ca="1" si="0"/>
        <v>1572</v>
      </c>
      <c r="O38">
        <f t="shared" ca="1" si="0"/>
        <v>1571</v>
      </c>
      <c r="P38">
        <f t="shared" ca="1" si="0"/>
        <v>1646</v>
      </c>
      <c r="Q38">
        <f t="shared" ca="1" si="0"/>
        <v>3236</v>
      </c>
      <c r="R38">
        <f t="shared" ca="1" si="0"/>
        <v>2838</v>
      </c>
      <c r="S38">
        <f t="shared" ca="1" si="0"/>
        <v>3345</v>
      </c>
      <c r="T38">
        <f t="shared" ca="1" si="0"/>
        <v>1952</v>
      </c>
      <c r="U38">
        <f t="shared" ca="1" si="0"/>
        <v>3437</v>
      </c>
      <c r="V38">
        <f t="shared" ca="1" si="0"/>
        <v>1747</v>
      </c>
    </row>
    <row r="39" spans="12:22" x14ac:dyDescent="0.35">
      <c r="L39">
        <f t="shared" ca="1" si="0"/>
        <v>2177</v>
      </c>
      <c r="M39">
        <f t="shared" ca="1" si="0"/>
        <v>3002</v>
      </c>
      <c r="N39">
        <f t="shared" ca="1" si="0"/>
        <v>582</v>
      </c>
      <c r="O39">
        <f t="shared" ca="1" si="0"/>
        <v>4146</v>
      </c>
      <c r="P39">
        <f t="shared" ca="1" si="0"/>
        <v>3742</v>
      </c>
      <c r="Q39">
        <f t="shared" ca="1" si="0"/>
        <v>2536</v>
      </c>
      <c r="R39">
        <f t="shared" ca="1" si="0"/>
        <v>484</v>
      </c>
      <c r="S39">
        <f t="shared" ca="1" si="0"/>
        <v>1851</v>
      </c>
      <c r="T39">
        <f t="shared" ca="1" si="0"/>
        <v>2089</v>
      </c>
      <c r="U39">
        <f t="shared" ca="1" si="0"/>
        <v>736</v>
      </c>
      <c r="V39">
        <f t="shared" ca="1" si="0"/>
        <v>2107</v>
      </c>
    </row>
    <row r="40" spans="12:22" x14ac:dyDescent="0.35">
      <c r="L40">
        <f t="shared" ca="1" si="0"/>
        <v>529</v>
      </c>
      <c r="M40">
        <f t="shared" ca="1" si="0"/>
        <v>1867</v>
      </c>
      <c r="N40">
        <f t="shared" ca="1" si="0"/>
        <v>989</v>
      </c>
      <c r="O40">
        <f t="shared" ca="1" si="0"/>
        <v>601</v>
      </c>
      <c r="P40">
        <f t="shared" ca="1" si="0"/>
        <v>3330</v>
      </c>
      <c r="Q40">
        <f t="shared" ca="1" si="0"/>
        <v>3479</v>
      </c>
      <c r="R40">
        <f t="shared" ca="1" si="0"/>
        <v>2645</v>
      </c>
      <c r="S40">
        <f t="shared" ca="1" si="0"/>
        <v>2266</v>
      </c>
      <c r="T40">
        <f t="shared" ca="1" si="0"/>
        <v>1972</v>
      </c>
      <c r="U40">
        <f t="shared" ca="1" si="0"/>
        <v>4231</v>
      </c>
      <c r="V40">
        <f t="shared" ca="1" si="0"/>
        <v>2939</v>
      </c>
    </row>
    <row r="41" spans="12:22" x14ac:dyDescent="0.35">
      <c r="L41">
        <f t="shared" ca="1" si="0"/>
        <v>1817</v>
      </c>
      <c r="M41">
        <f t="shared" ca="1" si="0"/>
        <v>2232</v>
      </c>
      <c r="N41">
        <f t="shared" ca="1" si="0"/>
        <v>4342</v>
      </c>
      <c r="O41">
        <f t="shared" ca="1" si="0"/>
        <v>2549</v>
      </c>
      <c r="P41">
        <f t="shared" ca="1" si="0"/>
        <v>1785</v>
      </c>
      <c r="Q41">
        <f t="shared" ca="1" si="0"/>
        <v>1177</v>
      </c>
      <c r="R41">
        <f t="shared" ca="1" si="0"/>
        <v>2759</v>
      </c>
      <c r="S41" t="s">
        <v>119</v>
      </c>
      <c r="T41">
        <f t="shared" ca="1" si="0"/>
        <v>311</v>
      </c>
      <c r="U41">
        <f t="shared" ca="1" si="0"/>
        <v>3163</v>
      </c>
      <c r="V41">
        <f t="shared" ca="1" si="0"/>
        <v>1524</v>
      </c>
    </row>
    <row r="42" spans="12:22" x14ac:dyDescent="0.35">
      <c r="L42">
        <f t="shared" ca="1" si="0"/>
        <v>357</v>
      </c>
      <c r="M42">
        <f t="shared" ca="1" si="0"/>
        <v>1880</v>
      </c>
      <c r="N42">
        <f t="shared" ca="1" si="0"/>
        <v>906</v>
      </c>
      <c r="O42">
        <f t="shared" ca="1" si="0"/>
        <v>4176</v>
      </c>
      <c r="P42">
        <f t="shared" ca="1" si="0"/>
        <v>2515</v>
      </c>
      <c r="Q42">
        <f t="shared" ca="1" si="0"/>
        <v>2840</v>
      </c>
      <c r="R42">
        <f t="shared" ca="1" si="0"/>
        <v>1447</v>
      </c>
      <c r="S42">
        <f t="shared" ca="1" si="0"/>
        <v>2594</v>
      </c>
      <c r="T42">
        <f t="shared" ca="1" si="0"/>
        <v>895</v>
      </c>
      <c r="U42">
        <f t="shared" ca="1" si="0"/>
        <v>1140</v>
      </c>
      <c r="V42">
        <f t="shared" ca="1" si="0"/>
        <v>1161</v>
      </c>
    </row>
    <row r="43" spans="12:22" x14ac:dyDescent="0.35">
      <c r="L43">
        <f t="shared" ca="1" si="0"/>
        <v>1899</v>
      </c>
      <c r="M43">
        <f t="shared" ca="1" si="0"/>
        <v>2859</v>
      </c>
      <c r="N43">
        <f t="shared" ca="1" si="0"/>
        <v>654</v>
      </c>
      <c r="O43">
        <f t="shared" ca="1" si="0"/>
        <v>1637</v>
      </c>
      <c r="P43">
        <f t="shared" ca="1" si="0"/>
        <v>2227</v>
      </c>
      <c r="Q43">
        <f t="shared" ca="1" si="0"/>
        <v>4057</v>
      </c>
      <c r="R43">
        <f t="shared" ca="1" si="0"/>
        <v>2502</v>
      </c>
      <c r="S43">
        <f t="shared" ca="1" si="0"/>
        <v>2864</v>
      </c>
      <c r="T43">
        <f t="shared" ca="1" si="0"/>
        <v>3969</v>
      </c>
      <c r="U43">
        <f t="shared" ca="1" si="0"/>
        <v>1550</v>
      </c>
      <c r="V43">
        <f t="shared" ca="1" si="0"/>
        <v>1171</v>
      </c>
    </row>
    <row r="44" spans="12:22" x14ac:dyDescent="0.35">
      <c r="L44">
        <f t="shared" ca="1" si="0"/>
        <v>1350</v>
      </c>
      <c r="M44">
        <f t="shared" ca="1" si="0"/>
        <v>606</v>
      </c>
      <c r="N44" t="s">
        <v>119</v>
      </c>
      <c r="O44">
        <f t="shared" ca="1" si="0"/>
        <v>2421</v>
      </c>
      <c r="P44">
        <f t="shared" ca="1" si="0"/>
        <v>1578</v>
      </c>
      <c r="Q44">
        <f t="shared" ca="1" si="0"/>
        <v>1523</v>
      </c>
      <c r="R44">
        <f t="shared" ca="1" si="0"/>
        <v>1607</v>
      </c>
      <c r="S44">
        <f t="shared" ca="1" si="0"/>
        <v>3614</v>
      </c>
      <c r="T44">
        <f t="shared" ca="1" si="0"/>
        <v>433</v>
      </c>
      <c r="U44">
        <f t="shared" ca="1" si="0"/>
        <v>1146</v>
      </c>
      <c r="V44">
        <f t="shared" ca="1" si="0"/>
        <v>2638</v>
      </c>
    </row>
    <row r="45" spans="12:22" x14ac:dyDescent="0.35">
      <c r="L45">
        <f t="shared" ca="1" si="0"/>
        <v>586</v>
      </c>
      <c r="M45">
        <f t="shared" ca="1" si="0"/>
        <v>4292</v>
      </c>
      <c r="N45">
        <f t="shared" ca="1" si="0"/>
        <v>4230</v>
      </c>
      <c r="O45">
        <f t="shared" ca="1" si="0"/>
        <v>3786</v>
      </c>
      <c r="P45">
        <f t="shared" ca="1" si="0"/>
        <v>2829</v>
      </c>
      <c r="Q45">
        <f t="shared" ca="1" si="0"/>
        <v>3334</v>
      </c>
      <c r="R45">
        <f t="shared" ca="1" si="0"/>
        <v>3775</v>
      </c>
      <c r="S45">
        <f t="shared" ca="1" si="0"/>
        <v>1243</v>
      </c>
      <c r="T45">
        <f t="shared" ca="1" si="0"/>
        <v>1484</v>
      </c>
      <c r="U45">
        <f t="shared" ca="1" si="0"/>
        <v>1400</v>
      </c>
      <c r="V45">
        <f t="shared" ca="1" si="0"/>
        <v>3544</v>
      </c>
    </row>
    <row r="46" spans="12:22" x14ac:dyDescent="0.35">
      <c r="L46">
        <f t="shared" ca="1" si="0"/>
        <v>470</v>
      </c>
      <c r="M46">
        <f t="shared" ca="1" si="0"/>
        <v>3596</v>
      </c>
      <c r="N46">
        <f t="shared" ca="1" si="0"/>
        <v>340</v>
      </c>
      <c r="O46">
        <f t="shared" ca="1" si="0"/>
        <v>2206</v>
      </c>
      <c r="P46">
        <f t="shared" ca="1" si="0"/>
        <v>355</v>
      </c>
      <c r="Q46">
        <f t="shared" ca="1" si="0"/>
        <v>1077</v>
      </c>
      <c r="R46">
        <f t="shared" ca="1" si="0"/>
        <v>1878</v>
      </c>
      <c r="S46">
        <f t="shared" ca="1" si="0"/>
        <v>611</v>
      </c>
      <c r="T46">
        <f t="shared" ca="1" si="0"/>
        <v>3164</v>
      </c>
      <c r="U46">
        <f t="shared" ca="1" si="0"/>
        <v>4146</v>
      </c>
      <c r="V46">
        <f t="shared" ca="1" si="0"/>
        <v>2679</v>
      </c>
    </row>
    <row r="47" spans="12:22" x14ac:dyDescent="0.35">
      <c r="L47">
        <f t="shared" ref="L47:V56" ca="1" si="1">RANDBETWEEN(250,4500)</f>
        <v>1295</v>
      </c>
      <c r="M47">
        <f t="shared" ca="1" si="1"/>
        <v>2490</v>
      </c>
      <c r="N47">
        <f t="shared" ca="1" si="1"/>
        <v>3926</v>
      </c>
      <c r="O47">
        <f t="shared" ca="1" si="1"/>
        <v>1306</v>
      </c>
      <c r="P47">
        <f t="shared" ca="1" si="1"/>
        <v>2315</v>
      </c>
      <c r="Q47">
        <f t="shared" ca="1" si="1"/>
        <v>3548</v>
      </c>
      <c r="R47">
        <f t="shared" ca="1" si="1"/>
        <v>3302</v>
      </c>
      <c r="S47">
        <f t="shared" ca="1" si="1"/>
        <v>1822</v>
      </c>
      <c r="T47">
        <f t="shared" ca="1" si="1"/>
        <v>4354</v>
      </c>
      <c r="U47">
        <f t="shared" ca="1" si="1"/>
        <v>3933</v>
      </c>
      <c r="V47">
        <f t="shared" ca="1" si="1"/>
        <v>286</v>
      </c>
    </row>
    <row r="48" spans="12:22" x14ac:dyDescent="0.35">
      <c r="L48">
        <f t="shared" ca="1" si="1"/>
        <v>859</v>
      </c>
      <c r="M48">
        <f t="shared" ca="1" si="1"/>
        <v>2590</v>
      </c>
      <c r="N48">
        <f t="shared" ca="1" si="1"/>
        <v>2177</v>
      </c>
      <c r="O48">
        <f t="shared" ca="1" si="1"/>
        <v>1064</v>
      </c>
      <c r="P48">
        <f t="shared" ca="1" si="1"/>
        <v>2566</v>
      </c>
      <c r="Q48">
        <f t="shared" ca="1" si="1"/>
        <v>967</v>
      </c>
      <c r="R48">
        <f t="shared" ca="1" si="1"/>
        <v>2615</v>
      </c>
      <c r="S48">
        <f t="shared" ca="1" si="1"/>
        <v>2337</v>
      </c>
      <c r="T48">
        <f t="shared" ca="1" si="1"/>
        <v>2086</v>
      </c>
      <c r="U48">
        <f t="shared" ca="1" si="1"/>
        <v>2396</v>
      </c>
      <c r="V48">
        <f t="shared" ca="1" si="1"/>
        <v>4231</v>
      </c>
    </row>
    <row r="49" spans="12:22" x14ac:dyDescent="0.35">
      <c r="L49">
        <f t="shared" ca="1" si="1"/>
        <v>2358</v>
      </c>
      <c r="M49">
        <f t="shared" ca="1" si="1"/>
        <v>761</v>
      </c>
      <c r="N49">
        <f t="shared" ca="1" si="1"/>
        <v>515</v>
      </c>
      <c r="O49">
        <f t="shared" ca="1" si="1"/>
        <v>2474</v>
      </c>
      <c r="P49">
        <f t="shared" ca="1" si="1"/>
        <v>3417</v>
      </c>
      <c r="Q49">
        <f t="shared" ca="1" si="1"/>
        <v>714</v>
      </c>
      <c r="R49">
        <f t="shared" ca="1" si="1"/>
        <v>2974</v>
      </c>
      <c r="S49">
        <f t="shared" ca="1" si="1"/>
        <v>525</v>
      </c>
      <c r="T49">
        <f t="shared" ca="1" si="1"/>
        <v>2143</v>
      </c>
      <c r="U49">
        <f t="shared" ca="1" si="1"/>
        <v>3695</v>
      </c>
      <c r="V49">
        <f t="shared" ca="1" si="1"/>
        <v>1090</v>
      </c>
    </row>
    <row r="50" spans="12:22" x14ac:dyDescent="0.35">
      <c r="L50">
        <f t="shared" ca="1" si="1"/>
        <v>3983</v>
      </c>
      <c r="M50">
        <f t="shared" ca="1" si="1"/>
        <v>4168</v>
      </c>
      <c r="N50">
        <f t="shared" ca="1" si="1"/>
        <v>4377</v>
      </c>
      <c r="O50">
        <f t="shared" ca="1" si="1"/>
        <v>1716</v>
      </c>
      <c r="P50">
        <f t="shared" ca="1" si="1"/>
        <v>3201</v>
      </c>
      <c r="Q50">
        <f t="shared" ca="1" si="1"/>
        <v>1951</v>
      </c>
      <c r="R50">
        <f t="shared" ca="1" si="1"/>
        <v>714</v>
      </c>
      <c r="S50">
        <f t="shared" ca="1" si="1"/>
        <v>2053</v>
      </c>
      <c r="T50">
        <f t="shared" ca="1" si="1"/>
        <v>1913</v>
      </c>
      <c r="U50">
        <f t="shared" ca="1" si="1"/>
        <v>3733</v>
      </c>
      <c r="V50">
        <f t="shared" ca="1" si="1"/>
        <v>909</v>
      </c>
    </row>
    <row r="51" spans="12:22" x14ac:dyDescent="0.35">
      <c r="L51">
        <f t="shared" ca="1" si="1"/>
        <v>2177</v>
      </c>
      <c r="M51">
        <f t="shared" ca="1" si="1"/>
        <v>3073</v>
      </c>
      <c r="N51">
        <f t="shared" ca="1" si="1"/>
        <v>919</v>
      </c>
      <c r="O51">
        <f t="shared" ca="1" si="1"/>
        <v>3266</v>
      </c>
      <c r="P51">
        <f t="shared" ca="1" si="1"/>
        <v>3537</v>
      </c>
      <c r="Q51">
        <f t="shared" ca="1" si="1"/>
        <v>1866</v>
      </c>
      <c r="R51">
        <f t="shared" ca="1" si="1"/>
        <v>1706</v>
      </c>
      <c r="S51">
        <f t="shared" ca="1" si="1"/>
        <v>3940</v>
      </c>
      <c r="T51">
        <f t="shared" ca="1" si="1"/>
        <v>1260</v>
      </c>
      <c r="U51">
        <f t="shared" ca="1" si="1"/>
        <v>2380</v>
      </c>
      <c r="V51">
        <f t="shared" ca="1" si="1"/>
        <v>3884</v>
      </c>
    </row>
    <row r="52" spans="12:22" x14ac:dyDescent="0.35">
      <c r="L52">
        <f t="shared" ca="1" si="1"/>
        <v>1262</v>
      </c>
      <c r="M52">
        <f t="shared" ca="1" si="1"/>
        <v>289</v>
      </c>
      <c r="N52">
        <f t="shared" ca="1" si="1"/>
        <v>624</v>
      </c>
      <c r="O52">
        <f t="shared" ca="1" si="1"/>
        <v>766</v>
      </c>
      <c r="P52">
        <f t="shared" ca="1" si="1"/>
        <v>709</v>
      </c>
      <c r="Q52">
        <f t="shared" ca="1" si="1"/>
        <v>3594</v>
      </c>
      <c r="R52" t="s">
        <v>119</v>
      </c>
      <c r="S52">
        <f t="shared" ca="1" si="1"/>
        <v>4025</v>
      </c>
      <c r="T52">
        <f t="shared" ca="1" si="1"/>
        <v>2690</v>
      </c>
      <c r="U52">
        <f t="shared" ca="1" si="1"/>
        <v>4208</v>
      </c>
      <c r="V52">
        <f t="shared" ca="1" si="1"/>
        <v>813</v>
      </c>
    </row>
    <row r="53" spans="12:22" x14ac:dyDescent="0.35">
      <c r="L53">
        <f t="shared" ca="1" si="1"/>
        <v>3542</v>
      </c>
      <c r="M53">
        <f t="shared" ca="1" si="1"/>
        <v>3412</v>
      </c>
      <c r="N53">
        <f t="shared" ca="1" si="1"/>
        <v>3381</v>
      </c>
      <c r="O53">
        <f t="shared" ca="1" si="1"/>
        <v>2241</v>
      </c>
      <c r="P53">
        <f t="shared" ca="1" si="1"/>
        <v>3509</v>
      </c>
      <c r="Q53">
        <f t="shared" ca="1" si="1"/>
        <v>3607</v>
      </c>
      <c r="R53">
        <f t="shared" ca="1" si="1"/>
        <v>3924</v>
      </c>
      <c r="S53">
        <f t="shared" ca="1" si="1"/>
        <v>4478</v>
      </c>
      <c r="T53">
        <f t="shared" ca="1" si="1"/>
        <v>1273</v>
      </c>
      <c r="U53">
        <f t="shared" ca="1" si="1"/>
        <v>863</v>
      </c>
      <c r="V53">
        <f t="shared" ca="1" si="1"/>
        <v>2718</v>
      </c>
    </row>
    <row r="54" spans="12:22" x14ac:dyDescent="0.35">
      <c r="L54">
        <f t="shared" ca="1" si="1"/>
        <v>2345</v>
      </c>
      <c r="M54">
        <f t="shared" ca="1" si="1"/>
        <v>4168</v>
      </c>
      <c r="N54">
        <f t="shared" ca="1" si="1"/>
        <v>3098</v>
      </c>
      <c r="O54">
        <f t="shared" ca="1" si="1"/>
        <v>1734</v>
      </c>
      <c r="P54">
        <f t="shared" ca="1" si="1"/>
        <v>4252</v>
      </c>
      <c r="Q54">
        <f t="shared" ca="1" si="1"/>
        <v>1101</v>
      </c>
      <c r="R54">
        <f t="shared" ca="1" si="1"/>
        <v>1870</v>
      </c>
      <c r="S54">
        <f t="shared" ca="1" si="1"/>
        <v>3968</v>
      </c>
      <c r="T54">
        <f t="shared" ca="1" si="1"/>
        <v>4415</v>
      </c>
      <c r="U54">
        <f t="shared" ca="1" si="1"/>
        <v>2394</v>
      </c>
      <c r="V54">
        <f t="shared" ca="1" si="1"/>
        <v>4049</v>
      </c>
    </row>
    <row r="55" spans="12:22" x14ac:dyDescent="0.35">
      <c r="L55">
        <f t="shared" ca="1" si="1"/>
        <v>3928</v>
      </c>
      <c r="M55">
        <f t="shared" ca="1" si="1"/>
        <v>4076</v>
      </c>
      <c r="N55">
        <f t="shared" ca="1" si="1"/>
        <v>600</v>
      </c>
      <c r="O55">
        <f t="shared" ca="1" si="1"/>
        <v>724</v>
      </c>
      <c r="P55">
        <f t="shared" ca="1" si="1"/>
        <v>329</v>
      </c>
      <c r="Q55">
        <f t="shared" ca="1" si="1"/>
        <v>3435</v>
      </c>
      <c r="R55">
        <f t="shared" ca="1" si="1"/>
        <v>3059</v>
      </c>
      <c r="S55">
        <f t="shared" ca="1" si="1"/>
        <v>1218</v>
      </c>
      <c r="T55">
        <f t="shared" ca="1" si="1"/>
        <v>4160</v>
      </c>
      <c r="U55">
        <f t="shared" ca="1" si="1"/>
        <v>2967</v>
      </c>
      <c r="V55">
        <f t="shared" ca="1" si="1"/>
        <v>4030</v>
      </c>
    </row>
    <row r="56" spans="12:22" x14ac:dyDescent="0.35">
      <c r="L56">
        <f t="shared" ca="1" si="1"/>
        <v>465</v>
      </c>
      <c r="M56">
        <f t="shared" ca="1" si="1"/>
        <v>4224</v>
      </c>
      <c r="N56">
        <f t="shared" ca="1" si="1"/>
        <v>623</v>
      </c>
      <c r="O56">
        <f t="shared" ca="1" si="1"/>
        <v>2995</v>
      </c>
      <c r="P56">
        <f t="shared" ca="1" si="1"/>
        <v>2810</v>
      </c>
      <c r="Q56">
        <f t="shared" ca="1" si="1"/>
        <v>2567</v>
      </c>
      <c r="R56">
        <f t="shared" ca="1" si="1"/>
        <v>2148</v>
      </c>
      <c r="S56">
        <f t="shared" ca="1" si="1"/>
        <v>2606</v>
      </c>
      <c r="T56">
        <f t="shared" ca="1" si="1"/>
        <v>2092</v>
      </c>
      <c r="U56">
        <f t="shared" ca="1" si="1"/>
        <v>3878</v>
      </c>
      <c r="V56">
        <f t="shared" ca="1" si="1"/>
        <v>2246</v>
      </c>
    </row>
    <row r="57" spans="12:22" x14ac:dyDescent="0.35">
      <c r="L57">
        <f t="shared" ref="L57:V70" ca="1" si="2">RANDBETWEEN(250,4500)</f>
        <v>1601</v>
      </c>
      <c r="M57">
        <f t="shared" ca="1" si="2"/>
        <v>1538</v>
      </c>
      <c r="N57">
        <f t="shared" ca="1" si="2"/>
        <v>2286</v>
      </c>
      <c r="O57">
        <f t="shared" ca="1" si="2"/>
        <v>1427</v>
      </c>
      <c r="P57">
        <f t="shared" ca="1" si="2"/>
        <v>1147</v>
      </c>
      <c r="Q57">
        <f t="shared" ca="1" si="2"/>
        <v>3938</v>
      </c>
      <c r="R57">
        <f t="shared" ca="1" si="2"/>
        <v>3206</v>
      </c>
      <c r="S57">
        <f t="shared" ca="1" si="2"/>
        <v>4445</v>
      </c>
      <c r="T57">
        <f t="shared" ca="1" si="2"/>
        <v>3532</v>
      </c>
      <c r="U57">
        <f t="shared" ca="1" si="2"/>
        <v>3665</v>
      </c>
      <c r="V57">
        <f t="shared" ca="1" si="2"/>
        <v>646</v>
      </c>
    </row>
    <row r="58" spans="12:22" x14ac:dyDescent="0.35">
      <c r="L58">
        <f t="shared" ca="1" si="2"/>
        <v>1689</v>
      </c>
      <c r="M58" t="s">
        <v>119</v>
      </c>
      <c r="N58">
        <f t="shared" ca="1" si="2"/>
        <v>1627</v>
      </c>
      <c r="O58">
        <f t="shared" ca="1" si="2"/>
        <v>3142</v>
      </c>
      <c r="P58">
        <f t="shared" ca="1" si="2"/>
        <v>643</v>
      </c>
      <c r="Q58">
        <f t="shared" ca="1" si="2"/>
        <v>2795</v>
      </c>
      <c r="R58">
        <f t="shared" ca="1" si="2"/>
        <v>441</v>
      </c>
      <c r="S58">
        <f t="shared" ca="1" si="2"/>
        <v>3084</v>
      </c>
      <c r="T58">
        <f t="shared" ca="1" si="2"/>
        <v>1829</v>
      </c>
      <c r="U58" t="s">
        <v>119</v>
      </c>
      <c r="V58">
        <f t="shared" ca="1" si="2"/>
        <v>3930</v>
      </c>
    </row>
    <row r="59" spans="12:22" x14ac:dyDescent="0.35">
      <c r="L59">
        <f t="shared" ca="1" si="2"/>
        <v>1798</v>
      </c>
      <c r="M59">
        <f t="shared" ca="1" si="2"/>
        <v>3529</v>
      </c>
      <c r="N59">
        <f t="shared" ca="1" si="2"/>
        <v>2604</v>
      </c>
      <c r="O59">
        <f t="shared" ca="1" si="2"/>
        <v>3564</v>
      </c>
      <c r="P59">
        <f t="shared" ca="1" si="2"/>
        <v>3152</v>
      </c>
      <c r="Q59">
        <f t="shared" ca="1" si="2"/>
        <v>1777</v>
      </c>
      <c r="R59">
        <f t="shared" ca="1" si="2"/>
        <v>3029</v>
      </c>
      <c r="S59">
        <f t="shared" ca="1" si="2"/>
        <v>1847</v>
      </c>
      <c r="T59">
        <f t="shared" ca="1" si="2"/>
        <v>425</v>
      </c>
      <c r="U59">
        <f t="shared" ca="1" si="2"/>
        <v>1530</v>
      </c>
      <c r="V59">
        <f t="shared" ca="1" si="2"/>
        <v>3186</v>
      </c>
    </row>
    <row r="60" spans="12:22" x14ac:dyDescent="0.35">
      <c r="L60">
        <f t="shared" ca="1" si="2"/>
        <v>2210</v>
      </c>
      <c r="M60">
        <f t="shared" ca="1" si="2"/>
        <v>288</v>
      </c>
      <c r="N60">
        <f t="shared" ca="1" si="2"/>
        <v>2577</v>
      </c>
      <c r="O60">
        <f t="shared" ca="1" si="2"/>
        <v>2887</v>
      </c>
      <c r="P60">
        <f t="shared" ca="1" si="2"/>
        <v>1708</v>
      </c>
      <c r="Q60">
        <f t="shared" ca="1" si="2"/>
        <v>3229</v>
      </c>
      <c r="R60">
        <f t="shared" ca="1" si="2"/>
        <v>4107</v>
      </c>
      <c r="S60">
        <f t="shared" ca="1" si="2"/>
        <v>3179</v>
      </c>
      <c r="T60">
        <f t="shared" ca="1" si="2"/>
        <v>2423</v>
      </c>
      <c r="U60">
        <f t="shared" ca="1" si="2"/>
        <v>3314</v>
      </c>
      <c r="V60">
        <f t="shared" ca="1" si="2"/>
        <v>4199</v>
      </c>
    </row>
    <row r="61" spans="12:22" x14ac:dyDescent="0.35">
      <c r="L61">
        <f t="shared" ca="1" si="2"/>
        <v>367</v>
      </c>
      <c r="M61">
        <f t="shared" ca="1" si="2"/>
        <v>3228</v>
      </c>
      <c r="N61">
        <f t="shared" ca="1" si="2"/>
        <v>919</v>
      </c>
      <c r="O61">
        <f t="shared" ca="1" si="2"/>
        <v>1801</v>
      </c>
      <c r="P61">
        <f t="shared" ca="1" si="2"/>
        <v>3090</v>
      </c>
      <c r="Q61">
        <f t="shared" ca="1" si="2"/>
        <v>3391</v>
      </c>
      <c r="R61">
        <f t="shared" ca="1" si="2"/>
        <v>3130</v>
      </c>
      <c r="S61">
        <f t="shared" ca="1" si="2"/>
        <v>1062</v>
      </c>
      <c r="T61">
        <f t="shared" ca="1" si="2"/>
        <v>4010</v>
      </c>
      <c r="U61">
        <f t="shared" ca="1" si="2"/>
        <v>2962</v>
      </c>
      <c r="V61">
        <f t="shared" ca="1" si="2"/>
        <v>3978</v>
      </c>
    </row>
    <row r="62" spans="12:22" x14ac:dyDescent="0.35">
      <c r="L62">
        <f t="shared" ca="1" si="2"/>
        <v>2052</v>
      </c>
      <c r="M62">
        <f t="shared" ca="1" si="2"/>
        <v>477</v>
      </c>
      <c r="N62">
        <f t="shared" ca="1" si="2"/>
        <v>3379</v>
      </c>
      <c r="O62">
        <f t="shared" ca="1" si="2"/>
        <v>4314</v>
      </c>
      <c r="P62">
        <f t="shared" ca="1" si="2"/>
        <v>1372</v>
      </c>
      <c r="Q62">
        <f t="shared" ca="1" si="2"/>
        <v>1502</v>
      </c>
      <c r="R62" t="s">
        <v>119</v>
      </c>
      <c r="S62">
        <f t="shared" ca="1" si="2"/>
        <v>2337</v>
      </c>
      <c r="T62">
        <f t="shared" ca="1" si="2"/>
        <v>2478</v>
      </c>
      <c r="U62">
        <f t="shared" ca="1" si="2"/>
        <v>677</v>
      </c>
      <c r="V62">
        <f t="shared" ca="1" si="2"/>
        <v>510</v>
      </c>
    </row>
    <row r="63" spans="12:22" x14ac:dyDescent="0.35">
      <c r="L63">
        <f t="shared" ca="1" si="2"/>
        <v>621</v>
      </c>
      <c r="M63">
        <f t="shared" ca="1" si="2"/>
        <v>3873</v>
      </c>
      <c r="N63">
        <f t="shared" ca="1" si="2"/>
        <v>1144</v>
      </c>
      <c r="O63">
        <f t="shared" ca="1" si="2"/>
        <v>628</v>
      </c>
      <c r="P63">
        <f t="shared" ca="1" si="2"/>
        <v>3899</v>
      </c>
      <c r="Q63">
        <f t="shared" ca="1" si="2"/>
        <v>954</v>
      </c>
      <c r="R63">
        <f t="shared" ca="1" si="2"/>
        <v>3863</v>
      </c>
      <c r="S63">
        <f t="shared" ca="1" si="2"/>
        <v>1405</v>
      </c>
      <c r="T63">
        <f t="shared" ca="1" si="2"/>
        <v>1474</v>
      </c>
      <c r="U63">
        <f t="shared" ca="1" si="2"/>
        <v>2033</v>
      </c>
      <c r="V63">
        <f t="shared" ca="1" si="2"/>
        <v>3244</v>
      </c>
    </row>
    <row r="64" spans="12:22" x14ac:dyDescent="0.35">
      <c r="L64">
        <f t="shared" ca="1" si="2"/>
        <v>3837</v>
      </c>
      <c r="M64">
        <f t="shared" ca="1" si="2"/>
        <v>4115</v>
      </c>
      <c r="N64">
        <f t="shared" ca="1" si="2"/>
        <v>2534</v>
      </c>
      <c r="O64">
        <f t="shared" ca="1" si="2"/>
        <v>2354</v>
      </c>
      <c r="P64">
        <f t="shared" ca="1" si="2"/>
        <v>454</v>
      </c>
      <c r="Q64">
        <f t="shared" ca="1" si="2"/>
        <v>4334</v>
      </c>
      <c r="R64">
        <f t="shared" ca="1" si="2"/>
        <v>3281</v>
      </c>
      <c r="S64">
        <f t="shared" ca="1" si="2"/>
        <v>299</v>
      </c>
      <c r="T64">
        <f t="shared" ca="1" si="2"/>
        <v>1251</v>
      </c>
      <c r="U64">
        <f t="shared" ca="1" si="2"/>
        <v>3263</v>
      </c>
      <c r="V64">
        <f t="shared" ca="1" si="2"/>
        <v>3567</v>
      </c>
    </row>
    <row r="65" spans="12:22" x14ac:dyDescent="0.35">
      <c r="L65">
        <f t="shared" ca="1" si="2"/>
        <v>1912</v>
      </c>
      <c r="M65">
        <f t="shared" ca="1" si="2"/>
        <v>3345</v>
      </c>
      <c r="N65">
        <f t="shared" ca="1" si="2"/>
        <v>1772</v>
      </c>
      <c r="O65">
        <f t="shared" ca="1" si="2"/>
        <v>1378</v>
      </c>
      <c r="P65">
        <f t="shared" ca="1" si="2"/>
        <v>2815</v>
      </c>
      <c r="Q65">
        <f t="shared" ca="1" si="2"/>
        <v>323</v>
      </c>
      <c r="R65">
        <f t="shared" ca="1" si="2"/>
        <v>2980</v>
      </c>
      <c r="S65">
        <f t="shared" ca="1" si="2"/>
        <v>2590</v>
      </c>
      <c r="T65">
        <f t="shared" ca="1" si="2"/>
        <v>3850</v>
      </c>
      <c r="U65">
        <f t="shared" ca="1" si="2"/>
        <v>4162</v>
      </c>
      <c r="V65">
        <f t="shared" ca="1" si="2"/>
        <v>1447</v>
      </c>
    </row>
    <row r="66" spans="12:22" x14ac:dyDescent="0.35">
      <c r="L66">
        <f t="shared" ca="1" si="2"/>
        <v>1019</v>
      </c>
      <c r="M66">
        <f t="shared" ca="1" si="2"/>
        <v>3584</v>
      </c>
      <c r="N66">
        <f t="shared" ca="1" si="2"/>
        <v>3904</v>
      </c>
      <c r="O66">
        <f t="shared" ca="1" si="2"/>
        <v>1526</v>
      </c>
      <c r="P66">
        <f t="shared" ca="1" si="2"/>
        <v>2491</v>
      </c>
      <c r="Q66">
        <f t="shared" ca="1" si="2"/>
        <v>953</v>
      </c>
      <c r="R66">
        <f t="shared" ca="1" si="2"/>
        <v>4140</v>
      </c>
      <c r="S66">
        <f t="shared" ca="1" si="2"/>
        <v>4364</v>
      </c>
      <c r="T66">
        <f t="shared" ca="1" si="2"/>
        <v>859</v>
      </c>
      <c r="U66">
        <f t="shared" ca="1" si="2"/>
        <v>1563</v>
      </c>
      <c r="V66">
        <f t="shared" ca="1" si="2"/>
        <v>859</v>
      </c>
    </row>
    <row r="67" spans="12:22" x14ac:dyDescent="0.35">
      <c r="L67">
        <f t="shared" ca="1" si="2"/>
        <v>2916</v>
      </c>
      <c r="M67">
        <f t="shared" ca="1" si="2"/>
        <v>1784</v>
      </c>
      <c r="N67">
        <f t="shared" ca="1" si="2"/>
        <v>1050</v>
      </c>
      <c r="O67">
        <f t="shared" ca="1" si="2"/>
        <v>932</v>
      </c>
      <c r="P67">
        <f t="shared" ca="1" si="2"/>
        <v>3019</v>
      </c>
      <c r="Q67">
        <f t="shared" ca="1" si="2"/>
        <v>2491</v>
      </c>
      <c r="R67">
        <f t="shared" ca="1" si="2"/>
        <v>3340</v>
      </c>
      <c r="S67">
        <f t="shared" ca="1" si="2"/>
        <v>1420</v>
      </c>
      <c r="T67">
        <f t="shared" ca="1" si="2"/>
        <v>853</v>
      </c>
      <c r="U67">
        <f t="shared" ca="1" si="2"/>
        <v>1891</v>
      </c>
      <c r="V67">
        <f t="shared" ca="1" si="2"/>
        <v>3694</v>
      </c>
    </row>
    <row r="68" spans="12:22" x14ac:dyDescent="0.35">
      <c r="L68">
        <f t="shared" ca="1" si="2"/>
        <v>2617</v>
      </c>
      <c r="M68">
        <f t="shared" ca="1" si="2"/>
        <v>567</v>
      </c>
      <c r="N68">
        <f t="shared" ca="1" si="2"/>
        <v>2011</v>
      </c>
      <c r="O68">
        <f t="shared" ca="1" si="2"/>
        <v>3151</v>
      </c>
      <c r="P68">
        <f t="shared" ca="1" si="2"/>
        <v>3003</v>
      </c>
      <c r="Q68">
        <f t="shared" ca="1" si="2"/>
        <v>2700</v>
      </c>
      <c r="R68">
        <f t="shared" ca="1" si="2"/>
        <v>1555</v>
      </c>
      <c r="S68">
        <f t="shared" ca="1" si="2"/>
        <v>3493</v>
      </c>
      <c r="T68">
        <f t="shared" ca="1" si="2"/>
        <v>2568</v>
      </c>
      <c r="U68">
        <f t="shared" ca="1" si="2"/>
        <v>4427</v>
      </c>
      <c r="V68">
        <f t="shared" ca="1" si="2"/>
        <v>462</v>
      </c>
    </row>
    <row r="69" spans="12:22" x14ac:dyDescent="0.35">
      <c r="L69">
        <f t="shared" ca="1" si="2"/>
        <v>540</v>
      </c>
      <c r="M69">
        <f t="shared" ca="1" si="2"/>
        <v>3747</v>
      </c>
      <c r="N69">
        <f t="shared" ca="1" si="2"/>
        <v>2365</v>
      </c>
      <c r="O69">
        <f t="shared" ca="1" si="2"/>
        <v>2989</v>
      </c>
      <c r="P69">
        <f t="shared" ca="1" si="2"/>
        <v>3666</v>
      </c>
      <c r="Q69">
        <f t="shared" ca="1" si="2"/>
        <v>3290</v>
      </c>
      <c r="R69">
        <f t="shared" ca="1" si="2"/>
        <v>2384</v>
      </c>
      <c r="S69">
        <f t="shared" ca="1" si="2"/>
        <v>394</v>
      </c>
      <c r="T69">
        <f t="shared" ca="1" si="2"/>
        <v>1520</v>
      </c>
      <c r="U69">
        <f t="shared" ca="1" si="2"/>
        <v>278</v>
      </c>
      <c r="V69">
        <f t="shared" ca="1" si="2"/>
        <v>3270</v>
      </c>
    </row>
    <row r="70" spans="12:22" x14ac:dyDescent="0.35">
      <c r="L70">
        <f t="shared" ca="1" si="2"/>
        <v>2284</v>
      </c>
      <c r="M70" t="s">
        <v>119</v>
      </c>
      <c r="N70">
        <f t="shared" ca="1" si="2"/>
        <v>1916</v>
      </c>
      <c r="O70">
        <f t="shared" ca="1" si="2"/>
        <v>3156</v>
      </c>
      <c r="P70">
        <f t="shared" ca="1" si="2"/>
        <v>3263</v>
      </c>
      <c r="Q70">
        <f t="shared" ca="1" si="2"/>
        <v>4346</v>
      </c>
      <c r="R70">
        <f t="shared" ca="1" si="2"/>
        <v>3147</v>
      </c>
      <c r="S70">
        <f t="shared" ca="1" si="2"/>
        <v>4233</v>
      </c>
      <c r="T70">
        <f t="shared" ca="1" si="2"/>
        <v>3940</v>
      </c>
      <c r="U70">
        <f t="shared" ca="1" si="2"/>
        <v>933</v>
      </c>
      <c r="V70">
        <f t="shared" ca="1" si="2"/>
        <v>3761</v>
      </c>
    </row>
  </sheetData>
  <conditionalFormatting sqref="L37:V70">
    <cfRule type="containsText" dxfId="6" priority="6" operator="containsText" text="Shahin">
      <formula>NOT(ISERROR(SEARCH("Shahin",L37)))</formula>
    </cfRule>
    <cfRule type="cellIs" priority="11" operator="greaterThan">
      <formula>3500</formula>
    </cfRule>
    <cfRule type="containsText" dxfId="5" priority="12" operator="containsText" text="Shahin">
      <formula>NOT(ISERROR(SEARCH("Shahin",L37)))</formula>
    </cfRule>
    <cfRule type="iconSet" priority="13">
      <iconSet iconSet="3Arrows">
        <cfvo type="percent" val="0"/>
        <cfvo type="percent" val="33"/>
        <cfvo type="percent" val="67"/>
      </iconSet>
    </cfRule>
    <cfRule type="iconSet" priority="1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1:XFD1048576">
    <cfRule type="iconSet" priority="7">
      <iconSet>
        <cfvo type="percent" val="0"/>
        <cfvo type="num" val="1400"/>
        <cfvo type="num" val="3000"/>
      </iconSet>
    </cfRule>
    <cfRule type="cellIs" dxfId="4" priority="8" operator="between">
      <formula>250</formula>
      <formula>4500</formula>
    </cfRule>
    <cfRule type="cellIs" dxfId="3" priority="9" operator="greaterThan">
      <formula>4000</formula>
    </cfRule>
    <cfRule type="cellIs" dxfId="2" priority="10" operator="greaterThan">
      <formula>3500</formula>
    </cfRule>
  </conditionalFormatting>
  <conditionalFormatting sqref="L36:V36">
    <cfRule type="containsText" dxfId="1" priority="1" operator="containsText" text="Shahin">
      <formula>NOT(ISERROR(SEARCH("Shahin",L36)))</formula>
    </cfRule>
    <cfRule type="cellIs" priority="2" operator="greaterThan">
      <formula>3500</formula>
    </cfRule>
    <cfRule type="containsText" dxfId="0" priority="3" operator="containsText" text="Shahin">
      <formula>NOT(ISERROR(SEARCH("Shahin",L36)))</formula>
    </cfRule>
    <cfRule type="iconSet" priority="4">
      <iconSet iconSet="3Arrows">
        <cfvo type="percent" val="0"/>
        <cfvo type="percent" val="33"/>
        <cfvo type="percent" val="67"/>
      </iconSet>
    </cfRule>
    <cfRule type="iconSet" priority="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Lab PC</dc:creator>
  <cp:lastModifiedBy>Windows User</cp:lastModifiedBy>
  <dcterms:created xsi:type="dcterms:W3CDTF">2024-09-23T12:30:54Z</dcterms:created>
  <dcterms:modified xsi:type="dcterms:W3CDTF">2024-12-06T02:14:02Z</dcterms:modified>
</cp:coreProperties>
</file>