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9" i="1"/>
  <c r="K9"/>
  <c r="N9"/>
  <c r="N15"/>
  <c r="M15"/>
  <c r="L15"/>
  <c r="J15"/>
  <c r="P15" s="1"/>
  <c r="M14"/>
  <c r="M4"/>
  <c r="M5"/>
  <c r="M6"/>
  <c r="M7"/>
  <c r="M8"/>
  <c r="M9"/>
  <c r="M10"/>
  <c r="M11"/>
  <c r="M12"/>
  <c r="M13"/>
  <c r="L14"/>
  <c r="L13"/>
  <c r="L12"/>
  <c r="L11"/>
  <c r="L9"/>
  <c r="L10"/>
  <c r="L4"/>
  <c r="L5"/>
  <c r="L6"/>
  <c r="L7"/>
  <c r="L8"/>
  <c r="N4"/>
  <c r="N5"/>
  <c r="N6"/>
  <c r="N7"/>
  <c r="N8"/>
  <c r="N10"/>
  <c r="N11"/>
  <c r="N12"/>
  <c r="N13"/>
  <c r="N14"/>
  <c r="J4"/>
  <c r="K4" s="1"/>
  <c r="Q4" s="1"/>
  <c r="J5"/>
  <c r="K5" s="1"/>
  <c r="Q5" s="1"/>
  <c r="J6"/>
  <c r="K6" s="1"/>
  <c r="Q6" s="1"/>
  <c r="J7"/>
  <c r="K7" s="1"/>
  <c r="Q7" s="1"/>
  <c r="J8"/>
  <c r="K8" s="1"/>
  <c r="Q8" s="1"/>
  <c r="J9"/>
  <c r="Q9" s="1"/>
  <c r="J10"/>
  <c r="K10" s="1"/>
  <c r="Q10" s="1"/>
  <c r="J11"/>
  <c r="K11" s="1"/>
  <c r="Q11" s="1"/>
  <c r="J12"/>
  <c r="K12" s="1"/>
  <c r="Q12" s="1"/>
  <c r="J13"/>
  <c r="K13" s="1"/>
  <c r="Q13" s="1"/>
  <c r="J14"/>
  <c r="K14" s="1"/>
  <c r="Q14" s="1"/>
  <c r="P4" l="1"/>
  <c r="K15"/>
  <c r="P5"/>
  <c r="P7"/>
  <c r="P11"/>
  <c r="P13"/>
  <c r="P6"/>
  <c r="P8"/>
  <c r="P10"/>
  <c r="P12"/>
  <c r="P14"/>
  <c r="O15" l="1"/>
  <c r="Q15"/>
  <c r="O8"/>
  <c r="O14"/>
  <c r="O7"/>
  <c r="O11"/>
  <c r="O12"/>
  <c r="O6"/>
  <c r="O10"/>
  <c r="O5"/>
  <c r="O9"/>
  <c r="O13"/>
</calcChain>
</file>

<file path=xl/sharedStrings.xml><?xml version="1.0" encoding="utf-8"?>
<sst xmlns="http://schemas.openxmlformats.org/spreadsheetml/2006/main" count="49" uniqueCount="48">
  <si>
    <t>Student Id</t>
  </si>
  <si>
    <t>Student Name</t>
  </si>
  <si>
    <t>Bangla</t>
  </si>
  <si>
    <t xml:space="preserve">English </t>
  </si>
  <si>
    <t>Math</t>
  </si>
  <si>
    <t>Mark Sheet</t>
  </si>
  <si>
    <t>Monika Roy</t>
  </si>
  <si>
    <t>Jemi Haq</t>
  </si>
  <si>
    <t>Abir Rahman</t>
  </si>
  <si>
    <t>Hamida Talukder</t>
  </si>
  <si>
    <t>Rabeya Binte</t>
  </si>
  <si>
    <t>Asif Zaman</t>
  </si>
  <si>
    <t>Mina Haider</t>
  </si>
  <si>
    <t>Mishka Roy</t>
  </si>
  <si>
    <t>Shampa Alom</t>
  </si>
  <si>
    <t>Zinia Hawlader</t>
  </si>
  <si>
    <t>Mehedi Kaiser</t>
  </si>
  <si>
    <t>Monira Cahwla</t>
  </si>
  <si>
    <t>ICT</t>
  </si>
  <si>
    <t>Physics</t>
  </si>
  <si>
    <t>Biology</t>
  </si>
  <si>
    <t>TOTAL</t>
  </si>
  <si>
    <t>Average</t>
  </si>
  <si>
    <t>Percentage</t>
  </si>
  <si>
    <t>Minimum</t>
  </si>
  <si>
    <t>Maximum</t>
  </si>
  <si>
    <t>Rank</t>
  </si>
  <si>
    <t>Pass/Fail</t>
  </si>
  <si>
    <t>Grade</t>
  </si>
  <si>
    <t>A+</t>
  </si>
  <si>
    <t>A</t>
  </si>
  <si>
    <t>A-</t>
  </si>
  <si>
    <t>B</t>
  </si>
  <si>
    <t>C</t>
  </si>
  <si>
    <t>D</t>
  </si>
  <si>
    <t>F</t>
  </si>
  <si>
    <t>80-100</t>
  </si>
  <si>
    <t>70-79</t>
  </si>
  <si>
    <t>60-69</t>
  </si>
  <si>
    <t>50-59</t>
  </si>
  <si>
    <t>40-49</t>
  </si>
  <si>
    <t>33-39</t>
  </si>
  <si>
    <t>00-32</t>
  </si>
  <si>
    <t xml:space="preserve">Letter </t>
  </si>
  <si>
    <t xml:space="preserve"> Interval(%)</t>
  </si>
  <si>
    <t>Class</t>
  </si>
  <si>
    <t>Chemistry</t>
  </si>
  <si>
    <t xml:space="preserve">  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</si>
</sst>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33993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5" xfId="0" applyBorder="1" applyAlignment="1"/>
    <xf numFmtId="0" fontId="0" fillId="5" borderId="1" xfId="0" applyFill="1" applyBorder="1" applyAlignment="1">
      <alignment horizontal="center"/>
    </xf>
    <xf numFmtId="0" fontId="0" fillId="0" borderId="0" xfId="0" applyBorder="1"/>
    <xf numFmtId="0" fontId="0" fillId="3" borderId="3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0" fillId="0" borderId="4" xfId="0" applyBorder="1"/>
    <xf numFmtId="0" fontId="0" fillId="0" borderId="12" xfId="0" applyBorder="1"/>
    <xf numFmtId="0" fontId="0" fillId="4" borderId="12" xfId="0" applyFill="1" applyBorder="1"/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9FED8"/>
      <color rgb="FFF9FADC"/>
      <color rgb="FFFFFFCC"/>
      <color rgb="FF99FF66"/>
      <color rgb="FFFF3300"/>
      <color rgb="FFCCFF99"/>
      <color rgb="FF00CC66"/>
      <color rgb="FF33993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topLeftCell="G1" workbookViewId="0">
      <selection activeCell="Q12" sqref="Q12"/>
    </sheetView>
  </sheetViews>
  <sheetFormatPr defaultRowHeight="15"/>
  <cols>
    <col min="1" max="1" width="11" style="5" customWidth="1"/>
    <col min="2" max="2" width="17.7109375" customWidth="1"/>
    <col min="8" max="8" width="13.140625" customWidth="1"/>
    <col min="11" max="11" width="12" customWidth="1"/>
    <col min="12" max="12" width="12.140625" customWidth="1"/>
    <col min="13" max="13" width="12.42578125" customWidth="1"/>
    <col min="14" max="14" width="9.42578125" customWidth="1"/>
    <col min="18" max="18" width="11.5703125" customWidth="1"/>
    <col min="19" max="19" width="11.28515625" style="1" customWidth="1"/>
    <col min="20" max="20" width="14.42578125" style="1" customWidth="1"/>
  </cols>
  <sheetData>
    <row r="1" spans="1:24" ht="15" customHeight="1">
      <c r="A1" s="36" t="s">
        <v>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8"/>
      <c r="R1" s="2"/>
      <c r="S1" s="34" t="s">
        <v>43</v>
      </c>
      <c r="T1" s="34" t="s">
        <v>45</v>
      </c>
      <c r="U1" s="3"/>
    </row>
    <row r="2" spans="1:24" ht="1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1"/>
      <c r="R2" s="2"/>
      <c r="S2" s="35" t="s">
        <v>28</v>
      </c>
      <c r="T2" s="35" t="s">
        <v>44</v>
      </c>
      <c r="U2" s="14"/>
      <c r="V2" s="8"/>
    </row>
    <row r="3" spans="1:24" ht="15.7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18</v>
      </c>
      <c r="G3" s="10" t="s">
        <v>19</v>
      </c>
      <c r="H3" s="10" t="s">
        <v>46</v>
      </c>
      <c r="I3" s="10" t="s">
        <v>20</v>
      </c>
      <c r="J3" s="10" t="s">
        <v>21</v>
      </c>
      <c r="K3" s="10" t="s">
        <v>23</v>
      </c>
      <c r="L3" s="10" t="s">
        <v>24</v>
      </c>
      <c r="M3" s="10" t="s">
        <v>25</v>
      </c>
      <c r="N3" s="10" t="s">
        <v>22</v>
      </c>
      <c r="O3" s="10" t="s">
        <v>26</v>
      </c>
      <c r="P3" s="10" t="s">
        <v>27</v>
      </c>
      <c r="Q3" s="11" t="s">
        <v>28</v>
      </c>
      <c r="R3" s="12"/>
      <c r="S3" s="19" t="s">
        <v>29</v>
      </c>
      <c r="T3" s="20" t="s">
        <v>36</v>
      </c>
      <c r="U3" s="13"/>
      <c r="V3" s="8"/>
      <c r="W3" s="8"/>
      <c r="X3" s="8"/>
    </row>
    <row r="4" spans="1:24">
      <c r="A4" s="28">
        <v>2401</v>
      </c>
      <c r="B4" s="28" t="s">
        <v>7</v>
      </c>
      <c r="C4" s="29">
        <v>81</v>
      </c>
      <c r="D4" s="29">
        <v>80</v>
      </c>
      <c r="E4" s="29">
        <v>85</v>
      </c>
      <c r="F4" s="29">
        <v>80</v>
      </c>
      <c r="G4" s="29">
        <v>72</v>
      </c>
      <c r="H4" s="29">
        <v>80</v>
      </c>
      <c r="I4" s="29">
        <v>80</v>
      </c>
      <c r="J4" s="29">
        <f t="shared" ref="J4:J14" si="0">SUM(C4:I4)</f>
        <v>558</v>
      </c>
      <c r="K4" s="29">
        <f t="shared" ref="K4:K14" si="1">J4/700*100</f>
        <v>79.714285714285722</v>
      </c>
      <c r="L4" s="29">
        <f t="shared" ref="L4:L15" si="2">MIN(C4:I4)</f>
        <v>72</v>
      </c>
      <c r="M4" s="29">
        <f t="shared" ref="M4:M13" si="3">MAX(C4:I4)</f>
        <v>85</v>
      </c>
      <c r="N4" s="29">
        <f t="shared" ref="N4:N6" si="4">AVERAGE(C4:I4)</f>
        <v>79.714285714285708</v>
      </c>
      <c r="O4" s="43">
        <v>3</v>
      </c>
      <c r="P4" s="29" t="str">
        <f>IF(J4&gt;33,"Pass","Fail")</f>
        <v>Pass</v>
      </c>
      <c r="Q4" s="30" t="str">
        <f>IF(K4&gt;=80,"A+",IF(K4&gt;=70,"A",IF(K4&gt;=60,"A-",IF(K4&gt;=50,"B",IF(K4&gt;=40,"c",IF(K4&gt;=33,"D",IF(K4&lt;33,"F")))))))</f>
        <v>A</v>
      </c>
      <c r="R4" s="2"/>
      <c r="S4" s="15" t="s">
        <v>30</v>
      </c>
      <c r="T4" s="16" t="s">
        <v>37</v>
      </c>
      <c r="U4" s="8"/>
      <c r="V4" s="8"/>
      <c r="W4" s="8"/>
      <c r="X4" s="8"/>
    </row>
    <row r="5" spans="1:24">
      <c r="A5" s="25">
        <v>2402</v>
      </c>
      <c r="B5" s="25" t="s">
        <v>8</v>
      </c>
      <c r="C5" s="21">
        <v>60</v>
      </c>
      <c r="D5" s="21">
        <v>60</v>
      </c>
      <c r="E5" s="21">
        <v>80</v>
      </c>
      <c r="F5" s="21">
        <v>63</v>
      </c>
      <c r="G5" s="21">
        <v>70</v>
      </c>
      <c r="H5" s="21">
        <v>50</v>
      </c>
      <c r="I5" s="21">
        <v>65</v>
      </c>
      <c r="J5" s="21">
        <f t="shared" si="0"/>
        <v>448</v>
      </c>
      <c r="K5" s="21">
        <f t="shared" si="1"/>
        <v>64</v>
      </c>
      <c r="L5" s="21">
        <f t="shared" si="2"/>
        <v>50</v>
      </c>
      <c r="M5" s="21">
        <f t="shared" si="3"/>
        <v>80</v>
      </c>
      <c r="N5" s="21">
        <f t="shared" si="4"/>
        <v>64</v>
      </c>
      <c r="O5" s="21">
        <f t="shared" ref="O4:O15" si="5">RANK(K5,$K$4:$K$15)</f>
        <v>11</v>
      </c>
      <c r="P5" s="21" t="str">
        <f t="shared" ref="P5:P15" si="6">IF(J5&gt;33,"Pass","Fail")</f>
        <v>Pass</v>
      </c>
      <c r="Q5" s="22" t="str">
        <f t="shared" ref="Q5:Q15" si="7">IF(K5&gt;=80,"A+",IF(K5&gt;=70,"A",IF(K5&gt;=60,"A-",IF(K5&gt;=50,"B",IF(K5&gt;=40,"c",IF(K5&gt;=33,"D",IF(K5&lt;33,"F")))))))</f>
        <v>A-</v>
      </c>
      <c r="R5" s="2"/>
      <c r="S5" s="17" t="s">
        <v>31</v>
      </c>
      <c r="T5" s="18" t="s">
        <v>38</v>
      </c>
      <c r="U5" s="8"/>
      <c r="V5" s="8"/>
      <c r="W5" s="8"/>
      <c r="X5" s="8"/>
    </row>
    <row r="6" spans="1:24">
      <c r="A6" s="28">
        <v>2403</v>
      </c>
      <c r="B6" s="31" t="s">
        <v>9</v>
      </c>
      <c r="C6" s="32">
        <v>90</v>
      </c>
      <c r="D6" s="32">
        <v>84</v>
      </c>
      <c r="E6" s="32">
        <v>90</v>
      </c>
      <c r="F6" s="32">
        <v>70</v>
      </c>
      <c r="G6" s="32">
        <v>87</v>
      </c>
      <c r="H6" s="32">
        <v>60</v>
      </c>
      <c r="I6" s="32">
        <v>85</v>
      </c>
      <c r="J6" s="32">
        <f t="shared" si="0"/>
        <v>566</v>
      </c>
      <c r="K6" s="32">
        <f t="shared" si="1"/>
        <v>80.857142857142861</v>
      </c>
      <c r="L6" s="32">
        <f t="shared" si="2"/>
        <v>60</v>
      </c>
      <c r="M6" s="32">
        <f t="shared" si="3"/>
        <v>90</v>
      </c>
      <c r="N6" s="32">
        <f t="shared" si="4"/>
        <v>80.857142857142861</v>
      </c>
      <c r="O6" s="42">
        <f t="shared" si="5"/>
        <v>1</v>
      </c>
      <c r="P6" s="32" t="str">
        <f t="shared" si="6"/>
        <v>Pass</v>
      </c>
      <c r="Q6" s="45" t="str">
        <f t="shared" si="7"/>
        <v>A+</v>
      </c>
      <c r="R6" s="2"/>
      <c r="S6" s="15" t="s">
        <v>32</v>
      </c>
      <c r="T6" s="16" t="s">
        <v>39</v>
      </c>
      <c r="U6" s="13"/>
      <c r="V6" s="8"/>
      <c r="W6" s="8"/>
      <c r="X6" s="8"/>
    </row>
    <row r="7" spans="1:24">
      <c r="A7" s="25">
        <v>2404</v>
      </c>
      <c r="B7" s="26" t="s">
        <v>10</v>
      </c>
      <c r="C7" s="23">
        <v>88</v>
      </c>
      <c r="D7" s="23">
        <v>86</v>
      </c>
      <c r="E7" s="23">
        <v>85</v>
      </c>
      <c r="F7" s="23">
        <v>60</v>
      </c>
      <c r="G7" s="23">
        <v>50</v>
      </c>
      <c r="H7" s="23">
        <v>50</v>
      </c>
      <c r="I7" s="23">
        <v>78</v>
      </c>
      <c r="J7" s="23">
        <f t="shared" si="0"/>
        <v>497</v>
      </c>
      <c r="K7" s="23">
        <f>J7/700*100</f>
        <v>71</v>
      </c>
      <c r="L7" s="23">
        <f t="shared" si="2"/>
        <v>50</v>
      </c>
      <c r="M7" s="23">
        <f t="shared" si="3"/>
        <v>88</v>
      </c>
      <c r="N7" s="23">
        <f t="shared" ref="N7:N15" si="8">AVERAGE(C7:I7)</f>
        <v>71</v>
      </c>
      <c r="O7" s="23">
        <f t="shared" si="5"/>
        <v>6</v>
      </c>
      <c r="P7" s="23" t="str">
        <f t="shared" si="6"/>
        <v>Pass</v>
      </c>
      <c r="Q7" s="24" t="str">
        <f t="shared" si="7"/>
        <v>A</v>
      </c>
      <c r="R7" s="12"/>
      <c r="S7" s="18" t="s">
        <v>33</v>
      </c>
      <c r="T7" s="18" t="s">
        <v>40</v>
      </c>
      <c r="V7" s="8"/>
      <c r="W7" s="8"/>
    </row>
    <row r="8" spans="1:24">
      <c r="A8" s="28">
        <v>2405</v>
      </c>
      <c r="B8" s="33" t="s">
        <v>11</v>
      </c>
      <c r="C8" s="29">
        <v>82</v>
      </c>
      <c r="D8" s="29">
        <v>80</v>
      </c>
      <c r="E8" s="29">
        <v>82</v>
      </c>
      <c r="F8" s="29">
        <v>70</v>
      </c>
      <c r="G8" s="29">
        <v>68</v>
      </c>
      <c r="H8" s="29">
        <v>70</v>
      </c>
      <c r="I8" s="29">
        <v>80</v>
      </c>
      <c r="J8" s="29">
        <f t="shared" si="0"/>
        <v>532</v>
      </c>
      <c r="K8" s="29">
        <f t="shared" si="1"/>
        <v>76</v>
      </c>
      <c r="L8" s="29">
        <f t="shared" si="2"/>
        <v>68</v>
      </c>
      <c r="M8" s="29">
        <f t="shared" si="3"/>
        <v>82</v>
      </c>
      <c r="N8" s="29">
        <f t="shared" si="8"/>
        <v>76</v>
      </c>
      <c r="O8" s="29">
        <f t="shared" si="5"/>
        <v>5</v>
      </c>
      <c r="P8" s="29" t="str">
        <f t="shared" si="6"/>
        <v>Pass</v>
      </c>
      <c r="Q8" s="30" t="str">
        <f t="shared" si="7"/>
        <v>A</v>
      </c>
      <c r="R8" s="2"/>
      <c r="S8" s="15" t="s">
        <v>34</v>
      </c>
      <c r="T8" s="16" t="s">
        <v>41</v>
      </c>
    </row>
    <row r="9" spans="1:24">
      <c r="A9" s="25">
        <v>2406</v>
      </c>
      <c r="B9" s="27" t="s">
        <v>12</v>
      </c>
      <c r="C9" s="21">
        <v>50</v>
      </c>
      <c r="D9" s="21">
        <v>12</v>
      </c>
      <c r="E9" s="21">
        <v>50</v>
      </c>
      <c r="F9" s="21">
        <v>33</v>
      </c>
      <c r="G9" s="21">
        <v>16</v>
      </c>
      <c r="H9" s="21">
        <v>20</v>
      </c>
      <c r="I9" s="21">
        <v>40</v>
      </c>
      <c r="J9" s="21">
        <f t="shared" si="0"/>
        <v>221</v>
      </c>
      <c r="K9" s="21">
        <f>J9/700*100</f>
        <v>31.571428571428573</v>
      </c>
      <c r="L9" s="21">
        <f t="shared" si="2"/>
        <v>12</v>
      </c>
      <c r="M9" s="21">
        <f t="shared" si="3"/>
        <v>50</v>
      </c>
      <c r="N9" s="21">
        <f t="shared" si="8"/>
        <v>31.571428571428573</v>
      </c>
      <c r="O9" s="21">
        <f t="shared" si="5"/>
        <v>12</v>
      </c>
      <c r="P9" s="7" t="str">
        <f>IF(K9&gt;33,"Pass","Fail")</f>
        <v>Fail</v>
      </c>
      <c r="Q9" s="22" t="str">
        <f t="shared" si="7"/>
        <v>F</v>
      </c>
      <c r="R9" s="2"/>
      <c r="S9" s="9" t="s">
        <v>35</v>
      </c>
      <c r="T9" s="9" t="s">
        <v>42</v>
      </c>
    </row>
    <row r="10" spans="1:24">
      <c r="A10" s="28">
        <v>2407</v>
      </c>
      <c r="B10" s="33" t="s">
        <v>13</v>
      </c>
      <c r="C10" s="29">
        <v>76</v>
      </c>
      <c r="D10" s="29">
        <v>56</v>
      </c>
      <c r="E10" s="29">
        <v>86</v>
      </c>
      <c r="F10" s="29">
        <v>60</v>
      </c>
      <c r="G10" s="29">
        <v>70</v>
      </c>
      <c r="H10" s="29">
        <v>60</v>
      </c>
      <c r="I10" s="29">
        <v>68</v>
      </c>
      <c r="J10" s="29">
        <f t="shared" si="0"/>
        <v>476</v>
      </c>
      <c r="K10" s="29">
        <f t="shared" si="1"/>
        <v>68</v>
      </c>
      <c r="L10" s="29">
        <f t="shared" si="2"/>
        <v>56</v>
      </c>
      <c r="M10" s="29">
        <f t="shared" si="3"/>
        <v>86</v>
      </c>
      <c r="N10" s="29">
        <f t="shared" si="8"/>
        <v>68</v>
      </c>
      <c r="O10" s="29">
        <f t="shared" si="5"/>
        <v>8</v>
      </c>
      <c r="P10" s="29" t="str">
        <f t="shared" si="6"/>
        <v>Pass</v>
      </c>
      <c r="Q10" s="30" t="str">
        <f t="shared" si="7"/>
        <v>A-</v>
      </c>
    </row>
    <row r="11" spans="1:24">
      <c r="A11" s="25">
        <v>2408</v>
      </c>
      <c r="B11" s="27" t="s">
        <v>14</v>
      </c>
      <c r="C11" s="21">
        <v>90</v>
      </c>
      <c r="D11" s="21">
        <v>87</v>
      </c>
      <c r="E11" s="21">
        <v>82</v>
      </c>
      <c r="F11" s="21">
        <v>56</v>
      </c>
      <c r="G11" s="21">
        <v>50</v>
      </c>
      <c r="H11" s="21">
        <v>84</v>
      </c>
      <c r="I11" s="21">
        <v>90</v>
      </c>
      <c r="J11" s="21">
        <f t="shared" si="0"/>
        <v>539</v>
      </c>
      <c r="K11" s="21">
        <f t="shared" si="1"/>
        <v>77</v>
      </c>
      <c r="L11" s="21">
        <f t="shared" si="2"/>
        <v>50</v>
      </c>
      <c r="M11" s="21">
        <f t="shared" si="3"/>
        <v>90</v>
      </c>
      <c r="N11" s="21">
        <f t="shared" si="8"/>
        <v>77</v>
      </c>
      <c r="O11" s="21">
        <f t="shared" si="5"/>
        <v>4</v>
      </c>
      <c r="P11" s="21" t="str">
        <f t="shared" si="6"/>
        <v>Pass</v>
      </c>
      <c r="Q11" s="22" t="str">
        <f t="shared" si="7"/>
        <v>A</v>
      </c>
    </row>
    <row r="12" spans="1:24">
      <c r="A12" s="28">
        <v>2409</v>
      </c>
      <c r="B12" s="33" t="s">
        <v>15</v>
      </c>
      <c r="C12" s="29">
        <v>83</v>
      </c>
      <c r="D12" s="29">
        <v>78</v>
      </c>
      <c r="E12" s="29">
        <v>85</v>
      </c>
      <c r="F12" s="29">
        <v>86</v>
      </c>
      <c r="G12" s="29">
        <v>70</v>
      </c>
      <c r="H12" s="29">
        <v>82</v>
      </c>
      <c r="I12" s="29">
        <v>78</v>
      </c>
      <c r="J12" s="29">
        <f t="shared" si="0"/>
        <v>562</v>
      </c>
      <c r="K12" s="29">
        <f t="shared" si="1"/>
        <v>80.285714285714278</v>
      </c>
      <c r="L12" s="29">
        <f t="shared" si="2"/>
        <v>70</v>
      </c>
      <c r="M12" s="29">
        <f t="shared" si="3"/>
        <v>86</v>
      </c>
      <c r="N12" s="29">
        <f t="shared" si="8"/>
        <v>80.285714285714292</v>
      </c>
      <c r="O12" s="44">
        <f t="shared" si="5"/>
        <v>2</v>
      </c>
      <c r="P12" s="29" t="str">
        <f t="shared" si="6"/>
        <v>Pass</v>
      </c>
      <c r="Q12" s="46" t="str">
        <f t="shared" si="7"/>
        <v>A+</v>
      </c>
      <c r="S12"/>
      <c r="T12"/>
    </row>
    <row r="13" spans="1:24">
      <c r="A13" s="25">
        <v>2410</v>
      </c>
      <c r="B13" s="27" t="s">
        <v>16</v>
      </c>
      <c r="C13" s="21">
        <v>56</v>
      </c>
      <c r="D13" s="21">
        <v>70</v>
      </c>
      <c r="E13" s="21">
        <v>75</v>
      </c>
      <c r="F13" s="21">
        <v>84</v>
      </c>
      <c r="G13" s="21">
        <v>58</v>
      </c>
      <c r="H13" s="21">
        <v>68</v>
      </c>
      <c r="I13" s="21">
        <v>58</v>
      </c>
      <c r="J13" s="21">
        <f t="shared" si="0"/>
        <v>469</v>
      </c>
      <c r="K13" s="21">
        <f>J13/700*100</f>
        <v>67</v>
      </c>
      <c r="L13" s="21">
        <f t="shared" si="2"/>
        <v>56</v>
      </c>
      <c r="M13" s="21">
        <f t="shared" si="3"/>
        <v>84</v>
      </c>
      <c r="N13" s="21">
        <f t="shared" si="8"/>
        <v>67</v>
      </c>
      <c r="O13" s="21">
        <f t="shared" si="5"/>
        <v>9</v>
      </c>
      <c r="P13" s="21" t="str">
        <f t="shared" si="6"/>
        <v>Pass</v>
      </c>
      <c r="Q13" s="22" t="str">
        <f t="shared" si="7"/>
        <v>A-</v>
      </c>
      <c r="S13" s="4"/>
    </row>
    <row r="14" spans="1:24">
      <c r="A14" s="28">
        <v>2411</v>
      </c>
      <c r="B14" s="33" t="s">
        <v>17</v>
      </c>
      <c r="C14" s="29">
        <v>87</v>
      </c>
      <c r="D14" s="29">
        <v>58</v>
      </c>
      <c r="E14" s="29">
        <v>80</v>
      </c>
      <c r="F14" s="29">
        <v>68</v>
      </c>
      <c r="G14" s="29">
        <v>56</v>
      </c>
      <c r="H14" s="29">
        <v>78</v>
      </c>
      <c r="I14" s="29">
        <v>70</v>
      </c>
      <c r="J14" s="29">
        <f t="shared" si="0"/>
        <v>497</v>
      </c>
      <c r="K14" s="29">
        <f t="shared" si="1"/>
        <v>71</v>
      </c>
      <c r="L14" s="29">
        <f t="shared" si="2"/>
        <v>56</v>
      </c>
      <c r="M14" s="29">
        <f>MAX(C14:I14)</f>
        <v>87</v>
      </c>
      <c r="N14" s="29">
        <f t="shared" si="8"/>
        <v>71</v>
      </c>
      <c r="O14" s="29">
        <f t="shared" si="5"/>
        <v>6</v>
      </c>
      <c r="P14" s="29" t="str">
        <f t="shared" si="6"/>
        <v>Pass</v>
      </c>
      <c r="Q14" s="30" t="str">
        <f t="shared" si="7"/>
        <v>A</v>
      </c>
    </row>
    <row r="15" spans="1:24">
      <c r="A15" s="25">
        <v>2412</v>
      </c>
      <c r="B15" s="27" t="s">
        <v>6</v>
      </c>
      <c r="C15" s="21">
        <v>70</v>
      </c>
      <c r="D15" s="21">
        <v>60</v>
      </c>
      <c r="E15" s="21">
        <v>80</v>
      </c>
      <c r="F15" s="21">
        <v>50</v>
      </c>
      <c r="G15" s="21">
        <v>78</v>
      </c>
      <c r="H15" s="21">
        <v>30</v>
      </c>
      <c r="I15" s="21">
        <v>86</v>
      </c>
      <c r="J15" s="21">
        <f>SUM(C15:I15)</f>
        <v>454</v>
      </c>
      <c r="K15" s="21">
        <f>J15/700*100</f>
        <v>64.857142857142861</v>
      </c>
      <c r="L15" s="21">
        <f t="shared" si="2"/>
        <v>30</v>
      </c>
      <c r="M15" s="21">
        <f>MAX(C15:I15)</f>
        <v>86</v>
      </c>
      <c r="N15" s="21">
        <f t="shared" si="8"/>
        <v>64.857142857142861</v>
      </c>
      <c r="O15" s="21">
        <f t="shared" si="5"/>
        <v>10</v>
      </c>
      <c r="P15" s="21" t="str">
        <f t="shared" si="6"/>
        <v>Pass</v>
      </c>
      <c r="Q15" s="22" t="str">
        <f t="shared" si="7"/>
        <v>A-</v>
      </c>
    </row>
    <row r="16" spans="1:24">
      <c r="A16" s="6"/>
    </row>
    <row r="20" spans="13:13">
      <c r="M20" t="s">
        <v>47</v>
      </c>
    </row>
  </sheetData>
  <mergeCells count="1">
    <mergeCell ref="A1:Q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2024-11-22T09:45:01Z</dcterms:modified>
</cp:coreProperties>
</file>