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200" windowHeight="7050" activeTab="1"/>
  </bookViews>
  <sheets>
    <sheet name="Original" sheetId="1" r:id="rId1"/>
    <sheet name="Zone 4 &amp; 5. After Discount" sheetId="2" r:id="rId2"/>
    <sheet name="Dollar" sheetId="3" r:id="rId3"/>
    <sheet name="Fuel" sheetId="4" r:id="rId4"/>
    <sheet name="Final" sheetId="5" r:id="rId5"/>
    <sheet name="Shundarban" sheetId="6" r:id="rId6"/>
    <sheet name="OCS" sheetId="7" r:id="rId7"/>
    <sheet name="CASH" sheetId="8" r:id="rId8"/>
  </sheets>
  <externalReferences>
    <externalReference r:id="rId9"/>
    <externalReference r:id="rId10"/>
    <externalReference r:id="rId11"/>
    <externalReference r:id="rId12"/>
    <externalReference r:id="rId13"/>
  </externalReferences>
  <definedNames>
    <definedName name="_1__123Graph_ACHART_3" hidden="1">[1]Competitors!$E$5:$E$10</definedName>
    <definedName name="_10__123Graph_ECHART_4" hidden="1">[1]Competitors!$M$12:$M$22</definedName>
    <definedName name="_11__123Graph_FCHART_3" hidden="1">[1]Competitors!$B$5:$B$10</definedName>
    <definedName name="_12__123Graph_FCHART_4" hidden="1">[1]Competitors!$B$12:$B$22</definedName>
    <definedName name="_13__123Graph_XCHART_4" hidden="1">[1]Competitors!$A$12:$A$22</definedName>
    <definedName name="_2__123Graph_ACHART_4" hidden="1">[1]Competitors!$E$12:$E$22</definedName>
    <definedName name="_3__123Graph_BCHART_3" hidden="1">[1]Competitors!$G$5:$G$10</definedName>
    <definedName name="_4__123Graph_BCHART_4" hidden="1">[1]Competitors!$G$12:$G$22</definedName>
    <definedName name="_5__123Graph_CCHART_3" hidden="1">[1]Competitors!$I$5:$I$10</definedName>
    <definedName name="_6__123Graph_CCHART_4" hidden="1">[1]Competitors!$I$12:$I$22</definedName>
    <definedName name="_7__123Graph_DCHART_3" hidden="1">[1]Competitors!$K$5:$K$10</definedName>
    <definedName name="_8__123Graph_DCHART_4" hidden="1">[1]Competitors!$K$12:$K$22</definedName>
    <definedName name="_9__123Graph_ECHART_3" hidden="1">[1]Competitors!$M$5:$M$10</definedName>
    <definedName name="_Key1" localSheetId="7" hidden="1">[2]Zones!#REF!</definedName>
    <definedName name="_Key1" localSheetId="2" hidden="1">[2]Zones!#REF!</definedName>
    <definedName name="_Key1" localSheetId="4" hidden="1">[2]Zones!#REF!</definedName>
    <definedName name="_Key1" localSheetId="3" hidden="1">[2]Zones!#REF!</definedName>
    <definedName name="_Key1" localSheetId="6" hidden="1">[2]Zones!#REF!</definedName>
    <definedName name="_Key1" localSheetId="5" hidden="1">[2]Zones!#REF!</definedName>
    <definedName name="_Key1" localSheetId="1" hidden="1">[2]Zones!#REF!</definedName>
    <definedName name="_Key1" hidden="1">[2]Zones!#REF!</definedName>
    <definedName name="_Key2" localSheetId="7" hidden="1">[2]Zones!#REF!</definedName>
    <definedName name="_Key2" localSheetId="2" hidden="1">[2]Zones!#REF!</definedName>
    <definedName name="_Key2" localSheetId="4" hidden="1">[2]Zones!#REF!</definedName>
    <definedName name="_Key2" localSheetId="3" hidden="1">[2]Zones!#REF!</definedName>
    <definedName name="_Key2" localSheetId="6" hidden="1">[2]Zones!#REF!</definedName>
    <definedName name="_Key2" localSheetId="5" hidden="1">[2]Zones!#REF!</definedName>
    <definedName name="_Key2" localSheetId="1" hidden="1">[2]Zones!#REF!</definedName>
    <definedName name="_Key2" hidden="1">[2]Zones!#REF!</definedName>
    <definedName name="_Order1" hidden="1">255</definedName>
    <definedName name="_Order2" hidden="1">255</definedName>
    <definedName name="_Sort" localSheetId="7" hidden="1">#REF!</definedName>
    <definedName name="_Sort" localSheetId="2" hidden="1">#REF!</definedName>
    <definedName name="_Sort" localSheetId="4" hidden="1">#REF!</definedName>
    <definedName name="_Sort" localSheetId="3" hidden="1">#REF!</definedName>
    <definedName name="_Sort" localSheetId="6" hidden="1">#REF!</definedName>
    <definedName name="_Sort" localSheetId="5" hidden="1">#REF!</definedName>
    <definedName name="_Sort" localSheetId="1" hidden="1">#REF!</definedName>
    <definedName name="_Sort" hidden="1">#REF!</definedName>
    <definedName name="_WPX1" localSheetId="7">#REF!</definedName>
    <definedName name="_WPX1" localSheetId="2">#REF!</definedName>
    <definedName name="_WPX1" localSheetId="4">#REF!</definedName>
    <definedName name="_WPX1" localSheetId="3">#REF!</definedName>
    <definedName name="_WPX1" localSheetId="6">#REF!</definedName>
    <definedName name="_WPX1" localSheetId="5">#REF!</definedName>
    <definedName name="_WPX1" localSheetId="1">#REF!</definedName>
    <definedName name="_WPX1">#REF!</definedName>
    <definedName name="Calendar" localSheetId="7">#REF!</definedName>
    <definedName name="Calendar" localSheetId="2">#REF!</definedName>
    <definedName name="Calendar" localSheetId="4">#REF!</definedName>
    <definedName name="Calendar" localSheetId="3">#REF!</definedName>
    <definedName name="Calendar" localSheetId="6">#REF!</definedName>
    <definedName name="Calendar" localSheetId="5">#REF!</definedName>
    <definedName name="Calendar" localSheetId="1">#REF!</definedName>
    <definedName name="Calendar">#REF!</definedName>
    <definedName name="Data" localSheetId="7">#REF!</definedName>
    <definedName name="Data" localSheetId="2">#REF!</definedName>
    <definedName name="Data" localSheetId="4">#REF!</definedName>
    <definedName name="Data" localSheetId="3">#REF!</definedName>
    <definedName name="Data" localSheetId="6">#REF!</definedName>
    <definedName name="Data" localSheetId="5">#REF!</definedName>
    <definedName name="Data" localSheetId="1">#REF!</definedName>
    <definedName name="Data">#REF!</definedName>
    <definedName name="DOXIB">'[3]SG OPR'!$X$4:$AG$11</definedName>
    <definedName name="DOXOB">'[3]SG OPR'!$B$3:$K$11</definedName>
    <definedName name="FS_Range" localSheetId="7">#REF!</definedName>
    <definedName name="FS_Range" localSheetId="2">#REF!</definedName>
    <definedName name="FS_Range" localSheetId="4">#REF!</definedName>
    <definedName name="FS_Range" localSheetId="3">#REF!</definedName>
    <definedName name="FS_Range" localSheetId="6">#REF!</definedName>
    <definedName name="FS_Range" localSheetId="5">#REF!</definedName>
    <definedName name="FS_Range" localSheetId="1">#REF!</definedName>
    <definedName name="FS_Range">#REF!</definedName>
    <definedName name="IBCtt" localSheetId="7">#REF!</definedName>
    <definedName name="IBCtt" localSheetId="2">#REF!</definedName>
    <definedName name="IBCtt" localSheetId="4">#REF!</definedName>
    <definedName name="IBCtt" localSheetId="3">#REF!</definedName>
    <definedName name="IBCtt" localSheetId="6">#REF!</definedName>
    <definedName name="IBCtt" localSheetId="5">#REF!</definedName>
    <definedName name="IBCtt" localSheetId="1">#REF!</definedName>
    <definedName name="IBCtt">#REF!</definedName>
    <definedName name="n">[4]Main!$D$16:$D$36</definedName>
    <definedName name="OBCtt" localSheetId="7">#REF!</definedName>
    <definedName name="OBCtt" localSheetId="2">#REF!</definedName>
    <definedName name="OBCtt" localSheetId="4">#REF!</definedName>
    <definedName name="OBCtt" localSheetId="3">#REF!</definedName>
    <definedName name="OBCtt" localSheetId="6">#REF!</definedName>
    <definedName name="OBCtt" localSheetId="5">#REF!</definedName>
    <definedName name="OBCtt" localSheetId="1">#REF!</definedName>
    <definedName name="OBCtt">#REF!</definedName>
    <definedName name="_xlnm.Print_Area" localSheetId="7">CASH!$A$1:$I$86</definedName>
    <definedName name="_xlnm.Print_Area" localSheetId="2">Dollar!$A$1:$I$86</definedName>
    <definedName name="_xlnm.Print_Area" localSheetId="4">Final!$A$1:$J$89</definedName>
    <definedName name="_xlnm.Print_Area" localSheetId="3">Fuel!$A$1:$J$89</definedName>
    <definedName name="_xlnm.Print_Area" localSheetId="6">OCS!$A$1:$I$89</definedName>
    <definedName name="_xlnm.Print_Area" localSheetId="0">Original!$A$1:$J$89</definedName>
    <definedName name="_xlnm.Print_Area" localSheetId="5">Shundarban!$A$1:$I$88</definedName>
    <definedName name="_xlnm.Print_Area" localSheetId="1">'Zone 4 &amp; 5. After Discount'!$A$1:$J$89</definedName>
    <definedName name="Scenario" localSheetId="7">[5]Scenario!#REF!</definedName>
    <definedName name="Scenario" localSheetId="2">[5]Scenario!#REF!</definedName>
    <definedName name="Scenario" localSheetId="4">[5]Scenario!#REF!</definedName>
    <definedName name="Scenario" localSheetId="3">[5]Scenario!#REF!</definedName>
    <definedName name="Scenario" localSheetId="6">[5]Scenario!#REF!</definedName>
    <definedName name="Scenario" localSheetId="5">[5]Scenario!#REF!</definedName>
    <definedName name="Scenario" localSheetId="1">[5]Scenario!#REF!</definedName>
    <definedName name="Scenario">[5]Scenario!#REF!</definedName>
    <definedName name="WPXIB">'[3]SG OPR'!$AI$4:$AR$11</definedName>
    <definedName name="WPXOB">'[3]SG OPR'!$M$3:$V$11</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2"/>
  <c r="F18" i="6" s="1"/>
  <c r="F19" i="2"/>
  <c r="F20"/>
  <c r="F21"/>
  <c r="F22"/>
  <c r="F22" i="6" s="1"/>
  <c r="F23" i="2"/>
  <c r="F24"/>
  <c r="F25"/>
  <c r="F26"/>
  <c r="F26" i="6" s="1"/>
  <c r="F27" i="2"/>
  <c r="F28"/>
  <c r="F29"/>
  <c r="F30"/>
  <c r="F30" i="6" s="1"/>
  <c r="F31" i="2"/>
  <c r="F32"/>
  <c r="F33"/>
  <c r="F34"/>
  <c r="F34" i="6" s="1"/>
  <c r="F35" i="2"/>
  <c r="F36"/>
  <c r="F37"/>
  <c r="F38"/>
  <c r="F38" i="6" s="1"/>
  <c r="F39" i="2"/>
  <c r="F40"/>
  <c r="F41"/>
  <c r="F42"/>
  <c r="F42" i="6" s="1"/>
  <c r="F43" i="2"/>
  <c r="F44"/>
  <c r="F45"/>
  <c r="F46"/>
  <c r="F46" i="6" s="1"/>
  <c r="F47" i="2"/>
  <c r="F48"/>
  <c r="F49"/>
  <c r="F50"/>
  <c r="F50" i="6" s="1"/>
  <c r="F51" i="2"/>
  <c r="F52"/>
  <c r="F53"/>
  <c r="F54"/>
  <c r="F54" i="6" s="1"/>
  <c r="F55" i="2"/>
  <c r="F56"/>
  <c r="F57"/>
  <c r="F58"/>
  <c r="F58" i="6" s="1"/>
  <c r="F59" i="2"/>
  <c r="F60"/>
  <c r="F61"/>
  <c r="F62"/>
  <c r="F62" i="6" s="1"/>
  <c r="F63" i="2"/>
  <c r="F64"/>
  <c r="F65"/>
  <c r="F66"/>
  <c r="F66" i="6" s="1"/>
  <c r="F67" i="2"/>
  <c r="F68"/>
  <c r="F69"/>
  <c r="F70"/>
  <c r="F70" i="6" s="1"/>
  <c r="F71" i="2"/>
  <c r="F72"/>
  <c r="F73"/>
  <c r="F74"/>
  <c r="F74" i="6" s="1"/>
  <c r="F75" i="2"/>
  <c r="F76"/>
  <c r="F17"/>
  <c r="F17" i="8" s="1"/>
  <c r="I18" i="3"/>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F19"/>
  <c r="F20"/>
  <c r="F21"/>
  <c r="F23"/>
  <c r="F24"/>
  <c r="F25"/>
  <c r="F27"/>
  <c r="F28"/>
  <c r="F29"/>
  <c r="F31"/>
  <c r="F32"/>
  <c r="F33"/>
  <c r="F35"/>
  <c r="F36"/>
  <c r="F37"/>
  <c r="F39"/>
  <c r="F40"/>
  <c r="F41"/>
  <c r="F43"/>
  <c r="F44"/>
  <c r="F45"/>
  <c r="F47"/>
  <c r="F48"/>
  <c r="F49"/>
  <c r="F51"/>
  <c r="F52"/>
  <c r="F53"/>
  <c r="F55"/>
  <c r="F56"/>
  <c r="F57"/>
  <c r="F59"/>
  <c r="F60"/>
  <c r="F61"/>
  <c r="F63"/>
  <c r="F64"/>
  <c r="F65"/>
  <c r="F67"/>
  <c r="F68"/>
  <c r="F69"/>
  <c r="F71"/>
  <c r="F72"/>
  <c r="F73"/>
  <c r="F75"/>
  <c r="F76"/>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I17"/>
  <c r="H17"/>
  <c r="G17"/>
  <c r="E17"/>
  <c r="D17"/>
  <c r="C17"/>
  <c r="I11"/>
  <c r="I12"/>
  <c r="I13"/>
  <c r="H11"/>
  <c r="H12"/>
  <c r="H13"/>
  <c r="G11"/>
  <c r="G12"/>
  <c r="G13"/>
  <c r="F11"/>
  <c r="F12"/>
  <c r="F13"/>
  <c r="E11"/>
  <c r="E12"/>
  <c r="E13"/>
  <c r="D11"/>
  <c r="D12"/>
  <c r="D13"/>
  <c r="C11"/>
  <c r="C12"/>
  <c r="C13"/>
  <c r="I10"/>
  <c r="H10"/>
  <c r="G10"/>
  <c r="F10"/>
  <c r="E10"/>
  <c r="D10"/>
  <c r="C10"/>
  <c r="G17" i="2"/>
  <c r="G11"/>
  <c r="G12"/>
  <c r="G13"/>
  <c r="G10"/>
  <c r="G10" i="6" s="1"/>
  <c r="I18" i="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F19"/>
  <c r="F20"/>
  <c r="F21"/>
  <c r="F23"/>
  <c r="F24"/>
  <c r="F25"/>
  <c r="F27"/>
  <c r="F28"/>
  <c r="F29"/>
  <c r="F31"/>
  <c r="F32"/>
  <c r="F33"/>
  <c r="F35"/>
  <c r="F36"/>
  <c r="F37"/>
  <c r="F39"/>
  <c r="F40"/>
  <c r="F41"/>
  <c r="F43"/>
  <c r="F44"/>
  <c r="F45"/>
  <c r="F47"/>
  <c r="F48"/>
  <c r="F49"/>
  <c r="F51"/>
  <c r="F52"/>
  <c r="F53"/>
  <c r="F55"/>
  <c r="F56"/>
  <c r="F57"/>
  <c r="F59"/>
  <c r="F60"/>
  <c r="F61"/>
  <c r="F63"/>
  <c r="F64"/>
  <c r="F65"/>
  <c r="F67"/>
  <c r="F68"/>
  <c r="F69"/>
  <c r="F71"/>
  <c r="F72"/>
  <c r="F73"/>
  <c r="F75"/>
  <c r="F76"/>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G17"/>
  <c r="I17"/>
  <c r="H17"/>
  <c r="E17"/>
  <c r="D17"/>
  <c r="C17"/>
  <c r="G11"/>
  <c r="G12"/>
  <c r="G13"/>
  <c r="I11"/>
  <c r="I12"/>
  <c r="I13"/>
  <c r="H11"/>
  <c r="H12"/>
  <c r="H13"/>
  <c r="F11"/>
  <c r="F12"/>
  <c r="F13"/>
  <c r="E11"/>
  <c r="E12"/>
  <c r="E13"/>
  <c r="D11"/>
  <c r="D12"/>
  <c r="D13"/>
  <c r="C11"/>
  <c r="C12"/>
  <c r="C13"/>
  <c r="I10"/>
  <c r="H10"/>
  <c r="F10"/>
  <c r="E10"/>
  <c r="D10"/>
  <c r="C10"/>
  <c r="G79" i="7"/>
  <c r="G78"/>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17"/>
  <c r="G11"/>
  <c r="G12"/>
  <c r="G13"/>
  <c r="G10"/>
  <c r="F79"/>
  <c r="F78"/>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3"/>
  <c r="F12"/>
  <c r="F11"/>
  <c r="F10"/>
  <c r="I18" i="6"/>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F19"/>
  <c r="F20"/>
  <c r="F21"/>
  <c r="F23"/>
  <c r="F24"/>
  <c r="F25"/>
  <c r="F27"/>
  <c r="F28"/>
  <c r="F29"/>
  <c r="F31"/>
  <c r="F32"/>
  <c r="F33"/>
  <c r="F35"/>
  <c r="F36"/>
  <c r="F37"/>
  <c r="F39"/>
  <c r="F40"/>
  <c r="F41"/>
  <c r="F43"/>
  <c r="F44"/>
  <c r="F45"/>
  <c r="F47"/>
  <c r="F48"/>
  <c r="F49"/>
  <c r="F51"/>
  <c r="F52"/>
  <c r="F53"/>
  <c r="F55"/>
  <c r="F56"/>
  <c r="F57"/>
  <c r="F59"/>
  <c r="F60"/>
  <c r="F61"/>
  <c r="F63"/>
  <c r="F64"/>
  <c r="F65"/>
  <c r="F67"/>
  <c r="F68"/>
  <c r="F69"/>
  <c r="F71"/>
  <c r="F72"/>
  <c r="F73"/>
  <c r="F75"/>
  <c r="F76"/>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I17"/>
  <c r="H17"/>
  <c r="G17"/>
  <c r="E17"/>
  <c r="D17"/>
  <c r="C17"/>
  <c r="I11"/>
  <c r="I12"/>
  <c r="I13"/>
  <c r="H11"/>
  <c r="H12"/>
  <c r="H13"/>
  <c r="G11"/>
  <c r="G12"/>
  <c r="G13"/>
  <c r="F11"/>
  <c r="F12"/>
  <c r="F13"/>
  <c r="E11"/>
  <c r="E12"/>
  <c r="E13"/>
  <c r="D11"/>
  <c r="D12"/>
  <c r="D13"/>
  <c r="C11"/>
  <c r="C12"/>
  <c r="C13"/>
  <c r="I10"/>
  <c r="H10"/>
  <c r="F10"/>
  <c r="E10"/>
  <c r="D10"/>
  <c r="C10"/>
  <c r="F79" i="2"/>
  <c r="F78"/>
  <c r="F78" i="6" s="1"/>
  <c r="I78"/>
  <c r="H78"/>
  <c r="G78"/>
  <c r="E78"/>
  <c r="D78"/>
  <c r="C78"/>
  <c r="F11" i="2"/>
  <c r="F12"/>
  <c r="F13"/>
  <c r="F10"/>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F74" i="8" l="1"/>
  <c r="F70"/>
  <c r="F66"/>
  <c r="F62"/>
  <c r="F58"/>
  <c r="F54"/>
  <c r="F50"/>
  <c r="F46"/>
  <c r="F42"/>
  <c r="F38"/>
  <c r="F34"/>
  <c r="F30"/>
  <c r="F26"/>
  <c r="F22"/>
  <c r="F18"/>
  <c r="F74" i="3"/>
  <c r="F70"/>
  <c r="F66"/>
  <c r="F62"/>
  <c r="F58"/>
  <c r="F54"/>
  <c r="F50"/>
  <c r="F46"/>
  <c r="F42"/>
  <c r="F38"/>
  <c r="F34"/>
  <c r="F30"/>
  <c r="F26"/>
  <c r="F22"/>
  <c r="F18"/>
  <c r="F17" i="6"/>
  <c r="F17" i="3"/>
  <c r="G10" i="8"/>
</calcChain>
</file>

<file path=xl/sharedStrings.xml><?xml version="1.0" encoding="utf-8"?>
<sst xmlns="http://schemas.openxmlformats.org/spreadsheetml/2006/main" count="292" uniqueCount="31">
  <si>
    <t>TDE SP PT</t>
  </si>
  <si>
    <t>Tariff valid from</t>
  </si>
  <si>
    <t>Tariff valid till:</t>
  </si>
  <si>
    <t>DHL DOCUMENT EXPRESS AND WORLDWIDE PACKAGE EXPRESS RATECARD</t>
  </si>
  <si>
    <t>Outbound Document Express (DOX)</t>
  </si>
  <si>
    <t>Weight (Kg)</t>
  </si>
  <si>
    <t>Zone 1</t>
  </si>
  <si>
    <t>Zone 2</t>
  </si>
  <si>
    <t>Zone 3</t>
  </si>
  <si>
    <t>Zone 4</t>
  </si>
  <si>
    <t>Zone 5</t>
  </si>
  <si>
    <t>Zone 6</t>
  </si>
  <si>
    <t>Zone 7</t>
  </si>
  <si>
    <t>For DOX shipments weighing above 2.0kg, please refer to the chart below.</t>
  </si>
  <si>
    <t>Outbound Worldwide Package Express (WPX)</t>
  </si>
  <si>
    <t>From-To</t>
  </si>
  <si>
    <t>Add-on rate per Multiplier 1 Kg from 30Kg</t>
  </si>
  <si>
    <t>30.1-70KG</t>
  </si>
  <si>
    <t>70.01+KG</t>
  </si>
  <si>
    <t>Customs duties, taxes and fuel  and other surcharge not included in rates. Rates are in USD</t>
  </si>
  <si>
    <t>Effective from</t>
  </si>
  <si>
    <t>1st Jan 2022</t>
  </si>
  <si>
    <t>The Rates as set out in this rate card are valid only until December 31 of the year the Rates are quoted. The Rates are subject to a General Price Increase (GPI) effective January 1st of each year.</t>
  </si>
  <si>
    <t>DHL Express doesn't accept shipments exceeding 1,000kg,or containing pieces exceeding 300 kg or 300 cm length,or not meeting DHL standards for packing.Refer to Packing Guide on www.dhl.com.These network restrictions are subject to change with 30 days notice.</t>
  </si>
  <si>
    <t>Tariffs set out in this rate card are based on the shipment volumes and profiles that have been provided by the Customer. In the event of a shortfall on the projected volumes or a substantial change in the weight or destination mix, DHL reserves the right to revise the Rates at any time upon prior written notice to the Customer.</t>
  </si>
  <si>
    <t>Shipment insurance is also available.  For more information, plesae call our Customer Service Hotline at 9881703/9886305</t>
  </si>
  <si>
    <r>
      <t>Use the following formulae to determine volumetric weight:</t>
    </r>
    <r>
      <rPr>
        <sz val="8"/>
        <color indexed="10"/>
        <rFont val="Frutiger"/>
        <family val="2"/>
      </rPr>
      <t xml:space="preserve"> </t>
    </r>
    <r>
      <rPr>
        <u/>
        <sz val="8"/>
        <color indexed="10"/>
        <rFont val="Frutiger"/>
        <family val="2"/>
      </rPr>
      <t>Length x Width x Height (cm</t>
    </r>
    <r>
      <rPr>
        <u/>
        <vertAlign val="superscript"/>
        <sz val="8"/>
        <color indexed="10"/>
        <rFont val="Frutiger"/>
        <family val="2"/>
      </rPr>
      <t>3</t>
    </r>
    <r>
      <rPr>
        <u/>
        <sz val="8"/>
        <color indexed="10"/>
        <rFont val="Frutiger"/>
        <family val="2"/>
      </rPr>
      <t xml:space="preserve">) </t>
    </r>
    <r>
      <rPr>
        <sz val="8"/>
        <color indexed="10"/>
        <rFont val="Frutiger"/>
        <family val="2"/>
      </rPr>
      <t>= Volumetric Weight (kg)</t>
    </r>
  </si>
  <si>
    <t>Customer Signarure</t>
  </si>
  <si>
    <t>Sales Person Signarure</t>
  </si>
  <si>
    <t>Door-to-door delivery for shipments originating from Bangladesh</t>
  </si>
  <si>
    <t>All values are in US dollars</t>
  </si>
</sst>
</file>

<file path=xl/styles.xml><?xml version="1.0" encoding="utf-8"?>
<styleSheet xmlns="http://schemas.openxmlformats.org/spreadsheetml/2006/main">
  <numFmts count="5">
    <numFmt numFmtId="43" formatCode="_(* #,##0.00_);_(* \(#,##0.00\);_(* &quot;-&quot;??_);_(@_)"/>
    <numFmt numFmtId="164" formatCode="[$-409]mmmm\ d\,\ yyyy;@"/>
    <numFmt numFmtId="165" formatCode="0.0"/>
    <numFmt numFmtId="166" formatCode="0.0%"/>
    <numFmt numFmtId="167" formatCode="_(* #,##0.0_);_(* \(#,##0.0\);_(* &quot;-&quot;??_);_(@_)"/>
  </numFmts>
  <fonts count="18">
    <font>
      <sz val="10"/>
      <name val="Arial"/>
    </font>
    <font>
      <sz val="10"/>
      <name val="Tahoma"/>
      <family val="2"/>
    </font>
    <font>
      <sz val="12"/>
      <name val="Frutiger"/>
      <family val="2"/>
    </font>
    <font>
      <b/>
      <sz val="12"/>
      <name val="Frutiger"/>
      <family val="2"/>
    </font>
    <font>
      <sz val="12"/>
      <color indexed="12"/>
      <name val="Frutiger"/>
      <family val="2"/>
    </font>
    <font>
      <b/>
      <sz val="12"/>
      <color indexed="12"/>
      <name val="Frutiger"/>
      <family val="2"/>
    </font>
    <font>
      <b/>
      <sz val="14"/>
      <name val="Arial"/>
      <family val="2"/>
    </font>
    <font>
      <sz val="10"/>
      <name val="Arial"/>
      <family val="2"/>
    </font>
    <font>
      <b/>
      <sz val="10"/>
      <name val="Frutiger"/>
      <family val="2"/>
    </font>
    <font>
      <b/>
      <i/>
      <sz val="12"/>
      <name val="Frutiger"/>
      <family val="2"/>
    </font>
    <font>
      <b/>
      <sz val="16"/>
      <color indexed="9"/>
      <name val="Frutiger"/>
      <family val="2"/>
    </font>
    <font>
      <b/>
      <sz val="12"/>
      <color indexed="9"/>
      <name val="Frutiger"/>
      <family val="2"/>
    </font>
    <font>
      <b/>
      <sz val="8"/>
      <name val="Frutiger"/>
      <family val="2"/>
    </font>
    <font>
      <b/>
      <sz val="12"/>
      <color indexed="8"/>
      <name val="Frutiger"/>
      <family val="2"/>
    </font>
    <font>
      <sz val="8"/>
      <name val="Frutiger"/>
      <family val="2"/>
    </font>
    <font>
      <sz val="8"/>
      <color indexed="10"/>
      <name val="Frutiger"/>
      <family val="2"/>
    </font>
    <font>
      <u/>
      <sz val="8"/>
      <color indexed="10"/>
      <name val="Frutiger"/>
      <family val="2"/>
    </font>
    <font>
      <u/>
      <vertAlign val="superscript"/>
      <sz val="8"/>
      <color indexed="10"/>
      <name val="Frutiger"/>
      <family val="2"/>
    </font>
  </fonts>
  <fills count="7">
    <fill>
      <patternFill patternType="none"/>
    </fill>
    <fill>
      <patternFill patternType="gray125"/>
    </fill>
    <fill>
      <patternFill patternType="solid">
        <fgColor indexed="51"/>
        <bgColor indexed="64"/>
      </patternFill>
    </fill>
    <fill>
      <patternFill patternType="solid">
        <fgColor indexed="10"/>
        <bgColor indexed="64"/>
      </patternFill>
    </fill>
    <fill>
      <patternFill patternType="solid">
        <fgColor indexed="13"/>
        <bgColor indexed="64"/>
      </patternFill>
    </fill>
    <fill>
      <patternFill patternType="solid">
        <fgColor indexed="43"/>
        <bgColor indexed="64"/>
      </patternFill>
    </fill>
    <fill>
      <patternFill patternType="solid">
        <fgColor indexed="9"/>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 fillId="0" borderId="0"/>
    <xf numFmtId="0" fontId="7" fillId="0" borderId="0"/>
    <xf numFmtId="0" fontId="7" fillId="0" borderId="0"/>
  </cellStyleXfs>
  <cellXfs count="53">
    <xf numFmtId="0" fontId="0" fillId="0" borderId="0" xfId="0"/>
    <xf numFmtId="0" fontId="2" fillId="0" borderId="0" xfId="3" applyFont="1" applyBorder="1"/>
    <xf numFmtId="0" fontId="4" fillId="0" borderId="0" xfId="3" applyFont="1" applyBorder="1" applyAlignment="1">
      <alignment horizontal="left"/>
    </xf>
    <xf numFmtId="0" fontId="5" fillId="0" borderId="0" xfId="3" applyFont="1" applyBorder="1" applyAlignment="1">
      <alignment horizontal="left"/>
    </xf>
    <xf numFmtId="0" fontId="6" fillId="0" borderId="4" xfId="0" applyFont="1" applyBorder="1"/>
    <xf numFmtId="0" fontId="8" fillId="2" borderId="0" xfId="4" applyFont="1" applyFill="1" applyAlignment="1">
      <alignment vertical="center"/>
    </xf>
    <xf numFmtId="0" fontId="8" fillId="0" borderId="0" xfId="4" applyFont="1" applyFill="1" applyAlignment="1">
      <alignment vertical="center"/>
    </xf>
    <xf numFmtId="164" fontId="9" fillId="0" borderId="0" xfId="3" applyNumberFormat="1" applyFont="1" applyBorder="1" applyAlignment="1">
      <alignment horizontal="center"/>
    </xf>
    <xf numFmtId="0" fontId="2" fillId="0" borderId="0" xfId="3" applyFont="1" applyFill="1" applyBorder="1"/>
    <xf numFmtId="0" fontId="10" fillId="3" borderId="0" xfId="0" applyFont="1" applyFill="1" applyBorder="1"/>
    <xf numFmtId="0" fontId="2" fillId="3" borderId="0" xfId="0" applyFont="1" applyFill="1" applyBorder="1"/>
    <xf numFmtId="0" fontId="2" fillId="0" borderId="0" xfId="0" applyFont="1" applyFill="1" applyBorder="1"/>
    <xf numFmtId="0" fontId="11" fillId="3" borderId="0" xfId="0" applyFont="1" applyFill="1" applyBorder="1"/>
    <xf numFmtId="0" fontId="2" fillId="0" borderId="0" xfId="5" applyFont="1" applyFill="1" applyAlignment="1">
      <alignment horizontal="right"/>
    </xf>
    <xf numFmtId="0" fontId="3" fillId="4" borderId="0" xfId="0" applyFont="1" applyFill="1" applyBorder="1"/>
    <xf numFmtId="0" fontId="2" fillId="4" borderId="0" xfId="0" applyFont="1" applyFill="1" applyBorder="1"/>
    <xf numFmtId="0" fontId="2" fillId="4" borderId="0" xfId="5" applyFont="1" applyFill="1" applyAlignment="1">
      <alignment horizontal="right"/>
    </xf>
    <xf numFmtId="0" fontId="3" fillId="4" borderId="0" xfId="3" applyFont="1" applyFill="1" applyBorder="1" applyAlignment="1">
      <alignment horizontal="center"/>
    </xf>
    <xf numFmtId="0" fontId="3" fillId="4" borderId="0" xfId="3" applyFont="1" applyFill="1" applyBorder="1" applyAlignment="1">
      <alignment horizontal="center" vertical="center"/>
    </xf>
    <xf numFmtId="165" fontId="3" fillId="4" borderId="0" xfId="3" applyNumberFormat="1" applyFont="1" applyFill="1" applyBorder="1" applyAlignment="1">
      <alignment horizontal="center" vertical="center"/>
    </xf>
    <xf numFmtId="4" fontId="2" fillId="5" borderId="0" xfId="3" applyNumberFormat="1" applyFont="1" applyFill="1" applyBorder="1" applyAlignment="1">
      <alignment horizontal="center" vertical="center"/>
    </xf>
    <xf numFmtId="166" fontId="2" fillId="0" borderId="0" xfId="2" applyNumberFormat="1" applyFont="1" applyBorder="1"/>
    <xf numFmtId="165" fontId="3" fillId="4" borderId="0" xfId="3" applyNumberFormat="1" applyFont="1" applyFill="1" applyBorder="1" applyAlignment="1">
      <alignment horizontal="left" vertical="center"/>
    </xf>
    <xf numFmtId="4" fontId="2" fillId="4" borderId="0" xfId="3" applyNumberFormat="1" applyFont="1" applyFill="1" applyBorder="1" applyAlignment="1">
      <alignment horizontal="right" vertical="center"/>
    </xf>
    <xf numFmtId="4" fontId="2" fillId="0" borderId="0" xfId="3" applyNumberFormat="1" applyFont="1" applyFill="1" applyBorder="1" applyAlignment="1">
      <alignment horizontal="right" vertical="center"/>
    </xf>
    <xf numFmtId="0" fontId="3" fillId="0" borderId="0" xfId="3" applyFont="1" applyFill="1" applyBorder="1" applyAlignment="1">
      <alignment horizontal="center" vertical="center"/>
    </xf>
    <xf numFmtId="4" fontId="2" fillId="0" borderId="0" xfId="3" applyNumberFormat="1" applyFont="1" applyFill="1" applyBorder="1" applyAlignment="1">
      <alignment horizontal="center" vertical="center"/>
    </xf>
    <xf numFmtId="167" fontId="12" fillId="0" borderId="0" xfId="1" applyNumberFormat="1" applyFont="1" applyAlignment="1">
      <alignment horizontal="center"/>
    </xf>
    <xf numFmtId="165" fontId="13" fillId="4" borderId="0" xfId="3" applyNumberFormat="1" applyFont="1" applyFill="1" applyBorder="1" applyAlignment="1">
      <alignment horizontal="center"/>
    </xf>
    <xf numFmtId="2" fontId="14" fillId="6" borderId="0" xfId="5" applyNumberFormat="1" applyFont="1" applyFill="1" applyAlignment="1">
      <alignment horizontal="left"/>
    </xf>
    <xf numFmtId="2" fontId="14" fillId="6" borderId="0" xfId="5" applyNumberFormat="1" applyFont="1" applyFill="1" applyAlignment="1">
      <alignment horizontal="center"/>
    </xf>
    <xf numFmtId="2" fontId="14" fillId="6" borderId="0" xfId="5" applyNumberFormat="1" applyFont="1" applyFill="1" applyBorder="1" applyAlignment="1">
      <alignment horizontal="center"/>
    </xf>
    <xf numFmtId="0" fontId="14" fillId="6" borderId="0" xfId="5" applyFont="1" applyFill="1"/>
    <xf numFmtId="0" fontId="14" fillId="0" borderId="0" xfId="5" applyFont="1"/>
    <xf numFmtId="0" fontId="14" fillId="6" borderId="0" xfId="5" applyFont="1" applyFill="1" applyAlignment="1">
      <alignment horizontal="right"/>
    </xf>
    <xf numFmtId="0" fontId="2" fillId="0" borderId="5" xfId="3" applyFont="1" applyBorder="1"/>
    <xf numFmtId="0" fontId="2" fillId="0" borderId="6" xfId="3" applyFont="1" applyBorder="1"/>
    <xf numFmtId="0" fontId="2" fillId="0" borderId="7" xfId="3" applyFont="1" applyBorder="1"/>
    <xf numFmtId="0" fontId="2" fillId="0" borderId="8" xfId="3" applyFont="1" applyBorder="1"/>
    <xf numFmtId="0" fontId="2" fillId="0" borderId="9" xfId="3" applyFont="1" applyBorder="1"/>
    <xf numFmtId="164" fontId="9" fillId="0" borderId="0" xfId="3" applyNumberFormat="1" applyFont="1" applyBorder="1" applyAlignment="1">
      <alignment horizontal="center"/>
    </xf>
    <xf numFmtId="2" fontId="12" fillId="6" borderId="0" xfId="5" applyNumberFormat="1" applyFont="1" applyFill="1" applyAlignment="1">
      <alignment horizontal="left" vertical="top" wrapText="1"/>
    </xf>
    <xf numFmtId="2" fontId="14" fillId="6" borderId="0" xfId="5" applyNumberFormat="1" applyFont="1" applyFill="1" applyAlignment="1">
      <alignment horizontal="left" wrapText="1"/>
    </xf>
    <xf numFmtId="0" fontId="15" fillId="0" borderId="0" xfId="3" applyFont="1" applyBorder="1" applyAlignment="1">
      <alignment horizontal="left"/>
    </xf>
    <xf numFmtId="0" fontId="2" fillId="0" borderId="1" xfId="3" applyFont="1" applyBorder="1" applyAlignment="1">
      <alignment horizontal="center"/>
    </xf>
    <xf numFmtId="0" fontId="2" fillId="0" borderId="2" xfId="3" applyFont="1" applyBorder="1" applyAlignment="1">
      <alignment horizontal="center"/>
    </xf>
    <xf numFmtId="0" fontId="2" fillId="0" borderId="3" xfId="3" applyFont="1" applyBorder="1" applyAlignment="1">
      <alignment horizontal="center"/>
    </xf>
    <xf numFmtId="0" fontId="3" fillId="0" borderId="1" xfId="3" applyFont="1" applyBorder="1" applyAlignment="1">
      <alignment horizontal="left"/>
    </xf>
    <xf numFmtId="0" fontId="3" fillId="0" borderId="2" xfId="3" applyFont="1" applyBorder="1" applyAlignment="1">
      <alignment horizontal="left"/>
    </xf>
    <xf numFmtId="0" fontId="3" fillId="0" borderId="3" xfId="3" applyFont="1" applyBorder="1" applyAlignment="1">
      <alignment horizontal="left"/>
    </xf>
    <xf numFmtId="164" fontId="9" fillId="0" borderId="0" xfId="3" applyNumberFormat="1" applyFont="1" applyBorder="1" applyAlignment="1">
      <alignment horizontal="center"/>
    </xf>
    <xf numFmtId="165" fontId="2" fillId="0" borderId="0" xfId="3" applyNumberFormat="1" applyFont="1" applyFill="1" applyBorder="1" applyAlignment="1">
      <alignment horizontal="center" vertical="center"/>
    </xf>
    <xf numFmtId="167" fontId="8" fillId="0" borderId="0" xfId="1" applyNumberFormat="1" applyFont="1" applyAlignment="1">
      <alignment horizontal="center"/>
    </xf>
  </cellXfs>
  <cellStyles count="6">
    <cellStyle name="Comma" xfId="1" builtinId="3"/>
    <cellStyle name="Normal" xfId="0" builtinId="0"/>
    <cellStyle name="Normal_2003 IMP rates for MARCOM" xfId="5"/>
    <cellStyle name="Normal_2003 New Contracts" xfId="3"/>
    <cellStyle name="Normal_Customer_form_blank_SPTv3_1_20090601" xfId="4"/>
    <cellStyle name="Percent" xfId="2" builtinId="5"/>
  </cellStyles>
  <dxfs count="35">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
      <font>
        <b/>
        <i val="0"/>
        <condense val="0"/>
        <extend val="0"/>
        <color indexed="10"/>
      </font>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718458</xdr:colOff>
      <xdr:row>1</xdr:row>
      <xdr:rowOff>29936</xdr:rowOff>
    </xdr:from>
    <xdr:to>
      <xdr:col>9</xdr:col>
      <xdr:colOff>27215</xdr:colOff>
      <xdr:row>3</xdr:row>
      <xdr:rowOff>1</xdr:rowOff>
    </xdr:to>
    <xdr:pic>
      <xdr:nvPicPr>
        <xdr:cNvPr id="2" name="Picture 1"/>
        <xdr:cNvPicPr>
          <a:picLocks noChangeAspect="1" noChangeArrowheads="1"/>
        </xdr:cNvPicPr>
      </xdr:nvPicPr>
      <xdr:blipFill rotWithShape="1">
        <a:blip xmlns:r="http://schemas.openxmlformats.org/officeDocument/2006/relationships" r:embed="rId1"/>
        <a:srcRect b="26259"/>
        <a:stretch/>
      </xdr:blipFill>
      <xdr:spPr bwMode="auto">
        <a:xfrm>
          <a:off x="6147708" y="322036"/>
          <a:ext cx="1886857" cy="37646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718458</xdr:colOff>
      <xdr:row>1</xdr:row>
      <xdr:rowOff>29936</xdr:rowOff>
    </xdr:from>
    <xdr:to>
      <xdr:col>9</xdr:col>
      <xdr:colOff>27215</xdr:colOff>
      <xdr:row>3</xdr:row>
      <xdr:rowOff>1</xdr:rowOff>
    </xdr:to>
    <xdr:pic>
      <xdr:nvPicPr>
        <xdr:cNvPr id="2" name="Picture 1"/>
        <xdr:cNvPicPr>
          <a:picLocks noChangeAspect="1" noChangeArrowheads="1"/>
        </xdr:cNvPicPr>
      </xdr:nvPicPr>
      <xdr:blipFill rotWithShape="1">
        <a:blip xmlns:r="http://schemas.openxmlformats.org/officeDocument/2006/relationships" r:embed="rId1"/>
        <a:srcRect b="26259"/>
        <a:stretch/>
      </xdr:blipFill>
      <xdr:spPr bwMode="auto">
        <a:xfrm>
          <a:off x="5900058" y="325211"/>
          <a:ext cx="1766207" cy="37011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718458</xdr:colOff>
      <xdr:row>1</xdr:row>
      <xdr:rowOff>29936</xdr:rowOff>
    </xdr:from>
    <xdr:to>
      <xdr:col>8</xdr:col>
      <xdr:colOff>653143</xdr:colOff>
      <xdr:row>3</xdr:row>
      <xdr:rowOff>1</xdr:rowOff>
    </xdr:to>
    <xdr:pic>
      <xdr:nvPicPr>
        <xdr:cNvPr id="2" name="Picture 1"/>
        <xdr:cNvPicPr>
          <a:picLocks noChangeAspect="1" noChangeArrowheads="1"/>
        </xdr:cNvPicPr>
      </xdr:nvPicPr>
      <xdr:blipFill rotWithShape="1">
        <a:blip xmlns:r="http://schemas.openxmlformats.org/officeDocument/2006/relationships" r:embed="rId1"/>
        <a:srcRect b="26259"/>
        <a:stretch/>
      </xdr:blipFill>
      <xdr:spPr bwMode="auto">
        <a:xfrm>
          <a:off x="5900058" y="325211"/>
          <a:ext cx="1766207" cy="37011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718458</xdr:colOff>
      <xdr:row>1</xdr:row>
      <xdr:rowOff>29936</xdr:rowOff>
    </xdr:from>
    <xdr:to>
      <xdr:col>9</xdr:col>
      <xdr:colOff>27215</xdr:colOff>
      <xdr:row>3</xdr:row>
      <xdr:rowOff>1</xdr:rowOff>
    </xdr:to>
    <xdr:pic>
      <xdr:nvPicPr>
        <xdr:cNvPr id="2" name="Picture 1"/>
        <xdr:cNvPicPr>
          <a:picLocks noChangeAspect="1" noChangeArrowheads="1"/>
        </xdr:cNvPicPr>
      </xdr:nvPicPr>
      <xdr:blipFill rotWithShape="1">
        <a:blip xmlns:r="http://schemas.openxmlformats.org/officeDocument/2006/relationships" r:embed="rId1"/>
        <a:srcRect b="26259"/>
        <a:stretch/>
      </xdr:blipFill>
      <xdr:spPr bwMode="auto">
        <a:xfrm>
          <a:off x="5900058" y="325211"/>
          <a:ext cx="1766207" cy="37011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718458</xdr:colOff>
      <xdr:row>1</xdr:row>
      <xdr:rowOff>29936</xdr:rowOff>
    </xdr:from>
    <xdr:to>
      <xdr:col>9</xdr:col>
      <xdr:colOff>27215</xdr:colOff>
      <xdr:row>3</xdr:row>
      <xdr:rowOff>1</xdr:rowOff>
    </xdr:to>
    <xdr:pic>
      <xdr:nvPicPr>
        <xdr:cNvPr id="2" name="Picture 1"/>
        <xdr:cNvPicPr>
          <a:picLocks noChangeAspect="1" noChangeArrowheads="1"/>
        </xdr:cNvPicPr>
      </xdr:nvPicPr>
      <xdr:blipFill rotWithShape="1">
        <a:blip xmlns:r="http://schemas.openxmlformats.org/officeDocument/2006/relationships" r:embed="rId1"/>
        <a:srcRect b="26259"/>
        <a:stretch/>
      </xdr:blipFill>
      <xdr:spPr bwMode="auto">
        <a:xfrm>
          <a:off x="5900058" y="325211"/>
          <a:ext cx="1766207" cy="37011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718458</xdr:colOff>
      <xdr:row>1</xdr:row>
      <xdr:rowOff>29936</xdr:rowOff>
    </xdr:from>
    <xdr:to>
      <xdr:col>8</xdr:col>
      <xdr:colOff>557894</xdr:colOff>
      <xdr:row>3</xdr:row>
      <xdr:rowOff>1</xdr:rowOff>
    </xdr:to>
    <xdr:pic>
      <xdr:nvPicPr>
        <xdr:cNvPr id="2" name="Picture 1"/>
        <xdr:cNvPicPr>
          <a:picLocks noChangeAspect="1" noChangeArrowheads="1"/>
        </xdr:cNvPicPr>
      </xdr:nvPicPr>
      <xdr:blipFill rotWithShape="1">
        <a:blip xmlns:r="http://schemas.openxmlformats.org/officeDocument/2006/relationships" r:embed="rId1"/>
        <a:srcRect b="26259"/>
        <a:stretch/>
      </xdr:blipFill>
      <xdr:spPr bwMode="auto">
        <a:xfrm>
          <a:off x="5900058" y="325211"/>
          <a:ext cx="1766207" cy="37011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718458</xdr:colOff>
      <xdr:row>1</xdr:row>
      <xdr:rowOff>29936</xdr:rowOff>
    </xdr:from>
    <xdr:to>
      <xdr:col>8</xdr:col>
      <xdr:colOff>680358</xdr:colOff>
      <xdr:row>3</xdr:row>
      <xdr:rowOff>1</xdr:rowOff>
    </xdr:to>
    <xdr:pic>
      <xdr:nvPicPr>
        <xdr:cNvPr id="2" name="Picture 1"/>
        <xdr:cNvPicPr>
          <a:picLocks noChangeAspect="1" noChangeArrowheads="1"/>
        </xdr:cNvPicPr>
      </xdr:nvPicPr>
      <xdr:blipFill rotWithShape="1">
        <a:blip xmlns:r="http://schemas.openxmlformats.org/officeDocument/2006/relationships" r:embed="rId1"/>
        <a:srcRect b="26259"/>
        <a:stretch/>
      </xdr:blipFill>
      <xdr:spPr bwMode="auto">
        <a:xfrm>
          <a:off x="5900058" y="325211"/>
          <a:ext cx="1766207" cy="37011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718458</xdr:colOff>
      <xdr:row>1</xdr:row>
      <xdr:rowOff>29936</xdr:rowOff>
    </xdr:from>
    <xdr:to>
      <xdr:col>8</xdr:col>
      <xdr:colOff>653143</xdr:colOff>
      <xdr:row>3</xdr:row>
      <xdr:rowOff>1</xdr:rowOff>
    </xdr:to>
    <xdr:pic>
      <xdr:nvPicPr>
        <xdr:cNvPr id="2" name="Picture 1"/>
        <xdr:cNvPicPr>
          <a:picLocks noChangeAspect="1" noChangeArrowheads="1"/>
        </xdr:cNvPicPr>
      </xdr:nvPicPr>
      <xdr:blipFill rotWithShape="1">
        <a:blip xmlns:r="http://schemas.openxmlformats.org/officeDocument/2006/relationships" r:embed="rId1"/>
        <a:srcRect b="26259"/>
        <a:stretch/>
      </xdr:blipFill>
      <xdr:spPr bwMode="auto">
        <a:xfrm>
          <a:off x="5900058" y="325211"/>
          <a:ext cx="1763485" cy="37011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INDOWS\TEMP\SG\SGTRM9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ASEAN%20Pricing%20Workshop%2099\TRMv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Boon%20Bee\Discount%20Policy%20Simulator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GPI%202015\Rate%20card%202015\New%20SPA%20rates%202015\GPI%202011\Working%20Documents\GPI\GPI%2007\Rate%20Card\BD%20Rate%20Card%202007%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Y:\GPI%202015\Rate%20card%202015\New%20SPA%20rates%202015\GPI%202011\Urgent%20at%20hand\Special%20rate%20simulatio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urrent Tariff"/>
      <sheetName val="Current Costs"/>
      <sheetName val="Current Cost Card $"/>
      <sheetName val="Current Margin card %"/>
      <sheetName val="Graph"/>
      <sheetName val="Zones"/>
      <sheetName val="New Tariff"/>
      <sheetName val="New Costs"/>
      <sheetName val="New Cost Card $"/>
      <sheetName val="New Margin card % "/>
      <sheetName val="Competitors"/>
      <sheetName val="New card vs old"/>
      <sheetName val="Contract Rates"/>
      <sheetName val="Contract Rates Schedule"/>
      <sheetName val="Discount"/>
      <sheetName val="New Margin card %"/>
      <sheetName val="Module1"/>
      <sheetName val="Module2"/>
      <sheetName val="Module3"/>
      <sheetName val="Module4"/>
      <sheetName val="Module5"/>
      <sheetName val="Sheet1"/>
      <sheetName val="Sheet2"/>
      <sheetName val="Sheet3"/>
      <sheetName val="Unit Costs"/>
      <sheetName val="Shipment costs"/>
      <sheetName val="Jumbo"/>
      <sheetName val="Rainbow"/>
    </sheetNames>
    <sheetDataSet>
      <sheetData sheetId="0"/>
      <sheetData sheetId="1"/>
      <sheetData sheetId="2"/>
      <sheetData sheetId="3"/>
      <sheetData sheetId="4"/>
      <sheetData sheetId="5"/>
      <sheetData sheetId="6"/>
      <sheetData sheetId="7"/>
      <sheetData sheetId="8"/>
      <sheetData sheetId="9"/>
      <sheetData sheetId="10" refreshError="1">
        <row r="5">
          <cell r="B5">
            <v>0</v>
          </cell>
          <cell r="E5">
            <v>0</v>
          </cell>
          <cell r="G5">
            <v>3.4482758620689724E-2</v>
          </cell>
          <cell r="I5">
            <v>0</v>
          </cell>
          <cell r="K5">
            <v>-3.4482758620689613E-2</v>
          </cell>
        </row>
        <row r="6">
          <cell r="B6">
            <v>0</v>
          </cell>
          <cell r="E6">
            <v>0</v>
          </cell>
          <cell r="G6">
            <v>2.1505376344086002E-2</v>
          </cell>
          <cell r="I6">
            <v>0</v>
          </cell>
          <cell r="K6">
            <v>-3.2258064516129004E-2</v>
          </cell>
        </row>
        <row r="7">
          <cell r="B7">
            <v>0</v>
          </cell>
          <cell r="E7">
            <v>0</v>
          </cell>
          <cell r="G7">
            <v>0.16814159292035402</v>
          </cell>
          <cell r="I7">
            <v>0.13274336283185839</v>
          </cell>
          <cell r="K7">
            <v>0.10619469026548667</v>
          </cell>
        </row>
        <row r="8">
          <cell r="B8">
            <v>0</v>
          </cell>
          <cell r="E8">
            <v>0</v>
          </cell>
          <cell r="G8">
            <v>0.27067669172932329</v>
          </cell>
          <cell r="I8">
            <v>0.22556390977443619</v>
          </cell>
          <cell r="K8">
            <v>0.19548872180451138</v>
          </cell>
        </row>
        <row r="9">
          <cell r="B9">
            <v>0</v>
          </cell>
          <cell r="E9">
            <v>0</v>
          </cell>
          <cell r="G9">
            <v>0.33986928104575154</v>
          </cell>
          <cell r="I9">
            <v>0.29411764705882359</v>
          </cell>
          <cell r="K9">
            <v>0.26797385620915026</v>
          </cell>
        </row>
        <row r="10">
          <cell r="B10">
            <v>0</v>
          </cell>
          <cell r="E10">
            <v>2.9761904761904656E-2</v>
          </cell>
          <cell r="G10">
            <v>0.43452380952380953</v>
          </cell>
          <cell r="I10">
            <v>0.38690476190476186</v>
          </cell>
          <cell r="K10">
            <v>0.33928571428571419</v>
          </cell>
        </row>
        <row r="12">
          <cell r="A12">
            <v>0.5</v>
          </cell>
          <cell r="B12">
            <v>0</v>
          </cell>
          <cell r="E12">
            <v>0</v>
          </cell>
          <cell r="G12">
            <v>0.10000000000000009</v>
          </cell>
          <cell r="I12">
            <v>0</v>
          </cell>
          <cell r="K12">
            <v>-1.2499999999999956E-2</v>
          </cell>
        </row>
        <row r="13">
          <cell r="A13">
            <v>3</v>
          </cell>
          <cell r="B13">
            <v>0</v>
          </cell>
          <cell r="E13">
            <v>2.6315789473684292E-2</v>
          </cell>
          <cell r="G13">
            <v>0.34736842105263155</v>
          </cell>
          <cell r="I13">
            <v>0.34210526315789469</v>
          </cell>
          <cell r="K13">
            <v>0.23684210526315796</v>
          </cell>
        </row>
        <row r="14">
          <cell r="A14">
            <v>5</v>
          </cell>
          <cell r="B14">
            <v>0</v>
          </cell>
          <cell r="E14">
            <v>0.10000000000000009</v>
          </cell>
          <cell r="G14">
            <v>0.53600000000000003</v>
          </cell>
          <cell r="I14">
            <v>0.33200000000000007</v>
          </cell>
          <cell r="K14">
            <v>0.45199999999999996</v>
          </cell>
        </row>
        <row r="15">
          <cell r="A15">
            <v>10</v>
          </cell>
          <cell r="B15">
            <v>0</v>
          </cell>
          <cell r="E15">
            <v>0.28787878787878785</v>
          </cell>
          <cell r="G15">
            <v>0.92121212121212115</v>
          </cell>
          <cell r="I15">
            <v>0.50303030303030294</v>
          </cell>
          <cell r="K15">
            <v>0.87575757575757573</v>
          </cell>
          <cell r="M15">
            <v>-0.68787878787878787</v>
          </cell>
        </row>
        <row r="16">
          <cell r="A16">
            <v>15</v>
          </cell>
          <cell r="B16">
            <v>0</v>
          </cell>
          <cell r="E16">
            <v>0.23170731707317072</v>
          </cell>
          <cell r="G16">
            <v>1.1317073170731708</v>
          </cell>
          <cell r="I16">
            <v>0.40487804878048772</v>
          </cell>
          <cell r="K16">
            <v>1.1439024390243904</v>
          </cell>
        </row>
        <row r="17">
          <cell r="A17">
            <v>20</v>
          </cell>
          <cell r="B17">
            <v>0</v>
          </cell>
          <cell r="E17">
            <v>0.19387755102040827</v>
          </cell>
          <cell r="G17">
            <v>1.1000000000000001</v>
          </cell>
          <cell r="I17">
            <v>0.3387755102040817</v>
          </cell>
          <cell r="K17">
            <v>1.2571428571428571</v>
          </cell>
        </row>
        <row r="18">
          <cell r="A18">
            <v>25</v>
          </cell>
          <cell r="B18">
            <v>0</v>
          </cell>
          <cell r="E18">
            <v>0.16666666666666674</v>
          </cell>
          <cell r="G18">
            <v>1.1491228070175437</v>
          </cell>
          <cell r="I18">
            <v>0.29122807017543861</v>
          </cell>
          <cell r="K18">
            <v>1.2035087719298247</v>
          </cell>
          <cell r="M18">
            <v>-0.68771929824561395</v>
          </cell>
        </row>
        <row r="19">
          <cell r="A19">
            <v>30</v>
          </cell>
          <cell r="B19">
            <v>0</v>
          </cell>
          <cell r="E19">
            <v>0.14615384615384608</v>
          </cell>
          <cell r="G19">
            <v>1.2615384615384615</v>
          </cell>
          <cell r="I19">
            <v>0.25538461538461532</v>
          </cell>
          <cell r="K19">
            <v>1.1630769230769231</v>
          </cell>
        </row>
        <row r="20">
          <cell r="A20">
            <v>50</v>
          </cell>
          <cell r="B20">
            <v>0</v>
          </cell>
          <cell r="E20">
            <v>9.7938144329897003E-2</v>
          </cell>
          <cell r="G20">
            <v>1.268041237113402</v>
          </cell>
          <cell r="I20">
            <v>0.17113402061855676</v>
          </cell>
          <cell r="K20">
            <v>1.2989690721649483</v>
          </cell>
        </row>
        <row r="21">
          <cell r="A21">
            <v>75</v>
          </cell>
          <cell r="B21">
            <v>0</v>
          </cell>
          <cell r="E21">
            <v>6.9343065693430628E-2</v>
          </cell>
          <cell r="G21">
            <v>1.2992700729927007</v>
          </cell>
          <cell r="I21">
            <v>0.12116788321167893</v>
          </cell>
          <cell r="K21">
            <v>1.3759124087591239</v>
          </cell>
        </row>
        <row r="22">
          <cell r="A22">
            <v>100</v>
          </cell>
          <cell r="B22">
            <v>0</v>
          </cell>
          <cell r="E22">
            <v>5.3672316384180796E-2</v>
          </cell>
          <cell r="G22">
            <v>1.2598870056497176</v>
          </cell>
          <cell r="I22">
            <v>9.3785310734463279E-2</v>
          </cell>
          <cell r="K22">
            <v>1.4186440677966101</v>
          </cell>
        </row>
      </sheetData>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RM Menus"/>
      <sheetName val="Current Tariff"/>
      <sheetName val="Unit Costs"/>
      <sheetName val="Shipment costs"/>
      <sheetName val="Zones"/>
      <sheetName val="New Tariff"/>
      <sheetName val="MultConvert"/>
      <sheetName val="ReadyRate"/>
      <sheetName val="Sheet2"/>
      <sheetName val="Rates1015"/>
      <sheetName val="HWAdders_DOX"/>
      <sheetName val="HWAdders_WPX"/>
      <sheetName val="Jumbo"/>
      <sheetName val="Competitors"/>
      <sheetName val="Discount Sum"/>
      <sheetName val="Contract Rates"/>
      <sheetName val="Contract Rates Schedule"/>
      <sheetName val="Discount"/>
      <sheetName val="Rainbow"/>
    </sheetNames>
    <sheetDataSet>
      <sheetData sheetId="0" refreshError="1"/>
      <sheetData sheetId="1"/>
      <sheetData sheetId="2" refreshError="1"/>
      <sheetData sheetId="3" refreshError="1"/>
      <sheetData sheetId="4"/>
      <sheetData sheetId="5" refreshError="1"/>
      <sheetData sheetId="6" refreshError="1"/>
      <sheetData sheetId="7"/>
      <sheetData sheetId="8" refreshError="1"/>
      <sheetData sheetId="9"/>
      <sheetData sheetId="10" refreshError="1"/>
      <sheetData sheetId="11" refreshError="1"/>
      <sheetData sheetId="12" refreshError="1"/>
      <sheetData sheetId="13"/>
      <sheetData sheetId="14" refreshError="1"/>
      <sheetData sheetId="15"/>
      <sheetData sheetId="16" refreshError="1"/>
      <sheetData sheetId="17"/>
      <sheetData sheetId="1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PM_Contract"/>
      <sheetName val="WPM_Contract"/>
      <sheetName val="Data_Profile"/>
      <sheetName val="Existing Margin"/>
      <sheetName val="Discount Policy"/>
      <sheetName val="SG OPR"/>
    </sheetNames>
    <sheetDataSet>
      <sheetData sheetId="0"/>
      <sheetData sheetId="1"/>
      <sheetData sheetId="2"/>
      <sheetData sheetId="3"/>
      <sheetData sheetId="4"/>
      <sheetData sheetId="5" refreshError="1">
        <row r="3">
          <cell r="B3" t="str">
            <v>From</v>
          </cell>
          <cell r="C3" t="str">
            <v>To</v>
          </cell>
          <cell r="D3" t="str">
            <v>A</v>
          </cell>
          <cell r="E3" t="str">
            <v>B</v>
          </cell>
          <cell r="F3" t="str">
            <v>C</v>
          </cell>
          <cell r="G3" t="str">
            <v>D</v>
          </cell>
          <cell r="H3" t="str">
            <v>E</v>
          </cell>
          <cell r="I3" t="str">
            <v>F</v>
          </cell>
          <cell r="J3" t="str">
            <v>G</v>
          </cell>
          <cell r="K3" t="str">
            <v>H</v>
          </cell>
          <cell r="M3" t="str">
            <v>From</v>
          </cell>
          <cell r="N3" t="str">
            <v>To</v>
          </cell>
          <cell r="O3" t="str">
            <v>A</v>
          </cell>
          <cell r="P3" t="str">
            <v>B</v>
          </cell>
          <cell r="Q3" t="str">
            <v>C</v>
          </cell>
          <cell r="R3" t="str">
            <v>D</v>
          </cell>
          <cell r="S3" t="str">
            <v>E</v>
          </cell>
          <cell r="T3" t="str">
            <v>F</v>
          </cell>
          <cell r="U3" t="str">
            <v>G</v>
          </cell>
          <cell r="V3" t="str">
            <v>H</v>
          </cell>
        </row>
        <row r="4">
          <cell r="B4">
            <v>0.5</v>
          </cell>
          <cell r="C4">
            <v>0.5</v>
          </cell>
          <cell r="D4">
            <v>16.5</v>
          </cell>
          <cell r="E4">
            <v>23</v>
          </cell>
          <cell r="F4">
            <v>31</v>
          </cell>
          <cell r="G4">
            <v>40</v>
          </cell>
          <cell r="H4">
            <v>38</v>
          </cell>
          <cell r="I4">
            <v>40</v>
          </cell>
          <cell r="J4">
            <v>60</v>
          </cell>
          <cell r="K4">
            <v>90</v>
          </cell>
          <cell r="M4">
            <v>0.5</v>
          </cell>
          <cell r="N4">
            <v>0.5</v>
          </cell>
          <cell r="O4">
            <v>33</v>
          </cell>
          <cell r="P4">
            <v>38</v>
          </cell>
          <cell r="Q4">
            <v>48</v>
          </cell>
          <cell r="R4">
            <v>53</v>
          </cell>
          <cell r="S4">
            <v>53</v>
          </cell>
          <cell r="T4">
            <v>63</v>
          </cell>
          <cell r="U4">
            <v>80</v>
          </cell>
          <cell r="V4">
            <v>140</v>
          </cell>
          <cell r="X4">
            <v>0.5</v>
          </cell>
          <cell r="Y4">
            <v>0.5</v>
          </cell>
          <cell r="Z4">
            <v>18</v>
          </cell>
          <cell r="AA4">
            <v>25</v>
          </cell>
          <cell r="AB4">
            <v>33</v>
          </cell>
          <cell r="AC4">
            <v>42</v>
          </cell>
          <cell r="AD4">
            <v>40</v>
          </cell>
          <cell r="AE4">
            <v>42</v>
          </cell>
          <cell r="AF4">
            <v>63</v>
          </cell>
          <cell r="AG4">
            <v>95</v>
          </cell>
          <cell r="AI4">
            <v>0.5</v>
          </cell>
          <cell r="AJ4">
            <v>0.5</v>
          </cell>
          <cell r="AK4">
            <v>35</v>
          </cell>
          <cell r="AL4">
            <v>40</v>
          </cell>
          <cell r="AM4">
            <v>51</v>
          </cell>
          <cell r="AN4">
            <v>56</v>
          </cell>
          <cell r="AO4">
            <v>56</v>
          </cell>
          <cell r="AP4">
            <v>67</v>
          </cell>
          <cell r="AQ4">
            <v>84</v>
          </cell>
          <cell r="AR4">
            <v>147</v>
          </cell>
        </row>
        <row r="5">
          <cell r="B5">
            <v>1</v>
          </cell>
          <cell r="C5">
            <v>1</v>
          </cell>
          <cell r="D5">
            <v>7</v>
          </cell>
          <cell r="E5">
            <v>7.1</v>
          </cell>
          <cell r="F5">
            <v>14</v>
          </cell>
          <cell r="G5">
            <v>18.5</v>
          </cell>
          <cell r="H5">
            <v>16</v>
          </cell>
          <cell r="I5">
            <v>18</v>
          </cell>
          <cell r="J5">
            <v>35</v>
          </cell>
          <cell r="K5">
            <v>45</v>
          </cell>
          <cell r="M5">
            <v>1</v>
          </cell>
          <cell r="N5">
            <v>1</v>
          </cell>
          <cell r="O5">
            <v>7</v>
          </cell>
          <cell r="P5">
            <v>7.1</v>
          </cell>
          <cell r="Q5">
            <v>14</v>
          </cell>
          <cell r="R5">
            <v>18.5</v>
          </cell>
          <cell r="S5">
            <v>16</v>
          </cell>
          <cell r="T5">
            <v>18</v>
          </cell>
          <cell r="U5">
            <v>35</v>
          </cell>
          <cell r="V5">
            <v>45</v>
          </cell>
          <cell r="X5">
            <v>1</v>
          </cell>
          <cell r="Y5">
            <v>1</v>
          </cell>
          <cell r="Z5">
            <v>7.4</v>
          </cell>
          <cell r="AA5">
            <v>7.5</v>
          </cell>
          <cell r="AB5">
            <v>14.7</v>
          </cell>
          <cell r="AC5">
            <v>19.5</v>
          </cell>
          <cell r="AD5">
            <v>16.8</v>
          </cell>
          <cell r="AE5">
            <v>18.899999999999999</v>
          </cell>
          <cell r="AF5">
            <v>36.799999999999997</v>
          </cell>
          <cell r="AG5">
            <v>47.3</v>
          </cell>
          <cell r="AI5">
            <v>1</v>
          </cell>
          <cell r="AJ5">
            <v>1</v>
          </cell>
          <cell r="AK5">
            <v>7.4</v>
          </cell>
          <cell r="AL5">
            <v>7.5</v>
          </cell>
          <cell r="AM5">
            <v>14.7</v>
          </cell>
          <cell r="AN5">
            <v>19.5</v>
          </cell>
          <cell r="AO5">
            <v>16.8</v>
          </cell>
          <cell r="AP5">
            <v>18.899999999999999</v>
          </cell>
          <cell r="AQ5">
            <v>36.799999999999997</v>
          </cell>
          <cell r="AR5">
            <v>47.3</v>
          </cell>
        </row>
        <row r="6">
          <cell r="B6">
            <v>1.5</v>
          </cell>
          <cell r="C6">
            <v>2.5</v>
          </cell>
          <cell r="D6">
            <v>7</v>
          </cell>
          <cell r="E6">
            <v>7.1</v>
          </cell>
          <cell r="F6">
            <v>11.5</v>
          </cell>
          <cell r="G6">
            <v>10</v>
          </cell>
          <cell r="H6">
            <v>14</v>
          </cell>
          <cell r="I6">
            <v>15.5</v>
          </cell>
          <cell r="J6">
            <v>35</v>
          </cell>
          <cell r="K6">
            <v>45</v>
          </cell>
          <cell r="M6">
            <v>1.5</v>
          </cell>
          <cell r="N6">
            <v>2.5</v>
          </cell>
          <cell r="O6">
            <v>7</v>
          </cell>
          <cell r="P6">
            <v>7.1</v>
          </cell>
          <cell r="Q6">
            <v>11.5</v>
          </cell>
          <cell r="R6">
            <v>10</v>
          </cell>
          <cell r="S6">
            <v>14</v>
          </cell>
          <cell r="T6">
            <v>15.5</v>
          </cell>
          <cell r="U6">
            <v>35</v>
          </cell>
          <cell r="V6">
            <v>45</v>
          </cell>
          <cell r="X6">
            <v>1.5</v>
          </cell>
          <cell r="Y6">
            <v>2.5</v>
          </cell>
          <cell r="Z6">
            <v>7.4</v>
          </cell>
          <cell r="AA6">
            <v>7.5</v>
          </cell>
          <cell r="AB6">
            <v>12.1</v>
          </cell>
          <cell r="AC6">
            <v>10.5</v>
          </cell>
          <cell r="AD6">
            <v>14.7</v>
          </cell>
          <cell r="AE6">
            <v>16.3</v>
          </cell>
          <cell r="AF6">
            <v>36.799999999999997</v>
          </cell>
          <cell r="AG6">
            <v>47.3</v>
          </cell>
          <cell r="AI6">
            <v>1.5</v>
          </cell>
          <cell r="AJ6">
            <v>2.5</v>
          </cell>
          <cell r="AK6">
            <v>7.4</v>
          </cell>
          <cell r="AL6">
            <v>7.5</v>
          </cell>
          <cell r="AM6">
            <v>12.1</v>
          </cell>
          <cell r="AN6">
            <v>10.5</v>
          </cell>
          <cell r="AO6">
            <v>14.7</v>
          </cell>
          <cell r="AP6">
            <v>16.3</v>
          </cell>
          <cell r="AQ6">
            <v>36.799999999999997</v>
          </cell>
          <cell r="AR6">
            <v>47.3</v>
          </cell>
        </row>
        <row r="7">
          <cell r="B7">
            <v>3</v>
          </cell>
          <cell r="C7">
            <v>5</v>
          </cell>
          <cell r="D7">
            <v>5</v>
          </cell>
          <cell r="E7">
            <v>5.5</v>
          </cell>
          <cell r="F7">
            <v>9.8000000000000007</v>
          </cell>
          <cell r="G7">
            <v>9</v>
          </cell>
          <cell r="H7">
            <v>12</v>
          </cell>
          <cell r="I7">
            <v>12</v>
          </cell>
          <cell r="J7">
            <v>20</v>
          </cell>
          <cell r="K7">
            <v>30</v>
          </cell>
          <cell r="M7">
            <v>3</v>
          </cell>
          <cell r="N7">
            <v>5</v>
          </cell>
          <cell r="O7">
            <v>5</v>
          </cell>
          <cell r="P7">
            <v>5.5</v>
          </cell>
          <cell r="Q7">
            <v>9.8000000000000007</v>
          </cell>
          <cell r="R7">
            <v>9</v>
          </cell>
          <cell r="S7">
            <v>12</v>
          </cell>
          <cell r="T7">
            <v>12</v>
          </cell>
          <cell r="U7">
            <v>20</v>
          </cell>
          <cell r="V7">
            <v>30</v>
          </cell>
          <cell r="X7">
            <v>3</v>
          </cell>
          <cell r="Y7">
            <v>5</v>
          </cell>
          <cell r="Z7">
            <v>5.3</v>
          </cell>
          <cell r="AA7">
            <v>5.8</v>
          </cell>
          <cell r="AB7">
            <v>10.3</v>
          </cell>
          <cell r="AC7">
            <v>9.5</v>
          </cell>
          <cell r="AD7">
            <v>12.6</v>
          </cell>
          <cell r="AE7">
            <v>12.6</v>
          </cell>
          <cell r="AF7">
            <v>21</v>
          </cell>
          <cell r="AG7">
            <v>31.5</v>
          </cell>
          <cell r="AI7">
            <v>3</v>
          </cell>
          <cell r="AJ7">
            <v>5</v>
          </cell>
          <cell r="AK7">
            <v>5.3000000000000114</v>
          </cell>
          <cell r="AL7">
            <v>5.8</v>
          </cell>
          <cell r="AM7">
            <v>10.3</v>
          </cell>
          <cell r="AN7">
            <v>9.5</v>
          </cell>
          <cell r="AO7">
            <v>12.6</v>
          </cell>
          <cell r="AP7">
            <v>12.6</v>
          </cell>
          <cell r="AQ7">
            <v>21</v>
          </cell>
          <cell r="AR7">
            <v>31.5</v>
          </cell>
        </row>
        <row r="8">
          <cell r="B8">
            <v>5.5</v>
          </cell>
          <cell r="C8">
            <v>10</v>
          </cell>
          <cell r="D8">
            <v>3</v>
          </cell>
          <cell r="E8">
            <v>3.5999999999999943</v>
          </cell>
          <cell r="F8">
            <v>5.5</v>
          </cell>
          <cell r="G8">
            <v>8.5</v>
          </cell>
          <cell r="H8">
            <v>7</v>
          </cell>
          <cell r="I8">
            <v>9</v>
          </cell>
          <cell r="J8">
            <v>15</v>
          </cell>
          <cell r="K8">
            <v>20</v>
          </cell>
          <cell r="M8">
            <v>5.5</v>
          </cell>
          <cell r="N8">
            <v>10</v>
          </cell>
          <cell r="O8">
            <v>3</v>
          </cell>
          <cell r="P8">
            <v>3.5999999999999943</v>
          </cell>
          <cell r="Q8">
            <v>5.5</v>
          </cell>
          <cell r="R8">
            <v>8.5</v>
          </cell>
          <cell r="S8">
            <v>7</v>
          </cell>
          <cell r="T8">
            <v>9</v>
          </cell>
          <cell r="U8">
            <v>15</v>
          </cell>
          <cell r="V8">
            <v>20</v>
          </cell>
          <cell r="X8">
            <v>5.5</v>
          </cell>
          <cell r="Y8">
            <v>10</v>
          </cell>
          <cell r="Z8">
            <v>3.2</v>
          </cell>
          <cell r="AA8">
            <v>3.8</v>
          </cell>
          <cell r="AB8">
            <v>5.8000000000000114</v>
          </cell>
          <cell r="AC8">
            <v>9</v>
          </cell>
          <cell r="AD8">
            <v>7.4000000000000057</v>
          </cell>
          <cell r="AE8">
            <v>9.5</v>
          </cell>
          <cell r="AF8">
            <v>15.8</v>
          </cell>
          <cell r="AG8">
            <v>21</v>
          </cell>
          <cell r="AI8">
            <v>5.5</v>
          </cell>
          <cell r="AJ8">
            <v>10</v>
          </cell>
          <cell r="AK8">
            <v>3.2</v>
          </cell>
          <cell r="AL8">
            <v>3.8</v>
          </cell>
          <cell r="AM8">
            <v>5.8000000000000114</v>
          </cell>
          <cell r="AN8">
            <v>9</v>
          </cell>
          <cell r="AO8">
            <v>7.4000000000000057</v>
          </cell>
          <cell r="AP8">
            <v>9.5</v>
          </cell>
          <cell r="AQ8">
            <v>15.8</v>
          </cell>
          <cell r="AR8">
            <v>21.000000000000057</v>
          </cell>
        </row>
        <row r="9">
          <cell r="B9">
            <v>10.5</v>
          </cell>
          <cell r="C9">
            <v>20</v>
          </cell>
          <cell r="D9">
            <v>1.5</v>
          </cell>
          <cell r="E9">
            <v>2.5999999999999943</v>
          </cell>
          <cell r="F9">
            <v>4.8000000000000114</v>
          </cell>
          <cell r="G9">
            <v>7.8000000000000114</v>
          </cell>
          <cell r="H9">
            <v>6.5</v>
          </cell>
          <cell r="I9">
            <v>7</v>
          </cell>
          <cell r="J9">
            <v>10</v>
          </cell>
          <cell r="K9">
            <v>12</v>
          </cell>
          <cell r="M9">
            <v>10.5</v>
          </cell>
          <cell r="N9">
            <v>20</v>
          </cell>
          <cell r="O9">
            <v>1.5</v>
          </cell>
          <cell r="P9">
            <v>2.5999999999999943</v>
          </cell>
          <cell r="Q9">
            <v>4.8000000000000114</v>
          </cell>
          <cell r="R9">
            <v>7.8000000000000114</v>
          </cell>
          <cell r="S9">
            <v>6.5</v>
          </cell>
          <cell r="T9">
            <v>7</v>
          </cell>
          <cell r="U9">
            <v>10</v>
          </cell>
          <cell r="V9">
            <v>12</v>
          </cell>
          <cell r="X9">
            <v>10.5</v>
          </cell>
          <cell r="Y9">
            <v>20</v>
          </cell>
          <cell r="Z9">
            <v>1.6000000000000085</v>
          </cell>
          <cell r="AA9">
            <v>2.8</v>
          </cell>
          <cell r="AB9">
            <v>5.0999999999999943</v>
          </cell>
          <cell r="AC9">
            <v>8.1999999999999886</v>
          </cell>
          <cell r="AD9">
            <v>6.9000000000000057</v>
          </cell>
          <cell r="AE9">
            <v>7.3999999999999773</v>
          </cell>
          <cell r="AF9">
            <v>10.5</v>
          </cell>
          <cell r="AG9">
            <v>12.599999999999909</v>
          </cell>
          <cell r="AI9">
            <v>10.5</v>
          </cell>
          <cell r="AJ9">
            <v>20</v>
          </cell>
          <cell r="AK9">
            <v>1.6000000000000085</v>
          </cell>
          <cell r="AL9">
            <v>2.8000000000000114</v>
          </cell>
          <cell r="AM9">
            <v>5.0999999999999943</v>
          </cell>
          <cell r="AN9">
            <v>8.1999999999999886</v>
          </cell>
          <cell r="AO9">
            <v>6.9000000000000057</v>
          </cell>
          <cell r="AP9">
            <v>7.3999999999999773</v>
          </cell>
          <cell r="AQ9">
            <v>10.5</v>
          </cell>
          <cell r="AR9">
            <v>12.599999999999909</v>
          </cell>
        </row>
        <row r="10">
          <cell r="B10">
            <v>20.5</v>
          </cell>
          <cell r="C10">
            <v>24</v>
          </cell>
          <cell r="D10">
            <v>1.1999999999999886</v>
          </cell>
          <cell r="E10">
            <v>2.5999999999999943</v>
          </cell>
          <cell r="F10">
            <v>4.1999999999999886</v>
          </cell>
          <cell r="G10">
            <v>6.8000000000000114</v>
          </cell>
          <cell r="H10">
            <v>6.5</v>
          </cell>
          <cell r="I10">
            <v>6</v>
          </cell>
          <cell r="J10">
            <v>8</v>
          </cell>
          <cell r="K10">
            <v>9.5</v>
          </cell>
          <cell r="M10">
            <v>20.5</v>
          </cell>
          <cell r="N10">
            <v>24</v>
          </cell>
          <cell r="O10">
            <v>1.1999999999999886</v>
          </cell>
          <cell r="P10">
            <v>2.5999999999999943</v>
          </cell>
          <cell r="Q10">
            <v>4.1999999999999886</v>
          </cell>
          <cell r="R10">
            <v>6.8000000000000114</v>
          </cell>
          <cell r="S10">
            <v>6.5</v>
          </cell>
          <cell r="T10">
            <v>6</v>
          </cell>
          <cell r="U10">
            <v>8</v>
          </cell>
          <cell r="V10">
            <v>9.5</v>
          </cell>
          <cell r="X10">
            <v>20.5</v>
          </cell>
          <cell r="Y10">
            <v>24</v>
          </cell>
          <cell r="Z10">
            <v>1.3000000000000114</v>
          </cell>
          <cell r="AA10">
            <v>2.8000000000000114</v>
          </cell>
          <cell r="AB10">
            <v>4.5</v>
          </cell>
          <cell r="AC10">
            <v>7.1999999999999886</v>
          </cell>
          <cell r="AD10">
            <v>6.9000000000000341</v>
          </cell>
          <cell r="AE10">
            <v>6.3000000000000114</v>
          </cell>
          <cell r="AF10">
            <v>8.3999999999999773</v>
          </cell>
          <cell r="AG10">
            <v>10</v>
          </cell>
          <cell r="AI10">
            <v>20.5</v>
          </cell>
          <cell r="AJ10">
            <v>24</v>
          </cell>
          <cell r="AK10">
            <v>1.3000000000000114</v>
          </cell>
          <cell r="AL10">
            <v>2.8000000000000114</v>
          </cell>
          <cell r="AM10">
            <v>4.5</v>
          </cell>
          <cell r="AN10">
            <v>7.1999999999999886</v>
          </cell>
          <cell r="AO10">
            <v>6.9000000000000341</v>
          </cell>
          <cell r="AP10">
            <v>6.3000000000000114</v>
          </cell>
          <cell r="AQ10">
            <v>8.3999999999999773</v>
          </cell>
          <cell r="AR10">
            <v>10</v>
          </cell>
        </row>
        <row r="11">
          <cell r="B11">
            <v>24.5</v>
          </cell>
          <cell r="C11">
            <v>25</v>
          </cell>
          <cell r="D11">
            <v>1.2000000000000171</v>
          </cell>
          <cell r="E11">
            <v>2.6000000000000227</v>
          </cell>
          <cell r="F11">
            <v>4.1999999999999886</v>
          </cell>
          <cell r="G11">
            <v>6.8000000000000114</v>
          </cell>
          <cell r="H11">
            <v>6.5</v>
          </cell>
          <cell r="I11">
            <v>6</v>
          </cell>
          <cell r="J11">
            <v>8</v>
          </cell>
          <cell r="K11">
            <v>9.5</v>
          </cell>
          <cell r="M11">
            <v>24.5</v>
          </cell>
          <cell r="N11">
            <v>25</v>
          </cell>
          <cell r="O11">
            <v>1.2000000000000171</v>
          </cell>
          <cell r="P11">
            <v>2.6000000000000227</v>
          </cell>
          <cell r="Q11">
            <v>4.1999999999999886</v>
          </cell>
          <cell r="R11">
            <v>6.8000000000000114</v>
          </cell>
          <cell r="S11">
            <v>6.5</v>
          </cell>
          <cell r="T11">
            <v>6</v>
          </cell>
          <cell r="U11">
            <v>8</v>
          </cell>
          <cell r="V11">
            <v>9.5</v>
          </cell>
          <cell r="X11">
            <v>24.5</v>
          </cell>
          <cell r="Y11">
            <v>25</v>
          </cell>
          <cell r="Z11">
            <v>1.3000000000000114</v>
          </cell>
          <cell r="AA11">
            <v>2.7999999999999829</v>
          </cell>
          <cell r="AB11">
            <v>4.5</v>
          </cell>
          <cell r="AC11">
            <v>7.1999999999999886</v>
          </cell>
          <cell r="AD11">
            <v>6.8999999999999773</v>
          </cell>
          <cell r="AE11">
            <v>6.3000000000000114</v>
          </cell>
          <cell r="AF11">
            <v>8.3999999999999773</v>
          </cell>
          <cell r="AG11">
            <v>10</v>
          </cell>
          <cell r="AI11">
            <v>24.5</v>
          </cell>
          <cell r="AJ11">
            <v>25</v>
          </cell>
          <cell r="AK11">
            <v>1.3000000000000114</v>
          </cell>
          <cell r="AL11">
            <v>2.7999999999999829</v>
          </cell>
          <cell r="AM11">
            <v>4.5</v>
          </cell>
          <cell r="AN11">
            <v>7.1999999999999886</v>
          </cell>
          <cell r="AO11">
            <v>6.8999999999999773</v>
          </cell>
          <cell r="AP11">
            <v>6.3000000000000114</v>
          </cell>
          <cell r="AQ11">
            <v>8.3999999999999773</v>
          </cell>
          <cell r="AR11">
            <v>10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ain"/>
      <sheetName val="Pricing"/>
      <sheetName val="OB Express - Print"/>
      <sheetName val="IB Express - Print"/>
      <sheetName val="Jumbo - Print"/>
      <sheetName val="EPallet - Print"/>
      <sheetName val="Zone - Print"/>
      <sheetName val="Reference"/>
      <sheetName val="TDD"/>
      <sheetName val="OB RateCard"/>
      <sheetName val="IB RateCard"/>
      <sheetName val="JB RateCard"/>
      <sheetName val="EP RateCard"/>
      <sheetName val="TDD Surcharges"/>
      <sheetName val="Zones"/>
      <sheetName val="ZoneCompare"/>
      <sheetName val="For IBS"/>
    </sheetNames>
    <sheetDataSet>
      <sheetData sheetId="0">
        <row r="16">
          <cell r="D16" t="str">
            <v>O77</v>
          </cell>
        </row>
        <row r="17">
          <cell r="D17" t="str">
            <v>OA7</v>
          </cell>
        </row>
        <row r="18">
          <cell r="D18" t="str">
            <v>OB7</v>
          </cell>
        </row>
        <row r="19">
          <cell r="D19" t="str">
            <v>OC7</v>
          </cell>
        </row>
        <row r="20">
          <cell r="D20" t="str">
            <v>OD7</v>
          </cell>
        </row>
        <row r="21">
          <cell r="D21" t="str">
            <v>OE7</v>
          </cell>
        </row>
        <row r="22">
          <cell r="D22" t="str">
            <v>OF7</v>
          </cell>
        </row>
        <row r="23">
          <cell r="D23" t="str">
            <v>OG7</v>
          </cell>
        </row>
        <row r="24">
          <cell r="D24" t="str">
            <v>OH7</v>
          </cell>
        </row>
        <row r="25">
          <cell r="D25" t="str">
            <v>OI7</v>
          </cell>
        </row>
        <row r="26">
          <cell r="D26" t="str">
            <v>OJ7</v>
          </cell>
        </row>
        <row r="27">
          <cell r="D27" t="str">
            <v>OK7</v>
          </cell>
        </row>
        <row r="28">
          <cell r="D28" t="str">
            <v>OL7</v>
          </cell>
        </row>
        <row r="29">
          <cell r="D29" t="str">
            <v>OM7</v>
          </cell>
        </row>
        <row r="30">
          <cell r="D30" t="str">
            <v>ON7</v>
          </cell>
        </row>
        <row r="31">
          <cell r="D31" t="str">
            <v>OO7</v>
          </cell>
        </row>
        <row r="32">
          <cell r="D32" t="str">
            <v>OP7</v>
          </cell>
        </row>
        <row r="33">
          <cell r="D33" t="str">
            <v>OQ7</v>
          </cell>
        </row>
        <row r="34">
          <cell r="D34" t="str">
            <v>OR7</v>
          </cell>
        </row>
        <row r="35">
          <cell r="D35" t="str">
            <v>OS7</v>
          </cell>
        </row>
        <row r="36">
          <cell r="D36" t="str">
            <v>OT7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Instructions"/>
      <sheetName val="Summary"/>
      <sheetName val="OB"/>
      <sheetName val="IB"/>
      <sheetName val="DTD"/>
      <sheetName val="Scenario"/>
      <sheetName val="OS7"/>
      <sheetName val="SPR"/>
      <sheetName val="PRINT Char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indexed="51"/>
  </sheetPr>
  <dimension ref="A1:T94"/>
  <sheetViews>
    <sheetView showGridLines="0" zoomScale="70" zoomScaleNormal="70" workbookViewId="0">
      <pane xSplit="1" ySplit="7" topLeftCell="B44" activePane="bottomRight" state="frozen"/>
      <selection activeCell="F26" sqref="F26"/>
      <selection pane="topRight" activeCell="F26" sqref="F26"/>
      <selection pane="bottomLeft" activeCell="F26" sqref="F26"/>
      <selection pane="bottomRight" activeCell="F17" sqref="F17"/>
    </sheetView>
  </sheetViews>
  <sheetFormatPr defaultColWidth="15.7109375" defaultRowHeight="15"/>
  <cols>
    <col min="1" max="1" width="5.7109375" style="1" customWidth="1"/>
    <col min="2" max="2" width="15.7109375" style="1" customWidth="1"/>
    <col min="3" max="3" width="16.28515625" style="1" bestFit="1" customWidth="1"/>
    <col min="4" max="5" width="12.7109375" style="1" customWidth="1"/>
    <col min="6" max="6" width="14.5703125" style="1" bestFit="1" customWidth="1"/>
    <col min="7" max="7" width="14" style="1" customWidth="1"/>
    <col min="8" max="8" width="10.140625" style="1" bestFit="1" customWidth="1"/>
    <col min="9" max="10" width="12.7109375" style="1" customWidth="1"/>
    <col min="11" max="16384" width="15.7109375" style="1"/>
  </cols>
  <sheetData>
    <row r="1" spans="1:20" ht="23.25" customHeight="1" thickBot="1">
      <c r="B1" s="47"/>
      <c r="C1" s="48"/>
      <c r="D1" s="48"/>
      <c r="E1" s="48"/>
      <c r="F1" s="48"/>
      <c r="G1" s="48"/>
      <c r="H1" s="48"/>
      <c r="I1" s="48"/>
      <c r="J1" s="49"/>
    </row>
    <row r="3" spans="1:20" ht="16.5" customHeight="1" thickBot="1">
      <c r="B3" s="2"/>
      <c r="C3" s="3"/>
      <c r="D3" s="3"/>
      <c r="E3" s="3"/>
    </row>
    <row r="4" spans="1:20" ht="18.75" thickBot="1">
      <c r="B4" s="4" t="s">
        <v>0</v>
      </c>
    </row>
    <row r="5" spans="1:20" ht="18.75" customHeight="1" thickBot="1">
      <c r="B5" s="4"/>
      <c r="C5" s="5" t="s">
        <v>1</v>
      </c>
      <c r="D5" s="50"/>
      <c r="E5" s="50"/>
      <c r="F5" s="6"/>
      <c r="G5" s="5" t="s">
        <v>2</v>
      </c>
      <c r="H5" s="50"/>
      <c r="I5" s="50"/>
      <c r="J5" s="7"/>
    </row>
    <row r="6" spans="1:20" ht="20.25">
      <c r="A6" s="8"/>
      <c r="B6" s="9" t="s">
        <v>3</v>
      </c>
      <c r="C6" s="10"/>
      <c r="D6" s="10"/>
      <c r="E6" s="10"/>
      <c r="F6" s="10"/>
      <c r="G6" s="10"/>
      <c r="H6" s="10"/>
      <c r="I6" s="10"/>
      <c r="J6" s="11"/>
    </row>
    <row r="7" spans="1:20" ht="15.75">
      <c r="A7" s="8"/>
      <c r="B7" s="12" t="s">
        <v>29</v>
      </c>
      <c r="C7" s="10"/>
      <c r="D7" s="10"/>
      <c r="E7" s="10"/>
      <c r="F7" s="10"/>
      <c r="G7" s="10"/>
      <c r="H7" s="10"/>
      <c r="I7" s="10"/>
      <c r="J7" s="13"/>
    </row>
    <row r="8" spans="1:20" ht="15.75">
      <c r="A8" s="8"/>
      <c r="B8" s="14" t="s">
        <v>4</v>
      </c>
      <c r="C8" s="15"/>
      <c r="D8" s="15"/>
      <c r="E8" s="15"/>
      <c r="F8" s="15"/>
      <c r="G8" s="15"/>
      <c r="H8" s="15"/>
      <c r="I8" s="16" t="s">
        <v>30</v>
      </c>
      <c r="J8" s="13"/>
    </row>
    <row r="9" spans="1:20" ht="15.75">
      <c r="B9" s="17" t="s">
        <v>5</v>
      </c>
      <c r="C9" s="18" t="s">
        <v>6</v>
      </c>
      <c r="D9" s="18" t="s">
        <v>7</v>
      </c>
      <c r="E9" s="18" t="s">
        <v>8</v>
      </c>
      <c r="F9" s="18" t="s">
        <v>9</v>
      </c>
      <c r="G9" s="18" t="s">
        <v>10</v>
      </c>
      <c r="H9" s="18" t="s">
        <v>11</v>
      </c>
      <c r="I9" s="18" t="s">
        <v>12</v>
      </c>
    </row>
    <row r="10" spans="1:20" ht="15.75">
      <c r="B10" s="19">
        <v>0.5</v>
      </c>
      <c r="C10" s="20">
        <v>9.31</v>
      </c>
      <c r="D10" s="20">
        <v>15.98</v>
      </c>
      <c r="E10" s="20">
        <v>16.12</v>
      </c>
      <c r="F10" s="20">
        <v>16.64</v>
      </c>
      <c r="G10" s="20">
        <v>16.93</v>
      </c>
      <c r="H10" s="20">
        <v>23.44</v>
      </c>
      <c r="I10" s="20">
        <v>23.9</v>
      </c>
      <c r="L10" s="21"/>
      <c r="M10" s="21"/>
      <c r="N10" s="21"/>
      <c r="O10" s="21"/>
      <c r="P10" s="21"/>
      <c r="Q10" s="21"/>
      <c r="R10" s="21"/>
      <c r="S10" s="21"/>
    </row>
    <row r="11" spans="1:20" ht="15.75">
      <c r="B11" s="19">
        <v>1</v>
      </c>
      <c r="C11" s="20">
        <v>12.63</v>
      </c>
      <c r="D11" s="20">
        <v>20.97</v>
      </c>
      <c r="E11" s="20">
        <v>20.900000000000002</v>
      </c>
      <c r="F11" s="20">
        <v>20.560000000000002</v>
      </c>
      <c r="G11" s="20">
        <v>20.98</v>
      </c>
      <c r="H11" s="20">
        <v>30.64</v>
      </c>
      <c r="I11" s="20">
        <v>31.08</v>
      </c>
      <c r="L11" s="21"/>
      <c r="M11" s="21"/>
      <c r="N11" s="21"/>
      <c r="O11" s="21"/>
      <c r="P11" s="21"/>
      <c r="Q11" s="21"/>
      <c r="R11" s="21"/>
      <c r="S11" s="21"/>
    </row>
    <row r="12" spans="1:20" ht="15.75">
      <c r="B12" s="19">
        <v>1.5</v>
      </c>
      <c r="C12" s="20">
        <v>15.950000000000001</v>
      </c>
      <c r="D12" s="20">
        <v>25.96</v>
      </c>
      <c r="E12" s="20">
        <v>25.680000000000003</v>
      </c>
      <c r="F12" s="20">
        <v>24.480000000000004</v>
      </c>
      <c r="G12" s="20">
        <v>25.03</v>
      </c>
      <c r="H12" s="20">
        <v>37.840000000000003</v>
      </c>
      <c r="I12" s="20">
        <v>38.26</v>
      </c>
      <c r="L12" s="21"/>
      <c r="M12" s="21"/>
      <c r="N12" s="21"/>
      <c r="O12" s="21"/>
      <c r="P12" s="21"/>
      <c r="Q12" s="21"/>
      <c r="R12" s="21"/>
      <c r="S12" s="21"/>
    </row>
    <row r="13" spans="1:20" ht="15.75">
      <c r="B13" s="19">
        <v>2</v>
      </c>
      <c r="C13" s="20">
        <v>19.27</v>
      </c>
      <c r="D13" s="20">
        <v>30.950000000000003</v>
      </c>
      <c r="E13" s="20">
        <v>30.460000000000004</v>
      </c>
      <c r="F13" s="20">
        <v>28.400000000000006</v>
      </c>
      <c r="G13" s="20">
        <v>29.080000000000002</v>
      </c>
      <c r="H13" s="20">
        <v>45.040000000000006</v>
      </c>
      <c r="I13" s="20">
        <v>45.44</v>
      </c>
      <c r="L13" s="21"/>
      <c r="M13" s="21"/>
      <c r="N13" s="21"/>
      <c r="O13" s="21"/>
      <c r="P13" s="21"/>
      <c r="Q13" s="21"/>
      <c r="R13" s="21"/>
      <c r="S13" s="21"/>
    </row>
    <row r="14" spans="1:20">
      <c r="B14" s="51" t="s">
        <v>13</v>
      </c>
      <c r="C14" s="51"/>
      <c r="D14" s="51"/>
      <c r="E14" s="51"/>
      <c r="F14" s="51"/>
      <c r="G14" s="51"/>
      <c r="H14" s="51"/>
      <c r="I14" s="51"/>
      <c r="J14" s="51"/>
      <c r="M14" s="21"/>
      <c r="N14" s="21"/>
      <c r="O14" s="21"/>
      <c r="P14" s="21"/>
      <c r="Q14" s="21"/>
      <c r="R14" s="21"/>
      <c r="S14" s="21"/>
      <c r="T14" s="21"/>
    </row>
    <row r="15" spans="1:20" ht="15.75">
      <c r="B15" s="22" t="s">
        <v>14</v>
      </c>
      <c r="C15" s="23"/>
      <c r="D15" s="23"/>
      <c r="E15" s="23"/>
      <c r="F15" s="23"/>
      <c r="G15" s="23"/>
      <c r="H15" s="23"/>
      <c r="I15" s="23"/>
      <c r="J15" s="24"/>
      <c r="M15" s="21"/>
      <c r="N15" s="21"/>
      <c r="O15" s="21"/>
      <c r="P15" s="21"/>
      <c r="Q15" s="21"/>
      <c r="R15" s="21"/>
      <c r="S15" s="21"/>
      <c r="T15" s="21"/>
    </row>
    <row r="16" spans="1:20" ht="15.75">
      <c r="B16" s="17" t="s">
        <v>5</v>
      </c>
      <c r="C16" s="18" t="s">
        <v>6</v>
      </c>
      <c r="D16" s="18" t="s">
        <v>7</v>
      </c>
      <c r="E16" s="18" t="s">
        <v>8</v>
      </c>
      <c r="F16" s="18" t="s">
        <v>9</v>
      </c>
      <c r="G16" s="18" t="s">
        <v>10</v>
      </c>
      <c r="H16" s="18" t="s">
        <v>11</v>
      </c>
      <c r="I16" s="18" t="s">
        <v>12</v>
      </c>
      <c r="J16" s="25"/>
      <c r="M16" s="21"/>
      <c r="N16" s="21"/>
      <c r="O16" s="21"/>
      <c r="P16" s="21"/>
      <c r="Q16" s="21"/>
      <c r="R16" s="21"/>
      <c r="S16" s="21"/>
      <c r="T16" s="21"/>
    </row>
    <row r="17" spans="2:20" ht="15.75">
      <c r="B17" s="19">
        <v>0.5</v>
      </c>
      <c r="C17" s="20">
        <v>13.97</v>
      </c>
      <c r="D17" s="20">
        <v>18.89</v>
      </c>
      <c r="E17" s="20">
        <v>19.12</v>
      </c>
      <c r="F17" s="20">
        <v>20.010000000000002</v>
      </c>
      <c r="G17" s="20">
        <v>20</v>
      </c>
      <c r="H17" s="20">
        <v>23.68</v>
      </c>
      <c r="I17" s="20">
        <v>24.52</v>
      </c>
      <c r="J17" s="26"/>
      <c r="M17" s="21"/>
      <c r="N17" s="21"/>
      <c r="O17" s="21"/>
      <c r="P17" s="21"/>
      <c r="Q17" s="21"/>
      <c r="R17" s="21"/>
      <c r="S17" s="21"/>
      <c r="T17" s="21"/>
    </row>
    <row r="18" spans="2:20" ht="15.75">
      <c r="B18" s="19">
        <v>1</v>
      </c>
      <c r="C18" s="20">
        <v>17.260000000000002</v>
      </c>
      <c r="D18" s="20">
        <v>23.330000000000002</v>
      </c>
      <c r="E18" s="20">
        <v>23.67</v>
      </c>
      <c r="F18" s="20">
        <v>24.01</v>
      </c>
      <c r="G18" s="20">
        <v>24.13</v>
      </c>
      <c r="H18" s="20">
        <v>29.96</v>
      </c>
      <c r="I18" s="20">
        <v>31.7</v>
      </c>
      <c r="J18" s="26"/>
      <c r="M18" s="21"/>
      <c r="N18" s="21"/>
      <c r="O18" s="21"/>
      <c r="P18" s="21"/>
      <c r="Q18" s="21"/>
      <c r="R18" s="21"/>
      <c r="S18" s="21"/>
      <c r="T18" s="21"/>
    </row>
    <row r="19" spans="2:20" ht="15.75">
      <c r="B19" s="19">
        <v>1.5</v>
      </c>
      <c r="C19" s="20">
        <v>20.55</v>
      </c>
      <c r="D19" s="20">
        <v>27.770000000000003</v>
      </c>
      <c r="E19" s="20">
        <v>28.220000000000002</v>
      </c>
      <c r="F19" s="20">
        <v>28.01</v>
      </c>
      <c r="G19" s="20">
        <v>28.259999999999998</v>
      </c>
      <c r="H19" s="20">
        <v>36.24</v>
      </c>
      <c r="I19" s="20">
        <v>38.879999999999995</v>
      </c>
      <c r="J19" s="26"/>
      <c r="M19" s="21"/>
      <c r="N19" s="21"/>
      <c r="O19" s="21"/>
      <c r="P19" s="21"/>
      <c r="Q19" s="21"/>
      <c r="R19" s="21"/>
      <c r="S19" s="21"/>
      <c r="T19" s="21"/>
    </row>
    <row r="20" spans="2:20" ht="15.75">
      <c r="B20" s="19">
        <v>2</v>
      </c>
      <c r="C20" s="20">
        <v>23.84</v>
      </c>
      <c r="D20" s="20">
        <v>32.21</v>
      </c>
      <c r="E20" s="20">
        <v>32.770000000000003</v>
      </c>
      <c r="F20" s="20">
        <v>32.010000000000005</v>
      </c>
      <c r="G20" s="20">
        <v>32.39</v>
      </c>
      <c r="H20" s="20">
        <v>42.52</v>
      </c>
      <c r="I20" s="20">
        <v>46.059999999999995</v>
      </c>
      <c r="J20" s="26"/>
      <c r="M20" s="21"/>
      <c r="N20" s="21"/>
      <c r="O20" s="21"/>
      <c r="P20" s="21"/>
      <c r="Q20" s="21"/>
      <c r="R20" s="21"/>
      <c r="S20" s="21"/>
      <c r="T20" s="21"/>
    </row>
    <row r="21" spans="2:20" ht="15.75">
      <c r="B21" s="19">
        <v>2.5</v>
      </c>
      <c r="C21" s="20">
        <v>26.58</v>
      </c>
      <c r="D21" s="20">
        <v>35.76</v>
      </c>
      <c r="E21" s="20">
        <v>36.760000000000005</v>
      </c>
      <c r="F21" s="20">
        <v>35.340000000000003</v>
      </c>
      <c r="G21" s="20">
        <v>35.79</v>
      </c>
      <c r="H21" s="20">
        <v>48.03</v>
      </c>
      <c r="I21" s="20">
        <v>53.039999999999992</v>
      </c>
      <c r="J21" s="26"/>
      <c r="M21" s="21"/>
      <c r="N21" s="21"/>
      <c r="O21" s="21"/>
      <c r="P21" s="21"/>
      <c r="Q21" s="21"/>
      <c r="R21" s="21"/>
      <c r="S21" s="21"/>
      <c r="T21" s="21"/>
    </row>
    <row r="22" spans="2:20" ht="15.75">
      <c r="B22" s="19">
        <v>3</v>
      </c>
      <c r="C22" s="20">
        <v>29.32</v>
      </c>
      <c r="D22" s="20">
        <v>39.099999999999994</v>
      </c>
      <c r="E22" s="20">
        <v>40.360000000000007</v>
      </c>
      <c r="F22" s="20">
        <v>38.67</v>
      </c>
      <c r="G22" s="20">
        <v>39.19</v>
      </c>
      <c r="H22" s="20">
        <v>53.54</v>
      </c>
      <c r="I22" s="20">
        <v>60.019999999999996</v>
      </c>
      <c r="J22" s="26"/>
      <c r="M22" s="21"/>
      <c r="N22" s="21"/>
      <c r="O22" s="21"/>
      <c r="P22" s="21"/>
      <c r="Q22" s="21"/>
      <c r="R22" s="21"/>
      <c r="S22" s="21"/>
      <c r="T22" s="21"/>
    </row>
    <row r="23" spans="2:20" ht="15.75">
      <c r="B23" s="19">
        <v>3.5</v>
      </c>
      <c r="C23" s="20">
        <v>32.06</v>
      </c>
      <c r="D23" s="20">
        <v>42.44</v>
      </c>
      <c r="E23" s="20">
        <v>43.960000000000008</v>
      </c>
      <c r="F23" s="20">
        <v>42</v>
      </c>
      <c r="G23" s="20">
        <v>42.589999999999996</v>
      </c>
      <c r="H23" s="20">
        <v>59.05</v>
      </c>
      <c r="I23" s="20">
        <v>67</v>
      </c>
      <c r="J23" s="26"/>
      <c r="M23" s="21"/>
      <c r="N23" s="21"/>
      <c r="O23" s="21"/>
      <c r="P23" s="21"/>
      <c r="Q23" s="21"/>
      <c r="R23" s="21"/>
      <c r="S23" s="21"/>
      <c r="T23" s="21"/>
    </row>
    <row r="24" spans="2:20" ht="15.75">
      <c r="B24" s="19">
        <v>4</v>
      </c>
      <c r="C24" s="20">
        <v>34.800000000000004</v>
      </c>
      <c r="D24" s="20">
        <v>45.78</v>
      </c>
      <c r="E24" s="20">
        <v>47.560000000000009</v>
      </c>
      <c r="F24" s="20">
        <v>45.33</v>
      </c>
      <c r="G24" s="20">
        <v>45.989999999999995</v>
      </c>
      <c r="H24" s="20">
        <v>64.56</v>
      </c>
      <c r="I24" s="20">
        <v>73.98</v>
      </c>
      <c r="J24" s="26"/>
      <c r="M24" s="21"/>
      <c r="N24" s="21"/>
      <c r="O24" s="21"/>
      <c r="P24" s="21"/>
      <c r="Q24" s="21"/>
      <c r="R24" s="21"/>
      <c r="S24" s="21"/>
      <c r="T24" s="21"/>
    </row>
    <row r="25" spans="2:20" ht="15.75">
      <c r="B25" s="19">
        <v>4.5</v>
      </c>
      <c r="C25" s="20">
        <v>37.540000000000006</v>
      </c>
      <c r="D25" s="20">
        <v>49.120000000000005</v>
      </c>
      <c r="E25" s="20">
        <v>51.160000000000011</v>
      </c>
      <c r="F25" s="20">
        <v>48.66</v>
      </c>
      <c r="G25" s="20">
        <v>49.389999999999993</v>
      </c>
      <c r="H25" s="20">
        <v>70.070000000000007</v>
      </c>
      <c r="I25" s="20">
        <v>80.960000000000008</v>
      </c>
      <c r="J25" s="26"/>
      <c r="M25" s="21"/>
      <c r="N25" s="21"/>
      <c r="O25" s="21"/>
      <c r="P25" s="21"/>
      <c r="Q25" s="21"/>
      <c r="R25" s="21"/>
      <c r="S25" s="21"/>
      <c r="T25" s="21"/>
    </row>
    <row r="26" spans="2:20" ht="15.75">
      <c r="B26" s="19">
        <v>5</v>
      </c>
      <c r="C26" s="20">
        <v>40.280000000000008</v>
      </c>
      <c r="D26" s="20">
        <v>52.460000000000008</v>
      </c>
      <c r="E26" s="20">
        <v>54.760000000000012</v>
      </c>
      <c r="F26" s="20">
        <v>51.989999999999995</v>
      </c>
      <c r="G26" s="20">
        <v>52.789999999999992</v>
      </c>
      <c r="H26" s="20">
        <v>75.580000000000013</v>
      </c>
      <c r="I26" s="20">
        <v>87.940000000000012</v>
      </c>
      <c r="J26" s="26"/>
      <c r="M26" s="21"/>
      <c r="N26" s="21"/>
      <c r="O26" s="21"/>
      <c r="P26" s="21"/>
      <c r="Q26" s="21"/>
      <c r="R26" s="21"/>
      <c r="S26" s="21"/>
      <c r="T26" s="21"/>
    </row>
    <row r="27" spans="2:20" ht="15.75">
      <c r="B27" s="19">
        <v>5.5</v>
      </c>
      <c r="C27" s="20">
        <v>42.610000000000007</v>
      </c>
      <c r="D27" s="20">
        <v>55.800000000000011</v>
      </c>
      <c r="E27" s="20">
        <v>58.360000000000014</v>
      </c>
      <c r="F27" s="20">
        <v>55.319999999999993</v>
      </c>
      <c r="G27" s="20">
        <v>56.189999999999991</v>
      </c>
      <c r="H27" s="20">
        <v>81.090000000000018</v>
      </c>
      <c r="I27" s="20">
        <v>94.920000000000016</v>
      </c>
      <c r="J27" s="26"/>
      <c r="M27" s="21"/>
      <c r="N27" s="21"/>
      <c r="O27" s="21"/>
      <c r="P27" s="21"/>
      <c r="Q27" s="21"/>
      <c r="R27" s="21"/>
      <c r="S27" s="21"/>
      <c r="T27" s="21"/>
    </row>
    <row r="28" spans="2:20" ht="15.75">
      <c r="B28" s="19">
        <v>6</v>
      </c>
      <c r="C28" s="20">
        <v>44.940000000000005</v>
      </c>
      <c r="D28" s="20">
        <v>59.140000000000015</v>
      </c>
      <c r="E28" s="20">
        <v>61.960000000000015</v>
      </c>
      <c r="F28" s="20">
        <v>58.649999999999991</v>
      </c>
      <c r="G28" s="20">
        <v>59.589999999999989</v>
      </c>
      <c r="H28" s="20">
        <v>86.600000000000023</v>
      </c>
      <c r="I28" s="20">
        <v>101.90000000000002</v>
      </c>
      <c r="J28" s="26"/>
      <c r="M28" s="21"/>
      <c r="N28" s="21"/>
      <c r="O28" s="21"/>
      <c r="P28" s="21"/>
      <c r="Q28" s="21"/>
      <c r="R28" s="21"/>
      <c r="S28" s="21"/>
      <c r="T28" s="21"/>
    </row>
    <row r="29" spans="2:20" ht="15.75">
      <c r="B29" s="19">
        <v>6.5</v>
      </c>
      <c r="C29" s="20">
        <v>47.27</v>
      </c>
      <c r="D29" s="20">
        <v>62.480000000000018</v>
      </c>
      <c r="E29" s="20">
        <v>65.560000000000016</v>
      </c>
      <c r="F29" s="20">
        <v>61.97999999999999</v>
      </c>
      <c r="G29" s="20">
        <v>62.989999999999988</v>
      </c>
      <c r="H29" s="20">
        <v>92.110000000000028</v>
      </c>
      <c r="I29" s="20">
        <v>108.88000000000002</v>
      </c>
      <c r="J29" s="26"/>
      <c r="M29" s="21"/>
      <c r="N29" s="21"/>
      <c r="O29" s="21"/>
      <c r="P29" s="21"/>
      <c r="Q29" s="21"/>
      <c r="R29" s="21"/>
      <c r="S29" s="21"/>
      <c r="T29" s="21"/>
    </row>
    <row r="30" spans="2:20" ht="15.75">
      <c r="B30" s="19">
        <v>7</v>
      </c>
      <c r="C30" s="20">
        <v>49.6</v>
      </c>
      <c r="D30" s="20">
        <v>65.820000000000022</v>
      </c>
      <c r="E30" s="20">
        <v>69.160000000000011</v>
      </c>
      <c r="F30" s="20">
        <v>65.309999999999988</v>
      </c>
      <c r="G30" s="20">
        <v>66.389999999999986</v>
      </c>
      <c r="H30" s="20">
        <v>97.620000000000033</v>
      </c>
      <c r="I30" s="20">
        <v>115.86000000000003</v>
      </c>
      <c r="J30" s="26"/>
      <c r="M30" s="21"/>
      <c r="N30" s="21"/>
      <c r="O30" s="21"/>
      <c r="P30" s="21"/>
      <c r="Q30" s="21"/>
      <c r="R30" s="21"/>
      <c r="S30" s="21"/>
      <c r="T30" s="21"/>
    </row>
    <row r="31" spans="2:20" ht="15.75">
      <c r="B31" s="19">
        <v>7.5</v>
      </c>
      <c r="C31" s="20">
        <v>51.93</v>
      </c>
      <c r="D31" s="20">
        <v>69.160000000000025</v>
      </c>
      <c r="E31" s="20">
        <v>72.760000000000005</v>
      </c>
      <c r="F31" s="20">
        <v>68.639999999999986</v>
      </c>
      <c r="G31" s="20">
        <v>69.789999999999992</v>
      </c>
      <c r="H31" s="20">
        <v>103.13000000000004</v>
      </c>
      <c r="I31" s="20">
        <v>122.84000000000003</v>
      </c>
      <c r="J31" s="26"/>
      <c r="M31" s="21"/>
      <c r="N31" s="21"/>
      <c r="O31" s="21"/>
      <c r="P31" s="21"/>
      <c r="Q31" s="21"/>
      <c r="R31" s="21"/>
      <c r="S31" s="21"/>
      <c r="T31" s="21"/>
    </row>
    <row r="32" spans="2:20" ht="15.75">
      <c r="B32" s="19">
        <v>8</v>
      </c>
      <c r="C32" s="20">
        <v>54.26</v>
      </c>
      <c r="D32" s="20">
        <v>72.500000000000028</v>
      </c>
      <c r="E32" s="20">
        <v>76.36</v>
      </c>
      <c r="F32" s="20">
        <v>71.969999999999985</v>
      </c>
      <c r="G32" s="20">
        <v>73.19</v>
      </c>
      <c r="H32" s="20">
        <v>108.64000000000004</v>
      </c>
      <c r="I32" s="20">
        <v>129.82000000000002</v>
      </c>
      <c r="J32" s="26"/>
      <c r="M32" s="21"/>
      <c r="N32" s="21"/>
      <c r="O32" s="21"/>
      <c r="P32" s="21"/>
      <c r="Q32" s="21"/>
      <c r="R32" s="21"/>
      <c r="S32" s="21"/>
      <c r="T32" s="21"/>
    </row>
    <row r="33" spans="2:20" ht="15.75">
      <c r="B33" s="19">
        <v>8.5</v>
      </c>
      <c r="C33" s="20">
        <v>56.589999999999996</v>
      </c>
      <c r="D33" s="20">
        <v>75.840000000000032</v>
      </c>
      <c r="E33" s="20">
        <v>79.959999999999994</v>
      </c>
      <c r="F33" s="20">
        <v>75.299999999999983</v>
      </c>
      <c r="G33" s="20">
        <v>76.59</v>
      </c>
      <c r="H33" s="20">
        <v>114.15000000000005</v>
      </c>
      <c r="I33" s="20">
        <v>136.80000000000001</v>
      </c>
      <c r="J33" s="26"/>
      <c r="M33" s="21"/>
      <c r="N33" s="21"/>
      <c r="O33" s="21"/>
      <c r="P33" s="21"/>
      <c r="Q33" s="21"/>
      <c r="R33" s="21"/>
      <c r="S33" s="21"/>
      <c r="T33" s="21"/>
    </row>
    <row r="34" spans="2:20" ht="15.75">
      <c r="B34" s="19">
        <v>9</v>
      </c>
      <c r="C34" s="20">
        <v>58.919999999999995</v>
      </c>
      <c r="D34" s="20">
        <v>79.180000000000035</v>
      </c>
      <c r="E34" s="20">
        <v>83.559999999999988</v>
      </c>
      <c r="F34" s="20">
        <v>78.629999999999981</v>
      </c>
      <c r="G34" s="20">
        <v>79.990000000000009</v>
      </c>
      <c r="H34" s="20">
        <v>119.66000000000005</v>
      </c>
      <c r="I34" s="20">
        <v>143.78</v>
      </c>
      <c r="J34" s="26"/>
      <c r="M34" s="21"/>
      <c r="N34" s="21"/>
      <c r="O34" s="21"/>
      <c r="P34" s="21"/>
      <c r="Q34" s="21"/>
      <c r="R34" s="21"/>
      <c r="S34" s="21"/>
      <c r="T34" s="21"/>
    </row>
    <row r="35" spans="2:20" ht="15.75">
      <c r="B35" s="19">
        <v>9.5</v>
      </c>
      <c r="C35" s="20">
        <v>61.249999999999993</v>
      </c>
      <c r="D35" s="20">
        <v>82.520000000000039</v>
      </c>
      <c r="E35" s="20">
        <v>87.159999999999982</v>
      </c>
      <c r="F35" s="20">
        <v>81.95999999999998</v>
      </c>
      <c r="G35" s="20">
        <v>83.390000000000015</v>
      </c>
      <c r="H35" s="20">
        <v>125.17000000000006</v>
      </c>
      <c r="I35" s="20">
        <v>150.76</v>
      </c>
      <c r="J35" s="26"/>
      <c r="M35" s="21"/>
      <c r="N35" s="21"/>
      <c r="O35" s="21"/>
      <c r="P35" s="21"/>
      <c r="Q35" s="21"/>
      <c r="R35" s="21"/>
      <c r="S35" s="21"/>
      <c r="T35" s="21"/>
    </row>
    <row r="36" spans="2:20" ht="15.75">
      <c r="B36" s="19">
        <v>10</v>
      </c>
      <c r="C36" s="20">
        <v>63.579999999999991</v>
      </c>
      <c r="D36" s="20">
        <v>85.860000000000042</v>
      </c>
      <c r="E36" s="20">
        <v>90.759999999999977</v>
      </c>
      <c r="F36" s="20">
        <v>85.289999999999978</v>
      </c>
      <c r="G36" s="20">
        <v>86.79000000000002</v>
      </c>
      <c r="H36" s="20">
        <v>130.68000000000006</v>
      </c>
      <c r="I36" s="20">
        <v>157.73999999999998</v>
      </c>
      <c r="J36" s="26"/>
      <c r="M36" s="21"/>
      <c r="N36" s="21"/>
      <c r="O36" s="21"/>
      <c r="P36" s="21"/>
      <c r="Q36" s="21"/>
      <c r="R36" s="21"/>
      <c r="S36" s="21"/>
      <c r="T36" s="21"/>
    </row>
    <row r="37" spans="2:20" ht="15.75">
      <c r="B37" s="19">
        <v>10.5</v>
      </c>
      <c r="C37" s="20">
        <v>65.63</v>
      </c>
      <c r="D37" s="20">
        <v>88.980000000000047</v>
      </c>
      <c r="E37" s="20">
        <v>94.649999999999977</v>
      </c>
      <c r="F37" s="20">
        <v>88.279999999999973</v>
      </c>
      <c r="G37" s="20">
        <v>90.350000000000023</v>
      </c>
      <c r="H37" s="20">
        <v>136.00000000000006</v>
      </c>
      <c r="I37" s="20">
        <v>164.14</v>
      </c>
      <c r="J37" s="26"/>
      <c r="M37" s="21"/>
      <c r="N37" s="21"/>
      <c r="O37" s="21"/>
      <c r="P37" s="21"/>
      <c r="Q37" s="21"/>
      <c r="R37" s="21"/>
      <c r="S37" s="21"/>
      <c r="T37" s="21"/>
    </row>
    <row r="38" spans="2:20" ht="15.75">
      <c r="B38" s="19">
        <v>11</v>
      </c>
      <c r="C38" s="20">
        <v>67.679999999999993</v>
      </c>
      <c r="D38" s="20">
        <v>92.100000000000051</v>
      </c>
      <c r="E38" s="20">
        <v>98.539999999999978</v>
      </c>
      <c r="F38" s="20">
        <v>91.269999999999968</v>
      </c>
      <c r="G38" s="20">
        <v>93.910000000000025</v>
      </c>
      <c r="H38" s="20">
        <v>141.32000000000005</v>
      </c>
      <c r="I38" s="20">
        <v>170.54</v>
      </c>
      <c r="J38" s="26"/>
      <c r="M38" s="21"/>
      <c r="N38" s="21"/>
      <c r="O38" s="21"/>
      <c r="P38" s="21"/>
      <c r="Q38" s="21"/>
      <c r="R38" s="21"/>
      <c r="S38" s="21"/>
      <c r="T38" s="21"/>
    </row>
    <row r="39" spans="2:20" ht="15.75">
      <c r="B39" s="19">
        <v>11.5</v>
      </c>
      <c r="C39" s="20">
        <v>69.72999999999999</v>
      </c>
      <c r="D39" s="20">
        <v>95.220000000000056</v>
      </c>
      <c r="E39" s="20">
        <v>102.42999999999998</v>
      </c>
      <c r="F39" s="20">
        <v>94.259999999999962</v>
      </c>
      <c r="G39" s="20">
        <v>97.470000000000027</v>
      </c>
      <c r="H39" s="20">
        <v>146.64000000000004</v>
      </c>
      <c r="I39" s="20">
        <v>176.94</v>
      </c>
      <c r="J39" s="26"/>
      <c r="M39" s="21"/>
      <c r="N39" s="21"/>
      <c r="O39" s="21"/>
      <c r="P39" s="21"/>
      <c r="Q39" s="21"/>
      <c r="R39" s="21"/>
      <c r="S39" s="21"/>
      <c r="T39" s="21"/>
    </row>
    <row r="40" spans="2:20" ht="15.75">
      <c r="B40" s="19">
        <v>12</v>
      </c>
      <c r="C40" s="20">
        <v>71.779999999999987</v>
      </c>
      <c r="D40" s="20">
        <v>98.34000000000006</v>
      </c>
      <c r="E40" s="20">
        <v>106.31999999999998</v>
      </c>
      <c r="F40" s="20">
        <v>97.249999999999957</v>
      </c>
      <c r="G40" s="20">
        <v>101.03000000000003</v>
      </c>
      <c r="H40" s="20">
        <v>151.96000000000004</v>
      </c>
      <c r="I40" s="20">
        <v>183.34</v>
      </c>
      <c r="J40" s="26"/>
      <c r="M40" s="21"/>
      <c r="N40" s="21"/>
      <c r="O40" s="21"/>
      <c r="P40" s="21"/>
      <c r="Q40" s="21"/>
      <c r="R40" s="21"/>
      <c r="S40" s="21"/>
      <c r="T40" s="21"/>
    </row>
    <row r="41" spans="2:20" ht="15.75">
      <c r="B41" s="19">
        <v>12.5</v>
      </c>
      <c r="C41" s="20">
        <v>73.829999999999984</v>
      </c>
      <c r="D41" s="20">
        <v>101.46000000000006</v>
      </c>
      <c r="E41" s="20">
        <v>110.20999999999998</v>
      </c>
      <c r="F41" s="20">
        <v>100.23999999999995</v>
      </c>
      <c r="G41" s="20">
        <v>104.59000000000003</v>
      </c>
      <c r="H41" s="20">
        <v>157.28000000000003</v>
      </c>
      <c r="I41" s="20">
        <v>189.74</v>
      </c>
      <c r="J41" s="26"/>
      <c r="M41" s="21"/>
      <c r="N41" s="21"/>
      <c r="O41" s="21"/>
      <c r="P41" s="21"/>
      <c r="Q41" s="21"/>
      <c r="R41" s="21"/>
      <c r="S41" s="21"/>
      <c r="T41" s="21"/>
    </row>
    <row r="42" spans="2:20" ht="15.75">
      <c r="B42" s="19">
        <v>13</v>
      </c>
      <c r="C42" s="20">
        <v>75.879999999999981</v>
      </c>
      <c r="D42" s="20">
        <v>104.58000000000007</v>
      </c>
      <c r="E42" s="20">
        <v>114.09999999999998</v>
      </c>
      <c r="F42" s="20">
        <v>103.22999999999995</v>
      </c>
      <c r="G42" s="20">
        <v>108.15000000000003</v>
      </c>
      <c r="H42" s="20">
        <v>162.60000000000002</v>
      </c>
      <c r="I42" s="20">
        <v>196.14000000000001</v>
      </c>
      <c r="J42" s="26"/>
      <c r="M42" s="21"/>
      <c r="N42" s="21"/>
      <c r="O42" s="21"/>
      <c r="P42" s="21"/>
      <c r="Q42" s="21"/>
      <c r="R42" s="21"/>
      <c r="S42" s="21"/>
      <c r="T42" s="21"/>
    </row>
    <row r="43" spans="2:20" ht="15.75">
      <c r="B43" s="19">
        <v>13.5</v>
      </c>
      <c r="C43" s="20">
        <v>77.929999999999978</v>
      </c>
      <c r="D43" s="20">
        <v>107.70000000000007</v>
      </c>
      <c r="E43" s="20">
        <v>117.98999999999998</v>
      </c>
      <c r="F43" s="20">
        <v>106.21999999999994</v>
      </c>
      <c r="G43" s="20">
        <v>111.71000000000004</v>
      </c>
      <c r="H43" s="20">
        <v>167.92000000000002</v>
      </c>
      <c r="I43" s="20">
        <v>202.54000000000002</v>
      </c>
      <c r="J43" s="26"/>
      <c r="M43" s="21"/>
      <c r="N43" s="21"/>
      <c r="O43" s="21"/>
      <c r="P43" s="21"/>
      <c r="Q43" s="21"/>
      <c r="R43" s="21"/>
      <c r="S43" s="21"/>
      <c r="T43" s="21"/>
    </row>
    <row r="44" spans="2:20" ht="15.75">
      <c r="B44" s="19">
        <v>14</v>
      </c>
      <c r="C44" s="20">
        <v>79.979999999999976</v>
      </c>
      <c r="D44" s="20">
        <v>110.82000000000008</v>
      </c>
      <c r="E44" s="20">
        <v>121.87999999999998</v>
      </c>
      <c r="F44" s="20">
        <v>109.20999999999994</v>
      </c>
      <c r="G44" s="20">
        <v>115.27000000000004</v>
      </c>
      <c r="H44" s="20">
        <v>173.24</v>
      </c>
      <c r="I44" s="20">
        <v>208.94000000000003</v>
      </c>
      <c r="J44" s="26"/>
      <c r="M44" s="21"/>
      <c r="N44" s="21"/>
      <c r="O44" s="21"/>
      <c r="P44" s="21"/>
      <c r="Q44" s="21"/>
      <c r="R44" s="21"/>
      <c r="S44" s="21"/>
      <c r="T44" s="21"/>
    </row>
    <row r="45" spans="2:20" ht="15.75">
      <c r="B45" s="19">
        <v>14.5</v>
      </c>
      <c r="C45" s="20">
        <v>82.029999999999973</v>
      </c>
      <c r="D45" s="20">
        <v>113.94000000000008</v>
      </c>
      <c r="E45" s="20">
        <v>125.76999999999998</v>
      </c>
      <c r="F45" s="20">
        <v>112.19999999999993</v>
      </c>
      <c r="G45" s="20">
        <v>118.83000000000004</v>
      </c>
      <c r="H45" s="20">
        <v>178.56</v>
      </c>
      <c r="I45" s="20">
        <v>215.34000000000003</v>
      </c>
      <c r="J45" s="26"/>
      <c r="M45" s="21"/>
      <c r="N45" s="21"/>
      <c r="O45" s="21"/>
      <c r="P45" s="21"/>
      <c r="Q45" s="21"/>
      <c r="R45" s="21"/>
      <c r="S45" s="21"/>
      <c r="T45" s="21"/>
    </row>
    <row r="46" spans="2:20" ht="15.75">
      <c r="B46" s="19">
        <v>15</v>
      </c>
      <c r="C46" s="20">
        <v>84.07999999999997</v>
      </c>
      <c r="D46" s="20">
        <v>117.06000000000009</v>
      </c>
      <c r="E46" s="20">
        <v>129.65999999999997</v>
      </c>
      <c r="F46" s="20">
        <v>115.18999999999993</v>
      </c>
      <c r="G46" s="20">
        <v>122.39000000000004</v>
      </c>
      <c r="H46" s="20">
        <v>183.88</v>
      </c>
      <c r="I46" s="20">
        <v>221.74000000000004</v>
      </c>
      <c r="J46" s="26"/>
      <c r="M46" s="21"/>
      <c r="N46" s="21"/>
      <c r="O46" s="21"/>
      <c r="P46" s="21"/>
      <c r="Q46" s="21"/>
      <c r="R46" s="21"/>
      <c r="S46" s="21"/>
      <c r="T46" s="21"/>
    </row>
    <row r="47" spans="2:20" ht="15.75">
      <c r="B47" s="19">
        <v>15.5</v>
      </c>
      <c r="C47" s="20">
        <v>86.129999999999967</v>
      </c>
      <c r="D47" s="20">
        <v>120.18000000000009</v>
      </c>
      <c r="E47" s="20">
        <v>133.54999999999995</v>
      </c>
      <c r="F47" s="20">
        <v>118.17999999999992</v>
      </c>
      <c r="G47" s="20">
        <v>125.95000000000005</v>
      </c>
      <c r="H47" s="20">
        <v>189.2</v>
      </c>
      <c r="I47" s="20">
        <v>228.14000000000004</v>
      </c>
      <c r="J47" s="26"/>
      <c r="M47" s="21"/>
      <c r="N47" s="21"/>
      <c r="O47" s="21"/>
      <c r="P47" s="21"/>
      <c r="Q47" s="21"/>
      <c r="R47" s="21"/>
      <c r="S47" s="21"/>
      <c r="T47" s="21"/>
    </row>
    <row r="48" spans="2:20" ht="15.75">
      <c r="B48" s="19">
        <v>16</v>
      </c>
      <c r="C48" s="20">
        <v>88.179999999999964</v>
      </c>
      <c r="D48" s="20">
        <v>123.3000000000001</v>
      </c>
      <c r="E48" s="20">
        <v>137.43999999999994</v>
      </c>
      <c r="F48" s="20">
        <v>121.16999999999992</v>
      </c>
      <c r="G48" s="20">
        <v>129.51000000000005</v>
      </c>
      <c r="H48" s="20">
        <v>194.51999999999998</v>
      </c>
      <c r="I48" s="20">
        <v>234.54000000000005</v>
      </c>
      <c r="J48" s="26"/>
      <c r="M48" s="21"/>
      <c r="N48" s="21"/>
      <c r="O48" s="21"/>
      <c r="P48" s="21"/>
      <c r="Q48" s="21"/>
      <c r="R48" s="21"/>
      <c r="S48" s="21"/>
      <c r="T48" s="21"/>
    </row>
    <row r="49" spans="2:20" ht="15.75">
      <c r="B49" s="19">
        <v>16.5</v>
      </c>
      <c r="C49" s="20">
        <v>90.229999999999961</v>
      </c>
      <c r="D49" s="20">
        <v>126.4200000000001</v>
      </c>
      <c r="E49" s="20">
        <v>141.32999999999993</v>
      </c>
      <c r="F49" s="20">
        <v>124.15999999999991</v>
      </c>
      <c r="G49" s="20">
        <v>133.07000000000005</v>
      </c>
      <c r="H49" s="20">
        <v>199.83999999999997</v>
      </c>
      <c r="I49" s="20">
        <v>240.94000000000005</v>
      </c>
      <c r="J49" s="26"/>
      <c r="M49" s="21"/>
      <c r="N49" s="21"/>
      <c r="O49" s="21"/>
      <c r="P49" s="21"/>
      <c r="Q49" s="21"/>
      <c r="R49" s="21"/>
      <c r="S49" s="21"/>
      <c r="T49" s="21"/>
    </row>
    <row r="50" spans="2:20" ht="15.75">
      <c r="B50" s="19">
        <v>17</v>
      </c>
      <c r="C50" s="20">
        <v>92.279999999999959</v>
      </c>
      <c r="D50" s="20">
        <v>129.54000000000011</v>
      </c>
      <c r="E50" s="20">
        <v>145.21999999999991</v>
      </c>
      <c r="F50" s="20">
        <v>127.14999999999991</v>
      </c>
      <c r="G50" s="20">
        <v>136.63000000000005</v>
      </c>
      <c r="H50" s="20">
        <v>205.15999999999997</v>
      </c>
      <c r="I50" s="20">
        <v>247.34000000000006</v>
      </c>
      <c r="J50" s="26"/>
      <c r="M50" s="21"/>
      <c r="N50" s="21"/>
      <c r="O50" s="21"/>
      <c r="P50" s="21"/>
      <c r="Q50" s="21"/>
      <c r="R50" s="21"/>
      <c r="S50" s="21"/>
      <c r="T50" s="21"/>
    </row>
    <row r="51" spans="2:20" ht="15.75">
      <c r="B51" s="19">
        <v>17.5</v>
      </c>
      <c r="C51" s="20">
        <v>94.329999999999956</v>
      </c>
      <c r="D51" s="20">
        <v>132.66000000000011</v>
      </c>
      <c r="E51" s="20">
        <v>149.1099999999999</v>
      </c>
      <c r="F51" s="20">
        <v>130.1399999999999</v>
      </c>
      <c r="G51" s="20">
        <v>140.19000000000005</v>
      </c>
      <c r="H51" s="20">
        <v>210.47999999999996</v>
      </c>
      <c r="I51" s="20">
        <v>253.74000000000007</v>
      </c>
      <c r="J51" s="26"/>
      <c r="M51" s="21"/>
      <c r="N51" s="21"/>
      <c r="O51" s="21"/>
      <c r="P51" s="21"/>
      <c r="Q51" s="21"/>
      <c r="R51" s="21"/>
      <c r="S51" s="21"/>
      <c r="T51" s="21"/>
    </row>
    <row r="52" spans="2:20" ht="15.75">
      <c r="B52" s="19">
        <v>18</v>
      </c>
      <c r="C52" s="20">
        <v>96.379999999999953</v>
      </c>
      <c r="D52" s="20">
        <v>135.78000000000011</v>
      </c>
      <c r="E52" s="20">
        <v>152.99999999999989</v>
      </c>
      <c r="F52" s="20">
        <v>133.12999999999991</v>
      </c>
      <c r="G52" s="20">
        <v>143.75000000000006</v>
      </c>
      <c r="H52" s="20">
        <v>215.79999999999995</v>
      </c>
      <c r="I52" s="20">
        <v>260.14000000000004</v>
      </c>
      <c r="J52" s="26"/>
      <c r="M52" s="21"/>
      <c r="N52" s="21"/>
      <c r="O52" s="21"/>
      <c r="P52" s="21"/>
      <c r="Q52" s="21"/>
      <c r="R52" s="21"/>
      <c r="S52" s="21"/>
      <c r="T52" s="21"/>
    </row>
    <row r="53" spans="2:20" ht="15.75">
      <c r="B53" s="19">
        <v>18.5</v>
      </c>
      <c r="C53" s="20">
        <v>98.42999999999995</v>
      </c>
      <c r="D53" s="20">
        <v>138.90000000000012</v>
      </c>
      <c r="E53" s="20">
        <v>156.88999999999987</v>
      </c>
      <c r="F53" s="20">
        <v>136.11999999999992</v>
      </c>
      <c r="G53" s="20">
        <v>147.31000000000006</v>
      </c>
      <c r="H53" s="20">
        <v>221.11999999999995</v>
      </c>
      <c r="I53" s="20">
        <v>266.54000000000002</v>
      </c>
      <c r="J53" s="26"/>
      <c r="M53" s="21"/>
      <c r="N53" s="21"/>
      <c r="O53" s="21"/>
      <c r="P53" s="21"/>
      <c r="Q53" s="21"/>
      <c r="R53" s="21"/>
      <c r="S53" s="21"/>
      <c r="T53" s="21"/>
    </row>
    <row r="54" spans="2:20" ht="15.75">
      <c r="B54" s="19">
        <v>19</v>
      </c>
      <c r="C54" s="20">
        <v>100.47999999999995</v>
      </c>
      <c r="D54" s="20">
        <v>142.02000000000012</v>
      </c>
      <c r="E54" s="20">
        <v>160.77999999999986</v>
      </c>
      <c r="F54" s="20">
        <v>139.10999999999993</v>
      </c>
      <c r="G54" s="20">
        <v>150.87000000000006</v>
      </c>
      <c r="H54" s="20">
        <v>226.43999999999994</v>
      </c>
      <c r="I54" s="20">
        <v>272.94</v>
      </c>
      <c r="J54" s="26"/>
      <c r="M54" s="21"/>
      <c r="N54" s="21"/>
      <c r="O54" s="21"/>
      <c r="P54" s="21"/>
      <c r="Q54" s="21"/>
      <c r="R54" s="21"/>
      <c r="S54" s="21"/>
      <c r="T54" s="21"/>
    </row>
    <row r="55" spans="2:20" ht="15.75">
      <c r="B55" s="19">
        <v>19.5</v>
      </c>
      <c r="C55" s="20">
        <v>102.52999999999994</v>
      </c>
      <c r="D55" s="20">
        <v>145.14000000000013</v>
      </c>
      <c r="E55" s="20">
        <v>164.66999999999985</v>
      </c>
      <c r="F55" s="20">
        <v>142.09999999999994</v>
      </c>
      <c r="G55" s="20">
        <v>154.43000000000006</v>
      </c>
      <c r="H55" s="20">
        <v>231.75999999999993</v>
      </c>
      <c r="I55" s="20">
        <v>279.33999999999997</v>
      </c>
      <c r="J55" s="26"/>
      <c r="M55" s="21"/>
      <c r="N55" s="21"/>
      <c r="O55" s="21"/>
      <c r="P55" s="21"/>
      <c r="Q55" s="21"/>
      <c r="R55" s="21"/>
      <c r="S55" s="21"/>
      <c r="T55" s="21"/>
    </row>
    <row r="56" spans="2:20" ht="15.75">
      <c r="B56" s="19">
        <v>20</v>
      </c>
      <c r="C56" s="20">
        <v>104.57999999999994</v>
      </c>
      <c r="D56" s="20">
        <v>148.26000000000013</v>
      </c>
      <c r="E56" s="20">
        <v>168.55999999999983</v>
      </c>
      <c r="F56" s="20">
        <v>145.08999999999995</v>
      </c>
      <c r="G56" s="20">
        <v>157.99000000000007</v>
      </c>
      <c r="H56" s="20">
        <v>237.07999999999993</v>
      </c>
      <c r="I56" s="20">
        <v>285.73999999999995</v>
      </c>
      <c r="J56" s="26"/>
      <c r="M56" s="21"/>
      <c r="N56" s="21"/>
      <c r="O56" s="21"/>
      <c r="P56" s="21"/>
      <c r="Q56" s="21"/>
      <c r="R56" s="21"/>
      <c r="S56" s="21"/>
      <c r="T56" s="21"/>
    </row>
    <row r="57" spans="2:20" ht="15.75">
      <c r="B57" s="19">
        <v>20.5</v>
      </c>
      <c r="C57" s="20">
        <v>106.62999999999994</v>
      </c>
      <c r="D57" s="20">
        <v>151.38000000000014</v>
      </c>
      <c r="E57" s="20">
        <v>172.44999999999982</v>
      </c>
      <c r="F57" s="20">
        <v>148.07999999999996</v>
      </c>
      <c r="G57" s="20">
        <v>161.55000000000007</v>
      </c>
      <c r="H57" s="20">
        <v>242.39999999999992</v>
      </c>
      <c r="I57" s="20">
        <v>292.13999999999993</v>
      </c>
      <c r="J57" s="26"/>
      <c r="M57" s="21"/>
      <c r="N57" s="21"/>
      <c r="O57" s="21"/>
      <c r="P57" s="21"/>
      <c r="Q57" s="21"/>
      <c r="R57" s="21"/>
      <c r="S57" s="21"/>
      <c r="T57" s="21"/>
    </row>
    <row r="58" spans="2:20" ht="15.75">
      <c r="B58" s="19">
        <v>21</v>
      </c>
      <c r="C58" s="20">
        <v>108.67999999999994</v>
      </c>
      <c r="D58" s="20">
        <v>154.50000000000014</v>
      </c>
      <c r="E58" s="20">
        <v>176.3399999999998</v>
      </c>
      <c r="F58" s="20">
        <v>151.06999999999996</v>
      </c>
      <c r="G58" s="20">
        <v>165.11000000000007</v>
      </c>
      <c r="H58" s="20">
        <v>247.71999999999991</v>
      </c>
      <c r="I58" s="20">
        <v>298.53999999999991</v>
      </c>
      <c r="J58" s="26"/>
      <c r="M58" s="21"/>
      <c r="N58" s="21"/>
      <c r="O58" s="21"/>
      <c r="P58" s="21"/>
      <c r="Q58" s="21"/>
      <c r="R58" s="21"/>
      <c r="S58" s="21"/>
      <c r="T58" s="21"/>
    </row>
    <row r="59" spans="2:20" ht="15.75">
      <c r="B59" s="19">
        <v>21.5</v>
      </c>
      <c r="C59" s="20">
        <v>110.72999999999993</v>
      </c>
      <c r="D59" s="20">
        <v>157.62000000000015</v>
      </c>
      <c r="E59" s="20">
        <v>180.22999999999979</v>
      </c>
      <c r="F59" s="20">
        <v>154.05999999999997</v>
      </c>
      <c r="G59" s="20">
        <v>168.67000000000007</v>
      </c>
      <c r="H59" s="20">
        <v>253.03999999999991</v>
      </c>
      <c r="I59" s="20">
        <v>304.93999999999988</v>
      </c>
      <c r="J59" s="26"/>
      <c r="M59" s="21"/>
      <c r="N59" s="21"/>
      <c r="O59" s="21"/>
      <c r="P59" s="21"/>
      <c r="Q59" s="21"/>
      <c r="R59" s="21"/>
      <c r="S59" s="21"/>
      <c r="T59" s="21"/>
    </row>
    <row r="60" spans="2:20" ht="15.75">
      <c r="B60" s="19">
        <v>22</v>
      </c>
      <c r="C60" s="20">
        <v>112.77999999999993</v>
      </c>
      <c r="D60" s="20">
        <v>160.74000000000015</v>
      </c>
      <c r="E60" s="20">
        <v>184.11999999999978</v>
      </c>
      <c r="F60" s="20">
        <v>157.04999999999998</v>
      </c>
      <c r="G60" s="20">
        <v>172.23000000000008</v>
      </c>
      <c r="H60" s="20">
        <v>258.3599999999999</v>
      </c>
      <c r="I60" s="20">
        <v>311.33999999999986</v>
      </c>
      <c r="J60" s="26"/>
      <c r="M60" s="21"/>
      <c r="N60" s="21"/>
      <c r="O60" s="21"/>
      <c r="P60" s="21"/>
      <c r="Q60" s="21"/>
      <c r="R60" s="21"/>
      <c r="S60" s="21"/>
      <c r="T60" s="21"/>
    </row>
    <row r="61" spans="2:20" ht="15.75">
      <c r="B61" s="19">
        <v>22.5</v>
      </c>
      <c r="C61" s="20">
        <v>114.82999999999993</v>
      </c>
      <c r="D61" s="20">
        <v>163.86000000000016</v>
      </c>
      <c r="E61" s="20">
        <v>188.00999999999976</v>
      </c>
      <c r="F61" s="20">
        <v>160.04</v>
      </c>
      <c r="G61" s="20">
        <v>175.79000000000008</v>
      </c>
      <c r="H61" s="20">
        <v>263.67999999999989</v>
      </c>
      <c r="I61" s="20">
        <v>317.73999999999984</v>
      </c>
      <c r="J61" s="26"/>
      <c r="M61" s="21"/>
      <c r="N61" s="21"/>
      <c r="O61" s="21"/>
      <c r="P61" s="21"/>
      <c r="Q61" s="21"/>
      <c r="R61" s="21"/>
      <c r="S61" s="21"/>
      <c r="T61" s="21"/>
    </row>
    <row r="62" spans="2:20" ht="15.75">
      <c r="B62" s="19">
        <v>23</v>
      </c>
      <c r="C62" s="20">
        <v>116.87999999999992</v>
      </c>
      <c r="D62" s="20">
        <v>166.98000000000016</v>
      </c>
      <c r="E62" s="20">
        <v>191.89999999999975</v>
      </c>
      <c r="F62" s="20">
        <v>163.03</v>
      </c>
      <c r="G62" s="20">
        <v>179.35000000000008</v>
      </c>
      <c r="H62" s="20">
        <v>268.99999999999989</v>
      </c>
      <c r="I62" s="20">
        <v>324.13999999999982</v>
      </c>
      <c r="J62" s="26"/>
      <c r="M62" s="21"/>
      <c r="N62" s="21"/>
      <c r="O62" s="21"/>
      <c r="P62" s="21"/>
      <c r="Q62" s="21"/>
      <c r="R62" s="21"/>
      <c r="S62" s="21"/>
      <c r="T62" s="21"/>
    </row>
    <row r="63" spans="2:20" ht="15.75">
      <c r="B63" s="19">
        <v>23.5</v>
      </c>
      <c r="C63" s="20">
        <v>118.92999999999992</v>
      </c>
      <c r="D63" s="20">
        <v>170.10000000000016</v>
      </c>
      <c r="E63" s="20">
        <v>195.78999999999974</v>
      </c>
      <c r="F63" s="20">
        <v>166.02</v>
      </c>
      <c r="G63" s="20">
        <v>182.91000000000008</v>
      </c>
      <c r="H63" s="20">
        <v>274.31999999999988</v>
      </c>
      <c r="I63" s="20">
        <v>330.53999999999979</v>
      </c>
      <c r="J63" s="26"/>
      <c r="M63" s="21"/>
      <c r="N63" s="21"/>
      <c r="O63" s="21"/>
      <c r="P63" s="21"/>
      <c r="Q63" s="21"/>
      <c r="R63" s="21"/>
      <c r="S63" s="21"/>
      <c r="T63" s="21"/>
    </row>
    <row r="64" spans="2:20" ht="15.75">
      <c r="B64" s="19">
        <v>24</v>
      </c>
      <c r="C64" s="20">
        <v>120.97999999999992</v>
      </c>
      <c r="D64" s="20">
        <v>173.22000000000017</v>
      </c>
      <c r="E64" s="20">
        <v>199.67999999999972</v>
      </c>
      <c r="F64" s="20">
        <v>169.01000000000002</v>
      </c>
      <c r="G64" s="20">
        <v>186.47000000000008</v>
      </c>
      <c r="H64" s="20">
        <v>279.63999999999987</v>
      </c>
      <c r="I64" s="20">
        <v>336.93999999999977</v>
      </c>
      <c r="J64" s="26"/>
      <c r="M64" s="21"/>
      <c r="N64" s="21"/>
      <c r="O64" s="21"/>
      <c r="P64" s="21"/>
      <c r="Q64" s="21"/>
      <c r="R64" s="21"/>
      <c r="S64" s="21"/>
      <c r="T64" s="21"/>
    </row>
    <row r="65" spans="2:20" ht="15.75">
      <c r="B65" s="19">
        <v>24.5</v>
      </c>
      <c r="C65" s="20">
        <v>123.02999999999992</v>
      </c>
      <c r="D65" s="20">
        <v>176.34000000000017</v>
      </c>
      <c r="E65" s="20">
        <v>203.56999999999971</v>
      </c>
      <c r="F65" s="20">
        <v>172.00000000000003</v>
      </c>
      <c r="G65" s="20">
        <v>190.03000000000009</v>
      </c>
      <c r="H65" s="20">
        <v>284.95999999999987</v>
      </c>
      <c r="I65" s="20">
        <v>343.33999999999975</v>
      </c>
      <c r="J65" s="26"/>
      <c r="M65" s="21"/>
      <c r="N65" s="21"/>
      <c r="O65" s="21"/>
      <c r="P65" s="21"/>
      <c r="Q65" s="21"/>
      <c r="R65" s="21"/>
      <c r="S65" s="21"/>
      <c r="T65" s="21"/>
    </row>
    <row r="66" spans="2:20" ht="15.75">
      <c r="B66" s="19">
        <v>25</v>
      </c>
      <c r="C66" s="20">
        <v>125.07999999999991</v>
      </c>
      <c r="D66" s="20">
        <v>179.46000000000018</v>
      </c>
      <c r="E66" s="20">
        <v>207.4599999999997</v>
      </c>
      <c r="F66" s="20">
        <v>174.99000000000004</v>
      </c>
      <c r="G66" s="20">
        <v>193.59000000000009</v>
      </c>
      <c r="H66" s="20">
        <v>290.27999999999986</v>
      </c>
      <c r="I66" s="20">
        <v>349.73999999999972</v>
      </c>
      <c r="J66" s="26"/>
      <c r="M66" s="21"/>
      <c r="N66" s="21"/>
      <c r="O66" s="21"/>
      <c r="P66" s="21"/>
      <c r="Q66" s="21"/>
      <c r="R66" s="21"/>
      <c r="S66" s="21"/>
      <c r="T66" s="21"/>
    </row>
    <row r="67" spans="2:20" ht="15.75">
      <c r="B67" s="19">
        <v>25.5</v>
      </c>
      <c r="C67" s="20">
        <v>127.12999999999991</v>
      </c>
      <c r="D67" s="20">
        <v>182.58000000000018</v>
      </c>
      <c r="E67" s="20">
        <v>211.34999999999968</v>
      </c>
      <c r="F67" s="20">
        <v>177.98000000000005</v>
      </c>
      <c r="G67" s="20">
        <v>197.15000000000009</v>
      </c>
      <c r="H67" s="20">
        <v>295.59999999999985</v>
      </c>
      <c r="I67" s="20">
        <v>356.1399999999997</v>
      </c>
      <c r="J67" s="26"/>
      <c r="M67" s="21"/>
      <c r="N67" s="21"/>
      <c r="O67" s="21"/>
      <c r="P67" s="21"/>
      <c r="Q67" s="21"/>
      <c r="R67" s="21"/>
      <c r="S67" s="21"/>
      <c r="T67" s="21"/>
    </row>
    <row r="68" spans="2:20" ht="15.75">
      <c r="B68" s="19">
        <v>26</v>
      </c>
      <c r="C68" s="20">
        <v>129.17999999999992</v>
      </c>
      <c r="D68" s="20">
        <v>185.70000000000019</v>
      </c>
      <c r="E68" s="20">
        <v>215.23999999999967</v>
      </c>
      <c r="F68" s="20">
        <v>180.97000000000006</v>
      </c>
      <c r="G68" s="20">
        <v>200.71000000000009</v>
      </c>
      <c r="H68" s="20">
        <v>300.91999999999985</v>
      </c>
      <c r="I68" s="20">
        <v>362.53999999999968</v>
      </c>
      <c r="J68" s="26"/>
      <c r="M68" s="21"/>
      <c r="N68" s="21"/>
      <c r="O68" s="21"/>
      <c r="P68" s="21"/>
      <c r="Q68" s="21"/>
      <c r="R68" s="21"/>
      <c r="S68" s="21"/>
      <c r="T68" s="21"/>
    </row>
    <row r="69" spans="2:20" ht="15.75">
      <c r="B69" s="19">
        <v>26.5</v>
      </c>
      <c r="C69" s="20">
        <v>131.22999999999993</v>
      </c>
      <c r="D69" s="20">
        <v>188.82000000000019</v>
      </c>
      <c r="E69" s="20">
        <v>219.12999999999965</v>
      </c>
      <c r="F69" s="20">
        <v>183.96000000000006</v>
      </c>
      <c r="G69" s="20">
        <v>204.2700000000001</v>
      </c>
      <c r="H69" s="20">
        <v>306.23999999999984</v>
      </c>
      <c r="I69" s="20">
        <v>368.93999999999966</v>
      </c>
      <c r="J69" s="26"/>
      <c r="M69" s="21"/>
      <c r="N69" s="21"/>
      <c r="O69" s="21"/>
      <c r="P69" s="21"/>
      <c r="Q69" s="21"/>
      <c r="R69" s="21"/>
      <c r="S69" s="21"/>
      <c r="T69" s="21"/>
    </row>
    <row r="70" spans="2:20" ht="15.75">
      <c r="B70" s="19">
        <v>27</v>
      </c>
      <c r="C70" s="20">
        <v>133.27999999999994</v>
      </c>
      <c r="D70" s="20">
        <v>191.9400000000002</v>
      </c>
      <c r="E70" s="20">
        <v>223.01999999999964</v>
      </c>
      <c r="F70" s="20">
        <v>186.95000000000007</v>
      </c>
      <c r="G70" s="20">
        <v>207.8300000000001</v>
      </c>
      <c r="H70" s="20">
        <v>311.55999999999983</v>
      </c>
      <c r="I70" s="20">
        <v>375.33999999999963</v>
      </c>
      <c r="J70" s="26"/>
      <c r="M70" s="21"/>
      <c r="N70" s="21"/>
      <c r="O70" s="21"/>
      <c r="P70" s="21"/>
      <c r="Q70" s="21"/>
      <c r="R70" s="21"/>
      <c r="S70" s="21"/>
      <c r="T70" s="21"/>
    </row>
    <row r="71" spans="2:20" ht="15.75">
      <c r="B71" s="19">
        <v>27.5</v>
      </c>
      <c r="C71" s="20">
        <v>135.32999999999996</v>
      </c>
      <c r="D71" s="20">
        <v>195.0600000000002</v>
      </c>
      <c r="E71" s="20">
        <v>226.90999999999963</v>
      </c>
      <c r="F71" s="20">
        <v>189.94000000000008</v>
      </c>
      <c r="G71" s="20">
        <v>211.3900000000001</v>
      </c>
      <c r="H71" s="20">
        <v>316.87999999999982</v>
      </c>
      <c r="I71" s="20">
        <v>381.73999999999961</v>
      </c>
      <c r="J71" s="26"/>
      <c r="M71" s="21"/>
      <c r="N71" s="21"/>
      <c r="O71" s="21"/>
      <c r="P71" s="21"/>
      <c r="Q71" s="21"/>
      <c r="R71" s="21"/>
      <c r="S71" s="21"/>
      <c r="T71" s="21"/>
    </row>
    <row r="72" spans="2:20" ht="15.75">
      <c r="B72" s="19">
        <v>28</v>
      </c>
      <c r="C72" s="20">
        <v>137.37999999999997</v>
      </c>
      <c r="D72" s="20">
        <v>198.18000000000021</v>
      </c>
      <c r="E72" s="20">
        <v>230.79999999999961</v>
      </c>
      <c r="F72" s="20">
        <v>192.93000000000009</v>
      </c>
      <c r="G72" s="20">
        <v>214.9500000000001</v>
      </c>
      <c r="H72" s="20">
        <v>322.19999999999982</v>
      </c>
      <c r="I72" s="20">
        <v>388.13999999999959</v>
      </c>
      <c r="J72" s="26"/>
      <c r="M72" s="21"/>
      <c r="N72" s="21"/>
      <c r="O72" s="21"/>
      <c r="P72" s="21"/>
      <c r="Q72" s="21"/>
      <c r="R72" s="21"/>
      <c r="S72" s="21"/>
      <c r="T72" s="21"/>
    </row>
    <row r="73" spans="2:20" ht="15.75">
      <c r="B73" s="19">
        <v>28.5</v>
      </c>
      <c r="C73" s="20">
        <v>139.42999999999998</v>
      </c>
      <c r="D73" s="20">
        <v>201.30000000000021</v>
      </c>
      <c r="E73" s="20">
        <v>234.6899999999996</v>
      </c>
      <c r="F73" s="20">
        <v>195.9200000000001</v>
      </c>
      <c r="G73" s="20">
        <v>218.5100000000001</v>
      </c>
      <c r="H73" s="20">
        <v>327.51999999999981</v>
      </c>
      <c r="I73" s="20">
        <v>394.53999999999957</v>
      </c>
      <c r="J73" s="26"/>
      <c r="M73" s="21"/>
      <c r="N73" s="21"/>
      <c r="O73" s="21"/>
      <c r="P73" s="21"/>
      <c r="Q73" s="21"/>
      <c r="R73" s="21"/>
      <c r="S73" s="21"/>
      <c r="T73" s="21"/>
    </row>
    <row r="74" spans="2:20" ht="15.75">
      <c r="B74" s="19">
        <v>29</v>
      </c>
      <c r="C74" s="20">
        <v>141.47999999999999</v>
      </c>
      <c r="D74" s="20">
        <v>204.42000000000021</v>
      </c>
      <c r="E74" s="20">
        <v>238.57999999999959</v>
      </c>
      <c r="F74" s="20">
        <v>198.91000000000011</v>
      </c>
      <c r="G74" s="20">
        <v>222.07000000000011</v>
      </c>
      <c r="H74" s="20">
        <v>332.8399999999998</v>
      </c>
      <c r="I74" s="20">
        <v>400.93999999999954</v>
      </c>
      <c r="J74" s="26"/>
      <c r="M74" s="21"/>
      <c r="N74" s="21"/>
      <c r="O74" s="21"/>
      <c r="P74" s="21"/>
      <c r="Q74" s="21"/>
      <c r="R74" s="21"/>
      <c r="S74" s="21"/>
      <c r="T74" s="21"/>
    </row>
    <row r="75" spans="2:20" ht="15.75">
      <c r="B75" s="19">
        <v>29.5</v>
      </c>
      <c r="C75" s="20">
        <v>143.53</v>
      </c>
      <c r="D75" s="20">
        <v>207.54000000000022</v>
      </c>
      <c r="E75" s="20">
        <v>242.46999999999957</v>
      </c>
      <c r="F75" s="20">
        <v>201.90000000000012</v>
      </c>
      <c r="G75" s="20">
        <v>225.63000000000011</v>
      </c>
      <c r="H75" s="20">
        <v>338.1599999999998</v>
      </c>
      <c r="I75" s="20">
        <v>407.33999999999952</v>
      </c>
      <c r="J75" s="26"/>
      <c r="M75" s="21"/>
      <c r="N75" s="21"/>
      <c r="O75" s="21"/>
      <c r="P75" s="21"/>
      <c r="Q75" s="21"/>
      <c r="R75" s="21"/>
      <c r="S75" s="21"/>
      <c r="T75" s="21"/>
    </row>
    <row r="76" spans="2:20" ht="15.75">
      <c r="B76" s="19">
        <v>30</v>
      </c>
      <c r="C76" s="20">
        <v>145.58000000000001</v>
      </c>
      <c r="D76" s="20">
        <v>210.66000000000022</v>
      </c>
      <c r="E76" s="20">
        <v>246.35999999999956</v>
      </c>
      <c r="F76" s="20">
        <v>204.89000000000013</v>
      </c>
      <c r="G76" s="20">
        <v>229.19000000000011</v>
      </c>
      <c r="H76" s="20">
        <v>343.47999999999979</v>
      </c>
      <c r="I76" s="20">
        <v>413.7399999999995</v>
      </c>
      <c r="J76" s="26"/>
      <c r="M76" s="21"/>
      <c r="N76" s="21"/>
      <c r="O76" s="21"/>
      <c r="P76" s="21"/>
      <c r="Q76" s="21"/>
      <c r="R76" s="21"/>
      <c r="S76" s="21"/>
      <c r="T76" s="21"/>
    </row>
    <row r="77" spans="2:20">
      <c r="B77" s="27" t="s">
        <v>15</v>
      </c>
      <c r="C77" s="52" t="s">
        <v>16</v>
      </c>
      <c r="D77" s="52"/>
      <c r="E77" s="52"/>
      <c r="F77" s="52"/>
      <c r="G77" s="52"/>
      <c r="H77" s="52"/>
      <c r="I77" s="52"/>
      <c r="J77" s="52"/>
    </row>
    <row r="78" spans="2:20" ht="15.75">
      <c r="B78" s="28" t="s">
        <v>17</v>
      </c>
      <c r="C78" s="20">
        <v>3.78</v>
      </c>
      <c r="D78" s="20">
        <v>4.17</v>
      </c>
      <c r="E78" s="20">
        <v>5.61</v>
      </c>
      <c r="F78" s="20">
        <v>4.78</v>
      </c>
      <c r="G78" s="20">
        <v>7.64</v>
      </c>
      <c r="H78" s="20">
        <v>7.45</v>
      </c>
      <c r="I78" s="20">
        <v>9.73</v>
      </c>
    </row>
    <row r="79" spans="2:20" ht="15.75">
      <c r="B79" s="28" t="s">
        <v>18</v>
      </c>
      <c r="C79" s="20">
        <v>3.77</v>
      </c>
      <c r="D79" s="20">
        <v>4.17</v>
      </c>
      <c r="E79" s="20">
        <v>5.6</v>
      </c>
      <c r="F79" s="20">
        <v>4.78</v>
      </c>
      <c r="G79" s="20">
        <v>7.64</v>
      </c>
      <c r="H79" s="20">
        <v>7.44</v>
      </c>
      <c r="I79" s="20">
        <v>9.7200000000000006</v>
      </c>
    </row>
    <row r="80" spans="2:20" s="33" customFormat="1" ht="11.25">
      <c r="B80" s="29" t="s">
        <v>19</v>
      </c>
      <c r="C80" s="30"/>
      <c r="D80" s="30"/>
      <c r="E80" s="31"/>
      <c r="F80" s="31"/>
      <c r="G80" s="32"/>
      <c r="H80" s="33" t="s">
        <v>20</v>
      </c>
      <c r="I80" s="34" t="s">
        <v>21</v>
      </c>
    </row>
    <row r="81" spans="2:10" s="33" customFormat="1" ht="11.25" customHeight="1">
      <c r="B81" s="42" t="s">
        <v>22</v>
      </c>
      <c r="C81" s="42"/>
      <c r="D81" s="42"/>
      <c r="E81" s="42"/>
      <c r="F81" s="42"/>
      <c r="G81" s="42"/>
      <c r="H81" s="42"/>
      <c r="J81" s="34"/>
    </row>
    <row r="82" spans="2:10" s="33" customFormat="1" ht="11.25">
      <c r="B82" s="42"/>
      <c r="C82" s="42"/>
      <c r="D82" s="42"/>
      <c r="E82" s="42"/>
      <c r="F82" s="42"/>
      <c r="G82" s="42"/>
      <c r="H82" s="42"/>
      <c r="J82" s="34"/>
    </row>
    <row r="83" spans="2:10" s="33" customFormat="1" ht="10.5" customHeight="1">
      <c r="B83" s="41" t="s">
        <v>23</v>
      </c>
      <c r="C83" s="41"/>
      <c r="D83" s="41"/>
      <c r="E83" s="41"/>
      <c r="F83" s="41"/>
      <c r="G83" s="41"/>
      <c r="H83" s="41"/>
      <c r="I83" s="41"/>
      <c r="J83" s="41"/>
    </row>
    <row r="84" spans="2:10" s="33" customFormat="1" ht="18.75" customHeight="1">
      <c r="B84" s="41"/>
      <c r="C84" s="41"/>
      <c r="D84" s="41"/>
      <c r="E84" s="41"/>
      <c r="F84" s="41"/>
      <c r="G84" s="41"/>
      <c r="H84" s="41"/>
      <c r="I84" s="41"/>
      <c r="J84" s="41"/>
    </row>
    <row r="85" spans="2:10" s="33" customFormat="1" ht="11.25" customHeight="1">
      <c r="B85" s="42" t="s">
        <v>24</v>
      </c>
      <c r="C85" s="42"/>
      <c r="D85" s="42"/>
      <c r="E85" s="42"/>
      <c r="F85" s="42"/>
      <c r="G85" s="42"/>
      <c r="H85" s="42"/>
      <c r="I85" s="42"/>
      <c r="J85" s="42"/>
    </row>
    <row r="86" spans="2:10" s="33" customFormat="1" ht="11.25">
      <c r="B86" s="42"/>
      <c r="C86" s="42"/>
      <c r="D86" s="42"/>
      <c r="E86" s="42"/>
      <c r="F86" s="42"/>
      <c r="G86" s="42"/>
      <c r="H86" s="42"/>
      <c r="I86" s="42"/>
      <c r="J86" s="42"/>
    </row>
    <row r="87" spans="2:10" s="33" customFormat="1" ht="11.25">
      <c r="B87" s="33" t="s">
        <v>25</v>
      </c>
    </row>
    <row r="88" spans="2:10" ht="12" customHeight="1">
      <c r="B88" s="33" t="s">
        <v>26</v>
      </c>
    </row>
    <row r="89" spans="2:10" ht="12" customHeight="1">
      <c r="B89" s="33"/>
      <c r="E89" s="43">
        <v>5000</v>
      </c>
      <c r="F89" s="43"/>
    </row>
    <row r="90" spans="2:10" ht="15.75" thickBot="1"/>
    <row r="91" spans="2:10" ht="15.75" thickBot="1">
      <c r="B91" s="44" t="s">
        <v>27</v>
      </c>
      <c r="C91" s="45"/>
      <c r="D91" s="46"/>
      <c r="G91" s="44" t="s">
        <v>28</v>
      </c>
      <c r="H91" s="45"/>
      <c r="I91" s="46"/>
    </row>
    <row r="92" spans="2:10">
      <c r="B92" s="35"/>
      <c r="D92" s="36"/>
      <c r="G92" s="35"/>
      <c r="I92" s="36"/>
    </row>
    <row r="93" spans="2:10">
      <c r="B93" s="35"/>
      <c r="D93" s="36"/>
      <c r="G93" s="35"/>
      <c r="I93" s="36"/>
    </row>
    <row r="94" spans="2:10" ht="15.75" thickBot="1">
      <c r="B94" s="37"/>
      <c r="C94" s="38"/>
      <c r="D94" s="39"/>
      <c r="G94" s="37"/>
      <c r="H94" s="38"/>
      <c r="I94" s="39"/>
    </row>
  </sheetData>
  <sheetProtection selectLockedCells="1" selectUnlockedCells="1"/>
  <mergeCells count="11">
    <mergeCell ref="B81:H82"/>
    <mergeCell ref="B1:J1"/>
    <mergeCell ref="D5:E5"/>
    <mergeCell ref="H5:I5"/>
    <mergeCell ref="B14:J14"/>
    <mergeCell ref="C77:J77"/>
    <mergeCell ref="B83:J84"/>
    <mergeCell ref="B85:J86"/>
    <mergeCell ref="E89:F89"/>
    <mergeCell ref="B91:D91"/>
    <mergeCell ref="G91:I91"/>
  </mergeCells>
  <conditionalFormatting sqref="C15:J76 C78:I79 C9:I13">
    <cfRule type="cellIs" dxfId="34" priority="1" stopIfTrue="1" operator="equal">
      <formula>"NG"</formula>
    </cfRule>
  </conditionalFormatting>
  <pageMargins left="0.75" right="0.75" top="0" bottom="0" header="0.5" footer="0.5"/>
  <pageSetup paperSize="9" scale="5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indexed="51"/>
  </sheetPr>
  <dimension ref="A1:T94"/>
  <sheetViews>
    <sheetView showGridLines="0" tabSelected="1" zoomScale="70" zoomScaleNormal="70" workbookViewId="0">
      <pane xSplit="1" ySplit="7" topLeftCell="B8" activePane="bottomRight" state="frozen"/>
      <selection activeCell="F26" sqref="F26"/>
      <selection pane="topRight" activeCell="F26" sqref="F26"/>
      <selection pane="bottomLeft" activeCell="F26" sqref="F26"/>
      <selection pane="bottomRight" activeCell="F17" sqref="F17:F76"/>
    </sheetView>
  </sheetViews>
  <sheetFormatPr defaultColWidth="15.7109375" defaultRowHeight="15"/>
  <cols>
    <col min="1" max="1" width="5.7109375" style="1" customWidth="1"/>
    <col min="2" max="2" width="15.7109375" style="1" customWidth="1"/>
    <col min="3" max="3" width="16.28515625" style="1" bestFit="1" customWidth="1"/>
    <col min="4" max="5" width="12.7109375" style="1" customWidth="1"/>
    <col min="6" max="6" width="14.5703125" style="1" bestFit="1" customWidth="1"/>
    <col min="7" max="7" width="14" style="1" customWidth="1"/>
    <col min="8" max="8" width="10.140625" style="1" bestFit="1" customWidth="1"/>
    <col min="9" max="10" width="12.7109375" style="1" customWidth="1"/>
    <col min="11" max="16384" width="15.7109375" style="1"/>
  </cols>
  <sheetData>
    <row r="1" spans="1:20" ht="23.25" customHeight="1" thickBot="1">
      <c r="B1" s="47"/>
      <c r="C1" s="48"/>
      <c r="D1" s="48"/>
      <c r="E1" s="48"/>
      <c r="F1" s="48"/>
      <c r="G1" s="48"/>
      <c r="H1" s="48"/>
      <c r="I1" s="48"/>
      <c r="J1" s="49"/>
    </row>
    <row r="3" spans="1:20" ht="16.5" customHeight="1" thickBot="1">
      <c r="B3" s="2"/>
      <c r="C3" s="3"/>
      <c r="D3" s="3"/>
      <c r="E3" s="3"/>
    </row>
    <row r="4" spans="1:20" ht="18.75" thickBot="1">
      <c r="B4" s="4"/>
    </row>
    <row r="5" spans="1:20" ht="18.75" customHeight="1" thickBot="1">
      <c r="B5" s="4"/>
      <c r="C5" s="5" t="s">
        <v>1</v>
      </c>
      <c r="D5" s="50"/>
      <c r="E5" s="50"/>
      <c r="F5" s="6"/>
      <c r="G5" s="5" t="s">
        <v>2</v>
      </c>
      <c r="H5" s="50"/>
      <c r="I5" s="50"/>
      <c r="J5" s="7"/>
    </row>
    <row r="6" spans="1:20" ht="20.25">
      <c r="A6" s="8"/>
      <c r="B6" s="9" t="s">
        <v>3</v>
      </c>
      <c r="C6" s="10"/>
      <c r="D6" s="10"/>
      <c r="E6" s="10"/>
      <c r="F6" s="10"/>
      <c r="G6" s="10"/>
      <c r="H6" s="10"/>
      <c r="I6" s="10"/>
      <c r="J6" s="11"/>
    </row>
    <row r="7" spans="1:20" ht="15.75">
      <c r="A7" s="8"/>
      <c r="B7" s="12" t="s">
        <v>29</v>
      </c>
      <c r="C7" s="10"/>
      <c r="D7" s="10"/>
      <c r="E7" s="10"/>
      <c r="F7" s="10"/>
      <c r="G7" s="10"/>
      <c r="H7" s="10"/>
      <c r="I7" s="10"/>
      <c r="J7" s="13"/>
    </row>
    <row r="8" spans="1:20" ht="15.75">
      <c r="A8" s="8"/>
      <c r="B8" s="14" t="s">
        <v>4</v>
      </c>
      <c r="C8" s="15"/>
      <c r="D8" s="15"/>
      <c r="E8" s="15"/>
      <c r="F8" s="15"/>
      <c r="G8" s="15"/>
      <c r="H8" s="15"/>
      <c r="I8" s="16" t="s">
        <v>30</v>
      </c>
      <c r="J8" s="13"/>
    </row>
    <row r="9" spans="1:20" ht="15.75">
      <c r="B9" s="17" t="s">
        <v>5</v>
      </c>
      <c r="C9" s="18" t="s">
        <v>6</v>
      </c>
      <c r="D9" s="18" t="s">
        <v>7</v>
      </c>
      <c r="E9" s="18" t="s">
        <v>8</v>
      </c>
      <c r="F9" s="18" t="s">
        <v>9</v>
      </c>
      <c r="G9" s="18" t="s">
        <v>10</v>
      </c>
      <c r="H9" s="18" t="s">
        <v>11</v>
      </c>
      <c r="I9" s="18" t="s">
        <v>12</v>
      </c>
    </row>
    <row r="10" spans="1:20" ht="15.75">
      <c r="B10" s="19">
        <v>0.5</v>
      </c>
      <c r="C10" s="20">
        <v>9.31</v>
      </c>
      <c r="D10" s="20">
        <v>15.98</v>
      </c>
      <c r="E10" s="20">
        <v>16.12</v>
      </c>
      <c r="F10" s="20">
        <f>Original!F10-(Original!F10*0.1)</f>
        <v>14.976000000000001</v>
      </c>
      <c r="G10" s="20">
        <f>Original!G10-(Original!G10*0.1)</f>
        <v>15.237</v>
      </c>
      <c r="H10" s="20">
        <v>23.44</v>
      </c>
      <c r="I10" s="20">
        <v>23.9</v>
      </c>
      <c r="L10" s="21"/>
      <c r="M10" s="21"/>
      <c r="N10" s="21"/>
      <c r="O10" s="21"/>
      <c r="P10" s="21"/>
      <c r="Q10" s="21"/>
      <c r="R10" s="21"/>
      <c r="S10" s="21"/>
    </row>
    <row r="11" spans="1:20" ht="15.75">
      <c r="B11" s="19">
        <v>1</v>
      </c>
      <c r="C11" s="20">
        <v>12.63</v>
      </c>
      <c r="D11" s="20">
        <v>20.97</v>
      </c>
      <c r="E11" s="20">
        <v>20.900000000000002</v>
      </c>
      <c r="F11" s="20">
        <f>Original!F11-(Original!F11*0.1)</f>
        <v>18.504000000000001</v>
      </c>
      <c r="G11" s="20">
        <f>Original!G11-(Original!G11*0.1)</f>
        <v>18.882000000000001</v>
      </c>
      <c r="H11" s="20">
        <v>30.64</v>
      </c>
      <c r="I11" s="20">
        <v>31.08</v>
      </c>
      <c r="L11" s="21"/>
      <c r="M11" s="21"/>
      <c r="N11" s="21"/>
      <c r="O11" s="21"/>
      <c r="P11" s="21"/>
      <c r="Q11" s="21"/>
      <c r="R11" s="21"/>
      <c r="S11" s="21"/>
    </row>
    <row r="12" spans="1:20" ht="15.75">
      <c r="B12" s="19">
        <v>1.5</v>
      </c>
      <c r="C12" s="20">
        <v>15.950000000000001</v>
      </c>
      <c r="D12" s="20">
        <v>25.96</v>
      </c>
      <c r="E12" s="20">
        <v>25.680000000000003</v>
      </c>
      <c r="F12" s="20">
        <f>Original!F12-(Original!F12*0.1)</f>
        <v>22.032000000000004</v>
      </c>
      <c r="G12" s="20">
        <f>Original!G12-(Original!G12*0.1)</f>
        <v>22.527000000000001</v>
      </c>
      <c r="H12" s="20">
        <v>37.840000000000003</v>
      </c>
      <c r="I12" s="20">
        <v>38.26</v>
      </c>
      <c r="L12" s="21"/>
      <c r="M12" s="21"/>
      <c r="N12" s="21"/>
      <c r="O12" s="21"/>
      <c r="P12" s="21"/>
      <c r="Q12" s="21"/>
      <c r="R12" s="21"/>
      <c r="S12" s="21"/>
    </row>
    <row r="13" spans="1:20" ht="15.75">
      <c r="B13" s="19">
        <v>2</v>
      </c>
      <c r="C13" s="20">
        <v>19.27</v>
      </c>
      <c r="D13" s="20">
        <v>30.950000000000003</v>
      </c>
      <c r="E13" s="20">
        <v>30.460000000000004</v>
      </c>
      <c r="F13" s="20">
        <f>Original!F13-(Original!F13*0.1)</f>
        <v>25.560000000000006</v>
      </c>
      <c r="G13" s="20">
        <f>Original!G13-(Original!G13*0.1)</f>
        <v>26.172000000000001</v>
      </c>
      <c r="H13" s="20">
        <v>45.040000000000006</v>
      </c>
      <c r="I13" s="20">
        <v>45.44</v>
      </c>
      <c r="L13" s="21"/>
      <c r="M13" s="21"/>
      <c r="N13" s="21"/>
      <c r="O13" s="21"/>
      <c r="P13" s="21"/>
      <c r="Q13" s="21"/>
      <c r="R13" s="21"/>
      <c r="S13" s="21"/>
    </row>
    <row r="14" spans="1:20">
      <c r="B14" s="51" t="s">
        <v>13</v>
      </c>
      <c r="C14" s="51"/>
      <c r="D14" s="51"/>
      <c r="E14" s="51"/>
      <c r="F14" s="51"/>
      <c r="G14" s="51"/>
      <c r="H14" s="51"/>
      <c r="I14" s="51"/>
      <c r="J14" s="51"/>
      <c r="M14" s="21"/>
      <c r="N14" s="21"/>
      <c r="O14" s="21"/>
      <c r="P14" s="21"/>
      <c r="Q14" s="21"/>
      <c r="R14" s="21"/>
      <c r="S14" s="21"/>
      <c r="T14" s="21"/>
    </row>
    <row r="15" spans="1:20" ht="15.75">
      <c r="B15" s="22" t="s">
        <v>14</v>
      </c>
      <c r="C15" s="23"/>
      <c r="D15" s="23"/>
      <c r="E15" s="23"/>
      <c r="F15" s="23"/>
      <c r="G15" s="23"/>
      <c r="H15" s="23"/>
      <c r="I15" s="23"/>
      <c r="J15" s="24"/>
      <c r="M15" s="21"/>
      <c r="N15" s="21"/>
      <c r="O15" s="21"/>
      <c r="P15" s="21"/>
      <c r="Q15" s="21"/>
      <c r="R15" s="21"/>
      <c r="S15" s="21"/>
      <c r="T15" s="21"/>
    </row>
    <row r="16" spans="1:20" ht="15.75">
      <c r="B16" s="17" t="s">
        <v>5</v>
      </c>
      <c r="C16" s="18" t="s">
        <v>6</v>
      </c>
      <c r="D16" s="18" t="s">
        <v>7</v>
      </c>
      <c r="E16" s="18" t="s">
        <v>8</v>
      </c>
      <c r="F16" s="18" t="s">
        <v>9</v>
      </c>
      <c r="G16" s="18" t="s">
        <v>10</v>
      </c>
      <c r="H16" s="18" t="s">
        <v>11</v>
      </c>
      <c r="I16" s="18" t="s">
        <v>12</v>
      </c>
      <c r="J16" s="25"/>
      <c r="M16" s="21"/>
      <c r="N16" s="21"/>
      <c r="O16" s="21"/>
      <c r="P16" s="21"/>
      <c r="Q16" s="21"/>
      <c r="R16" s="21"/>
      <c r="S16" s="21"/>
      <c r="T16" s="21"/>
    </row>
    <row r="17" spans="2:20" ht="15.75">
      <c r="B17" s="19">
        <v>0.5</v>
      </c>
      <c r="C17" s="20">
        <v>13.97</v>
      </c>
      <c r="D17" s="20">
        <v>18.89</v>
      </c>
      <c r="E17" s="20">
        <v>19.12</v>
      </c>
      <c r="F17" s="20">
        <f>Original!F17-(Original!F17*0.15)</f>
        <v>17.008500000000002</v>
      </c>
      <c r="G17" s="20">
        <f>Original!G17-(Original!G17*0.15)</f>
        <v>17</v>
      </c>
      <c r="H17" s="20">
        <v>23.68</v>
      </c>
      <c r="I17" s="20">
        <v>24.52</v>
      </c>
      <c r="J17" s="26"/>
      <c r="M17" s="21"/>
      <c r="N17" s="21"/>
      <c r="O17" s="21"/>
      <c r="P17" s="21"/>
      <c r="Q17" s="21"/>
      <c r="R17" s="21"/>
      <c r="S17" s="21"/>
      <c r="T17" s="21"/>
    </row>
    <row r="18" spans="2:20" ht="15.75">
      <c r="B18" s="19">
        <v>1</v>
      </c>
      <c r="C18" s="20">
        <v>17.260000000000002</v>
      </c>
      <c r="D18" s="20">
        <v>23.330000000000002</v>
      </c>
      <c r="E18" s="20">
        <v>23.67</v>
      </c>
      <c r="F18" s="20">
        <f>Original!F18-(Original!F18*0.15)</f>
        <v>20.4085</v>
      </c>
      <c r="G18" s="20">
        <f>Original!G18-(Original!G18*0.15)</f>
        <v>20.5105</v>
      </c>
      <c r="H18" s="20">
        <v>29.96</v>
      </c>
      <c r="I18" s="20">
        <v>31.7</v>
      </c>
      <c r="J18" s="26"/>
      <c r="M18" s="21"/>
      <c r="N18" s="21"/>
      <c r="O18" s="21"/>
      <c r="P18" s="21"/>
      <c r="Q18" s="21"/>
      <c r="R18" s="21"/>
      <c r="S18" s="21"/>
      <c r="T18" s="21"/>
    </row>
    <row r="19" spans="2:20" ht="15.75">
      <c r="B19" s="19">
        <v>1.5</v>
      </c>
      <c r="C19" s="20">
        <v>20.55</v>
      </c>
      <c r="D19" s="20">
        <v>27.770000000000003</v>
      </c>
      <c r="E19" s="20">
        <v>28.220000000000002</v>
      </c>
      <c r="F19" s="20">
        <f>Original!F19-(Original!F19*0.15)</f>
        <v>23.808500000000002</v>
      </c>
      <c r="G19" s="20">
        <f>Original!G19-(Original!G19*0.15)</f>
        <v>24.020999999999997</v>
      </c>
      <c r="H19" s="20">
        <v>36.24</v>
      </c>
      <c r="I19" s="20">
        <v>38.879999999999995</v>
      </c>
      <c r="J19" s="26"/>
      <c r="M19" s="21"/>
      <c r="N19" s="21"/>
      <c r="O19" s="21"/>
      <c r="P19" s="21"/>
      <c r="Q19" s="21"/>
      <c r="R19" s="21"/>
      <c r="S19" s="21"/>
      <c r="T19" s="21"/>
    </row>
    <row r="20" spans="2:20" ht="15.75">
      <c r="B20" s="19">
        <v>2</v>
      </c>
      <c r="C20" s="20">
        <v>23.84</v>
      </c>
      <c r="D20" s="20">
        <v>32.21</v>
      </c>
      <c r="E20" s="20">
        <v>32.770000000000003</v>
      </c>
      <c r="F20" s="20">
        <f>Original!F20-(Original!F20*0.15)</f>
        <v>27.208500000000004</v>
      </c>
      <c r="G20" s="20">
        <f>Original!G20-(Original!G20*0.15)</f>
        <v>27.531500000000001</v>
      </c>
      <c r="H20" s="20">
        <v>42.52</v>
      </c>
      <c r="I20" s="20">
        <v>46.059999999999995</v>
      </c>
      <c r="J20" s="26"/>
      <c r="M20" s="21"/>
      <c r="N20" s="21"/>
      <c r="O20" s="21"/>
      <c r="P20" s="21"/>
      <c r="Q20" s="21"/>
      <c r="R20" s="21"/>
      <c r="S20" s="21"/>
      <c r="T20" s="21"/>
    </row>
    <row r="21" spans="2:20" ht="15.75">
      <c r="B21" s="19">
        <v>2.5</v>
      </c>
      <c r="C21" s="20">
        <v>26.58</v>
      </c>
      <c r="D21" s="20">
        <v>35.76</v>
      </c>
      <c r="E21" s="20">
        <v>36.760000000000005</v>
      </c>
      <c r="F21" s="20">
        <f>Original!F21-(Original!F21*0.15)</f>
        <v>30.039000000000001</v>
      </c>
      <c r="G21" s="20">
        <f>Original!G21-(Original!G21*0.15)</f>
        <v>30.421499999999998</v>
      </c>
      <c r="H21" s="20">
        <v>48.03</v>
      </c>
      <c r="I21" s="20">
        <v>53.039999999999992</v>
      </c>
      <c r="J21" s="26"/>
      <c r="M21" s="21"/>
      <c r="N21" s="21"/>
      <c r="O21" s="21"/>
      <c r="P21" s="21"/>
      <c r="Q21" s="21"/>
      <c r="R21" s="21"/>
      <c r="S21" s="21"/>
      <c r="T21" s="21"/>
    </row>
    <row r="22" spans="2:20" ht="15.75">
      <c r="B22" s="19">
        <v>3</v>
      </c>
      <c r="C22" s="20">
        <v>29.32</v>
      </c>
      <c r="D22" s="20">
        <v>39.099999999999994</v>
      </c>
      <c r="E22" s="20">
        <v>40.360000000000007</v>
      </c>
      <c r="F22" s="20">
        <f>Original!F22-(Original!F22*0.15)</f>
        <v>32.869500000000002</v>
      </c>
      <c r="G22" s="20">
        <f>Original!G22-(Original!G22*0.15)</f>
        <v>33.311499999999995</v>
      </c>
      <c r="H22" s="20">
        <v>53.54</v>
      </c>
      <c r="I22" s="20">
        <v>60.019999999999996</v>
      </c>
      <c r="J22" s="26"/>
      <c r="M22" s="21"/>
      <c r="N22" s="21"/>
      <c r="O22" s="21"/>
      <c r="P22" s="21"/>
      <c r="Q22" s="21"/>
      <c r="R22" s="21"/>
      <c r="S22" s="21"/>
      <c r="T22" s="21"/>
    </row>
    <row r="23" spans="2:20" ht="15.75">
      <c r="B23" s="19">
        <v>3.5</v>
      </c>
      <c r="C23" s="20">
        <v>32.06</v>
      </c>
      <c r="D23" s="20">
        <v>42.44</v>
      </c>
      <c r="E23" s="20">
        <v>43.960000000000008</v>
      </c>
      <c r="F23" s="20">
        <f>Original!F23-(Original!F23*0.15)</f>
        <v>35.700000000000003</v>
      </c>
      <c r="G23" s="20">
        <f>Original!G23-(Original!G23*0.15)</f>
        <v>36.201499999999996</v>
      </c>
      <c r="H23" s="20">
        <v>59.05</v>
      </c>
      <c r="I23" s="20">
        <v>67</v>
      </c>
      <c r="J23" s="26"/>
      <c r="M23" s="21"/>
      <c r="N23" s="21"/>
      <c r="O23" s="21"/>
      <c r="P23" s="21"/>
      <c r="Q23" s="21"/>
      <c r="R23" s="21"/>
      <c r="S23" s="21"/>
      <c r="T23" s="21"/>
    </row>
    <row r="24" spans="2:20" ht="15.75">
      <c r="B24" s="19">
        <v>4</v>
      </c>
      <c r="C24" s="20">
        <v>34.800000000000004</v>
      </c>
      <c r="D24" s="20">
        <v>45.78</v>
      </c>
      <c r="E24" s="20">
        <v>47.560000000000009</v>
      </c>
      <c r="F24" s="20">
        <f>Original!F24-(Original!F24*0.15)</f>
        <v>38.530499999999996</v>
      </c>
      <c r="G24" s="20">
        <f>Original!G24-(Original!G24*0.15)</f>
        <v>39.091499999999996</v>
      </c>
      <c r="H24" s="20">
        <v>64.56</v>
      </c>
      <c r="I24" s="20">
        <v>73.98</v>
      </c>
      <c r="J24" s="26"/>
      <c r="M24" s="21"/>
      <c r="N24" s="21"/>
      <c r="O24" s="21"/>
      <c r="P24" s="21"/>
      <c r="Q24" s="21"/>
      <c r="R24" s="21"/>
      <c r="S24" s="21"/>
      <c r="T24" s="21"/>
    </row>
    <row r="25" spans="2:20" ht="15.75">
      <c r="B25" s="19">
        <v>4.5</v>
      </c>
      <c r="C25" s="20">
        <v>37.540000000000006</v>
      </c>
      <c r="D25" s="20">
        <v>49.120000000000005</v>
      </c>
      <c r="E25" s="20">
        <v>51.160000000000011</v>
      </c>
      <c r="F25" s="20">
        <f>Original!F25-(Original!F25*0.15)</f>
        <v>41.360999999999997</v>
      </c>
      <c r="G25" s="20">
        <f>Original!G25-(Original!G25*0.15)</f>
        <v>41.981499999999997</v>
      </c>
      <c r="H25" s="20">
        <v>70.070000000000007</v>
      </c>
      <c r="I25" s="20">
        <v>80.960000000000008</v>
      </c>
      <c r="J25" s="26"/>
      <c r="M25" s="21"/>
      <c r="N25" s="21"/>
      <c r="O25" s="21"/>
      <c r="P25" s="21"/>
      <c r="Q25" s="21"/>
      <c r="R25" s="21"/>
      <c r="S25" s="21"/>
      <c r="T25" s="21"/>
    </row>
    <row r="26" spans="2:20" ht="15.75">
      <c r="B26" s="19">
        <v>5</v>
      </c>
      <c r="C26" s="20">
        <v>40.280000000000008</v>
      </c>
      <c r="D26" s="20">
        <v>52.460000000000008</v>
      </c>
      <c r="E26" s="20">
        <v>54.760000000000012</v>
      </c>
      <c r="F26" s="20">
        <f>Original!F26-(Original!F26*0.15)</f>
        <v>44.191499999999998</v>
      </c>
      <c r="G26" s="20">
        <f>Original!G26-(Original!G26*0.15)</f>
        <v>44.871499999999997</v>
      </c>
      <c r="H26" s="20">
        <v>75.580000000000013</v>
      </c>
      <c r="I26" s="20">
        <v>87.940000000000012</v>
      </c>
      <c r="J26" s="26"/>
      <c r="M26" s="21"/>
      <c r="N26" s="21"/>
      <c r="O26" s="21"/>
      <c r="P26" s="21"/>
      <c r="Q26" s="21"/>
      <c r="R26" s="21"/>
      <c r="S26" s="21"/>
      <c r="T26" s="21"/>
    </row>
    <row r="27" spans="2:20" ht="15.75">
      <c r="B27" s="19">
        <v>5.5</v>
      </c>
      <c r="C27" s="20">
        <v>42.610000000000007</v>
      </c>
      <c r="D27" s="20">
        <v>55.800000000000011</v>
      </c>
      <c r="E27" s="20">
        <v>58.360000000000014</v>
      </c>
      <c r="F27" s="20">
        <f>Original!F27-(Original!F27*0.15)</f>
        <v>47.021999999999991</v>
      </c>
      <c r="G27" s="20">
        <f>Original!G27-(Original!G27*0.15)</f>
        <v>47.761499999999991</v>
      </c>
      <c r="H27" s="20">
        <v>81.090000000000018</v>
      </c>
      <c r="I27" s="20">
        <v>94.920000000000016</v>
      </c>
      <c r="J27" s="26"/>
      <c r="M27" s="21"/>
      <c r="N27" s="21"/>
      <c r="O27" s="21"/>
      <c r="P27" s="21"/>
      <c r="Q27" s="21"/>
      <c r="R27" s="21"/>
      <c r="S27" s="21"/>
      <c r="T27" s="21"/>
    </row>
    <row r="28" spans="2:20" ht="15.75">
      <c r="B28" s="19">
        <v>6</v>
      </c>
      <c r="C28" s="20">
        <v>44.940000000000005</v>
      </c>
      <c r="D28" s="20">
        <v>59.140000000000015</v>
      </c>
      <c r="E28" s="20">
        <v>61.960000000000015</v>
      </c>
      <c r="F28" s="20">
        <f>Original!F28-(Original!F28*0.15)</f>
        <v>49.852499999999992</v>
      </c>
      <c r="G28" s="20">
        <f>Original!G28-(Original!G28*0.15)</f>
        <v>50.651499999999992</v>
      </c>
      <c r="H28" s="20">
        <v>86.600000000000023</v>
      </c>
      <c r="I28" s="20">
        <v>101.90000000000002</v>
      </c>
      <c r="J28" s="26"/>
      <c r="M28" s="21"/>
      <c r="N28" s="21"/>
      <c r="O28" s="21"/>
      <c r="P28" s="21"/>
      <c r="Q28" s="21"/>
      <c r="R28" s="21"/>
      <c r="S28" s="21"/>
      <c r="T28" s="21"/>
    </row>
    <row r="29" spans="2:20" ht="15.75">
      <c r="B29" s="19">
        <v>6.5</v>
      </c>
      <c r="C29" s="20">
        <v>47.27</v>
      </c>
      <c r="D29" s="20">
        <v>62.480000000000018</v>
      </c>
      <c r="E29" s="20">
        <v>65.560000000000016</v>
      </c>
      <c r="F29" s="20">
        <f>Original!F29-(Original!F29*0.15)</f>
        <v>52.682999999999993</v>
      </c>
      <c r="G29" s="20">
        <f>Original!G29-(Original!G29*0.15)</f>
        <v>53.541499999999992</v>
      </c>
      <c r="H29" s="20">
        <v>92.110000000000028</v>
      </c>
      <c r="I29" s="20">
        <v>108.88000000000002</v>
      </c>
      <c r="J29" s="26"/>
      <c r="M29" s="21"/>
      <c r="N29" s="21"/>
      <c r="O29" s="21"/>
      <c r="P29" s="21"/>
      <c r="Q29" s="21"/>
      <c r="R29" s="21"/>
      <c r="S29" s="21"/>
      <c r="T29" s="21"/>
    </row>
    <row r="30" spans="2:20" ht="15.75">
      <c r="B30" s="19">
        <v>7</v>
      </c>
      <c r="C30" s="20">
        <v>49.6</v>
      </c>
      <c r="D30" s="20">
        <v>65.820000000000022</v>
      </c>
      <c r="E30" s="20">
        <v>69.160000000000011</v>
      </c>
      <c r="F30" s="20">
        <f>Original!F30-(Original!F30*0.15)</f>
        <v>55.513499999999993</v>
      </c>
      <c r="G30" s="20">
        <f>Original!G30-(Original!G30*0.15)</f>
        <v>56.431499999999986</v>
      </c>
      <c r="H30" s="20">
        <v>97.620000000000033</v>
      </c>
      <c r="I30" s="20">
        <v>115.86000000000003</v>
      </c>
      <c r="J30" s="26"/>
      <c r="M30" s="21"/>
      <c r="N30" s="21"/>
      <c r="O30" s="21"/>
      <c r="P30" s="21"/>
      <c r="Q30" s="21"/>
      <c r="R30" s="21"/>
      <c r="S30" s="21"/>
      <c r="T30" s="21"/>
    </row>
    <row r="31" spans="2:20" ht="15.75">
      <c r="B31" s="19">
        <v>7.5</v>
      </c>
      <c r="C31" s="20">
        <v>51.93</v>
      </c>
      <c r="D31" s="20">
        <v>69.160000000000025</v>
      </c>
      <c r="E31" s="20">
        <v>72.760000000000005</v>
      </c>
      <c r="F31" s="20">
        <f>Original!F31-(Original!F31*0.15)</f>
        <v>58.343999999999987</v>
      </c>
      <c r="G31" s="20">
        <f>Original!G31-(Original!G31*0.15)</f>
        <v>59.321499999999993</v>
      </c>
      <c r="H31" s="20">
        <v>103.13000000000004</v>
      </c>
      <c r="I31" s="20">
        <v>122.84000000000003</v>
      </c>
      <c r="J31" s="26"/>
      <c r="M31" s="21"/>
      <c r="N31" s="21"/>
      <c r="O31" s="21"/>
      <c r="P31" s="21"/>
      <c r="Q31" s="21"/>
      <c r="R31" s="21"/>
      <c r="S31" s="21"/>
      <c r="T31" s="21"/>
    </row>
    <row r="32" spans="2:20" ht="15.75">
      <c r="B32" s="19">
        <v>8</v>
      </c>
      <c r="C32" s="20">
        <v>54.26</v>
      </c>
      <c r="D32" s="20">
        <v>72.500000000000028</v>
      </c>
      <c r="E32" s="20">
        <v>76.36</v>
      </c>
      <c r="F32" s="20">
        <f>Original!F32-(Original!F32*0.15)</f>
        <v>61.174499999999988</v>
      </c>
      <c r="G32" s="20">
        <f>Original!G32-(Original!G32*0.15)</f>
        <v>62.211500000000001</v>
      </c>
      <c r="H32" s="20">
        <v>108.64000000000004</v>
      </c>
      <c r="I32" s="20">
        <v>129.82000000000002</v>
      </c>
      <c r="J32" s="26"/>
      <c r="M32" s="21"/>
      <c r="N32" s="21"/>
      <c r="O32" s="21"/>
      <c r="P32" s="21"/>
      <c r="Q32" s="21"/>
      <c r="R32" s="21"/>
      <c r="S32" s="21"/>
      <c r="T32" s="21"/>
    </row>
    <row r="33" spans="2:20" ht="15.75">
      <c r="B33" s="19">
        <v>8.5</v>
      </c>
      <c r="C33" s="20">
        <v>56.589999999999996</v>
      </c>
      <c r="D33" s="20">
        <v>75.840000000000032</v>
      </c>
      <c r="E33" s="20">
        <v>79.959999999999994</v>
      </c>
      <c r="F33" s="20">
        <f>Original!F33-(Original!F33*0.15)</f>
        <v>64.004999999999981</v>
      </c>
      <c r="G33" s="20">
        <f>Original!G33-(Original!G33*0.15)</f>
        <v>65.101500000000001</v>
      </c>
      <c r="H33" s="20">
        <v>114.15000000000005</v>
      </c>
      <c r="I33" s="20">
        <v>136.80000000000001</v>
      </c>
      <c r="J33" s="26"/>
      <c r="M33" s="21"/>
      <c r="N33" s="21"/>
      <c r="O33" s="21"/>
      <c r="P33" s="21"/>
      <c r="Q33" s="21"/>
      <c r="R33" s="21"/>
      <c r="S33" s="21"/>
      <c r="T33" s="21"/>
    </row>
    <row r="34" spans="2:20" ht="15.75">
      <c r="B34" s="19">
        <v>9</v>
      </c>
      <c r="C34" s="20">
        <v>58.919999999999995</v>
      </c>
      <c r="D34" s="20">
        <v>79.180000000000035</v>
      </c>
      <c r="E34" s="20">
        <v>83.559999999999988</v>
      </c>
      <c r="F34" s="20">
        <f>Original!F34-(Original!F34*0.15)</f>
        <v>66.835499999999982</v>
      </c>
      <c r="G34" s="20">
        <f>Original!G34-(Original!G34*0.15)</f>
        <v>67.991500000000002</v>
      </c>
      <c r="H34" s="20">
        <v>119.66000000000005</v>
      </c>
      <c r="I34" s="20">
        <v>143.78</v>
      </c>
      <c r="J34" s="26"/>
      <c r="M34" s="21"/>
      <c r="N34" s="21"/>
      <c r="O34" s="21"/>
      <c r="P34" s="21"/>
      <c r="Q34" s="21"/>
      <c r="R34" s="21"/>
      <c r="S34" s="21"/>
      <c r="T34" s="21"/>
    </row>
    <row r="35" spans="2:20" ht="15.75">
      <c r="B35" s="19">
        <v>9.5</v>
      </c>
      <c r="C35" s="20">
        <v>61.249999999999993</v>
      </c>
      <c r="D35" s="20">
        <v>82.520000000000039</v>
      </c>
      <c r="E35" s="20">
        <v>87.159999999999982</v>
      </c>
      <c r="F35" s="20">
        <f>Original!F35-(Original!F35*0.15)</f>
        <v>69.665999999999983</v>
      </c>
      <c r="G35" s="20">
        <f>Original!G35-(Original!G35*0.15)</f>
        <v>70.881500000000017</v>
      </c>
      <c r="H35" s="20">
        <v>125.17000000000006</v>
      </c>
      <c r="I35" s="20">
        <v>150.76</v>
      </c>
      <c r="J35" s="26"/>
      <c r="M35" s="21"/>
      <c r="N35" s="21"/>
      <c r="O35" s="21"/>
      <c r="P35" s="21"/>
      <c r="Q35" s="21"/>
      <c r="R35" s="21"/>
      <c r="S35" s="21"/>
      <c r="T35" s="21"/>
    </row>
    <row r="36" spans="2:20" ht="15.75">
      <c r="B36" s="19">
        <v>10</v>
      </c>
      <c r="C36" s="20">
        <v>63.579999999999991</v>
      </c>
      <c r="D36" s="20">
        <v>85.860000000000042</v>
      </c>
      <c r="E36" s="20">
        <v>90.759999999999977</v>
      </c>
      <c r="F36" s="20">
        <f>Original!F36-(Original!F36*0.15)</f>
        <v>72.496499999999983</v>
      </c>
      <c r="G36" s="20">
        <f>Original!G36-(Original!G36*0.15)</f>
        <v>73.771500000000017</v>
      </c>
      <c r="H36" s="20">
        <v>130.68000000000006</v>
      </c>
      <c r="I36" s="20">
        <v>157.73999999999998</v>
      </c>
      <c r="J36" s="26"/>
      <c r="M36" s="21"/>
      <c r="N36" s="21"/>
      <c r="O36" s="21"/>
      <c r="P36" s="21"/>
      <c r="Q36" s="21"/>
      <c r="R36" s="21"/>
      <c r="S36" s="21"/>
      <c r="T36" s="21"/>
    </row>
    <row r="37" spans="2:20" ht="15.75">
      <c r="B37" s="19">
        <v>10.5</v>
      </c>
      <c r="C37" s="20">
        <v>65.63</v>
      </c>
      <c r="D37" s="20">
        <v>88.980000000000047</v>
      </c>
      <c r="E37" s="20">
        <v>94.649999999999977</v>
      </c>
      <c r="F37" s="20">
        <f>Original!F37-(Original!F37*0.15)</f>
        <v>75.037999999999982</v>
      </c>
      <c r="G37" s="20">
        <f>Original!G37-(Original!G37*0.15)</f>
        <v>76.797500000000014</v>
      </c>
      <c r="H37" s="20">
        <v>136.00000000000006</v>
      </c>
      <c r="I37" s="20">
        <v>164.14</v>
      </c>
      <c r="J37" s="26"/>
      <c r="M37" s="21"/>
      <c r="N37" s="21"/>
      <c r="O37" s="21"/>
      <c r="P37" s="21"/>
      <c r="Q37" s="21"/>
      <c r="R37" s="21"/>
      <c r="S37" s="21"/>
      <c r="T37" s="21"/>
    </row>
    <row r="38" spans="2:20" ht="15.75">
      <c r="B38" s="19">
        <v>11</v>
      </c>
      <c r="C38" s="20">
        <v>67.679999999999993</v>
      </c>
      <c r="D38" s="20">
        <v>92.100000000000051</v>
      </c>
      <c r="E38" s="20">
        <v>98.539999999999978</v>
      </c>
      <c r="F38" s="20">
        <f>Original!F38-(Original!F38*0.15)</f>
        <v>77.579499999999967</v>
      </c>
      <c r="G38" s="20">
        <f>Original!G38-(Original!G38*0.15)</f>
        <v>79.823500000000024</v>
      </c>
      <c r="H38" s="20">
        <v>141.32000000000005</v>
      </c>
      <c r="I38" s="20">
        <v>170.54</v>
      </c>
      <c r="J38" s="26"/>
      <c r="M38" s="21"/>
      <c r="N38" s="21"/>
      <c r="O38" s="21"/>
      <c r="P38" s="21"/>
      <c r="Q38" s="21"/>
      <c r="R38" s="21"/>
      <c r="S38" s="21"/>
      <c r="T38" s="21"/>
    </row>
    <row r="39" spans="2:20" ht="15.75">
      <c r="B39" s="19">
        <v>11.5</v>
      </c>
      <c r="C39" s="20">
        <v>69.72999999999999</v>
      </c>
      <c r="D39" s="20">
        <v>95.220000000000056</v>
      </c>
      <c r="E39" s="20">
        <v>102.42999999999998</v>
      </c>
      <c r="F39" s="20">
        <f>Original!F39-(Original!F39*0.15)</f>
        <v>80.120999999999967</v>
      </c>
      <c r="G39" s="20">
        <f>Original!G39-(Original!G39*0.15)</f>
        <v>82.84950000000002</v>
      </c>
      <c r="H39" s="20">
        <v>146.64000000000004</v>
      </c>
      <c r="I39" s="20">
        <v>176.94</v>
      </c>
      <c r="J39" s="26"/>
      <c r="M39" s="21"/>
      <c r="N39" s="21"/>
      <c r="O39" s="21"/>
      <c r="P39" s="21"/>
      <c r="Q39" s="21"/>
      <c r="R39" s="21"/>
      <c r="S39" s="21"/>
      <c r="T39" s="21"/>
    </row>
    <row r="40" spans="2:20" ht="15.75">
      <c r="B40" s="19">
        <v>12</v>
      </c>
      <c r="C40" s="20">
        <v>71.779999999999987</v>
      </c>
      <c r="D40" s="20">
        <v>98.34000000000006</v>
      </c>
      <c r="E40" s="20">
        <v>106.31999999999998</v>
      </c>
      <c r="F40" s="20">
        <f>Original!F40-(Original!F40*0.15)</f>
        <v>82.662499999999966</v>
      </c>
      <c r="G40" s="20">
        <f>Original!G40-(Original!G40*0.15)</f>
        <v>85.875500000000031</v>
      </c>
      <c r="H40" s="20">
        <v>151.96000000000004</v>
      </c>
      <c r="I40" s="20">
        <v>183.34</v>
      </c>
      <c r="J40" s="26"/>
      <c r="M40" s="21"/>
      <c r="N40" s="21"/>
      <c r="O40" s="21"/>
      <c r="P40" s="21"/>
      <c r="Q40" s="21"/>
      <c r="R40" s="21"/>
      <c r="S40" s="21"/>
      <c r="T40" s="21"/>
    </row>
    <row r="41" spans="2:20" ht="15.75">
      <c r="B41" s="19">
        <v>12.5</v>
      </c>
      <c r="C41" s="20">
        <v>73.829999999999984</v>
      </c>
      <c r="D41" s="20">
        <v>101.46000000000006</v>
      </c>
      <c r="E41" s="20">
        <v>110.20999999999998</v>
      </c>
      <c r="F41" s="20">
        <f>Original!F41-(Original!F41*0.15)</f>
        <v>85.203999999999965</v>
      </c>
      <c r="G41" s="20">
        <f>Original!G41-(Original!G41*0.15)</f>
        <v>88.901500000000027</v>
      </c>
      <c r="H41" s="20">
        <v>157.28000000000003</v>
      </c>
      <c r="I41" s="20">
        <v>189.74</v>
      </c>
      <c r="J41" s="26"/>
      <c r="M41" s="21"/>
      <c r="N41" s="21"/>
      <c r="O41" s="21"/>
      <c r="P41" s="21"/>
      <c r="Q41" s="21"/>
      <c r="R41" s="21"/>
      <c r="S41" s="21"/>
      <c r="T41" s="21"/>
    </row>
    <row r="42" spans="2:20" ht="15.75">
      <c r="B42" s="19">
        <v>13</v>
      </c>
      <c r="C42" s="20">
        <v>75.879999999999981</v>
      </c>
      <c r="D42" s="20">
        <v>104.58000000000007</v>
      </c>
      <c r="E42" s="20">
        <v>114.09999999999998</v>
      </c>
      <c r="F42" s="20">
        <f>Original!F42-(Original!F42*0.15)</f>
        <v>87.74549999999995</v>
      </c>
      <c r="G42" s="20">
        <f>Original!G42-(Original!G42*0.15)</f>
        <v>91.927500000000038</v>
      </c>
      <c r="H42" s="20">
        <v>162.60000000000002</v>
      </c>
      <c r="I42" s="20">
        <v>196.14000000000001</v>
      </c>
      <c r="J42" s="26"/>
      <c r="M42" s="21"/>
      <c r="N42" s="21"/>
      <c r="O42" s="21"/>
      <c r="P42" s="21"/>
      <c r="Q42" s="21"/>
      <c r="R42" s="21"/>
      <c r="S42" s="21"/>
      <c r="T42" s="21"/>
    </row>
    <row r="43" spans="2:20" ht="15.75">
      <c r="B43" s="19">
        <v>13.5</v>
      </c>
      <c r="C43" s="20">
        <v>77.929999999999978</v>
      </c>
      <c r="D43" s="20">
        <v>107.70000000000007</v>
      </c>
      <c r="E43" s="20">
        <v>117.98999999999998</v>
      </c>
      <c r="F43" s="20">
        <f>Original!F43-(Original!F43*0.15)</f>
        <v>90.286999999999949</v>
      </c>
      <c r="G43" s="20">
        <f>Original!G43-(Original!G43*0.15)</f>
        <v>94.953500000000034</v>
      </c>
      <c r="H43" s="20">
        <v>167.92000000000002</v>
      </c>
      <c r="I43" s="20">
        <v>202.54000000000002</v>
      </c>
      <c r="J43" s="26"/>
      <c r="M43" s="21"/>
      <c r="N43" s="21"/>
      <c r="O43" s="21"/>
      <c r="P43" s="21"/>
      <c r="Q43" s="21"/>
      <c r="R43" s="21"/>
      <c r="S43" s="21"/>
      <c r="T43" s="21"/>
    </row>
    <row r="44" spans="2:20" ht="15.75">
      <c r="B44" s="19">
        <v>14</v>
      </c>
      <c r="C44" s="20">
        <v>79.979999999999976</v>
      </c>
      <c r="D44" s="20">
        <v>110.82000000000008</v>
      </c>
      <c r="E44" s="20">
        <v>121.87999999999998</v>
      </c>
      <c r="F44" s="20">
        <f>Original!F44-(Original!F44*0.15)</f>
        <v>92.828499999999948</v>
      </c>
      <c r="G44" s="20">
        <f>Original!G44-(Original!G44*0.15)</f>
        <v>97.97950000000003</v>
      </c>
      <c r="H44" s="20">
        <v>173.24</v>
      </c>
      <c r="I44" s="20">
        <v>208.94000000000003</v>
      </c>
      <c r="J44" s="26"/>
      <c r="M44" s="21"/>
      <c r="N44" s="21"/>
      <c r="O44" s="21"/>
      <c r="P44" s="21"/>
      <c r="Q44" s="21"/>
      <c r="R44" s="21"/>
      <c r="S44" s="21"/>
      <c r="T44" s="21"/>
    </row>
    <row r="45" spans="2:20" ht="15.75">
      <c r="B45" s="19">
        <v>14.5</v>
      </c>
      <c r="C45" s="20">
        <v>82.029999999999973</v>
      </c>
      <c r="D45" s="20">
        <v>113.94000000000008</v>
      </c>
      <c r="E45" s="20">
        <v>125.76999999999998</v>
      </c>
      <c r="F45" s="20">
        <f>Original!F45-(Original!F45*0.15)</f>
        <v>95.369999999999948</v>
      </c>
      <c r="G45" s="20">
        <f>Original!G45-(Original!G45*0.15)</f>
        <v>101.00550000000004</v>
      </c>
      <c r="H45" s="20">
        <v>178.56</v>
      </c>
      <c r="I45" s="20">
        <v>215.34000000000003</v>
      </c>
      <c r="J45" s="26"/>
      <c r="M45" s="21"/>
      <c r="N45" s="21"/>
      <c r="O45" s="21"/>
      <c r="P45" s="21"/>
      <c r="Q45" s="21"/>
      <c r="R45" s="21"/>
      <c r="S45" s="21"/>
      <c r="T45" s="21"/>
    </row>
    <row r="46" spans="2:20" ht="15.75">
      <c r="B46" s="19">
        <v>15</v>
      </c>
      <c r="C46" s="20">
        <v>84.07999999999997</v>
      </c>
      <c r="D46" s="20">
        <v>117.06000000000009</v>
      </c>
      <c r="E46" s="20">
        <v>129.65999999999997</v>
      </c>
      <c r="F46" s="20">
        <f>Original!F46-(Original!F46*0.15)</f>
        <v>97.911499999999933</v>
      </c>
      <c r="G46" s="20">
        <f>Original!G46-(Original!G46*0.15)</f>
        <v>104.03150000000004</v>
      </c>
      <c r="H46" s="20">
        <v>183.88</v>
      </c>
      <c r="I46" s="20">
        <v>221.74000000000004</v>
      </c>
      <c r="J46" s="26"/>
      <c r="M46" s="21"/>
      <c r="N46" s="21"/>
      <c r="O46" s="21"/>
      <c r="P46" s="21"/>
      <c r="Q46" s="21"/>
      <c r="R46" s="21"/>
      <c r="S46" s="21"/>
      <c r="T46" s="21"/>
    </row>
    <row r="47" spans="2:20" ht="15.75">
      <c r="B47" s="19">
        <v>15.5</v>
      </c>
      <c r="C47" s="20">
        <v>86.129999999999967</v>
      </c>
      <c r="D47" s="20">
        <v>120.18000000000009</v>
      </c>
      <c r="E47" s="20">
        <v>133.54999999999995</v>
      </c>
      <c r="F47" s="20">
        <f>Original!F47-(Original!F47*0.15)</f>
        <v>100.45299999999993</v>
      </c>
      <c r="G47" s="20">
        <f>Original!G47-(Original!G47*0.15)</f>
        <v>107.05750000000003</v>
      </c>
      <c r="H47" s="20">
        <v>189.2</v>
      </c>
      <c r="I47" s="20">
        <v>228.14000000000004</v>
      </c>
      <c r="J47" s="26"/>
      <c r="M47" s="21"/>
      <c r="N47" s="21"/>
      <c r="O47" s="21"/>
      <c r="P47" s="21"/>
      <c r="Q47" s="21"/>
      <c r="R47" s="21"/>
      <c r="S47" s="21"/>
      <c r="T47" s="21"/>
    </row>
    <row r="48" spans="2:20" ht="15.75">
      <c r="B48" s="19">
        <v>16</v>
      </c>
      <c r="C48" s="20">
        <v>88.179999999999964</v>
      </c>
      <c r="D48" s="20">
        <v>123.3000000000001</v>
      </c>
      <c r="E48" s="20">
        <v>137.43999999999994</v>
      </c>
      <c r="F48" s="20">
        <f>Original!F48-(Original!F48*0.15)</f>
        <v>102.99449999999993</v>
      </c>
      <c r="G48" s="20">
        <f>Original!G48-(Original!G48*0.15)</f>
        <v>110.08350000000004</v>
      </c>
      <c r="H48" s="20">
        <v>194.51999999999998</v>
      </c>
      <c r="I48" s="20">
        <v>234.54000000000005</v>
      </c>
      <c r="J48" s="26"/>
      <c r="M48" s="21"/>
      <c r="N48" s="21"/>
      <c r="O48" s="21"/>
      <c r="P48" s="21"/>
      <c r="Q48" s="21"/>
      <c r="R48" s="21"/>
      <c r="S48" s="21"/>
      <c r="T48" s="21"/>
    </row>
    <row r="49" spans="2:20" ht="15.75">
      <c r="B49" s="19">
        <v>16.5</v>
      </c>
      <c r="C49" s="20">
        <v>90.229999999999961</v>
      </c>
      <c r="D49" s="20">
        <v>126.4200000000001</v>
      </c>
      <c r="E49" s="20">
        <v>141.32999999999993</v>
      </c>
      <c r="F49" s="20">
        <f>Original!F49-(Original!F49*0.15)</f>
        <v>105.53599999999993</v>
      </c>
      <c r="G49" s="20">
        <f>Original!G49-(Original!G49*0.15)</f>
        <v>113.10950000000004</v>
      </c>
      <c r="H49" s="20">
        <v>199.83999999999997</v>
      </c>
      <c r="I49" s="20">
        <v>240.94000000000005</v>
      </c>
      <c r="J49" s="26"/>
      <c r="M49" s="21"/>
      <c r="N49" s="21"/>
      <c r="O49" s="21"/>
      <c r="P49" s="21"/>
      <c r="Q49" s="21"/>
      <c r="R49" s="21"/>
      <c r="S49" s="21"/>
      <c r="T49" s="21"/>
    </row>
    <row r="50" spans="2:20" ht="15.75">
      <c r="B50" s="19">
        <v>17</v>
      </c>
      <c r="C50" s="20">
        <v>92.279999999999959</v>
      </c>
      <c r="D50" s="20">
        <v>129.54000000000011</v>
      </c>
      <c r="E50" s="20">
        <v>145.21999999999991</v>
      </c>
      <c r="F50" s="20">
        <f>Original!F50-(Original!F50*0.15)</f>
        <v>108.07749999999993</v>
      </c>
      <c r="G50" s="20">
        <f>Original!G50-(Original!G50*0.15)</f>
        <v>116.13550000000005</v>
      </c>
      <c r="H50" s="20">
        <v>205.15999999999997</v>
      </c>
      <c r="I50" s="20">
        <v>247.34000000000006</v>
      </c>
      <c r="J50" s="26"/>
      <c r="M50" s="21"/>
      <c r="N50" s="21"/>
      <c r="O50" s="21"/>
      <c r="P50" s="21"/>
      <c r="Q50" s="21"/>
      <c r="R50" s="21"/>
      <c r="S50" s="21"/>
      <c r="T50" s="21"/>
    </row>
    <row r="51" spans="2:20" ht="15.75">
      <c r="B51" s="19">
        <v>17.5</v>
      </c>
      <c r="C51" s="20">
        <v>94.329999999999956</v>
      </c>
      <c r="D51" s="20">
        <v>132.66000000000011</v>
      </c>
      <c r="E51" s="20">
        <v>149.1099999999999</v>
      </c>
      <c r="F51" s="20">
        <f>Original!F51-(Original!F51*0.15)</f>
        <v>110.61899999999991</v>
      </c>
      <c r="G51" s="20">
        <f>Original!G51-(Original!G51*0.15)</f>
        <v>119.16150000000005</v>
      </c>
      <c r="H51" s="20">
        <v>210.47999999999996</v>
      </c>
      <c r="I51" s="20">
        <v>253.74000000000007</v>
      </c>
      <c r="J51" s="26"/>
      <c r="M51" s="21"/>
      <c r="N51" s="21"/>
      <c r="O51" s="21"/>
      <c r="P51" s="21"/>
      <c r="Q51" s="21"/>
      <c r="R51" s="21"/>
      <c r="S51" s="21"/>
      <c r="T51" s="21"/>
    </row>
    <row r="52" spans="2:20" ht="15.75">
      <c r="B52" s="19">
        <v>18</v>
      </c>
      <c r="C52" s="20">
        <v>96.379999999999953</v>
      </c>
      <c r="D52" s="20">
        <v>135.78000000000011</v>
      </c>
      <c r="E52" s="20">
        <v>152.99999999999989</v>
      </c>
      <c r="F52" s="20">
        <f>Original!F52-(Original!F52*0.15)</f>
        <v>113.16049999999993</v>
      </c>
      <c r="G52" s="20">
        <f>Original!G52-(Original!G52*0.15)</f>
        <v>122.18750000000006</v>
      </c>
      <c r="H52" s="20">
        <v>215.79999999999995</v>
      </c>
      <c r="I52" s="20">
        <v>260.14000000000004</v>
      </c>
      <c r="J52" s="26"/>
      <c r="M52" s="21"/>
      <c r="N52" s="21"/>
      <c r="O52" s="21"/>
      <c r="P52" s="21"/>
      <c r="Q52" s="21"/>
      <c r="R52" s="21"/>
      <c r="S52" s="21"/>
      <c r="T52" s="21"/>
    </row>
    <row r="53" spans="2:20" ht="15.75">
      <c r="B53" s="19">
        <v>18.5</v>
      </c>
      <c r="C53" s="20">
        <v>98.42999999999995</v>
      </c>
      <c r="D53" s="20">
        <v>138.90000000000012</v>
      </c>
      <c r="E53" s="20">
        <v>156.88999999999987</v>
      </c>
      <c r="F53" s="20">
        <f>Original!F53-(Original!F53*0.15)</f>
        <v>115.70199999999993</v>
      </c>
      <c r="G53" s="20">
        <f>Original!G53-(Original!G53*0.15)</f>
        <v>125.21350000000005</v>
      </c>
      <c r="H53" s="20">
        <v>221.11999999999995</v>
      </c>
      <c r="I53" s="20">
        <v>266.54000000000002</v>
      </c>
      <c r="J53" s="26"/>
      <c r="M53" s="21"/>
      <c r="N53" s="21"/>
      <c r="O53" s="21"/>
      <c r="P53" s="21"/>
      <c r="Q53" s="21"/>
      <c r="R53" s="21"/>
      <c r="S53" s="21"/>
      <c r="T53" s="21"/>
    </row>
    <row r="54" spans="2:20" ht="15.75">
      <c r="B54" s="19">
        <v>19</v>
      </c>
      <c r="C54" s="20">
        <v>100.47999999999995</v>
      </c>
      <c r="D54" s="20">
        <v>142.02000000000012</v>
      </c>
      <c r="E54" s="20">
        <v>160.77999999999986</v>
      </c>
      <c r="F54" s="20">
        <f>Original!F54-(Original!F54*0.15)</f>
        <v>118.24349999999994</v>
      </c>
      <c r="G54" s="20">
        <f>Original!G54-(Original!G54*0.15)</f>
        <v>128.23950000000005</v>
      </c>
      <c r="H54" s="20">
        <v>226.43999999999994</v>
      </c>
      <c r="I54" s="20">
        <v>272.94</v>
      </c>
      <c r="J54" s="26"/>
      <c r="M54" s="21"/>
      <c r="N54" s="21"/>
      <c r="O54" s="21"/>
      <c r="P54" s="21"/>
      <c r="Q54" s="21"/>
      <c r="R54" s="21"/>
      <c r="S54" s="21"/>
      <c r="T54" s="21"/>
    </row>
    <row r="55" spans="2:20" ht="15.75">
      <c r="B55" s="19">
        <v>19.5</v>
      </c>
      <c r="C55" s="20">
        <v>102.52999999999994</v>
      </c>
      <c r="D55" s="20">
        <v>145.14000000000013</v>
      </c>
      <c r="E55" s="20">
        <v>164.66999999999985</v>
      </c>
      <c r="F55" s="20">
        <f>Original!F55-(Original!F55*0.15)</f>
        <v>120.78499999999994</v>
      </c>
      <c r="G55" s="20">
        <f>Original!G55-(Original!G55*0.15)</f>
        <v>131.26550000000006</v>
      </c>
      <c r="H55" s="20">
        <v>231.75999999999993</v>
      </c>
      <c r="I55" s="20">
        <v>279.33999999999997</v>
      </c>
      <c r="J55" s="26"/>
      <c r="M55" s="21"/>
      <c r="N55" s="21"/>
      <c r="O55" s="21"/>
      <c r="P55" s="21"/>
      <c r="Q55" s="21"/>
      <c r="R55" s="21"/>
      <c r="S55" s="21"/>
      <c r="T55" s="21"/>
    </row>
    <row r="56" spans="2:20" ht="15.75">
      <c r="B56" s="19">
        <v>20</v>
      </c>
      <c r="C56" s="20">
        <v>104.57999999999994</v>
      </c>
      <c r="D56" s="20">
        <v>148.26000000000013</v>
      </c>
      <c r="E56" s="20">
        <v>168.55999999999983</v>
      </c>
      <c r="F56" s="20">
        <f>Original!F56-(Original!F56*0.15)</f>
        <v>123.32649999999995</v>
      </c>
      <c r="G56" s="20">
        <f>Original!G56-(Original!G56*0.15)</f>
        <v>134.29150000000004</v>
      </c>
      <c r="H56" s="20">
        <v>237.07999999999993</v>
      </c>
      <c r="I56" s="20">
        <v>285.73999999999995</v>
      </c>
      <c r="J56" s="26"/>
      <c r="M56" s="21"/>
      <c r="N56" s="21"/>
      <c r="O56" s="21"/>
      <c r="P56" s="21"/>
      <c r="Q56" s="21"/>
      <c r="R56" s="21"/>
      <c r="S56" s="21"/>
      <c r="T56" s="21"/>
    </row>
    <row r="57" spans="2:20" ht="15.75">
      <c r="B57" s="19">
        <v>20.5</v>
      </c>
      <c r="C57" s="20">
        <v>106.62999999999994</v>
      </c>
      <c r="D57" s="20">
        <v>151.38000000000014</v>
      </c>
      <c r="E57" s="20">
        <v>172.44999999999982</v>
      </c>
      <c r="F57" s="20">
        <f>Original!F57-(Original!F57*0.15)</f>
        <v>125.86799999999997</v>
      </c>
      <c r="G57" s="20">
        <f>Original!G57-(Original!G57*0.15)</f>
        <v>137.31750000000005</v>
      </c>
      <c r="H57" s="20">
        <v>242.39999999999992</v>
      </c>
      <c r="I57" s="20">
        <v>292.13999999999993</v>
      </c>
      <c r="J57" s="26"/>
      <c r="M57" s="21"/>
      <c r="N57" s="21"/>
      <c r="O57" s="21"/>
      <c r="P57" s="21"/>
      <c r="Q57" s="21"/>
      <c r="R57" s="21"/>
      <c r="S57" s="21"/>
      <c r="T57" s="21"/>
    </row>
    <row r="58" spans="2:20" ht="15.75">
      <c r="B58" s="19">
        <v>21</v>
      </c>
      <c r="C58" s="20">
        <v>108.67999999999994</v>
      </c>
      <c r="D58" s="20">
        <v>154.50000000000014</v>
      </c>
      <c r="E58" s="20">
        <v>176.3399999999998</v>
      </c>
      <c r="F58" s="20">
        <f>Original!F58-(Original!F58*0.15)</f>
        <v>128.40949999999998</v>
      </c>
      <c r="G58" s="20">
        <f>Original!G58-(Original!G58*0.15)</f>
        <v>140.34350000000006</v>
      </c>
      <c r="H58" s="20">
        <v>247.71999999999991</v>
      </c>
      <c r="I58" s="20">
        <v>298.53999999999991</v>
      </c>
      <c r="J58" s="26"/>
      <c r="M58" s="21"/>
      <c r="N58" s="21"/>
      <c r="O58" s="21"/>
      <c r="P58" s="21"/>
      <c r="Q58" s="21"/>
      <c r="R58" s="21"/>
      <c r="S58" s="21"/>
      <c r="T58" s="21"/>
    </row>
    <row r="59" spans="2:20" ht="15.75">
      <c r="B59" s="19">
        <v>21.5</v>
      </c>
      <c r="C59" s="20">
        <v>110.72999999999993</v>
      </c>
      <c r="D59" s="20">
        <v>157.62000000000015</v>
      </c>
      <c r="E59" s="20">
        <v>180.22999999999979</v>
      </c>
      <c r="F59" s="20">
        <f>Original!F59-(Original!F59*0.15)</f>
        <v>130.95099999999996</v>
      </c>
      <c r="G59" s="20">
        <f>Original!G59-(Original!G59*0.15)</f>
        <v>143.36950000000007</v>
      </c>
      <c r="H59" s="20">
        <v>253.03999999999991</v>
      </c>
      <c r="I59" s="20">
        <v>304.93999999999988</v>
      </c>
      <c r="J59" s="26"/>
      <c r="M59" s="21"/>
      <c r="N59" s="21"/>
      <c r="O59" s="21"/>
      <c r="P59" s="21"/>
      <c r="Q59" s="21"/>
      <c r="R59" s="21"/>
      <c r="S59" s="21"/>
      <c r="T59" s="21"/>
    </row>
    <row r="60" spans="2:20" ht="15.75">
      <c r="B60" s="19">
        <v>22</v>
      </c>
      <c r="C60" s="20">
        <v>112.77999999999993</v>
      </c>
      <c r="D60" s="20">
        <v>160.74000000000015</v>
      </c>
      <c r="E60" s="20">
        <v>184.11999999999978</v>
      </c>
      <c r="F60" s="20">
        <f>Original!F60-(Original!F60*0.15)</f>
        <v>133.49249999999998</v>
      </c>
      <c r="G60" s="20">
        <f>Original!G60-(Original!G60*0.15)</f>
        <v>146.39550000000006</v>
      </c>
      <c r="H60" s="20">
        <v>258.3599999999999</v>
      </c>
      <c r="I60" s="20">
        <v>311.33999999999986</v>
      </c>
      <c r="J60" s="26"/>
      <c r="M60" s="21"/>
      <c r="N60" s="21"/>
      <c r="O60" s="21"/>
      <c r="P60" s="21"/>
      <c r="Q60" s="21"/>
      <c r="R60" s="21"/>
      <c r="S60" s="21"/>
      <c r="T60" s="21"/>
    </row>
    <row r="61" spans="2:20" ht="15.75">
      <c r="B61" s="19">
        <v>22.5</v>
      </c>
      <c r="C61" s="20">
        <v>114.82999999999993</v>
      </c>
      <c r="D61" s="20">
        <v>163.86000000000016</v>
      </c>
      <c r="E61" s="20">
        <v>188.00999999999976</v>
      </c>
      <c r="F61" s="20">
        <f>Original!F61-(Original!F61*0.15)</f>
        <v>136.03399999999999</v>
      </c>
      <c r="G61" s="20">
        <f>Original!G61-(Original!G61*0.15)</f>
        <v>149.42150000000007</v>
      </c>
      <c r="H61" s="20">
        <v>263.67999999999989</v>
      </c>
      <c r="I61" s="20">
        <v>317.73999999999984</v>
      </c>
      <c r="J61" s="26"/>
      <c r="M61" s="21"/>
      <c r="N61" s="21"/>
      <c r="O61" s="21"/>
      <c r="P61" s="21"/>
      <c r="Q61" s="21"/>
      <c r="R61" s="21"/>
      <c r="S61" s="21"/>
      <c r="T61" s="21"/>
    </row>
    <row r="62" spans="2:20" ht="15.75">
      <c r="B62" s="19">
        <v>23</v>
      </c>
      <c r="C62" s="20">
        <v>116.87999999999992</v>
      </c>
      <c r="D62" s="20">
        <v>166.98000000000016</v>
      </c>
      <c r="E62" s="20">
        <v>191.89999999999975</v>
      </c>
      <c r="F62" s="20">
        <f>Original!F62-(Original!F62*0.15)</f>
        <v>138.57550000000001</v>
      </c>
      <c r="G62" s="20">
        <f>Original!G62-(Original!G62*0.15)</f>
        <v>152.44750000000008</v>
      </c>
      <c r="H62" s="20">
        <v>268.99999999999989</v>
      </c>
      <c r="I62" s="20">
        <v>324.13999999999982</v>
      </c>
      <c r="J62" s="26"/>
      <c r="M62" s="21"/>
      <c r="N62" s="21"/>
      <c r="O62" s="21"/>
      <c r="P62" s="21"/>
      <c r="Q62" s="21"/>
      <c r="R62" s="21"/>
      <c r="S62" s="21"/>
      <c r="T62" s="21"/>
    </row>
    <row r="63" spans="2:20" ht="15.75">
      <c r="B63" s="19">
        <v>23.5</v>
      </c>
      <c r="C63" s="20">
        <v>118.92999999999992</v>
      </c>
      <c r="D63" s="20">
        <v>170.10000000000016</v>
      </c>
      <c r="E63" s="20">
        <v>195.78999999999974</v>
      </c>
      <c r="F63" s="20">
        <f>Original!F63-(Original!F63*0.15)</f>
        <v>141.11700000000002</v>
      </c>
      <c r="G63" s="20">
        <f>Original!G63-(Original!G63*0.15)</f>
        <v>155.47350000000006</v>
      </c>
      <c r="H63" s="20">
        <v>274.31999999999988</v>
      </c>
      <c r="I63" s="20">
        <v>330.53999999999979</v>
      </c>
      <c r="J63" s="26"/>
      <c r="M63" s="21"/>
      <c r="N63" s="21"/>
      <c r="O63" s="21"/>
      <c r="P63" s="21"/>
      <c r="Q63" s="21"/>
      <c r="R63" s="21"/>
      <c r="S63" s="21"/>
      <c r="T63" s="21"/>
    </row>
    <row r="64" spans="2:20" ht="15.75">
      <c r="B64" s="19">
        <v>24</v>
      </c>
      <c r="C64" s="20">
        <v>120.97999999999992</v>
      </c>
      <c r="D64" s="20">
        <v>173.22000000000017</v>
      </c>
      <c r="E64" s="20">
        <v>199.67999999999972</v>
      </c>
      <c r="F64" s="20">
        <f>Original!F64-(Original!F64*0.15)</f>
        <v>143.6585</v>
      </c>
      <c r="G64" s="20">
        <f>Original!G64-(Original!G64*0.15)</f>
        <v>158.49950000000007</v>
      </c>
      <c r="H64" s="20">
        <v>279.63999999999987</v>
      </c>
      <c r="I64" s="20">
        <v>336.93999999999977</v>
      </c>
      <c r="J64" s="26"/>
      <c r="M64" s="21"/>
      <c r="N64" s="21"/>
      <c r="O64" s="21"/>
      <c r="P64" s="21"/>
      <c r="Q64" s="21"/>
      <c r="R64" s="21"/>
      <c r="S64" s="21"/>
      <c r="T64" s="21"/>
    </row>
    <row r="65" spans="2:20" ht="15.75">
      <c r="B65" s="19">
        <v>24.5</v>
      </c>
      <c r="C65" s="20">
        <v>123.02999999999992</v>
      </c>
      <c r="D65" s="20">
        <v>176.34000000000017</v>
      </c>
      <c r="E65" s="20">
        <v>203.56999999999971</v>
      </c>
      <c r="F65" s="20">
        <f>Original!F65-(Original!F65*0.15)</f>
        <v>146.20000000000002</v>
      </c>
      <c r="G65" s="20">
        <f>Original!G65-(Original!G65*0.15)</f>
        <v>161.52550000000008</v>
      </c>
      <c r="H65" s="20">
        <v>284.95999999999987</v>
      </c>
      <c r="I65" s="20">
        <v>343.33999999999975</v>
      </c>
      <c r="J65" s="26"/>
      <c r="M65" s="21"/>
      <c r="N65" s="21"/>
      <c r="O65" s="21"/>
      <c r="P65" s="21"/>
      <c r="Q65" s="21"/>
      <c r="R65" s="21"/>
      <c r="S65" s="21"/>
      <c r="T65" s="21"/>
    </row>
    <row r="66" spans="2:20" ht="15.75">
      <c r="B66" s="19">
        <v>25</v>
      </c>
      <c r="C66" s="20">
        <v>125.07999999999991</v>
      </c>
      <c r="D66" s="20">
        <v>179.46000000000018</v>
      </c>
      <c r="E66" s="20">
        <v>207.4599999999997</v>
      </c>
      <c r="F66" s="20">
        <f>Original!F66-(Original!F66*0.15)</f>
        <v>148.74150000000003</v>
      </c>
      <c r="G66" s="20">
        <f>Original!G66-(Original!G66*0.15)</f>
        <v>164.55150000000009</v>
      </c>
      <c r="H66" s="20">
        <v>290.27999999999986</v>
      </c>
      <c r="I66" s="20">
        <v>349.73999999999972</v>
      </c>
      <c r="J66" s="26"/>
      <c r="M66" s="21"/>
      <c r="N66" s="21"/>
      <c r="O66" s="21"/>
      <c r="P66" s="21"/>
      <c r="Q66" s="21"/>
      <c r="R66" s="21"/>
      <c r="S66" s="21"/>
      <c r="T66" s="21"/>
    </row>
    <row r="67" spans="2:20" ht="15.75">
      <c r="B67" s="19">
        <v>25.5</v>
      </c>
      <c r="C67" s="20">
        <v>127.12999999999991</v>
      </c>
      <c r="D67" s="20">
        <v>182.58000000000018</v>
      </c>
      <c r="E67" s="20">
        <v>211.34999999999968</v>
      </c>
      <c r="F67" s="20">
        <f>Original!F67-(Original!F67*0.15)</f>
        <v>151.28300000000004</v>
      </c>
      <c r="G67" s="20">
        <f>Original!G67-(Original!G67*0.15)</f>
        <v>167.57750000000007</v>
      </c>
      <c r="H67" s="20">
        <v>295.59999999999985</v>
      </c>
      <c r="I67" s="20">
        <v>356.1399999999997</v>
      </c>
      <c r="J67" s="26"/>
      <c r="M67" s="21"/>
      <c r="N67" s="21"/>
      <c r="O67" s="21"/>
      <c r="P67" s="21"/>
      <c r="Q67" s="21"/>
      <c r="R67" s="21"/>
      <c r="S67" s="21"/>
      <c r="T67" s="21"/>
    </row>
    <row r="68" spans="2:20" ht="15.75">
      <c r="B68" s="19">
        <v>26</v>
      </c>
      <c r="C68" s="20">
        <v>129.17999999999992</v>
      </c>
      <c r="D68" s="20">
        <v>185.70000000000019</v>
      </c>
      <c r="E68" s="20">
        <v>215.23999999999967</v>
      </c>
      <c r="F68" s="20">
        <f>Original!F68-(Original!F68*0.15)</f>
        <v>153.82450000000006</v>
      </c>
      <c r="G68" s="20">
        <f>Original!G68-(Original!G68*0.15)</f>
        <v>170.60350000000008</v>
      </c>
      <c r="H68" s="20">
        <v>300.91999999999985</v>
      </c>
      <c r="I68" s="20">
        <v>362.53999999999968</v>
      </c>
      <c r="J68" s="26"/>
      <c r="M68" s="21"/>
      <c r="N68" s="21"/>
      <c r="O68" s="21"/>
      <c r="P68" s="21"/>
      <c r="Q68" s="21"/>
      <c r="R68" s="21"/>
      <c r="S68" s="21"/>
      <c r="T68" s="21"/>
    </row>
    <row r="69" spans="2:20" ht="15.75">
      <c r="B69" s="19">
        <v>26.5</v>
      </c>
      <c r="C69" s="20">
        <v>131.22999999999993</v>
      </c>
      <c r="D69" s="20">
        <v>188.82000000000019</v>
      </c>
      <c r="E69" s="20">
        <v>219.12999999999965</v>
      </c>
      <c r="F69" s="20">
        <f>Original!F69-(Original!F69*0.15)</f>
        <v>156.36600000000004</v>
      </c>
      <c r="G69" s="20">
        <f>Original!G69-(Original!G69*0.15)</f>
        <v>173.62950000000009</v>
      </c>
      <c r="H69" s="20">
        <v>306.23999999999984</v>
      </c>
      <c r="I69" s="20">
        <v>368.93999999999966</v>
      </c>
      <c r="J69" s="26"/>
      <c r="M69" s="21"/>
      <c r="N69" s="21"/>
      <c r="O69" s="21"/>
      <c r="P69" s="21"/>
      <c r="Q69" s="21"/>
      <c r="R69" s="21"/>
      <c r="S69" s="21"/>
      <c r="T69" s="21"/>
    </row>
    <row r="70" spans="2:20" ht="15.75">
      <c r="B70" s="19">
        <v>27</v>
      </c>
      <c r="C70" s="20">
        <v>133.27999999999994</v>
      </c>
      <c r="D70" s="20">
        <v>191.9400000000002</v>
      </c>
      <c r="E70" s="20">
        <v>223.01999999999964</v>
      </c>
      <c r="F70" s="20">
        <f>Original!F70-(Original!F70*0.15)</f>
        <v>158.90750000000006</v>
      </c>
      <c r="G70" s="20">
        <f>Original!G70-(Original!G70*0.15)</f>
        <v>176.65550000000007</v>
      </c>
      <c r="H70" s="20">
        <v>311.55999999999983</v>
      </c>
      <c r="I70" s="20">
        <v>375.33999999999963</v>
      </c>
      <c r="J70" s="26"/>
      <c r="M70" s="21"/>
      <c r="N70" s="21"/>
      <c r="O70" s="21"/>
      <c r="P70" s="21"/>
      <c r="Q70" s="21"/>
      <c r="R70" s="21"/>
      <c r="S70" s="21"/>
      <c r="T70" s="21"/>
    </row>
    <row r="71" spans="2:20" ht="15.75">
      <c r="B71" s="19">
        <v>27.5</v>
      </c>
      <c r="C71" s="20">
        <v>135.32999999999996</v>
      </c>
      <c r="D71" s="20">
        <v>195.0600000000002</v>
      </c>
      <c r="E71" s="20">
        <v>226.90999999999963</v>
      </c>
      <c r="F71" s="20">
        <f>Original!F71-(Original!F71*0.15)</f>
        <v>161.44900000000007</v>
      </c>
      <c r="G71" s="20">
        <f>Original!G71-(Original!G71*0.15)</f>
        <v>179.68150000000009</v>
      </c>
      <c r="H71" s="20">
        <v>316.87999999999982</v>
      </c>
      <c r="I71" s="20">
        <v>381.73999999999961</v>
      </c>
      <c r="J71" s="26"/>
      <c r="M71" s="21"/>
      <c r="N71" s="21"/>
      <c r="O71" s="21"/>
      <c r="P71" s="21"/>
      <c r="Q71" s="21"/>
      <c r="R71" s="21"/>
      <c r="S71" s="21"/>
      <c r="T71" s="21"/>
    </row>
    <row r="72" spans="2:20" ht="15.75">
      <c r="B72" s="19">
        <v>28</v>
      </c>
      <c r="C72" s="20">
        <v>137.37999999999997</v>
      </c>
      <c r="D72" s="20">
        <v>198.18000000000021</v>
      </c>
      <c r="E72" s="20">
        <v>230.79999999999961</v>
      </c>
      <c r="F72" s="20">
        <f>Original!F72-(Original!F72*0.15)</f>
        <v>163.99050000000008</v>
      </c>
      <c r="G72" s="20">
        <f>Original!G72-(Original!G72*0.15)</f>
        <v>182.7075000000001</v>
      </c>
      <c r="H72" s="20">
        <v>322.19999999999982</v>
      </c>
      <c r="I72" s="20">
        <v>388.13999999999959</v>
      </c>
      <c r="J72" s="26"/>
      <c r="M72" s="21"/>
      <c r="N72" s="21"/>
      <c r="O72" s="21"/>
      <c r="P72" s="21"/>
      <c r="Q72" s="21"/>
      <c r="R72" s="21"/>
      <c r="S72" s="21"/>
      <c r="T72" s="21"/>
    </row>
    <row r="73" spans="2:20" ht="15.75">
      <c r="B73" s="19">
        <v>28.5</v>
      </c>
      <c r="C73" s="20">
        <v>139.42999999999998</v>
      </c>
      <c r="D73" s="20">
        <v>201.30000000000021</v>
      </c>
      <c r="E73" s="20">
        <v>234.6899999999996</v>
      </c>
      <c r="F73" s="20">
        <f>Original!F73-(Original!F73*0.15)</f>
        <v>166.5320000000001</v>
      </c>
      <c r="G73" s="20">
        <f>Original!G73-(Original!G73*0.15)</f>
        <v>185.73350000000011</v>
      </c>
      <c r="H73" s="20">
        <v>327.51999999999981</v>
      </c>
      <c r="I73" s="20">
        <v>394.53999999999957</v>
      </c>
      <c r="J73" s="26"/>
      <c r="M73" s="21"/>
      <c r="N73" s="21"/>
      <c r="O73" s="21"/>
      <c r="P73" s="21"/>
      <c r="Q73" s="21"/>
      <c r="R73" s="21"/>
      <c r="S73" s="21"/>
      <c r="T73" s="21"/>
    </row>
    <row r="74" spans="2:20" ht="15.75">
      <c r="B74" s="19">
        <v>29</v>
      </c>
      <c r="C74" s="20">
        <v>141.47999999999999</v>
      </c>
      <c r="D74" s="20">
        <v>204.42000000000021</v>
      </c>
      <c r="E74" s="20">
        <v>238.57999999999959</v>
      </c>
      <c r="F74" s="20">
        <f>Original!F74-(Original!F74*0.15)</f>
        <v>169.07350000000008</v>
      </c>
      <c r="G74" s="20">
        <f>Original!G74-(Original!G74*0.15)</f>
        <v>188.75950000000009</v>
      </c>
      <c r="H74" s="20">
        <v>332.8399999999998</v>
      </c>
      <c r="I74" s="20">
        <v>400.93999999999954</v>
      </c>
      <c r="J74" s="26"/>
      <c r="M74" s="21"/>
      <c r="N74" s="21"/>
      <c r="O74" s="21"/>
      <c r="P74" s="21"/>
      <c r="Q74" s="21"/>
      <c r="R74" s="21"/>
      <c r="S74" s="21"/>
      <c r="T74" s="21"/>
    </row>
    <row r="75" spans="2:20" ht="15.75">
      <c r="B75" s="19">
        <v>29.5</v>
      </c>
      <c r="C75" s="20">
        <v>143.53</v>
      </c>
      <c r="D75" s="20">
        <v>207.54000000000022</v>
      </c>
      <c r="E75" s="20">
        <v>242.46999999999957</v>
      </c>
      <c r="F75" s="20">
        <f>Original!F75-(Original!F75*0.15)</f>
        <v>171.61500000000009</v>
      </c>
      <c r="G75" s="20">
        <f>Original!G75-(Original!G75*0.15)</f>
        <v>191.7855000000001</v>
      </c>
      <c r="H75" s="20">
        <v>338.1599999999998</v>
      </c>
      <c r="I75" s="20">
        <v>407.33999999999952</v>
      </c>
      <c r="J75" s="26"/>
      <c r="M75" s="21"/>
      <c r="N75" s="21"/>
      <c r="O75" s="21"/>
      <c r="P75" s="21"/>
      <c r="Q75" s="21"/>
      <c r="R75" s="21"/>
      <c r="S75" s="21"/>
      <c r="T75" s="21"/>
    </row>
    <row r="76" spans="2:20" ht="15.75">
      <c r="B76" s="19">
        <v>30</v>
      </c>
      <c r="C76" s="20">
        <v>145.58000000000001</v>
      </c>
      <c r="D76" s="20">
        <v>210.66000000000022</v>
      </c>
      <c r="E76" s="20">
        <v>246.35999999999956</v>
      </c>
      <c r="F76" s="20">
        <f>Original!F76-(Original!F76*0.15)</f>
        <v>174.15650000000011</v>
      </c>
      <c r="G76" s="20">
        <f>Original!G76-(Original!G76*0.15)</f>
        <v>194.81150000000008</v>
      </c>
      <c r="H76" s="20">
        <v>343.47999999999979</v>
      </c>
      <c r="I76" s="20">
        <v>413.7399999999995</v>
      </c>
      <c r="J76" s="26"/>
      <c r="M76" s="21"/>
      <c r="N76" s="21"/>
      <c r="O76" s="21"/>
      <c r="P76" s="21"/>
      <c r="Q76" s="21"/>
      <c r="R76" s="21"/>
      <c r="S76" s="21"/>
      <c r="T76" s="21"/>
    </row>
    <row r="77" spans="2:20">
      <c r="B77" s="27" t="s">
        <v>15</v>
      </c>
      <c r="C77" s="52" t="s">
        <v>16</v>
      </c>
      <c r="D77" s="52"/>
      <c r="E77" s="52"/>
      <c r="F77" s="52"/>
      <c r="G77" s="52"/>
      <c r="H77" s="52"/>
      <c r="I77" s="52"/>
      <c r="J77" s="52"/>
    </row>
    <row r="78" spans="2:20" ht="15.75">
      <c r="B78" s="28" t="s">
        <v>17</v>
      </c>
      <c r="C78" s="20">
        <v>3.78</v>
      </c>
      <c r="D78" s="20">
        <v>4.17</v>
      </c>
      <c r="E78" s="20">
        <v>5.61</v>
      </c>
      <c r="F78" s="20">
        <f>Original!F78-(Original!F78*0.09)</f>
        <v>4.3498000000000001</v>
      </c>
      <c r="G78" s="20">
        <v>6.66</v>
      </c>
      <c r="H78" s="20">
        <v>7.45</v>
      </c>
      <c r="I78" s="20">
        <v>9.73</v>
      </c>
    </row>
    <row r="79" spans="2:20" ht="15.75">
      <c r="B79" s="28" t="s">
        <v>18</v>
      </c>
      <c r="C79" s="20">
        <v>3.77</v>
      </c>
      <c r="D79" s="20">
        <v>4.17</v>
      </c>
      <c r="E79" s="20">
        <v>5.6</v>
      </c>
      <c r="F79" s="20">
        <f>Original!F79-(Original!F79*0.09)</f>
        <v>4.3498000000000001</v>
      </c>
      <c r="G79" s="20">
        <v>6.66</v>
      </c>
      <c r="H79" s="20">
        <v>7.44</v>
      </c>
      <c r="I79" s="20">
        <v>9.7200000000000006</v>
      </c>
    </row>
    <row r="80" spans="2:20" s="33" customFormat="1" ht="11.25">
      <c r="B80" s="29" t="s">
        <v>19</v>
      </c>
      <c r="C80" s="30"/>
      <c r="D80" s="30"/>
      <c r="E80" s="31"/>
      <c r="F80" s="31"/>
      <c r="G80" s="32"/>
      <c r="H80" s="33" t="s">
        <v>20</v>
      </c>
      <c r="I80" s="34" t="s">
        <v>21</v>
      </c>
    </row>
    <row r="81" spans="2:10" s="33" customFormat="1" ht="11.25" customHeight="1">
      <c r="B81" s="42" t="s">
        <v>22</v>
      </c>
      <c r="C81" s="42"/>
      <c r="D81" s="42"/>
      <c r="E81" s="42"/>
      <c r="F81" s="42"/>
      <c r="G81" s="42"/>
      <c r="H81" s="42"/>
      <c r="J81" s="34"/>
    </row>
    <row r="82" spans="2:10" s="33" customFormat="1" ht="11.25">
      <c r="B82" s="42"/>
      <c r="C82" s="42"/>
      <c r="D82" s="42"/>
      <c r="E82" s="42"/>
      <c r="F82" s="42"/>
      <c r="G82" s="42"/>
      <c r="H82" s="42"/>
      <c r="J82" s="34"/>
    </row>
    <row r="83" spans="2:10" s="33" customFormat="1" ht="10.5" customHeight="1">
      <c r="B83" s="41" t="s">
        <v>23</v>
      </c>
      <c r="C83" s="41"/>
      <c r="D83" s="41"/>
      <c r="E83" s="41"/>
      <c r="F83" s="41"/>
      <c r="G83" s="41"/>
      <c r="H83" s="41"/>
      <c r="I83" s="41"/>
      <c r="J83" s="41"/>
    </row>
    <row r="84" spans="2:10" s="33" customFormat="1" ht="18.75" customHeight="1">
      <c r="B84" s="41"/>
      <c r="C84" s="41"/>
      <c r="D84" s="41"/>
      <c r="E84" s="41"/>
      <c r="F84" s="41"/>
      <c r="G84" s="41"/>
      <c r="H84" s="41"/>
      <c r="I84" s="41"/>
      <c r="J84" s="41"/>
    </row>
    <row r="85" spans="2:10" s="33" customFormat="1" ht="11.25" customHeight="1">
      <c r="B85" s="42" t="s">
        <v>24</v>
      </c>
      <c r="C85" s="42"/>
      <c r="D85" s="42"/>
      <c r="E85" s="42"/>
      <c r="F85" s="42"/>
      <c r="G85" s="42"/>
      <c r="H85" s="42"/>
      <c r="I85" s="42"/>
      <c r="J85" s="42"/>
    </row>
    <row r="86" spans="2:10" s="33" customFormat="1" ht="11.25">
      <c r="B86" s="42"/>
      <c r="C86" s="42"/>
      <c r="D86" s="42"/>
      <c r="E86" s="42"/>
      <c r="F86" s="42"/>
      <c r="G86" s="42"/>
      <c r="H86" s="42"/>
      <c r="I86" s="42"/>
      <c r="J86" s="42"/>
    </row>
    <row r="87" spans="2:10" s="33" customFormat="1" ht="11.25">
      <c r="B87" s="33" t="s">
        <v>25</v>
      </c>
    </row>
    <row r="88" spans="2:10" ht="12" customHeight="1">
      <c r="B88" s="33" t="s">
        <v>26</v>
      </c>
    </row>
    <row r="89" spans="2:10" ht="12" customHeight="1">
      <c r="B89" s="33"/>
      <c r="E89" s="43">
        <v>5000</v>
      </c>
      <c r="F89" s="43"/>
    </row>
    <row r="90" spans="2:10" ht="15.75" thickBot="1"/>
    <row r="91" spans="2:10" ht="15.75" thickBot="1">
      <c r="B91" s="44" t="s">
        <v>27</v>
      </c>
      <c r="C91" s="45"/>
      <c r="D91" s="46"/>
      <c r="G91" s="44" t="s">
        <v>28</v>
      </c>
      <c r="H91" s="45"/>
      <c r="I91" s="46"/>
    </row>
    <row r="92" spans="2:10">
      <c r="B92" s="35"/>
      <c r="D92" s="36"/>
      <c r="G92" s="35"/>
      <c r="I92" s="36"/>
    </row>
    <row r="93" spans="2:10">
      <c r="B93" s="35"/>
      <c r="D93" s="36"/>
      <c r="G93" s="35"/>
      <c r="I93" s="36"/>
    </row>
    <row r="94" spans="2:10" ht="15.75" thickBot="1">
      <c r="B94" s="37"/>
      <c r="C94" s="38"/>
      <c r="D94" s="39"/>
      <c r="G94" s="37"/>
      <c r="H94" s="38"/>
      <c r="I94" s="39"/>
    </row>
  </sheetData>
  <sheetProtection selectLockedCells="1" selectUnlockedCells="1"/>
  <mergeCells count="11">
    <mergeCell ref="B83:J84"/>
    <mergeCell ref="B85:J86"/>
    <mergeCell ref="E89:F89"/>
    <mergeCell ref="B91:D91"/>
    <mergeCell ref="G91:I91"/>
    <mergeCell ref="B81:H82"/>
    <mergeCell ref="B1:J1"/>
    <mergeCell ref="D5:E5"/>
    <mergeCell ref="H5:I5"/>
    <mergeCell ref="B14:J14"/>
    <mergeCell ref="C77:J77"/>
  </mergeCells>
  <conditionalFormatting sqref="C78:I79 C9:I13 C15:J76">
    <cfRule type="cellIs" dxfId="33" priority="1" stopIfTrue="1" operator="equal">
      <formula>"NG"</formula>
    </cfRule>
  </conditionalFormatting>
  <pageMargins left="0.75" right="0.75" top="0" bottom="0" header="0.5" footer="0.5"/>
  <pageSetup paperSize="9" scale="54"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indexed="51"/>
  </sheetPr>
  <dimension ref="A1:S91"/>
  <sheetViews>
    <sheetView showGridLines="0" zoomScale="70" zoomScaleNormal="70" workbookViewId="0">
      <pane xSplit="1" ySplit="7" topLeftCell="B8" activePane="bottomRight" state="frozen"/>
      <selection activeCell="F26" sqref="F26"/>
      <selection pane="topRight" activeCell="F26" sqref="F26"/>
      <selection pane="bottomLeft" activeCell="F26" sqref="F26"/>
      <selection pane="bottomRight" activeCell="I77" sqref="I77"/>
    </sheetView>
  </sheetViews>
  <sheetFormatPr defaultColWidth="15.7109375" defaultRowHeight="15"/>
  <cols>
    <col min="1" max="1" width="5.7109375" style="1" customWidth="1"/>
    <col min="2" max="2" width="15.7109375" style="1" customWidth="1"/>
    <col min="3" max="3" width="16.28515625" style="1" bestFit="1" customWidth="1"/>
    <col min="4" max="5" width="12.7109375" style="1" customWidth="1"/>
    <col min="6" max="6" width="14.5703125" style="1" bestFit="1" customWidth="1"/>
    <col min="7" max="7" width="14" style="1" customWidth="1"/>
    <col min="8" max="8" width="13.42578125" style="1" customWidth="1"/>
    <col min="9" max="9" width="18" style="1" customWidth="1"/>
    <col min="10" max="16384" width="15.7109375" style="1"/>
  </cols>
  <sheetData>
    <row r="1" spans="1:19" ht="23.25" customHeight="1" thickBot="1">
      <c r="B1" s="47"/>
      <c r="C1" s="48"/>
      <c r="D1" s="48"/>
      <c r="E1" s="48"/>
      <c r="F1" s="48"/>
      <c r="G1" s="48"/>
      <c r="H1" s="48"/>
      <c r="I1" s="48"/>
    </row>
    <row r="3" spans="1:19" ht="16.5" customHeight="1" thickBot="1">
      <c r="B3" s="2"/>
      <c r="C3" s="3"/>
      <c r="D3" s="3"/>
      <c r="E3" s="3"/>
    </row>
    <row r="4" spans="1:19" ht="18.75" thickBot="1">
      <c r="B4" s="4"/>
    </row>
    <row r="5" spans="1:19" ht="18.75" customHeight="1" thickBot="1">
      <c r="B5" s="4"/>
      <c r="C5" s="5" t="s">
        <v>1</v>
      </c>
      <c r="D5" s="50"/>
      <c r="E5" s="50"/>
      <c r="F5" s="6"/>
      <c r="G5" s="5" t="s">
        <v>2</v>
      </c>
      <c r="H5" s="50"/>
      <c r="I5" s="50"/>
    </row>
    <row r="6" spans="1:19" ht="20.25">
      <c r="A6" s="8"/>
      <c r="B6" s="9" t="s">
        <v>3</v>
      </c>
      <c r="C6" s="10"/>
      <c r="D6" s="10"/>
      <c r="E6" s="10"/>
      <c r="F6" s="10"/>
      <c r="G6" s="10"/>
      <c r="H6" s="10"/>
      <c r="I6" s="10"/>
    </row>
    <row r="7" spans="1:19" ht="15.75">
      <c r="A7" s="8"/>
      <c r="B7" s="12" t="s">
        <v>29</v>
      </c>
      <c r="C7" s="10"/>
      <c r="D7" s="10"/>
      <c r="E7" s="10"/>
      <c r="F7" s="10"/>
      <c r="G7" s="10"/>
      <c r="H7" s="10"/>
      <c r="I7" s="10"/>
    </row>
    <row r="8" spans="1:19" ht="15.75">
      <c r="A8" s="8"/>
      <c r="B8" s="14" t="s">
        <v>4</v>
      </c>
      <c r="C8" s="15"/>
      <c r="D8" s="15"/>
      <c r="E8" s="15"/>
      <c r="F8" s="15"/>
      <c r="G8" s="15"/>
      <c r="H8" s="15"/>
      <c r="I8" s="16" t="s">
        <v>30</v>
      </c>
    </row>
    <row r="9" spans="1:19" ht="15.75">
      <c r="B9" s="17" t="s">
        <v>5</v>
      </c>
      <c r="C9" s="18" t="s">
        <v>6</v>
      </c>
      <c r="D9" s="18" t="s">
        <v>7</v>
      </c>
      <c r="E9" s="18" t="s">
        <v>8</v>
      </c>
      <c r="F9" s="18" t="s">
        <v>9</v>
      </c>
      <c r="G9" s="18" t="s">
        <v>10</v>
      </c>
      <c r="H9" s="18" t="s">
        <v>11</v>
      </c>
      <c r="I9" s="18" t="s">
        <v>12</v>
      </c>
    </row>
    <row r="10" spans="1:19" ht="15.75">
      <c r="B10" s="19">
        <v>0.5</v>
      </c>
      <c r="C10" s="20">
        <f>'Zone 4 &amp; 5. After Discount'!C10+('Zone 4 &amp; 5. After Discount'!C10*0.25)</f>
        <v>11.637500000000001</v>
      </c>
      <c r="D10" s="20">
        <f>'Zone 4 &amp; 5. After Discount'!D10+('Zone 4 &amp; 5. After Discount'!D10*0.25)</f>
        <v>19.975000000000001</v>
      </c>
      <c r="E10" s="20">
        <f>'Zone 4 &amp; 5. After Discount'!E10+('Zone 4 &amp; 5. After Discount'!E10*0.25)</f>
        <v>20.150000000000002</v>
      </c>
      <c r="F10" s="20">
        <f>'Zone 4 &amp; 5. After Discount'!F10+('Zone 4 &amp; 5. After Discount'!F10*0.25)</f>
        <v>18.720000000000002</v>
      </c>
      <c r="G10" s="20">
        <f>'Zone 4 &amp; 5. After Discount'!G10+('Zone 4 &amp; 5. After Discount'!G10*0.25)</f>
        <v>19.046250000000001</v>
      </c>
      <c r="H10" s="20">
        <f>'Zone 4 &amp; 5. After Discount'!H10+('Zone 4 &amp; 5. After Discount'!H10*0.25)</f>
        <v>29.3</v>
      </c>
      <c r="I10" s="20">
        <f>'Zone 4 &amp; 5. After Discount'!I10+('Zone 4 &amp; 5. After Discount'!I10*0.25)</f>
        <v>29.875</v>
      </c>
      <c r="K10" s="21"/>
      <c r="L10" s="21"/>
      <c r="M10" s="21"/>
      <c r="N10" s="21"/>
      <c r="O10" s="21"/>
      <c r="P10" s="21"/>
      <c r="Q10" s="21"/>
      <c r="R10" s="21"/>
    </row>
    <row r="11" spans="1:19" ht="15.75">
      <c r="B11" s="19">
        <v>1</v>
      </c>
      <c r="C11" s="20">
        <f>'Zone 4 &amp; 5. After Discount'!C11+('Zone 4 &amp; 5. After Discount'!C11*0.25)</f>
        <v>15.787500000000001</v>
      </c>
      <c r="D11" s="20">
        <f>'Zone 4 &amp; 5. After Discount'!D11+('Zone 4 &amp; 5. After Discount'!D11*0.25)</f>
        <v>26.212499999999999</v>
      </c>
      <c r="E11" s="20">
        <f>'Zone 4 &amp; 5. After Discount'!E11+('Zone 4 &amp; 5. After Discount'!E11*0.25)</f>
        <v>26.125000000000004</v>
      </c>
      <c r="F11" s="20">
        <f>'Zone 4 &amp; 5. After Discount'!F11+('Zone 4 &amp; 5. After Discount'!F11*0.25)</f>
        <v>23.130000000000003</v>
      </c>
      <c r="G11" s="20">
        <f>'Zone 4 &amp; 5. After Discount'!G11+('Zone 4 &amp; 5. After Discount'!G11*0.25)</f>
        <v>23.602500000000003</v>
      </c>
      <c r="H11" s="20">
        <f>'Zone 4 &amp; 5. After Discount'!H11+('Zone 4 &amp; 5. After Discount'!H11*0.25)</f>
        <v>38.299999999999997</v>
      </c>
      <c r="I11" s="20">
        <f>'Zone 4 &amp; 5. After Discount'!I11+('Zone 4 &amp; 5. After Discount'!I11*0.25)</f>
        <v>38.849999999999994</v>
      </c>
      <c r="K11" s="21"/>
      <c r="L11" s="21"/>
      <c r="M11" s="21"/>
      <c r="N11" s="21"/>
      <c r="O11" s="21"/>
      <c r="P11" s="21"/>
      <c r="Q11" s="21"/>
      <c r="R11" s="21"/>
    </row>
    <row r="12" spans="1:19" ht="15.75">
      <c r="B12" s="19">
        <v>1.5</v>
      </c>
      <c r="C12" s="20">
        <f>'Zone 4 &amp; 5. After Discount'!C12+('Zone 4 &amp; 5. After Discount'!C12*0.25)</f>
        <v>19.9375</v>
      </c>
      <c r="D12" s="20">
        <f>'Zone 4 &amp; 5. After Discount'!D12+('Zone 4 &amp; 5. After Discount'!D12*0.25)</f>
        <v>32.450000000000003</v>
      </c>
      <c r="E12" s="20">
        <f>'Zone 4 &amp; 5. After Discount'!E12+('Zone 4 &amp; 5. After Discount'!E12*0.25)</f>
        <v>32.1</v>
      </c>
      <c r="F12" s="20">
        <f>'Zone 4 &amp; 5. After Discount'!F12+('Zone 4 &amp; 5. After Discount'!F12*0.25)</f>
        <v>27.540000000000006</v>
      </c>
      <c r="G12" s="20">
        <f>'Zone 4 &amp; 5. After Discount'!G12+('Zone 4 &amp; 5. After Discount'!G12*0.25)</f>
        <v>28.158750000000001</v>
      </c>
      <c r="H12" s="20">
        <f>'Zone 4 &amp; 5. After Discount'!H12+('Zone 4 &amp; 5. After Discount'!H12*0.25)</f>
        <v>47.300000000000004</v>
      </c>
      <c r="I12" s="20">
        <f>'Zone 4 &amp; 5. After Discount'!I12+('Zone 4 &amp; 5. After Discount'!I12*0.25)</f>
        <v>47.824999999999996</v>
      </c>
      <c r="K12" s="21"/>
      <c r="L12" s="21"/>
      <c r="M12" s="21"/>
      <c r="N12" s="21"/>
      <c r="O12" s="21"/>
      <c r="P12" s="21"/>
      <c r="Q12" s="21"/>
      <c r="R12" s="21"/>
    </row>
    <row r="13" spans="1:19" ht="15.75">
      <c r="B13" s="19">
        <v>2</v>
      </c>
      <c r="C13" s="20">
        <f>'Zone 4 &amp; 5. After Discount'!C13+('Zone 4 &amp; 5. After Discount'!C13*0.25)</f>
        <v>24.087499999999999</v>
      </c>
      <c r="D13" s="20">
        <f>'Zone 4 &amp; 5. After Discount'!D13+('Zone 4 &amp; 5. After Discount'!D13*0.25)</f>
        <v>38.6875</v>
      </c>
      <c r="E13" s="20">
        <f>'Zone 4 &amp; 5. After Discount'!E13+('Zone 4 &amp; 5. After Discount'!E13*0.25)</f>
        <v>38.075000000000003</v>
      </c>
      <c r="F13" s="20">
        <f>'Zone 4 &amp; 5. After Discount'!F13+('Zone 4 &amp; 5. After Discount'!F13*0.25)</f>
        <v>31.950000000000006</v>
      </c>
      <c r="G13" s="20">
        <f>'Zone 4 &amp; 5. After Discount'!G13+('Zone 4 &amp; 5. After Discount'!G13*0.25)</f>
        <v>32.715000000000003</v>
      </c>
      <c r="H13" s="20">
        <f>'Zone 4 &amp; 5. After Discount'!H13+('Zone 4 &amp; 5. After Discount'!H13*0.25)</f>
        <v>56.300000000000011</v>
      </c>
      <c r="I13" s="20">
        <f>'Zone 4 &amp; 5. After Discount'!I13+('Zone 4 &amp; 5. After Discount'!I13*0.25)</f>
        <v>56.8</v>
      </c>
      <c r="K13" s="21"/>
      <c r="L13" s="21"/>
      <c r="M13" s="21"/>
      <c r="N13" s="21"/>
      <c r="O13" s="21"/>
      <c r="P13" s="21"/>
      <c r="Q13" s="21"/>
      <c r="R13" s="21"/>
    </row>
    <row r="14" spans="1:19">
      <c r="B14" s="51" t="s">
        <v>13</v>
      </c>
      <c r="C14" s="51"/>
      <c r="D14" s="51"/>
      <c r="E14" s="51"/>
      <c r="F14" s="51"/>
      <c r="G14" s="51"/>
      <c r="H14" s="51"/>
      <c r="I14" s="51"/>
      <c r="L14" s="21"/>
      <c r="M14" s="21"/>
      <c r="N14" s="21"/>
      <c r="O14" s="21"/>
      <c r="P14" s="21"/>
      <c r="Q14" s="21"/>
      <c r="R14" s="21"/>
      <c r="S14" s="21"/>
    </row>
    <row r="15" spans="1:19" ht="15.75">
      <c r="B15" s="22" t="s">
        <v>14</v>
      </c>
      <c r="C15" s="23"/>
      <c r="D15" s="23"/>
      <c r="E15" s="23"/>
      <c r="F15" s="23"/>
      <c r="G15" s="23"/>
      <c r="H15" s="23"/>
      <c r="I15" s="23"/>
      <c r="L15" s="21"/>
      <c r="M15" s="21"/>
      <c r="N15" s="21"/>
      <c r="O15" s="21"/>
      <c r="P15" s="21"/>
      <c r="Q15" s="21"/>
      <c r="R15" s="21"/>
      <c r="S15" s="21"/>
    </row>
    <row r="16" spans="1:19" ht="15.75">
      <c r="B16" s="17" t="s">
        <v>5</v>
      </c>
      <c r="C16" s="18" t="s">
        <v>6</v>
      </c>
      <c r="D16" s="18" t="s">
        <v>7</v>
      </c>
      <c r="E16" s="18" t="s">
        <v>8</v>
      </c>
      <c r="F16" s="18" t="s">
        <v>9</v>
      </c>
      <c r="G16" s="18" t="s">
        <v>10</v>
      </c>
      <c r="H16" s="18" t="s">
        <v>11</v>
      </c>
      <c r="I16" s="18" t="s">
        <v>12</v>
      </c>
      <c r="L16" s="21"/>
      <c r="M16" s="21"/>
      <c r="N16" s="21"/>
      <c r="O16" s="21"/>
      <c r="P16" s="21"/>
      <c r="Q16" s="21"/>
      <c r="R16" s="21"/>
      <c r="S16" s="21"/>
    </row>
    <row r="17" spans="2:19" ht="15.75">
      <c r="B17" s="19">
        <v>0.5</v>
      </c>
      <c r="C17" s="20">
        <f>'Zone 4 &amp; 5. After Discount'!C17+('Zone 4 &amp; 5. After Discount'!C17*0.25)</f>
        <v>17.462500000000002</v>
      </c>
      <c r="D17" s="20">
        <f>'Zone 4 &amp; 5. After Discount'!D17+('Zone 4 &amp; 5. After Discount'!D17*0.25)</f>
        <v>23.612500000000001</v>
      </c>
      <c r="E17" s="20">
        <f>'Zone 4 &amp; 5. After Discount'!E17+('Zone 4 &amp; 5. After Discount'!E17*0.25)</f>
        <v>23.900000000000002</v>
      </c>
      <c r="F17" s="20">
        <f>'Zone 4 &amp; 5. After Discount'!F17+('Zone 4 &amp; 5. After Discount'!F17*0.25)</f>
        <v>21.260625000000001</v>
      </c>
      <c r="G17" s="20">
        <f>'Zone 4 &amp; 5. After Discount'!G17+('Zone 4 &amp; 5. After Discount'!G17*0.25)</f>
        <v>21.25</v>
      </c>
      <c r="H17" s="20">
        <f>'Zone 4 &amp; 5. After Discount'!H17+('Zone 4 &amp; 5. After Discount'!H17*0.25)</f>
        <v>29.6</v>
      </c>
      <c r="I17" s="20">
        <f>'Zone 4 &amp; 5. After Discount'!I17+('Zone 4 &amp; 5. After Discount'!I17*0.25)</f>
        <v>30.65</v>
      </c>
      <c r="L17" s="21"/>
      <c r="M17" s="21"/>
      <c r="N17" s="21"/>
      <c r="O17" s="21"/>
      <c r="P17" s="21"/>
      <c r="Q17" s="21"/>
      <c r="R17" s="21"/>
      <c r="S17" s="21"/>
    </row>
    <row r="18" spans="2:19" ht="15.75">
      <c r="B18" s="19">
        <v>1</v>
      </c>
      <c r="C18" s="20">
        <f>'Zone 4 &amp; 5. After Discount'!C18+('Zone 4 &amp; 5. After Discount'!C18*0.25)</f>
        <v>21.575000000000003</v>
      </c>
      <c r="D18" s="20">
        <f>'Zone 4 &amp; 5. After Discount'!D18+('Zone 4 &amp; 5. After Discount'!D18*0.25)</f>
        <v>29.162500000000001</v>
      </c>
      <c r="E18" s="20">
        <f>'Zone 4 &amp; 5. After Discount'!E18+('Zone 4 &amp; 5. After Discount'!E18*0.25)</f>
        <v>29.587500000000002</v>
      </c>
      <c r="F18" s="20">
        <f>'Zone 4 &amp; 5. After Discount'!F18+('Zone 4 &amp; 5. After Discount'!F18*0.25)</f>
        <v>25.510625000000001</v>
      </c>
      <c r="G18" s="20">
        <f>'Zone 4 &amp; 5. After Discount'!G18+('Zone 4 &amp; 5. After Discount'!G18*0.25)</f>
        <v>25.638125000000002</v>
      </c>
      <c r="H18" s="20">
        <f>'Zone 4 &amp; 5. After Discount'!H18+('Zone 4 &amp; 5. After Discount'!H18*0.25)</f>
        <v>37.450000000000003</v>
      </c>
      <c r="I18" s="20">
        <f>'Zone 4 &amp; 5. After Discount'!I18+('Zone 4 &amp; 5. After Discount'!I18*0.25)</f>
        <v>39.625</v>
      </c>
      <c r="L18" s="21"/>
      <c r="M18" s="21"/>
      <c r="N18" s="21"/>
      <c r="O18" s="21"/>
      <c r="P18" s="21"/>
      <c r="Q18" s="21"/>
      <c r="R18" s="21"/>
      <c r="S18" s="21"/>
    </row>
    <row r="19" spans="2:19" ht="15.75">
      <c r="B19" s="19">
        <v>1.5</v>
      </c>
      <c r="C19" s="20">
        <f>'Zone 4 &amp; 5. After Discount'!C19+('Zone 4 &amp; 5. After Discount'!C19*0.25)</f>
        <v>25.6875</v>
      </c>
      <c r="D19" s="20">
        <f>'Zone 4 &amp; 5. After Discount'!D19+('Zone 4 &amp; 5. After Discount'!D19*0.25)</f>
        <v>34.712500000000006</v>
      </c>
      <c r="E19" s="20">
        <f>'Zone 4 &amp; 5. After Discount'!E19+('Zone 4 &amp; 5. After Discount'!E19*0.25)</f>
        <v>35.275000000000006</v>
      </c>
      <c r="F19" s="20">
        <f>'Zone 4 &amp; 5. After Discount'!F19+('Zone 4 &amp; 5. After Discount'!F19*0.25)</f>
        <v>29.760625000000005</v>
      </c>
      <c r="G19" s="20">
        <f>'Zone 4 &amp; 5. After Discount'!G19+('Zone 4 &amp; 5. After Discount'!G19*0.25)</f>
        <v>30.026249999999997</v>
      </c>
      <c r="H19" s="20">
        <f>'Zone 4 &amp; 5. After Discount'!H19+('Zone 4 &amp; 5. After Discount'!H19*0.25)</f>
        <v>45.300000000000004</v>
      </c>
      <c r="I19" s="20">
        <f>'Zone 4 &amp; 5. After Discount'!I19+('Zone 4 &amp; 5. After Discount'!I19*0.25)</f>
        <v>48.599999999999994</v>
      </c>
      <c r="L19" s="21"/>
      <c r="M19" s="21"/>
      <c r="N19" s="21"/>
      <c r="O19" s="21"/>
      <c r="P19" s="21"/>
      <c r="Q19" s="21"/>
      <c r="R19" s="21"/>
      <c r="S19" s="21"/>
    </row>
    <row r="20" spans="2:19" ht="15.75">
      <c r="B20" s="19">
        <v>2</v>
      </c>
      <c r="C20" s="20">
        <f>'Zone 4 &amp; 5. After Discount'!C20+('Zone 4 &amp; 5. After Discount'!C20*0.25)</f>
        <v>29.8</v>
      </c>
      <c r="D20" s="20">
        <f>'Zone 4 &amp; 5. After Discount'!D20+('Zone 4 &amp; 5. After Discount'!D20*0.25)</f>
        <v>40.262500000000003</v>
      </c>
      <c r="E20" s="20">
        <f>'Zone 4 &amp; 5. After Discount'!E20+('Zone 4 &amp; 5. After Discount'!E20*0.25)</f>
        <v>40.962500000000006</v>
      </c>
      <c r="F20" s="20">
        <f>'Zone 4 &amp; 5. After Discount'!F20+('Zone 4 &amp; 5. After Discount'!F20*0.25)</f>
        <v>34.010625000000005</v>
      </c>
      <c r="G20" s="20">
        <f>'Zone 4 &amp; 5. After Discount'!G20+('Zone 4 &amp; 5. After Discount'!G20*0.25)</f>
        <v>34.414375</v>
      </c>
      <c r="H20" s="20">
        <f>'Zone 4 &amp; 5. After Discount'!H20+('Zone 4 &amp; 5. After Discount'!H20*0.25)</f>
        <v>53.150000000000006</v>
      </c>
      <c r="I20" s="20">
        <f>'Zone 4 &amp; 5. After Discount'!I20+('Zone 4 &amp; 5. After Discount'!I20*0.25)</f>
        <v>57.574999999999996</v>
      </c>
      <c r="L20" s="21"/>
      <c r="M20" s="21"/>
      <c r="N20" s="21"/>
      <c r="O20" s="21"/>
      <c r="P20" s="21"/>
      <c r="Q20" s="21"/>
      <c r="R20" s="21"/>
      <c r="S20" s="21"/>
    </row>
    <row r="21" spans="2:19" ht="15.75">
      <c r="B21" s="19">
        <v>2.5</v>
      </c>
      <c r="C21" s="20">
        <f>'Zone 4 &amp; 5. After Discount'!C21+('Zone 4 &amp; 5. After Discount'!C21*0.25)</f>
        <v>33.224999999999994</v>
      </c>
      <c r="D21" s="20">
        <f>'Zone 4 &amp; 5. After Discount'!D21+('Zone 4 &amp; 5. After Discount'!D21*0.25)</f>
        <v>44.699999999999996</v>
      </c>
      <c r="E21" s="20">
        <f>'Zone 4 &amp; 5. After Discount'!E21+('Zone 4 &amp; 5. After Discount'!E21*0.25)</f>
        <v>45.95</v>
      </c>
      <c r="F21" s="20">
        <f>'Zone 4 &amp; 5. After Discount'!F21+('Zone 4 &amp; 5. After Discount'!F21*0.25)</f>
        <v>37.548749999999998</v>
      </c>
      <c r="G21" s="20">
        <f>'Zone 4 &amp; 5. After Discount'!G21+('Zone 4 &amp; 5. After Discount'!G21*0.25)</f>
        <v>38.026874999999997</v>
      </c>
      <c r="H21" s="20">
        <f>'Zone 4 &amp; 5. After Discount'!H21+('Zone 4 &amp; 5. After Discount'!H21*0.25)</f>
        <v>60.037500000000001</v>
      </c>
      <c r="I21" s="20">
        <f>'Zone 4 &amp; 5. After Discount'!I21+('Zone 4 &amp; 5. After Discount'!I21*0.25)</f>
        <v>66.299999999999983</v>
      </c>
      <c r="L21" s="21"/>
      <c r="M21" s="21"/>
      <c r="N21" s="21"/>
      <c r="O21" s="21"/>
      <c r="P21" s="21"/>
      <c r="Q21" s="21"/>
      <c r="R21" s="21"/>
      <c r="S21" s="21"/>
    </row>
    <row r="22" spans="2:19" ht="15.75">
      <c r="B22" s="19">
        <v>3</v>
      </c>
      <c r="C22" s="20">
        <f>'Zone 4 &amp; 5. After Discount'!C22+('Zone 4 &amp; 5. After Discount'!C22*0.25)</f>
        <v>36.65</v>
      </c>
      <c r="D22" s="20">
        <f>'Zone 4 &amp; 5. After Discount'!D22+('Zone 4 &amp; 5. After Discount'!D22*0.25)</f>
        <v>48.874999999999993</v>
      </c>
      <c r="E22" s="20">
        <f>'Zone 4 &amp; 5. After Discount'!E22+('Zone 4 &amp; 5. After Discount'!E22*0.25)</f>
        <v>50.45000000000001</v>
      </c>
      <c r="F22" s="20">
        <f>'Zone 4 &amp; 5. After Discount'!F22+('Zone 4 &amp; 5. After Discount'!F22*0.25)</f>
        <v>41.086875000000006</v>
      </c>
      <c r="G22" s="20">
        <f>'Zone 4 &amp; 5. After Discount'!G22+('Zone 4 &amp; 5. After Discount'!G22*0.25)</f>
        <v>41.639374999999994</v>
      </c>
      <c r="H22" s="20">
        <f>'Zone 4 &amp; 5. After Discount'!H22+('Zone 4 &amp; 5. After Discount'!H22*0.25)</f>
        <v>66.924999999999997</v>
      </c>
      <c r="I22" s="20">
        <f>'Zone 4 &amp; 5. After Discount'!I22+('Zone 4 &amp; 5. After Discount'!I22*0.25)</f>
        <v>75.024999999999991</v>
      </c>
      <c r="L22" s="21"/>
      <c r="M22" s="21"/>
      <c r="N22" s="21"/>
      <c r="O22" s="21"/>
      <c r="P22" s="21"/>
      <c r="Q22" s="21"/>
      <c r="R22" s="21"/>
      <c r="S22" s="21"/>
    </row>
    <row r="23" spans="2:19" ht="15.75">
      <c r="B23" s="19">
        <v>3.5</v>
      </c>
      <c r="C23" s="20">
        <f>'Zone 4 &amp; 5. After Discount'!C23+('Zone 4 &amp; 5. After Discount'!C23*0.25)</f>
        <v>40.075000000000003</v>
      </c>
      <c r="D23" s="20">
        <f>'Zone 4 &amp; 5. After Discount'!D23+('Zone 4 &amp; 5. After Discount'!D23*0.25)</f>
        <v>53.05</v>
      </c>
      <c r="E23" s="20">
        <f>'Zone 4 &amp; 5. After Discount'!E23+('Zone 4 &amp; 5. After Discount'!E23*0.25)</f>
        <v>54.95000000000001</v>
      </c>
      <c r="F23" s="20">
        <f>'Zone 4 &amp; 5. After Discount'!F23+('Zone 4 &amp; 5. After Discount'!F23*0.25)</f>
        <v>44.625</v>
      </c>
      <c r="G23" s="20">
        <f>'Zone 4 &amp; 5. After Discount'!G23+('Zone 4 &amp; 5. After Discount'!G23*0.25)</f>
        <v>45.251874999999998</v>
      </c>
      <c r="H23" s="20">
        <f>'Zone 4 &amp; 5. After Discount'!H23+('Zone 4 &amp; 5. After Discount'!H23*0.25)</f>
        <v>73.8125</v>
      </c>
      <c r="I23" s="20">
        <f>'Zone 4 &amp; 5. After Discount'!I23+('Zone 4 &amp; 5. After Discount'!I23*0.25)</f>
        <v>83.75</v>
      </c>
      <c r="L23" s="21"/>
      <c r="M23" s="21"/>
      <c r="N23" s="21"/>
      <c r="O23" s="21"/>
      <c r="P23" s="21"/>
      <c r="Q23" s="21"/>
      <c r="R23" s="21"/>
      <c r="S23" s="21"/>
    </row>
    <row r="24" spans="2:19" ht="15.75">
      <c r="B24" s="19">
        <v>4</v>
      </c>
      <c r="C24" s="20">
        <f>'Zone 4 &amp; 5. After Discount'!C24+('Zone 4 &amp; 5. After Discount'!C24*0.25)</f>
        <v>43.500000000000007</v>
      </c>
      <c r="D24" s="20">
        <f>'Zone 4 &amp; 5. After Discount'!D24+('Zone 4 &amp; 5. After Discount'!D24*0.25)</f>
        <v>57.225000000000001</v>
      </c>
      <c r="E24" s="20">
        <f>'Zone 4 &amp; 5. After Discount'!E24+('Zone 4 &amp; 5. After Discount'!E24*0.25)</f>
        <v>59.45000000000001</v>
      </c>
      <c r="F24" s="20">
        <f>'Zone 4 &amp; 5. After Discount'!F24+('Zone 4 &amp; 5. After Discount'!F24*0.25)</f>
        <v>48.163124999999994</v>
      </c>
      <c r="G24" s="20">
        <f>'Zone 4 &amp; 5. After Discount'!G24+('Zone 4 &amp; 5. After Discount'!G24*0.25)</f>
        <v>48.864374999999995</v>
      </c>
      <c r="H24" s="20">
        <f>'Zone 4 &amp; 5. After Discount'!H24+('Zone 4 &amp; 5. After Discount'!H24*0.25)</f>
        <v>80.7</v>
      </c>
      <c r="I24" s="20">
        <f>'Zone 4 &amp; 5. After Discount'!I24+('Zone 4 &amp; 5. After Discount'!I24*0.25)</f>
        <v>92.475000000000009</v>
      </c>
      <c r="L24" s="21"/>
      <c r="M24" s="21"/>
      <c r="N24" s="21"/>
      <c r="O24" s="21"/>
      <c r="P24" s="21"/>
      <c r="Q24" s="21"/>
      <c r="R24" s="21"/>
      <c r="S24" s="21"/>
    </row>
    <row r="25" spans="2:19" ht="15.75">
      <c r="B25" s="19">
        <v>4.5</v>
      </c>
      <c r="C25" s="20">
        <f>'Zone 4 &amp; 5. After Discount'!C25+('Zone 4 &amp; 5. After Discount'!C25*0.25)</f>
        <v>46.925000000000011</v>
      </c>
      <c r="D25" s="20">
        <f>'Zone 4 &amp; 5. After Discount'!D25+('Zone 4 &amp; 5. After Discount'!D25*0.25)</f>
        <v>61.400000000000006</v>
      </c>
      <c r="E25" s="20">
        <f>'Zone 4 &amp; 5. After Discount'!E25+('Zone 4 &amp; 5. After Discount'!E25*0.25)</f>
        <v>63.950000000000017</v>
      </c>
      <c r="F25" s="20">
        <f>'Zone 4 &amp; 5. After Discount'!F25+('Zone 4 &amp; 5. After Discount'!F25*0.25)</f>
        <v>51.701249999999995</v>
      </c>
      <c r="G25" s="20">
        <f>'Zone 4 &amp; 5. After Discount'!G25+('Zone 4 &amp; 5. After Discount'!G25*0.25)</f>
        <v>52.476874999999993</v>
      </c>
      <c r="H25" s="20">
        <f>'Zone 4 &amp; 5. After Discount'!H25+('Zone 4 &amp; 5. After Discount'!H25*0.25)</f>
        <v>87.587500000000006</v>
      </c>
      <c r="I25" s="20">
        <f>'Zone 4 &amp; 5. After Discount'!I25+('Zone 4 &amp; 5. After Discount'!I25*0.25)</f>
        <v>101.20000000000002</v>
      </c>
      <c r="L25" s="21"/>
      <c r="M25" s="21"/>
      <c r="N25" s="21"/>
      <c r="O25" s="21"/>
      <c r="P25" s="21"/>
      <c r="Q25" s="21"/>
      <c r="R25" s="21"/>
      <c r="S25" s="21"/>
    </row>
    <row r="26" spans="2:19" ht="15.75">
      <c r="B26" s="19">
        <v>5</v>
      </c>
      <c r="C26" s="20">
        <f>'Zone 4 &amp; 5. After Discount'!C26+('Zone 4 &amp; 5. After Discount'!C26*0.25)</f>
        <v>50.350000000000009</v>
      </c>
      <c r="D26" s="20">
        <f>'Zone 4 &amp; 5. After Discount'!D26+('Zone 4 &amp; 5. After Discount'!D26*0.25)</f>
        <v>65.575000000000017</v>
      </c>
      <c r="E26" s="20">
        <f>'Zone 4 &amp; 5. After Discount'!E26+('Zone 4 &amp; 5. After Discount'!E26*0.25)</f>
        <v>68.450000000000017</v>
      </c>
      <c r="F26" s="20">
        <f>'Zone 4 &amp; 5. After Discount'!F26+('Zone 4 &amp; 5. After Discount'!F26*0.25)</f>
        <v>55.239374999999995</v>
      </c>
      <c r="G26" s="20">
        <f>'Zone 4 &amp; 5. After Discount'!G26+('Zone 4 &amp; 5. After Discount'!G26*0.25)</f>
        <v>56.089374999999997</v>
      </c>
      <c r="H26" s="20">
        <f>'Zone 4 &amp; 5. After Discount'!H26+('Zone 4 &amp; 5. After Discount'!H26*0.25)</f>
        <v>94.475000000000023</v>
      </c>
      <c r="I26" s="20">
        <f>'Zone 4 &amp; 5. After Discount'!I26+('Zone 4 &amp; 5. After Discount'!I26*0.25)</f>
        <v>109.92500000000001</v>
      </c>
      <c r="L26" s="21"/>
      <c r="M26" s="21"/>
      <c r="N26" s="21"/>
      <c r="O26" s="21"/>
      <c r="P26" s="21"/>
      <c r="Q26" s="21"/>
      <c r="R26" s="21"/>
      <c r="S26" s="21"/>
    </row>
    <row r="27" spans="2:19" ht="15.75">
      <c r="B27" s="19">
        <v>5.5</v>
      </c>
      <c r="C27" s="20">
        <f>'Zone 4 &amp; 5. After Discount'!C27+('Zone 4 &amp; 5. After Discount'!C27*0.25)</f>
        <v>53.26250000000001</v>
      </c>
      <c r="D27" s="20">
        <f>'Zone 4 &amp; 5. After Discount'!D27+('Zone 4 &amp; 5. After Discount'!D27*0.25)</f>
        <v>69.750000000000014</v>
      </c>
      <c r="E27" s="20">
        <f>'Zone 4 &amp; 5. After Discount'!E27+('Zone 4 &amp; 5. After Discount'!E27*0.25)</f>
        <v>72.950000000000017</v>
      </c>
      <c r="F27" s="20">
        <f>'Zone 4 &amp; 5. After Discount'!F27+('Zone 4 &amp; 5. After Discount'!F27*0.25)</f>
        <v>58.777499999999989</v>
      </c>
      <c r="G27" s="20">
        <f>'Zone 4 &amp; 5. After Discount'!G27+('Zone 4 &amp; 5. After Discount'!G27*0.25)</f>
        <v>59.701874999999987</v>
      </c>
      <c r="H27" s="20">
        <f>'Zone 4 &amp; 5. After Discount'!H27+('Zone 4 &amp; 5. After Discount'!H27*0.25)</f>
        <v>101.36250000000003</v>
      </c>
      <c r="I27" s="20">
        <f>'Zone 4 &amp; 5. After Discount'!I27+('Zone 4 &amp; 5. After Discount'!I27*0.25)</f>
        <v>118.65000000000002</v>
      </c>
      <c r="L27" s="21"/>
      <c r="M27" s="21"/>
      <c r="N27" s="21"/>
      <c r="O27" s="21"/>
      <c r="P27" s="21"/>
      <c r="Q27" s="21"/>
      <c r="R27" s="21"/>
      <c r="S27" s="21"/>
    </row>
    <row r="28" spans="2:19" ht="15.75">
      <c r="B28" s="19">
        <v>6</v>
      </c>
      <c r="C28" s="20">
        <f>'Zone 4 &amp; 5. After Discount'!C28+('Zone 4 &amp; 5. After Discount'!C28*0.25)</f>
        <v>56.175000000000004</v>
      </c>
      <c r="D28" s="20">
        <f>'Zone 4 &amp; 5. After Discount'!D28+('Zone 4 &amp; 5. After Discount'!D28*0.25)</f>
        <v>73.925000000000011</v>
      </c>
      <c r="E28" s="20">
        <f>'Zone 4 &amp; 5. After Discount'!E28+('Zone 4 &amp; 5. After Discount'!E28*0.25)</f>
        <v>77.450000000000017</v>
      </c>
      <c r="F28" s="20">
        <f>'Zone 4 &amp; 5. After Discount'!F28+('Zone 4 &amp; 5. After Discount'!F28*0.25)</f>
        <v>62.31562499999999</v>
      </c>
      <c r="G28" s="20">
        <f>'Zone 4 &amp; 5. After Discount'!G28+('Zone 4 &amp; 5. After Discount'!G28*0.25)</f>
        <v>63.314374999999991</v>
      </c>
      <c r="H28" s="20">
        <f>'Zone 4 &amp; 5. After Discount'!H28+('Zone 4 &amp; 5. After Discount'!H28*0.25)</f>
        <v>108.25000000000003</v>
      </c>
      <c r="I28" s="20">
        <f>'Zone 4 &amp; 5. After Discount'!I28+('Zone 4 &amp; 5. After Discount'!I28*0.25)</f>
        <v>127.37500000000003</v>
      </c>
      <c r="L28" s="21"/>
      <c r="M28" s="21"/>
      <c r="N28" s="21"/>
      <c r="O28" s="21"/>
      <c r="P28" s="21"/>
      <c r="Q28" s="21"/>
      <c r="R28" s="21"/>
      <c r="S28" s="21"/>
    </row>
    <row r="29" spans="2:19" ht="15.75">
      <c r="B29" s="19">
        <v>6.5</v>
      </c>
      <c r="C29" s="20">
        <f>'Zone 4 &amp; 5. After Discount'!C29+('Zone 4 &amp; 5. After Discount'!C29*0.25)</f>
        <v>59.087500000000006</v>
      </c>
      <c r="D29" s="20">
        <f>'Zone 4 &amp; 5. After Discount'!D29+('Zone 4 &amp; 5. After Discount'!D29*0.25)</f>
        <v>78.100000000000023</v>
      </c>
      <c r="E29" s="20">
        <f>'Zone 4 &amp; 5. After Discount'!E29+('Zone 4 &amp; 5. After Discount'!E29*0.25)</f>
        <v>81.950000000000017</v>
      </c>
      <c r="F29" s="20">
        <f>'Zone 4 &amp; 5. After Discount'!F29+('Zone 4 &amp; 5. After Discount'!F29*0.25)</f>
        <v>65.853749999999991</v>
      </c>
      <c r="G29" s="20">
        <f>'Zone 4 &amp; 5. After Discount'!G29+('Zone 4 &amp; 5. After Discount'!G29*0.25)</f>
        <v>66.926874999999995</v>
      </c>
      <c r="H29" s="20">
        <f>'Zone 4 &amp; 5. After Discount'!H29+('Zone 4 &amp; 5. After Discount'!H29*0.25)</f>
        <v>115.13750000000003</v>
      </c>
      <c r="I29" s="20">
        <f>'Zone 4 &amp; 5. After Discount'!I29+('Zone 4 &amp; 5. After Discount'!I29*0.25)</f>
        <v>136.10000000000002</v>
      </c>
      <c r="L29" s="21"/>
      <c r="M29" s="21"/>
      <c r="N29" s="21"/>
      <c r="O29" s="21"/>
      <c r="P29" s="21"/>
      <c r="Q29" s="21"/>
      <c r="R29" s="21"/>
      <c r="S29" s="21"/>
    </row>
    <row r="30" spans="2:19" ht="15.75">
      <c r="B30" s="19">
        <v>7</v>
      </c>
      <c r="C30" s="20">
        <f>'Zone 4 &amp; 5. After Discount'!C30+('Zone 4 &amp; 5. After Discount'!C30*0.25)</f>
        <v>62</v>
      </c>
      <c r="D30" s="20">
        <f>'Zone 4 &amp; 5. After Discount'!D30+('Zone 4 &amp; 5. After Discount'!D30*0.25)</f>
        <v>82.275000000000034</v>
      </c>
      <c r="E30" s="20">
        <f>'Zone 4 &amp; 5. After Discount'!E30+('Zone 4 &amp; 5. After Discount'!E30*0.25)</f>
        <v>86.450000000000017</v>
      </c>
      <c r="F30" s="20">
        <f>'Zone 4 &amp; 5. After Discount'!F30+('Zone 4 &amp; 5. After Discount'!F30*0.25)</f>
        <v>69.391874999999999</v>
      </c>
      <c r="G30" s="20">
        <f>'Zone 4 &amp; 5. After Discount'!G30+('Zone 4 &amp; 5. After Discount'!G30*0.25)</f>
        <v>70.539374999999978</v>
      </c>
      <c r="H30" s="20">
        <f>'Zone 4 &amp; 5. After Discount'!H30+('Zone 4 &amp; 5. After Discount'!H30*0.25)</f>
        <v>122.02500000000003</v>
      </c>
      <c r="I30" s="20">
        <f>'Zone 4 &amp; 5. After Discount'!I30+('Zone 4 &amp; 5. After Discount'!I30*0.25)</f>
        <v>144.82500000000005</v>
      </c>
      <c r="L30" s="21"/>
      <c r="M30" s="21"/>
      <c r="N30" s="21"/>
      <c r="O30" s="21"/>
      <c r="P30" s="21"/>
      <c r="Q30" s="21"/>
      <c r="R30" s="21"/>
      <c r="S30" s="21"/>
    </row>
    <row r="31" spans="2:19" ht="15.75">
      <c r="B31" s="19">
        <v>7.5</v>
      </c>
      <c r="C31" s="20">
        <f>'Zone 4 &amp; 5. After Discount'!C31+('Zone 4 &amp; 5. After Discount'!C31*0.25)</f>
        <v>64.912499999999994</v>
      </c>
      <c r="D31" s="20">
        <f>'Zone 4 &amp; 5. After Discount'!D31+('Zone 4 &amp; 5. After Discount'!D31*0.25)</f>
        <v>86.450000000000031</v>
      </c>
      <c r="E31" s="20">
        <f>'Zone 4 &amp; 5. After Discount'!E31+('Zone 4 &amp; 5. After Discount'!E31*0.25)</f>
        <v>90.95</v>
      </c>
      <c r="F31" s="20">
        <f>'Zone 4 &amp; 5. After Discount'!F31+('Zone 4 &amp; 5. After Discount'!F31*0.25)</f>
        <v>72.929999999999978</v>
      </c>
      <c r="G31" s="20">
        <f>'Zone 4 &amp; 5. After Discount'!G31+('Zone 4 &amp; 5. After Discount'!G31*0.25)</f>
        <v>74.15187499999999</v>
      </c>
      <c r="H31" s="20">
        <f>'Zone 4 &amp; 5. After Discount'!H31+('Zone 4 &amp; 5. After Discount'!H31*0.25)</f>
        <v>128.91250000000005</v>
      </c>
      <c r="I31" s="20">
        <f>'Zone 4 &amp; 5. After Discount'!I31+('Zone 4 &amp; 5. After Discount'!I31*0.25)</f>
        <v>153.55000000000004</v>
      </c>
      <c r="L31" s="21"/>
      <c r="M31" s="21"/>
      <c r="N31" s="21"/>
      <c r="O31" s="21"/>
      <c r="P31" s="21"/>
      <c r="Q31" s="21"/>
      <c r="R31" s="21"/>
      <c r="S31" s="21"/>
    </row>
    <row r="32" spans="2:19" ht="15.75">
      <c r="B32" s="19">
        <v>8</v>
      </c>
      <c r="C32" s="20">
        <f>'Zone 4 &amp; 5. After Discount'!C32+('Zone 4 &amp; 5. After Discount'!C32*0.25)</f>
        <v>67.825000000000003</v>
      </c>
      <c r="D32" s="20">
        <f>'Zone 4 &amp; 5. After Discount'!D32+('Zone 4 &amp; 5. After Discount'!D32*0.25)</f>
        <v>90.625000000000028</v>
      </c>
      <c r="E32" s="20">
        <f>'Zone 4 &amp; 5. After Discount'!E32+('Zone 4 &amp; 5. After Discount'!E32*0.25)</f>
        <v>95.45</v>
      </c>
      <c r="F32" s="20">
        <f>'Zone 4 &amp; 5. After Discount'!F32+('Zone 4 &amp; 5. After Discount'!F32*0.25)</f>
        <v>76.468124999999986</v>
      </c>
      <c r="G32" s="20">
        <f>'Zone 4 &amp; 5. After Discount'!G32+('Zone 4 &amp; 5. After Discount'!G32*0.25)</f>
        <v>77.764375000000001</v>
      </c>
      <c r="H32" s="20">
        <f>'Zone 4 &amp; 5. After Discount'!H32+('Zone 4 &amp; 5. After Discount'!H32*0.25)</f>
        <v>135.80000000000007</v>
      </c>
      <c r="I32" s="20">
        <f>'Zone 4 &amp; 5. After Discount'!I32+('Zone 4 &amp; 5. After Discount'!I32*0.25)</f>
        <v>162.27500000000003</v>
      </c>
      <c r="L32" s="21"/>
      <c r="M32" s="21"/>
      <c r="N32" s="21"/>
      <c r="O32" s="21"/>
      <c r="P32" s="21"/>
      <c r="Q32" s="21"/>
      <c r="R32" s="21"/>
      <c r="S32" s="21"/>
    </row>
    <row r="33" spans="2:19" ht="15.75">
      <c r="B33" s="19">
        <v>8.5</v>
      </c>
      <c r="C33" s="20">
        <f>'Zone 4 &amp; 5. After Discount'!C33+('Zone 4 &amp; 5. After Discount'!C33*0.25)</f>
        <v>70.737499999999997</v>
      </c>
      <c r="D33" s="20">
        <f>'Zone 4 &amp; 5. After Discount'!D33+('Zone 4 &amp; 5. After Discount'!D33*0.25)</f>
        <v>94.80000000000004</v>
      </c>
      <c r="E33" s="20">
        <f>'Zone 4 &amp; 5. After Discount'!E33+('Zone 4 &amp; 5. After Discount'!E33*0.25)</f>
        <v>99.949999999999989</v>
      </c>
      <c r="F33" s="20">
        <f>'Zone 4 &amp; 5. After Discount'!F33+('Zone 4 &amp; 5. After Discount'!F33*0.25)</f>
        <v>80.00624999999998</v>
      </c>
      <c r="G33" s="20">
        <f>'Zone 4 &amp; 5. After Discount'!G33+('Zone 4 &amp; 5. After Discount'!G33*0.25)</f>
        <v>81.376874999999998</v>
      </c>
      <c r="H33" s="20">
        <f>'Zone 4 &amp; 5. After Discount'!H33+('Zone 4 &amp; 5. After Discount'!H33*0.25)</f>
        <v>142.68750000000006</v>
      </c>
      <c r="I33" s="20">
        <f>'Zone 4 &amp; 5. After Discount'!I33+('Zone 4 &amp; 5. After Discount'!I33*0.25)</f>
        <v>171</v>
      </c>
      <c r="L33" s="21"/>
      <c r="M33" s="21"/>
      <c r="N33" s="21"/>
      <c r="O33" s="21"/>
      <c r="P33" s="21"/>
      <c r="Q33" s="21"/>
      <c r="R33" s="21"/>
      <c r="S33" s="21"/>
    </row>
    <row r="34" spans="2:19" ht="15.75">
      <c r="B34" s="19">
        <v>9</v>
      </c>
      <c r="C34" s="20">
        <f>'Zone 4 &amp; 5. After Discount'!C34+('Zone 4 &amp; 5. After Discount'!C34*0.25)</f>
        <v>73.649999999999991</v>
      </c>
      <c r="D34" s="20">
        <f>'Zone 4 &amp; 5. After Discount'!D34+('Zone 4 &amp; 5. After Discount'!D34*0.25)</f>
        <v>98.975000000000051</v>
      </c>
      <c r="E34" s="20">
        <f>'Zone 4 &amp; 5. After Discount'!E34+('Zone 4 &amp; 5. After Discount'!E34*0.25)</f>
        <v>104.44999999999999</v>
      </c>
      <c r="F34" s="20">
        <f>'Zone 4 &amp; 5. After Discount'!F34+('Zone 4 &amp; 5. After Discount'!F34*0.25)</f>
        <v>83.544374999999974</v>
      </c>
      <c r="G34" s="20">
        <f>'Zone 4 &amp; 5. After Discount'!G34+('Zone 4 &amp; 5. After Discount'!G34*0.25)</f>
        <v>84.989374999999995</v>
      </c>
      <c r="H34" s="20">
        <f>'Zone 4 &amp; 5. After Discount'!H34+('Zone 4 &amp; 5. After Discount'!H34*0.25)</f>
        <v>149.57500000000007</v>
      </c>
      <c r="I34" s="20">
        <f>'Zone 4 &amp; 5. After Discount'!I34+('Zone 4 &amp; 5. After Discount'!I34*0.25)</f>
        <v>179.72499999999999</v>
      </c>
      <c r="L34" s="21"/>
      <c r="M34" s="21"/>
      <c r="N34" s="21"/>
      <c r="O34" s="21"/>
      <c r="P34" s="21"/>
      <c r="Q34" s="21"/>
      <c r="R34" s="21"/>
      <c r="S34" s="21"/>
    </row>
    <row r="35" spans="2:19" ht="15.75">
      <c r="B35" s="19">
        <v>9.5</v>
      </c>
      <c r="C35" s="20">
        <f>'Zone 4 &amp; 5. After Discount'!C35+('Zone 4 &amp; 5. After Discount'!C35*0.25)</f>
        <v>76.562499999999986</v>
      </c>
      <c r="D35" s="20">
        <f>'Zone 4 &amp; 5. After Discount'!D35+('Zone 4 &amp; 5. After Discount'!D35*0.25)</f>
        <v>103.15000000000005</v>
      </c>
      <c r="E35" s="20">
        <f>'Zone 4 &amp; 5. After Discount'!E35+('Zone 4 &amp; 5. After Discount'!E35*0.25)</f>
        <v>108.94999999999997</v>
      </c>
      <c r="F35" s="20">
        <f>'Zone 4 &amp; 5. After Discount'!F35+('Zone 4 &amp; 5. After Discount'!F35*0.25)</f>
        <v>87.082499999999982</v>
      </c>
      <c r="G35" s="20">
        <f>'Zone 4 &amp; 5. After Discount'!G35+('Zone 4 &amp; 5. After Discount'!G35*0.25)</f>
        <v>88.601875000000021</v>
      </c>
      <c r="H35" s="20">
        <f>'Zone 4 &amp; 5. After Discount'!H35+('Zone 4 &amp; 5. After Discount'!H35*0.25)</f>
        <v>156.46250000000006</v>
      </c>
      <c r="I35" s="20">
        <f>'Zone 4 &amp; 5. After Discount'!I35+('Zone 4 &amp; 5. After Discount'!I35*0.25)</f>
        <v>188.45</v>
      </c>
      <c r="L35" s="21"/>
      <c r="M35" s="21"/>
      <c r="N35" s="21"/>
      <c r="O35" s="21"/>
      <c r="P35" s="21"/>
      <c r="Q35" s="21"/>
      <c r="R35" s="21"/>
      <c r="S35" s="21"/>
    </row>
    <row r="36" spans="2:19" ht="15.75">
      <c r="B36" s="19">
        <v>10</v>
      </c>
      <c r="C36" s="20">
        <f>'Zone 4 &amp; 5. After Discount'!C36+('Zone 4 &amp; 5. After Discount'!C36*0.25)</f>
        <v>79.474999999999994</v>
      </c>
      <c r="D36" s="20">
        <f>'Zone 4 &amp; 5. After Discount'!D36+('Zone 4 &amp; 5. After Discount'!D36*0.25)</f>
        <v>107.32500000000005</v>
      </c>
      <c r="E36" s="20">
        <f>'Zone 4 &amp; 5. After Discount'!E36+('Zone 4 &amp; 5. After Discount'!E36*0.25)</f>
        <v>113.44999999999997</v>
      </c>
      <c r="F36" s="20">
        <f>'Zone 4 &amp; 5. After Discount'!F36+('Zone 4 &amp; 5. After Discount'!F36*0.25)</f>
        <v>90.620624999999976</v>
      </c>
      <c r="G36" s="20">
        <f>'Zone 4 &amp; 5. After Discount'!G36+('Zone 4 &amp; 5. After Discount'!G36*0.25)</f>
        <v>92.214375000000018</v>
      </c>
      <c r="H36" s="20">
        <f>'Zone 4 &amp; 5. After Discount'!H36+('Zone 4 &amp; 5. After Discount'!H36*0.25)</f>
        <v>163.35000000000008</v>
      </c>
      <c r="I36" s="20">
        <f>'Zone 4 &amp; 5. After Discount'!I36+('Zone 4 &amp; 5. After Discount'!I36*0.25)</f>
        <v>197.17499999999998</v>
      </c>
      <c r="L36" s="21"/>
      <c r="M36" s="21"/>
      <c r="N36" s="21"/>
      <c r="O36" s="21"/>
      <c r="P36" s="21"/>
      <c r="Q36" s="21"/>
      <c r="R36" s="21"/>
      <c r="S36" s="21"/>
    </row>
    <row r="37" spans="2:19" ht="15.75">
      <c r="B37" s="19">
        <v>10.5</v>
      </c>
      <c r="C37" s="20">
        <f>'Zone 4 &amp; 5. After Discount'!C37+('Zone 4 &amp; 5. After Discount'!C37*0.25)</f>
        <v>82.037499999999994</v>
      </c>
      <c r="D37" s="20">
        <f>'Zone 4 &amp; 5. After Discount'!D37+('Zone 4 &amp; 5. After Discount'!D37*0.25)</f>
        <v>111.22500000000005</v>
      </c>
      <c r="E37" s="20">
        <f>'Zone 4 &amp; 5. After Discount'!E37+('Zone 4 &amp; 5. After Discount'!E37*0.25)</f>
        <v>118.31249999999997</v>
      </c>
      <c r="F37" s="20">
        <f>'Zone 4 &amp; 5. After Discount'!F37+('Zone 4 &amp; 5. After Discount'!F37*0.25)</f>
        <v>93.797499999999985</v>
      </c>
      <c r="G37" s="20">
        <f>'Zone 4 &amp; 5. After Discount'!G37+('Zone 4 &amp; 5. After Discount'!G37*0.25)</f>
        <v>95.996875000000017</v>
      </c>
      <c r="H37" s="20">
        <f>'Zone 4 &amp; 5. After Discount'!H37+('Zone 4 &amp; 5. After Discount'!H37*0.25)</f>
        <v>170.00000000000006</v>
      </c>
      <c r="I37" s="20">
        <f>'Zone 4 &amp; 5. After Discount'!I37+('Zone 4 &amp; 5. After Discount'!I37*0.25)</f>
        <v>205.17499999999998</v>
      </c>
      <c r="L37" s="21"/>
      <c r="M37" s="21"/>
      <c r="N37" s="21"/>
      <c r="O37" s="21"/>
      <c r="P37" s="21"/>
      <c r="Q37" s="21"/>
      <c r="R37" s="21"/>
      <c r="S37" s="21"/>
    </row>
    <row r="38" spans="2:19" ht="15.75">
      <c r="B38" s="19">
        <v>11</v>
      </c>
      <c r="C38" s="20">
        <f>'Zone 4 &amp; 5. After Discount'!C38+('Zone 4 &amp; 5. After Discount'!C38*0.25)</f>
        <v>84.6</v>
      </c>
      <c r="D38" s="20">
        <f>'Zone 4 &amp; 5. After Discount'!D38+('Zone 4 &amp; 5. After Discount'!D38*0.25)</f>
        <v>115.12500000000006</v>
      </c>
      <c r="E38" s="20">
        <f>'Zone 4 &amp; 5. After Discount'!E38+('Zone 4 &amp; 5. After Discount'!E38*0.25)</f>
        <v>123.17499999999997</v>
      </c>
      <c r="F38" s="20">
        <f>'Zone 4 &amp; 5. After Discount'!F38+('Zone 4 &amp; 5. After Discount'!F38*0.25)</f>
        <v>96.974374999999952</v>
      </c>
      <c r="G38" s="20">
        <f>'Zone 4 &amp; 5. After Discount'!G38+('Zone 4 &amp; 5. After Discount'!G38*0.25)</f>
        <v>99.77937500000003</v>
      </c>
      <c r="H38" s="20">
        <f>'Zone 4 &amp; 5. After Discount'!H38+('Zone 4 &amp; 5. After Discount'!H38*0.25)</f>
        <v>176.65000000000006</v>
      </c>
      <c r="I38" s="20">
        <f>'Zone 4 &amp; 5. After Discount'!I38+('Zone 4 &amp; 5. After Discount'!I38*0.25)</f>
        <v>213.17499999999998</v>
      </c>
      <c r="L38" s="21"/>
      <c r="M38" s="21"/>
      <c r="N38" s="21"/>
      <c r="O38" s="21"/>
      <c r="P38" s="21"/>
      <c r="Q38" s="21"/>
      <c r="R38" s="21"/>
      <c r="S38" s="21"/>
    </row>
    <row r="39" spans="2:19" ht="15.75">
      <c r="B39" s="19">
        <v>11.5</v>
      </c>
      <c r="C39" s="20">
        <f>'Zone 4 &amp; 5. After Discount'!C39+('Zone 4 &amp; 5. After Discount'!C39*0.25)</f>
        <v>87.162499999999994</v>
      </c>
      <c r="D39" s="20">
        <f>'Zone 4 &amp; 5. After Discount'!D39+('Zone 4 &amp; 5. After Discount'!D39*0.25)</f>
        <v>119.02500000000006</v>
      </c>
      <c r="E39" s="20">
        <f>'Zone 4 &amp; 5. After Discount'!E39+('Zone 4 &amp; 5. After Discount'!E39*0.25)</f>
        <v>128.03749999999997</v>
      </c>
      <c r="F39" s="20">
        <f>'Zone 4 &amp; 5. After Discount'!F39+('Zone 4 &amp; 5. After Discount'!F39*0.25)</f>
        <v>100.15124999999996</v>
      </c>
      <c r="G39" s="20">
        <f>'Zone 4 &amp; 5. After Discount'!G39+('Zone 4 &amp; 5. After Discount'!G39*0.25)</f>
        <v>103.56187500000003</v>
      </c>
      <c r="H39" s="20">
        <f>'Zone 4 &amp; 5. After Discount'!H39+('Zone 4 &amp; 5. After Discount'!H39*0.25)</f>
        <v>183.30000000000007</v>
      </c>
      <c r="I39" s="20">
        <f>'Zone 4 &amp; 5. After Discount'!I39+('Zone 4 &amp; 5. After Discount'!I39*0.25)</f>
        <v>221.17500000000001</v>
      </c>
      <c r="L39" s="21"/>
      <c r="M39" s="21"/>
      <c r="N39" s="21"/>
      <c r="O39" s="21"/>
      <c r="P39" s="21"/>
      <c r="Q39" s="21"/>
      <c r="R39" s="21"/>
      <c r="S39" s="21"/>
    </row>
    <row r="40" spans="2:19" ht="15.75">
      <c r="B40" s="19">
        <v>12</v>
      </c>
      <c r="C40" s="20">
        <f>'Zone 4 &amp; 5. After Discount'!C40+('Zone 4 &amp; 5. After Discount'!C40*0.25)</f>
        <v>89.72499999999998</v>
      </c>
      <c r="D40" s="20">
        <f>'Zone 4 &amp; 5. After Discount'!D40+('Zone 4 &amp; 5. After Discount'!D40*0.25)</f>
        <v>122.92500000000007</v>
      </c>
      <c r="E40" s="20">
        <f>'Zone 4 &amp; 5. After Discount'!E40+('Zone 4 &amp; 5. After Discount'!E40*0.25)</f>
        <v>132.89999999999998</v>
      </c>
      <c r="F40" s="20">
        <f>'Zone 4 &amp; 5. After Discount'!F40+('Zone 4 &amp; 5. After Discount'!F40*0.25)</f>
        <v>103.32812499999996</v>
      </c>
      <c r="G40" s="20">
        <f>'Zone 4 &amp; 5. After Discount'!G40+('Zone 4 &amp; 5. After Discount'!G40*0.25)</f>
        <v>107.34437500000004</v>
      </c>
      <c r="H40" s="20">
        <f>'Zone 4 &amp; 5. After Discount'!H40+('Zone 4 &amp; 5. After Discount'!H40*0.25)</f>
        <v>189.95000000000005</v>
      </c>
      <c r="I40" s="20">
        <f>'Zone 4 &amp; 5. After Discount'!I40+('Zone 4 &amp; 5. After Discount'!I40*0.25)</f>
        <v>229.17500000000001</v>
      </c>
      <c r="L40" s="21"/>
      <c r="M40" s="21"/>
      <c r="N40" s="21"/>
      <c r="O40" s="21"/>
      <c r="P40" s="21"/>
      <c r="Q40" s="21"/>
      <c r="R40" s="21"/>
      <c r="S40" s="21"/>
    </row>
    <row r="41" spans="2:19" ht="15.75">
      <c r="B41" s="19">
        <v>12.5</v>
      </c>
      <c r="C41" s="20">
        <f>'Zone 4 &amp; 5. After Discount'!C41+('Zone 4 &amp; 5. After Discount'!C41*0.25)</f>
        <v>92.28749999999998</v>
      </c>
      <c r="D41" s="20">
        <f>'Zone 4 &amp; 5. After Discount'!D41+('Zone 4 &amp; 5. After Discount'!D41*0.25)</f>
        <v>126.82500000000007</v>
      </c>
      <c r="E41" s="20">
        <f>'Zone 4 &amp; 5. After Discount'!E41+('Zone 4 &amp; 5. After Discount'!E41*0.25)</f>
        <v>137.76249999999999</v>
      </c>
      <c r="F41" s="20">
        <f>'Zone 4 &amp; 5. After Discount'!F41+('Zone 4 &amp; 5. After Discount'!F41*0.25)</f>
        <v>106.50499999999995</v>
      </c>
      <c r="G41" s="20">
        <f>'Zone 4 &amp; 5. After Discount'!G41+('Zone 4 &amp; 5. After Discount'!G41*0.25)</f>
        <v>111.12687500000004</v>
      </c>
      <c r="H41" s="20">
        <f>'Zone 4 &amp; 5. After Discount'!H41+('Zone 4 &amp; 5. After Discount'!H41*0.25)</f>
        <v>196.60000000000002</v>
      </c>
      <c r="I41" s="20">
        <f>'Zone 4 &amp; 5. After Discount'!I41+('Zone 4 &amp; 5. After Discount'!I41*0.25)</f>
        <v>237.17500000000001</v>
      </c>
      <c r="L41" s="21"/>
      <c r="M41" s="21"/>
      <c r="N41" s="21"/>
      <c r="O41" s="21"/>
      <c r="P41" s="21"/>
      <c r="Q41" s="21"/>
      <c r="R41" s="21"/>
      <c r="S41" s="21"/>
    </row>
    <row r="42" spans="2:19" ht="15.75">
      <c r="B42" s="19">
        <v>13</v>
      </c>
      <c r="C42" s="20">
        <f>'Zone 4 &amp; 5. After Discount'!C42+('Zone 4 &amp; 5. After Discount'!C42*0.25)</f>
        <v>94.84999999999998</v>
      </c>
      <c r="D42" s="20">
        <f>'Zone 4 &amp; 5. After Discount'!D42+('Zone 4 &amp; 5. After Discount'!D42*0.25)</f>
        <v>130.72500000000008</v>
      </c>
      <c r="E42" s="20">
        <f>'Zone 4 &amp; 5. After Discount'!E42+('Zone 4 &amp; 5. After Discount'!E42*0.25)</f>
        <v>142.62499999999997</v>
      </c>
      <c r="F42" s="20">
        <f>'Zone 4 &amp; 5. After Discount'!F42+('Zone 4 &amp; 5. After Discount'!F42*0.25)</f>
        <v>109.68187499999993</v>
      </c>
      <c r="G42" s="20">
        <f>'Zone 4 &amp; 5. After Discount'!G42+('Zone 4 &amp; 5. After Discount'!G42*0.25)</f>
        <v>114.90937500000004</v>
      </c>
      <c r="H42" s="20">
        <f>'Zone 4 &amp; 5. After Discount'!H42+('Zone 4 &amp; 5. After Discount'!H42*0.25)</f>
        <v>203.25000000000003</v>
      </c>
      <c r="I42" s="20">
        <f>'Zone 4 &amp; 5. After Discount'!I42+('Zone 4 &amp; 5. After Discount'!I42*0.25)</f>
        <v>245.17500000000001</v>
      </c>
      <c r="L42" s="21"/>
      <c r="M42" s="21"/>
      <c r="N42" s="21"/>
      <c r="O42" s="21"/>
      <c r="P42" s="21"/>
      <c r="Q42" s="21"/>
      <c r="R42" s="21"/>
      <c r="S42" s="21"/>
    </row>
    <row r="43" spans="2:19" ht="15.75">
      <c r="B43" s="19">
        <v>13.5</v>
      </c>
      <c r="C43" s="20">
        <f>'Zone 4 &amp; 5. After Discount'!C43+('Zone 4 &amp; 5. After Discount'!C43*0.25)</f>
        <v>97.412499999999966</v>
      </c>
      <c r="D43" s="20">
        <f>'Zone 4 &amp; 5. After Discount'!D43+('Zone 4 &amp; 5. After Discount'!D43*0.25)</f>
        <v>134.62500000000009</v>
      </c>
      <c r="E43" s="20">
        <f>'Zone 4 &amp; 5. After Discount'!E43+('Zone 4 &amp; 5. After Discount'!E43*0.25)</f>
        <v>147.48749999999998</v>
      </c>
      <c r="F43" s="20">
        <f>'Zone 4 &amp; 5. After Discount'!F43+('Zone 4 &amp; 5. After Discount'!F43*0.25)</f>
        <v>112.85874999999993</v>
      </c>
      <c r="G43" s="20">
        <f>'Zone 4 &amp; 5. After Discount'!G43+('Zone 4 &amp; 5. After Discount'!G43*0.25)</f>
        <v>118.69187500000004</v>
      </c>
      <c r="H43" s="20">
        <f>'Zone 4 &amp; 5. After Discount'!H43+('Zone 4 &amp; 5. After Discount'!H43*0.25)</f>
        <v>209.90000000000003</v>
      </c>
      <c r="I43" s="20">
        <f>'Zone 4 &amp; 5. After Discount'!I43+('Zone 4 &amp; 5. After Discount'!I43*0.25)</f>
        <v>253.17500000000001</v>
      </c>
      <c r="L43" s="21"/>
      <c r="M43" s="21"/>
      <c r="N43" s="21"/>
      <c r="O43" s="21"/>
      <c r="P43" s="21"/>
      <c r="Q43" s="21"/>
      <c r="R43" s="21"/>
      <c r="S43" s="21"/>
    </row>
    <row r="44" spans="2:19" ht="15.75">
      <c r="B44" s="19">
        <v>14</v>
      </c>
      <c r="C44" s="20">
        <f>'Zone 4 &amp; 5. After Discount'!C44+('Zone 4 &amp; 5. After Discount'!C44*0.25)</f>
        <v>99.974999999999966</v>
      </c>
      <c r="D44" s="20">
        <f>'Zone 4 &amp; 5. After Discount'!D44+('Zone 4 &amp; 5. After Discount'!D44*0.25)</f>
        <v>138.52500000000009</v>
      </c>
      <c r="E44" s="20">
        <f>'Zone 4 &amp; 5. After Discount'!E44+('Zone 4 &amp; 5. After Discount'!E44*0.25)</f>
        <v>152.34999999999997</v>
      </c>
      <c r="F44" s="20">
        <f>'Zone 4 &amp; 5. After Discount'!F44+('Zone 4 &amp; 5. After Discount'!F44*0.25)</f>
        <v>116.03562499999994</v>
      </c>
      <c r="G44" s="20">
        <f>'Zone 4 &amp; 5. After Discount'!G44+('Zone 4 &amp; 5. After Discount'!G44*0.25)</f>
        <v>122.47437500000004</v>
      </c>
      <c r="H44" s="20">
        <f>'Zone 4 &amp; 5. After Discount'!H44+('Zone 4 &amp; 5. After Discount'!H44*0.25)</f>
        <v>216.55</v>
      </c>
      <c r="I44" s="20">
        <f>'Zone 4 &amp; 5. After Discount'!I44+('Zone 4 &amp; 5. After Discount'!I44*0.25)</f>
        <v>261.17500000000001</v>
      </c>
      <c r="L44" s="21"/>
      <c r="M44" s="21"/>
      <c r="N44" s="21"/>
      <c r="O44" s="21"/>
      <c r="P44" s="21"/>
      <c r="Q44" s="21"/>
      <c r="R44" s="21"/>
      <c r="S44" s="21"/>
    </row>
    <row r="45" spans="2:19" ht="15.75">
      <c r="B45" s="19">
        <v>14.5</v>
      </c>
      <c r="C45" s="20">
        <f>'Zone 4 &amp; 5. After Discount'!C45+('Zone 4 &amp; 5. After Discount'!C45*0.25)</f>
        <v>102.53749999999997</v>
      </c>
      <c r="D45" s="20">
        <f>'Zone 4 &amp; 5. After Discount'!D45+('Zone 4 &amp; 5. After Discount'!D45*0.25)</f>
        <v>142.4250000000001</v>
      </c>
      <c r="E45" s="20">
        <f>'Zone 4 &amp; 5. After Discount'!E45+('Zone 4 &amp; 5. After Discount'!E45*0.25)</f>
        <v>157.21249999999998</v>
      </c>
      <c r="F45" s="20">
        <f>'Zone 4 &amp; 5. After Discount'!F45+('Zone 4 &amp; 5. After Discount'!F45*0.25)</f>
        <v>119.21249999999993</v>
      </c>
      <c r="G45" s="20">
        <f>'Zone 4 &amp; 5. After Discount'!G45+('Zone 4 &amp; 5. After Discount'!G45*0.25)</f>
        <v>126.25687500000005</v>
      </c>
      <c r="H45" s="20">
        <f>'Zone 4 &amp; 5. After Discount'!H45+('Zone 4 &amp; 5. After Discount'!H45*0.25)</f>
        <v>223.2</v>
      </c>
      <c r="I45" s="20">
        <f>'Zone 4 &amp; 5. After Discount'!I45+('Zone 4 &amp; 5. After Discount'!I45*0.25)</f>
        <v>269.17500000000007</v>
      </c>
      <c r="L45" s="21"/>
      <c r="M45" s="21"/>
      <c r="N45" s="21"/>
      <c r="O45" s="21"/>
      <c r="P45" s="21"/>
      <c r="Q45" s="21"/>
      <c r="R45" s="21"/>
      <c r="S45" s="21"/>
    </row>
    <row r="46" spans="2:19" ht="15.75">
      <c r="B46" s="19">
        <v>15</v>
      </c>
      <c r="C46" s="20">
        <f>'Zone 4 &amp; 5. After Discount'!C46+('Zone 4 &amp; 5. After Discount'!C46*0.25)</f>
        <v>105.09999999999997</v>
      </c>
      <c r="D46" s="20">
        <f>'Zone 4 &amp; 5. After Discount'!D46+('Zone 4 &amp; 5. After Discount'!D46*0.25)</f>
        <v>146.3250000000001</v>
      </c>
      <c r="E46" s="20">
        <f>'Zone 4 &amp; 5. After Discount'!E46+('Zone 4 &amp; 5. After Discount'!E46*0.25)</f>
        <v>162.07499999999996</v>
      </c>
      <c r="F46" s="20">
        <f>'Zone 4 &amp; 5. After Discount'!F46+('Zone 4 &amp; 5. After Discount'!F46*0.25)</f>
        <v>122.38937499999992</v>
      </c>
      <c r="G46" s="20">
        <f>'Zone 4 &amp; 5. After Discount'!G46+('Zone 4 &amp; 5. After Discount'!G46*0.25)</f>
        <v>130.03937500000004</v>
      </c>
      <c r="H46" s="20">
        <f>'Zone 4 &amp; 5. After Discount'!H46+('Zone 4 &amp; 5. After Discount'!H46*0.25)</f>
        <v>229.85</v>
      </c>
      <c r="I46" s="20">
        <f>'Zone 4 &amp; 5. After Discount'!I46+('Zone 4 &amp; 5. After Discount'!I46*0.25)</f>
        <v>277.17500000000007</v>
      </c>
      <c r="L46" s="21"/>
      <c r="M46" s="21"/>
      <c r="N46" s="21"/>
      <c r="O46" s="21"/>
      <c r="P46" s="21"/>
      <c r="Q46" s="21"/>
      <c r="R46" s="21"/>
      <c r="S46" s="21"/>
    </row>
    <row r="47" spans="2:19" ht="15.75">
      <c r="B47" s="19">
        <v>15.5</v>
      </c>
      <c r="C47" s="20">
        <f>'Zone 4 &amp; 5. After Discount'!C47+('Zone 4 &amp; 5. After Discount'!C47*0.25)</f>
        <v>107.66249999999997</v>
      </c>
      <c r="D47" s="20">
        <f>'Zone 4 &amp; 5. After Discount'!D47+('Zone 4 &amp; 5. After Discount'!D47*0.25)</f>
        <v>150.22500000000011</v>
      </c>
      <c r="E47" s="20">
        <f>'Zone 4 &amp; 5. After Discount'!E47+('Zone 4 &amp; 5. After Discount'!E47*0.25)</f>
        <v>166.93749999999994</v>
      </c>
      <c r="F47" s="20">
        <f>'Zone 4 &amp; 5. After Discount'!F47+('Zone 4 &amp; 5. After Discount'!F47*0.25)</f>
        <v>125.56624999999991</v>
      </c>
      <c r="G47" s="20">
        <f>'Zone 4 &amp; 5. After Discount'!G47+('Zone 4 &amp; 5. After Discount'!G47*0.25)</f>
        <v>133.82187500000003</v>
      </c>
      <c r="H47" s="20">
        <f>'Zone 4 &amp; 5. After Discount'!H47+('Zone 4 &amp; 5. After Discount'!H47*0.25)</f>
        <v>236.5</v>
      </c>
      <c r="I47" s="20">
        <f>'Zone 4 &amp; 5. After Discount'!I47+('Zone 4 &amp; 5. After Discount'!I47*0.25)</f>
        <v>285.17500000000007</v>
      </c>
      <c r="L47" s="21"/>
      <c r="M47" s="21"/>
      <c r="N47" s="21"/>
      <c r="O47" s="21"/>
      <c r="P47" s="21"/>
      <c r="Q47" s="21"/>
      <c r="R47" s="21"/>
      <c r="S47" s="21"/>
    </row>
    <row r="48" spans="2:19" ht="15.75">
      <c r="B48" s="19">
        <v>16</v>
      </c>
      <c r="C48" s="20">
        <f>'Zone 4 &amp; 5. After Discount'!C48+('Zone 4 &amp; 5. After Discount'!C48*0.25)</f>
        <v>110.22499999999995</v>
      </c>
      <c r="D48" s="20">
        <f>'Zone 4 &amp; 5. After Discount'!D48+('Zone 4 &amp; 5. After Discount'!D48*0.25)</f>
        <v>154.12500000000011</v>
      </c>
      <c r="E48" s="20">
        <f>'Zone 4 &amp; 5. After Discount'!E48+('Zone 4 &amp; 5. After Discount'!E48*0.25)</f>
        <v>171.79999999999993</v>
      </c>
      <c r="F48" s="20">
        <f>'Zone 4 &amp; 5. After Discount'!F48+('Zone 4 &amp; 5. After Discount'!F48*0.25)</f>
        <v>128.74312499999991</v>
      </c>
      <c r="G48" s="20">
        <f>'Zone 4 &amp; 5. After Discount'!G48+('Zone 4 &amp; 5. After Discount'!G48*0.25)</f>
        <v>137.60437500000006</v>
      </c>
      <c r="H48" s="20">
        <f>'Zone 4 &amp; 5. After Discount'!H48+('Zone 4 &amp; 5. After Discount'!H48*0.25)</f>
        <v>243.14999999999998</v>
      </c>
      <c r="I48" s="20">
        <f>'Zone 4 &amp; 5. After Discount'!I48+('Zone 4 &amp; 5. After Discount'!I48*0.25)</f>
        <v>293.17500000000007</v>
      </c>
      <c r="L48" s="21"/>
      <c r="M48" s="21"/>
      <c r="N48" s="21"/>
      <c r="O48" s="21"/>
      <c r="P48" s="21"/>
      <c r="Q48" s="21"/>
      <c r="R48" s="21"/>
      <c r="S48" s="21"/>
    </row>
    <row r="49" spans="2:19" ht="15.75">
      <c r="B49" s="19">
        <v>16.5</v>
      </c>
      <c r="C49" s="20">
        <f>'Zone 4 &amp; 5. After Discount'!C49+('Zone 4 &amp; 5. After Discount'!C49*0.25)</f>
        <v>112.78749999999995</v>
      </c>
      <c r="D49" s="20">
        <f>'Zone 4 &amp; 5. After Discount'!D49+('Zone 4 &amp; 5. After Discount'!D49*0.25)</f>
        <v>158.02500000000012</v>
      </c>
      <c r="E49" s="20">
        <f>'Zone 4 &amp; 5. After Discount'!E49+('Zone 4 &amp; 5. After Discount'!E49*0.25)</f>
        <v>176.66249999999991</v>
      </c>
      <c r="F49" s="20">
        <f>'Zone 4 &amp; 5. After Discount'!F49+('Zone 4 &amp; 5. After Discount'!F49*0.25)</f>
        <v>131.9199999999999</v>
      </c>
      <c r="G49" s="20">
        <f>'Zone 4 &amp; 5. After Discount'!G49+('Zone 4 &amp; 5. After Discount'!G49*0.25)</f>
        <v>141.38687500000006</v>
      </c>
      <c r="H49" s="20">
        <f>'Zone 4 &amp; 5. After Discount'!H49+('Zone 4 &amp; 5. After Discount'!H49*0.25)</f>
        <v>249.79999999999995</v>
      </c>
      <c r="I49" s="20">
        <f>'Zone 4 &amp; 5. After Discount'!I49+('Zone 4 &amp; 5. After Discount'!I49*0.25)</f>
        <v>301.17500000000007</v>
      </c>
      <c r="L49" s="21"/>
      <c r="M49" s="21"/>
      <c r="N49" s="21"/>
      <c r="O49" s="21"/>
      <c r="P49" s="21"/>
      <c r="Q49" s="21"/>
      <c r="R49" s="21"/>
      <c r="S49" s="21"/>
    </row>
    <row r="50" spans="2:19" ht="15.75">
      <c r="B50" s="19">
        <v>17</v>
      </c>
      <c r="C50" s="20">
        <f>'Zone 4 &amp; 5. After Discount'!C50+('Zone 4 &amp; 5. After Discount'!C50*0.25)</f>
        <v>115.34999999999995</v>
      </c>
      <c r="D50" s="20">
        <f>'Zone 4 &amp; 5. After Discount'!D50+('Zone 4 &amp; 5. After Discount'!D50*0.25)</f>
        <v>161.92500000000013</v>
      </c>
      <c r="E50" s="20">
        <f>'Zone 4 &amp; 5. After Discount'!E50+('Zone 4 &amp; 5. After Discount'!E50*0.25)</f>
        <v>181.52499999999989</v>
      </c>
      <c r="F50" s="20">
        <f>'Zone 4 &amp; 5. After Discount'!F50+('Zone 4 &amp; 5. After Discount'!F50*0.25)</f>
        <v>135.0968749999999</v>
      </c>
      <c r="G50" s="20">
        <f>'Zone 4 &amp; 5. After Discount'!G50+('Zone 4 &amp; 5. After Discount'!G50*0.25)</f>
        <v>145.16937500000006</v>
      </c>
      <c r="H50" s="20">
        <f>'Zone 4 &amp; 5. After Discount'!H50+('Zone 4 &amp; 5. After Discount'!H50*0.25)</f>
        <v>256.44999999999993</v>
      </c>
      <c r="I50" s="20">
        <f>'Zone 4 &amp; 5. After Discount'!I50+('Zone 4 &amp; 5. After Discount'!I50*0.25)</f>
        <v>309.17500000000007</v>
      </c>
      <c r="L50" s="21"/>
      <c r="M50" s="21"/>
      <c r="N50" s="21"/>
      <c r="O50" s="21"/>
      <c r="P50" s="21"/>
      <c r="Q50" s="21"/>
      <c r="R50" s="21"/>
      <c r="S50" s="21"/>
    </row>
    <row r="51" spans="2:19" ht="15.75">
      <c r="B51" s="19">
        <v>17.5</v>
      </c>
      <c r="C51" s="20">
        <f>'Zone 4 &amp; 5. After Discount'!C51+('Zone 4 &amp; 5. After Discount'!C51*0.25)</f>
        <v>117.91249999999994</v>
      </c>
      <c r="D51" s="20">
        <f>'Zone 4 &amp; 5. After Discount'!D51+('Zone 4 &amp; 5. After Discount'!D51*0.25)</f>
        <v>165.82500000000013</v>
      </c>
      <c r="E51" s="20">
        <f>'Zone 4 &amp; 5. After Discount'!E51+('Zone 4 &amp; 5. After Discount'!E51*0.25)</f>
        <v>186.38749999999987</v>
      </c>
      <c r="F51" s="20">
        <f>'Zone 4 &amp; 5. After Discount'!F51+('Zone 4 &amp; 5. After Discount'!F51*0.25)</f>
        <v>138.27374999999989</v>
      </c>
      <c r="G51" s="20">
        <f>'Zone 4 &amp; 5. After Discount'!G51+('Zone 4 &amp; 5. After Discount'!G51*0.25)</f>
        <v>148.95187500000006</v>
      </c>
      <c r="H51" s="20">
        <f>'Zone 4 &amp; 5. After Discount'!H51+('Zone 4 &amp; 5. After Discount'!H51*0.25)</f>
        <v>263.09999999999997</v>
      </c>
      <c r="I51" s="20">
        <f>'Zone 4 &amp; 5. After Discount'!I51+('Zone 4 &amp; 5. After Discount'!I51*0.25)</f>
        <v>317.17500000000007</v>
      </c>
      <c r="L51" s="21"/>
      <c r="M51" s="21"/>
      <c r="N51" s="21"/>
      <c r="O51" s="21"/>
      <c r="P51" s="21"/>
      <c r="Q51" s="21"/>
      <c r="R51" s="21"/>
      <c r="S51" s="21"/>
    </row>
    <row r="52" spans="2:19" ht="15.75">
      <c r="B52" s="19">
        <v>18</v>
      </c>
      <c r="C52" s="20">
        <f>'Zone 4 &amp; 5. After Discount'!C52+('Zone 4 &amp; 5. After Discount'!C52*0.25)</f>
        <v>120.47499999999994</v>
      </c>
      <c r="D52" s="20">
        <f>'Zone 4 &amp; 5. After Discount'!D52+('Zone 4 &amp; 5. After Discount'!D52*0.25)</f>
        <v>169.72500000000014</v>
      </c>
      <c r="E52" s="20">
        <f>'Zone 4 &amp; 5. After Discount'!E52+('Zone 4 &amp; 5. After Discount'!E52*0.25)</f>
        <v>191.24999999999986</v>
      </c>
      <c r="F52" s="20">
        <f>'Zone 4 &amp; 5. After Discount'!F52+('Zone 4 &amp; 5. After Discount'!F52*0.25)</f>
        <v>141.45062499999992</v>
      </c>
      <c r="G52" s="20">
        <f>'Zone 4 &amp; 5. After Discount'!G52+('Zone 4 &amp; 5. After Discount'!G52*0.25)</f>
        <v>152.73437500000006</v>
      </c>
      <c r="H52" s="20">
        <f>'Zone 4 &amp; 5. After Discount'!H52+('Zone 4 &amp; 5. After Discount'!H52*0.25)</f>
        <v>269.74999999999994</v>
      </c>
      <c r="I52" s="20">
        <f>'Zone 4 &amp; 5. After Discount'!I52+('Zone 4 &amp; 5. After Discount'!I52*0.25)</f>
        <v>325.17500000000007</v>
      </c>
      <c r="L52" s="21"/>
      <c r="M52" s="21"/>
      <c r="N52" s="21"/>
      <c r="O52" s="21"/>
      <c r="P52" s="21"/>
      <c r="Q52" s="21"/>
      <c r="R52" s="21"/>
      <c r="S52" s="21"/>
    </row>
    <row r="53" spans="2:19" ht="15.75">
      <c r="B53" s="19">
        <v>18.5</v>
      </c>
      <c r="C53" s="20">
        <f>'Zone 4 &amp; 5. After Discount'!C53+('Zone 4 &amp; 5. After Discount'!C53*0.25)</f>
        <v>123.03749999999994</v>
      </c>
      <c r="D53" s="20">
        <f>'Zone 4 &amp; 5. After Discount'!D53+('Zone 4 &amp; 5. After Discount'!D53*0.25)</f>
        <v>173.62500000000014</v>
      </c>
      <c r="E53" s="20">
        <f>'Zone 4 &amp; 5. After Discount'!E53+('Zone 4 &amp; 5. After Discount'!E53*0.25)</f>
        <v>196.11249999999984</v>
      </c>
      <c r="F53" s="20">
        <f>'Zone 4 &amp; 5. After Discount'!F53+('Zone 4 &amp; 5. After Discount'!F53*0.25)</f>
        <v>144.62749999999991</v>
      </c>
      <c r="G53" s="20">
        <f>'Zone 4 &amp; 5. After Discount'!G53+('Zone 4 &amp; 5. After Discount'!G53*0.25)</f>
        <v>156.51687500000006</v>
      </c>
      <c r="H53" s="20">
        <f>'Zone 4 &amp; 5. After Discount'!H53+('Zone 4 &amp; 5. After Discount'!H53*0.25)</f>
        <v>276.39999999999992</v>
      </c>
      <c r="I53" s="20">
        <f>'Zone 4 &amp; 5. After Discount'!I53+('Zone 4 &amp; 5. After Discount'!I53*0.25)</f>
        <v>333.17500000000001</v>
      </c>
      <c r="L53" s="21"/>
      <c r="M53" s="21"/>
      <c r="N53" s="21"/>
      <c r="O53" s="21"/>
      <c r="P53" s="21"/>
      <c r="Q53" s="21"/>
      <c r="R53" s="21"/>
      <c r="S53" s="21"/>
    </row>
    <row r="54" spans="2:19" ht="15.75">
      <c r="B54" s="19">
        <v>19</v>
      </c>
      <c r="C54" s="20">
        <f>'Zone 4 &amp; 5. After Discount'!C54+('Zone 4 &amp; 5. After Discount'!C54*0.25)</f>
        <v>125.59999999999994</v>
      </c>
      <c r="D54" s="20">
        <f>'Zone 4 &amp; 5. After Discount'!D54+('Zone 4 &amp; 5. After Discount'!D54*0.25)</f>
        <v>177.52500000000015</v>
      </c>
      <c r="E54" s="20">
        <f>'Zone 4 &amp; 5. After Discount'!E54+('Zone 4 &amp; 5. After Discount'!E54*0.25)</f>
        <v>200.97499999999982</v>
      </c>
      <c r="F54" s="20">
        <f>'Zone 4 &amp; 5. After Discount'!F54+('Zone 4 &amp; 5. After Discount'!F54*0.25)</f>
        <v>147.80437499999994</v>
      </c>
      <c r="G54" s="20">
        <f>'Zone 4 &amp; 5. After Discount'!G54+('Zone 4 &amp; 5. After Discount'!G54*0.25)</f>
        <v>160.29937500000005</v>
      </c>
      <c r="H54" s="20">
        <f>'Zone 4 &amp; 5. After Discount'!H54+('Zone 4 &amp; 5. After Discount'!H54*0.25)</f>
        <v>283.04999999999995</v>
      </c>
      <c r="I54" s="20">
        <f>'Zone 4 &amp; 5. After Discount'!I54+('Zone 4 &amp; 5. After Discount'!I54*0.25)</f>
        <v>341.17500000000001</v>
      </c>
      <c r="L54" s="21"/>
      <c r="M54" s="21"/>
      <c r="N54" s="21"/>
      <c r="O54" s="21"/>
      <c r="P54" s="21"/>
      <c r="Q54" s="21"/>
      <c r="R54" s="21"/>
      <c r="S54" s="21"/>
    </row>
    <row r="55" spans="2:19" ht="15.75">
      <c r="B55" s="19">
        <v>19.5</v>
      </c>
      <c r="C55" s="20">
        <f>'Zone 4 &amp; 5. After Discount'!C55+('Zone 4 &amp; 5. After Discount'!C55*0.25)</f>
        <v>128.16249999999994</v>
      </c>
      <c r="D55" s="20">
        <f>'Zone 4 &amp; 5. After Discount'!D55+('Zone 4 &amp; 5. After Discount'!D55*0.25)</f>
        <v>181.42500000000015</v>
      </c>
      <c r="E55" s="20">
        <f>'Zone 4 &amp; 5. After Discount'!E55+('Zone 4 &amp; 5. After Discount'!E55*0.25)</f>
        <v>205.83749999999981</v>
      </c>
      <c r="F55" s="20">
        <f>'Zone 4 &amp; 5. After Discount'!F55+('Zone 4 &amp; 5. After Discount'!F55*0.25)</f>
        <v>150.98124999999993</v>
      </c>
      <c r="G55" s="20">
        <f>'Zone 4 &amp; 5. After Discount'!G55+('Zone 4 &amp; 5. After Discount'!G55*0.25)</f>
        <v>164.08187500000008</v>
      </c>
      <c r="H55" s="20">
        <f>'Zone 4 &amp; 5. After Discount'!H55+('Zone 4 &amp; 5. After Discount'!H55*0.25)</f>
        <v>289.69999999999993</v>
      </c>
      <c r="I55" s="20">
        <f>'Zone 4 &amp; 5. After Discount'!I55+('Zone 4 &amp; 5. After Discount'!I55*0.25)</f>
        <v>349.17499999999995</v>
      </c>
      <c r="L55" s="21"/>
      <c r="M55" s="21"/>
      <c r="N55" s="21"/>
      <c r="O55" s="21"/>
      <c r="P55" s="21"/>
      <c r="Q55" s="21"/>
      <c r="R55" s="21"/>
      <c r="S55" s="21"/>
    </row>
    <row r="56" spans="2:19" ht="15.75">
      <c r="B56" s="19">
        <v>20</v>
      </c>
      <c r="C56" s="20">
        <f>'Zone 4 &amp; 5. After Discount'!C56+('Zone 4 &amp; 5. After Discount'!C56*0.25)</f>
        <v>130.72499999999994</v>
      </c>
      <c r="D56" s="20">
        <f>'Zone 4 &amp; 5. After Discount'!D56+('Zone 4 &amp; 5. After Discount'!D56*0.25)</f>
        <v>185.32500000000016</v>
      </c>
      <c r="E56" s="20">
        <f>'Zone 4 &amp; 5. After Discount'!E56+('Zone 4 &amp; 5. After Discount'!E56*0.25)</f>
        <v>210.69999999999979</v>
      </c>
      <c r="F56" s="20">
        <f>'Zone 4 &amp; 5. After Discount'!F56+('Zone 4 &amp; 5. After Discount'!F56*0.25)</f>
        <v>154.15812499999993</v>
      </c>
      <c r="G56" s="20">
        <f>'Zone 4 &amp; 5. After Discount'!G56+('Zone 4 &amp; 5. After Discount'!G56*0.25)</f>
        <v>167.86437500000005</v>
      </c>
      <c r="H56" s="20">
        <f>'Zone 4 &amp; 5. After Discount'!H56+('Zone 4 &amp; 5. After Discount'!H56*0.25)</f>
        <v>296.34999999999991</v>
      </c>
      <c r="I56" s="20">
        <f>'Zone 4 &amp; 5. After Discount'!I56+('Zone 4 &amp; 5. After Discount'!I56*0.25)</f>
        <v>357.17499999999995</v>
      </c>
      <c r="L56" s="21"/>
      <c r="M56" s="21"/>
      <c r="N56" s="21"/>
      <c r="O56" s="21"/>
      <c r="P56" s="21"/>
      <c r="Q56" s="21"/>
      <c r="R56" s="21"/>
      <c r="S56" s="21"/>
    </row>
    <row r="57" spans="2:19" ht="15.75">
      <c r="B57" s="19">
        <v>20.5</v>
      </c>
      <c r="C57" s="20">
        <f>'Zone 4 &amp; 5. After Discount'!C57+('Zone 4 &amp; 5. After Discount'!C57*0.25)</f>
        <v>133.28749999999991</v>
      </c>
      <c r="D57" s="20">
        <f>'Zone 4 &amp; 5. After Discount'!D57+('Zone 4 &amp; 5. After Discount'!D57*0.25)</f>
        <v>189.22500000000016</v>
      </c>
      <c r="E57" s="20">
        <f>'Zone 4 &amp; 5. After Discount'!E57+('Zone 4 &amp; 5. After Discount'!E57*0.25)</f>
        <v>215.56249999999977</v>
      </c>
      <c r="F57" s="20">
        <f>'Zone 4 &amp; 5. After Discount'!F57+('Zone 4 &amp; 5. After Discount'!F57*0.25)</f>
        <v>157.33499999999995</v>
      </c>
      <c r="G57" s="20">
        <f>'Zone 4 &amp; 5. After Discount'!G57+('Zone 4 &amp; 5. After Discount'!G57*0.25)</f>
        <v>171.64687500000008</v>
      </c>
      <c r="H57" s="20">
        <f>'Zone 4 &amp; 5. After Discount'!H57+('Zone 4 &amp; 5. After Discount'!H57*0.25)</f>
        <v>302.99999999999989</v>
      </c>
      <c r="I57" s="20">
        <f>'Zone 4 &amp; 5. After Discount'!I57+('Zone 4 &amp; 5. After Discount'!I57*0.25)</f>
        <v>365.1749999999999</v>
      </c>
      <c r="L57" s="21"/>
      <c r="M57" s="21"/>
      <c r="N57" s="21"/>
      <c r="O57" s="21"/>
      <c r="P57" s="21"/>
      <c r="Q57" s="21"/>
      <c r="R57" s="21"/>
      <c r="S57" s="21"/>
    </row>
    <row r="58" spans="2:19" ht="15.75">
      <c r="B58" s="19">
        <v>21</v>
      </c>
      <c r="C58" s="20">
        <f>'Zone 4 &amp; 5. After Discount'!C58+('Zone 4 &amp; 5. After Discount'!C58*0.25)</f>
        <v>135.84999999999991</v>
      </c>
      <c r="D58" s="20">
        <f>'Zone 4 &amp; 5. After Discount'!D58+('Zone 4 &amp; 5. After Discount'!D58*0.25)</f>
        <v>193.12500000000017</v>
      </c>
      <c r="E58" s="20">
        <f>'Zone 4 &amp; 5. After Discount'!E58+('Zone 4 &amp; 5. After Discount'!E58*0.25)</f>
        <v>220.42499999999976</v>
      </c>
      <c r="F58" s="20">
        <f>'Zone 4 &amp; 5. After Discount'!F58+('Zone 4 &amp; 5. After Discount'!F58*0.25)</f>
        <v>160.51187499999997</v>
      </c>
      <c r="G58" s="20">
        <f>'Zone 4 &amp; 5. After Discount'!G58+('Zone 4 &amp; 5. After Discount'!G58*0.25)</f>
        <v>175.42937500000008</v>
      </c>
      <c r="H58" s="20">
        <f>'Zone 4 &amp; 5. After Discount'!H58+('Zone 4 &amp; 5. After Discount'!H58*0.25)</f>
        <v>309.64999999999986</v>
      </c>
      <c r="I58" s="20">
        <f>'Zone 4 &amp; 5. After Discount'!I58+('Zone 4 &amp; 5. After Discount'!I58*0.25)</f>
        <v>373.1749999999999</v>
      </c>
      <c r="L58" s="21"/>
      <c r="M58" s="21"/>
      <c r="N58" s="21"/>
      <c r="O58" s="21"/>
      <c r="P58" s="21"/>
      <c r="Q58" s="21"/>
      <c r="R58" s="21"/>
      <c r="S58" s="21"/>
    </row>
    <row r="59" spans="2:19" ht="15.75">
      <c r="B59" s="19">
        <v>21.5</v>
      </c>
      <c r="C59" s="20">
        <f>'Zone 4 &amp; 5. After Discount'!C59+('Zone 4 &amp; 5. After Discount'!C59*0.25)</f>
        <v>138.41249999999991</v>
      </c>
      <c r="D59" s="20">
        <f>'Zone 4 &amp; 5. After Discount'!D59+('Zone 4 &amp; 5. After Discount'!D59*0.25)</f>
        <v>197.02500000000018</v>
      </c>
      <c r="E59" s="20">
        <f>'Zone 4 &amp; 5. After Discount'!E59+('Zone 4 &amp; 5. After Discount'!E59*0.25)</f>
        <v>225.28749999999974</v>
      </c>
      <c r="F59" s="20">
        <f>'Zone 4 &amp; 5. After Discount'!F59+('Zone 4 &amp; 5. After Discount'!F59*0.25)</f>
        <v>163.68874999999997</v>
      </c>
      <c r="G59" s="20">
        <f>'Zone 4 &amp; 5. After Discount'!G59+('Zone 4 &amp; 5. After Discount'!G59*0.25)</f>
        <v>179.21187500000008</v>
      </c>
      <c r="H59" s="20">
        <f>'Zone 4 &amp; 5. After Discount'!H59+('Zone 4 &amp; 5. After Discount'!H59*0.25)</f>
        <v>316.2999999999999</v>
      </c>
      <c r="I59" s="20">
        <f>'Zone 4 &amp; 5. After Discount'!I59+('Zone 4 &amp; 5. After Discount'!I59*0.25)</f>
        <v>381.17499999999984</v>
      </c>
      <c r="L59" s="21"/>
      <c r="M59" s="21"/>
      <c r="N59" s="21"/>
      <c r="O59" s="21"/>
      <c r="P59" s="21"/>
      <c r="Q59" s="21"/>
      <c r="R59" s="21"/>
      <c r="S59" s="21"/>
    </row>
    <row r="60" spans="2:19" ht="15.75">
      <c r="B60" s="19">
        <v>22</v>
      </c>
      <c r="C60" s="20">
        <f>'Zone 4 &amp; 5. After Discount'!C60+('Zone 4 &amp; 5. After Discount'!C60*0.25)</f>
        <v>140.97499999999991</v>
      </c>
      <c r="D60" s="20">
        <f>'Zone 4 &amp; 5. After Discount'!D60+('Zone 4 &amp; 5. After Discount'!D60*0.25)</f>
        <v>200.92500000000018</v>
      </c>
      <c r="E60" s="20">
        <f>'Zone 4 &amp; 5. After Discount'!E60+('Zone 4 &amp; 5. After Discount'!E60*0.25)</f>
        <v>230.14999999999972</v>
      </c>
      <c r="F60" s="20">
        <f>'Zone 4 &amp; 5. After Discount'!F60+('Zone 4 &amp; 5. After Discount'!F60*0.25)</f>
        <v>166.86562499999997</v>
      </c>
      <c r="G60" s="20">
        <f>'Zone 4 &amp; 5. After Discount'!G60+('Zone 4 &amp; 5. After Discount'!G60*0.25)</f>
        <v>182.99437500000008</v>
      </c>
      <c r="H60" s="20">
        <f>'Zone 4 &amp; 5. After Discount'!H60+('Zone 4 &amp; 5. After Discount'!H60*0.25)</f>
        <v>322.94999999999987</v>
      </c>
      <c r="I60" s="20">
        <f>'Zone 4 &amp; 5. After Discount'!I60+('Zone 4 &amp; 5. After Discount'!I60*0.25)</f>
        <v>389.17499999999984</v>
      </c>
      <c r="L60" s="21"/>
      <c r="M60" s="21"/>
      <c r="N60" s="21"/>
      <c r="O60" s="21"/>
      <c r="P60" s="21"/>
      <c r="Q60" s="21"/>
      <c r="R60" s="21"/>
      <c r="S60" s="21"/>
    </row>
    <row r="61" spans="2:19" ht="15.75">
      <c r="B61" s="19">
        <v>22.5</v>
      </c>
      <c r="C61" s="20">
        <f>'Zone 4 &amp; 5. After Discount'!C61+('Zone 4 &amp; 5. After Discount'!C61*0.25)</f>
        <v>143.53749999999991</v>
      </c>
      <c r="D61" s="20">
        <f>'Zone 4 &amp; 5. After Discount'!D61+('Zone 4 &amp; 5. After Discount'!D61*0.25)</f>
        <v>204.82500000000019</v>
      </c>
      <c r="E61" s="20">
        <f>'Zone 4 &amp; 5. After Discount'!E61+('Zone 4 &amp; 5. After Discount'!E61*0.25)</f>
        <v>235.0124999999997</v>
      </c>
      <c r="F61" s="20">
        <f>'Zone 4 &amp; 5. After Discount'!F61+('Zone 4 &amp; 5. After Discount'!F61*0.25)</f>
        <v>170.04249999999999</v>
      </c>
      <c r="G61" s="20">
        <f>'Zone 4 &amp; 5. After Discount'!G61+('Zone 4 &amp; 5. After Discount'!G61*0.25)</f>
        <v>186.77687500000008</v>
      </c>
      <c r="H61" s="20">
        <f>'Zone 4 &amp; 5. After Discount'!H61+('Zone 4 &amp; 5. After Discount'!H61*0.25)</f>
        <v>329.59999999999985</v>
      </c>
      <c r="I61" s="20">
        <f>'Zone 4 &amp; 5. After Discount'!I61+('Zone 4 &amp; 5. After Discount'!I61*0.25)</f>
        <v>397.17499999999978</v>
      </c>
      <c r="L61" s="21"/>
      <c r="M61" s="21"/>
      <c r="N61" s="21"/>
      <c r="O61" s="21"/>
      <c r="P61" s="21"/>
      <c r="Q61" s="21"/>
      <c r="R61" s="21"/>
      <c r="S61" s="21"/>
    </row>
    <row r="62" spans="2:19" ht="15.75">
      <c r="B62" s="19">
        <v>23</v>
      </c>
      <c r="C62" s="20">
        <f>'Zone 4 &amp; 5. After Discount'!C62+('Zone 4 &amp; 5. After Discount'!C62*0.25)</f>
        <v>146.09999999999991</v>
      </c>
      <c r="D62" s="20">
        <f>'Zone 4 &amp; 5. After Discount'!D62+('Zone 4 &amp; 5. After Discount'!D62*0.25)</f>
        <v>208.72500000000019</v>
      </c>
      <c r="E62" s="20">
        <f>'Zone 4 &amp; 5. After Discount'!E62+('Zone 4 &amp; 5. After Discount'!E62*0.25)</f>
        <v>239.87499999999969</v>
      </c>
      <c r="F62" s="20">
        <f>'Zone 4 &amp; 5. After Discount'!F62+('Zone 4 &amp; 5. After Discount'!F62*0.25)</f>
        <v>173.21937500000001</v>
      </c>
      <c r="G62" s="20">
        <f>'Zone 4 &amp; 5. After Discount'!G62+('Zone 4 &amp; 5. After Discount'!G62*0.25)</f>
        <v>190.5593750000001</v>
      </c>
      <c r="H62" s="20">
        <f>'Zone 4 &amp; 5. After Discount'!H62+('Zone 4 &amp; 5. After Discount'!H62*0.25)</f>
        <v>336.24999999999989</v>
      </c>
      <c r="I62" s="20">
        <f>'Zone 4 &amp; 5. After Discount'!I62+('Zone 4 &amp; 5. After Discount'!I62*0.25)</f>
        <v>405.17499999999978</v>
      </c>
      <c r="L62" s="21"/>
      <c r="M62" s="21"/>
      <c r="N62" s="21"/>
      <c r="O62" s="21"/>
      <c r="P62" s="21"/>
      <c r="Q62" s="21"/>
      <c r="R62" s="21"/>
      <c r="S62" s="21"/>
    </row>
    <row r="63" spans="2:19" ht="15.75">
      <c r="B63" s="19">
        <v>23.5</v>
      </c>
      <c r="C63" s="20">
        <f>'Zone 4 &amp; 5. After Discount'!C63+('Zone 4 &amp; 5. After Discount'!C63*0.25)</f>
        <v>148.66249999999991</v>
      </c>
      <c r="D63" s="20">
        <f>'Zone 4 &amp; 5. After Discount'!D63+('Zone 4 &amp; 5. After Discount'!D63*0.25)</f>
        <v>212.6250000000002</v>
      </c>
      <c r="E63" s="20">
        <f>'Zone 4 &amp; 5. After Discount'!E63+('Zone 4 &amp; 5. After Discount'!E63*0.25)</f>
        <v>244.73749999999967</v>
      </c>
      <c r="F63" s="20">
        <f>'Zone 4 &amp; 5. After Discount'!F63+('Zone 4 &amp; 5. After Discount'!F63*0.25)</f>
        <v>176.39625000000001</v>
      </c>
      <c r="G63" s="20">
        <f>'Zone 4 &amp; 5. After Discount'!G63+('Zone 4 &amp; 5. After Discount'!G63*0.25)</f>
        <v>194.34187500000007</v>
      </c>
      <c r="H63" s="20">
        <f>'Zone 4 &amp; 5. After Discount'!H63+('Zone 4 &amp; 5. After Discount'!H63*0.25)</f>
        <v>342.89999999999986</v>
      </c>
      <c r="I63" s="20">
        <f>'Zone 4 &amp; 5. After Discount'!I63+('Zone 4 &amp; 5. After Discount'!I63*0.25)</f>
        <v>413.17499999999973</v>
      </c>
      <c r="L63" s="21"/>
      <c r="M63" s="21"/>
      <c r="N63" s="21"/>
      <c r="O63" s="21"/>
      <c r="P63" s="21"/>
      <c r="Q63" s="21"/>
      <c r="R63" s="21"/>
      <c r="S63" s="21"/>
    </row>
    <row r="64" spans="2:19" ht="15.75">
      <c r="B64" s="19">
        <v>24</v>
      </c>
      <c r="C64" s="20">
        <f>'Zone 4 &amp; 5. After Discount'!C64+('Zone 4 &amp; 5. After Discount'!C64*0.25)</f>
        <v>151.22499999999991</v>
      </c>
      <c r="D64" s="20">
        <f>'Zone 4 &amp; 5. After Discount'!D64+('Zone 4 &amp; 5. After Discount'!D64*0.25)</f>
        <v>216.5250000000002</v>
      </c>
      <c r="E64" s="20">
        <f>'Zone 4 &amp; 5. After Discount'!E64+('Zone 4 &amp; 5. After Discount'!E64*0.25)</f>
        <v>249.59999999999965</v>
      </c>
      <c r="F64" s="20">
        <f>'Zone 4 &amp; 5. After Discount'!F64+('Zone 4 &amp; 5. After Discount'!F64*0.25)</f>
        <v>179.573125</v>
      </c>
      <c r="G64" s="20">
        <f>'Zone 4 &amp; 5. After Discount'!G64+('Zone 4 &amp; 5. After Discount'!G64*0.25)</f>
        <v>198.1243750000001</v>
      </c>
      <c r="H64" s="20">
        <f>'Zone 4 &amp; 5. After Discount'!H64+('Zone 4 &amp; 5. After Discount'!H64*0.25)</f>
        <v>349.54999999999984</v>
      </c>
      <c r="I64" s="20">
        <f>'Zone 4 &amp; 5. After Discount'!I64+('Zone 4 &amp; 5. After Discount'!I64*0.25)</f>
        <v>421.17499999999973</v>
      </c>
      <c r="L64" s="21"/>
      <c r="M64" s="21"/>
      <c r="N64" s="21"/>
      <c r="O64" s="21"/>
      <c r="P64" s="21"/>
      <c r="Q64" s="21"/>
      <c r="R64" s="21"/>
      <c r="S64" s="21"/>
    </row>
    <row r="65" spans="2:19" ht="15.75">
      <c r="B65" s="19">
        <v>24.5</v>
      </c>
      <c r="C65" s="20">
        <f>'Zone 4 &amp; 5. After Discount'!C65+('Zone 4 &amp; 5. After Discount'!C65*0.25)</f>
        <v>153.78749999999991</v>
      </c>
      <c r="D65" s="20">
        <f>'Zone 4 &amp; 5. After Discount'!D65+('Zone 4 &amp; 5. After Discount'!D65*0.25)</f>
        <v>220.42500000000021</v>
      </c>
      <c r="E65" s="20">
        <f>'Zone 4 &amp; 5. After Discount'!E65+('Zone 4 &amp; 5. After Discount'!E65*0.25)</f>
        <v>254.46249999999964</v>
      </c>
      <c r="F65" s="20">
        <f>'Zone 4 &amp; 5. After Discount'!F65+('Zone 4 &amp; 5. After Discount'!F65*0.25)</f>
        <v>182.75000000000003</v>
      </c>
      <c r="G65" s="20">
        <f>'Zone 4 &amp; 5. After Discount'!G65+('Zone 4 &amp; 5. After Discount'!G65*0.25)</f>
        <v>201.9068750000001</v>
      </c>
      <c r="H65" s="20">
        <f>'Zone 4 &amp; 5. After Discount'!H65+('Zone 4 &amp; 5. After Discount'!H65*0.25)</f>
        <v>356.19999999999982</v>
      </c>
      <c r="I65" s="20">
        <f>'Zone 4 &amp; 5. After Discount'!I65+('Zone 4 &amp; 5. After Discount'!I65*0.25)</f>
        <v>429.17499999999967</v>
      </c>
      <c r="L65" s="21"/>
      <c r="M65" s="21"/>
      <c r="N65" s="21"/>
      <c r="O65" s="21"/>
      <c r="P65" s="21"/>
      <c r="Q65" s="21"/>
      <c r="R65" s="21"/>
      <c r="S65" s="21"/>
    </row>
    <row r="66" spans="2:19" ht="15.75">
      <c r="B66" s="19">
        <v>25</v>
      </c>
      <c r="C66" s="20">
        <f>'Zone 4 &amp; 5. After Discount'!C66+('Zone 4 &amp; 5. After Discount'!C66*0.25)</f>
        <v>156.34999999999988</v>
      </c>
      <c r="D66" s="20">
        <f>'Zone 4 &amp; 5. After Discount'!D66+('Zone 4 &amp; 5. After Discount'!D66*0.25)</f>
        <v>224.32500000000022</v>
      </c>
      <c r="E66" s="20">
        <f>'Zone 4 &amp; 5. After Discount'!E66+('Zone 4 &amp; 5. After Discount'!E66*0.25)</f>
        <v>259.32499999999959</v>
      </c>
      <c r="F66" s="20">
        <f>'Zone 4 &amp; 5. After Discount'!F66+('Zone 4 &amp; 5. After Discount'!F66*0.25)</f>
        <v>185.92687500000005</v>
      </c>
      <c r="G66" s="20">
        <f>'Zone 4 &amp; 5. After Discount'!G66+('Zone 4 &amp; 5. After Discount'!G66*0.25)</f>
        <v>205.6893750000001</v>
      </c>
      <c r="H66" s="20">
        <f>'Zone 4 &amp; 5. After Discount'!H66+('Zone 4 &amp; 5. After Discount'!H66*0.25)</f>
        <v>362.8499999999998</v>
      </c>
      <c r="I66" s="20">
        <f>'Zone 4 &amp; 5. After Discount'!I66+('Zone 4 &amp; 5. After Discount'!I66*0.25)</f>
        <v>437.17499999999967</v>
      </c>
      <c r="L66" s="21"/>
      <c r="M66" s="21"/>
      <c r="N66" s="21"/>
      <c r="O66" s="21"/>
      <c r="P66" s="21"/>
      <c r="Q66" s="21"/>
      <c r="R66" s="21"/>
      <c r="S66" s="21"/>
    </row>
    <row r="67" spans="2:19" ht="15.75">
      <c r="B67" s="19">
        <v>25.5</v>
      </c>
      <c r="C67" s="20">
        <f>'Zone 4 &amp; 5. After Discount'!C67+('Zone 4 &amp; 5. After Discount'!C67*0.25)</f>
        <v>158.91249999999988</v>
      </c>
      <c r="D67" s="20">
        <f>'Zone 4 &amp; 5. After Discount'!D67+('Zone 4 &amp; 5. After Discount'!D67*0.25)</f>
        <v>228.22500000000022</v>
      </c>
      <c r="E67" s="20">
        <f>'Zone 4 &amp; 5. After Discount'!E67+('Zone 4 &amp; 5. After Discount'!E67*0.25)</f>
        <v>264.1874999999996</v>
      </c>
      <c r="F67" s="20">
        <f>'Zone 4 &amp; 5. After Discount'!F67+('Zone 4 &amp; 5. After Discount'!F67*0.25)</f>
        <v>189.10375000000005</v>
      </c>
      <c r="G67" s="20">
        <f>'Zone 4 &amp; 5. After Discount'!G67+('Zone 4 &amp; 5. After Discount'!G67*0.25)</f>
        <v>209.4718750000001</v>
      </c>
      <c r="H67" s="20">
        <f>'Zone 4 &amp; 5. After Discount'!H67+('Zone 4 &amp; 5. After Discount'!H67*0.25)</f>
        <v>369.49999999999983</v>
      </c>
      <c r="I67" s="20">
        <f>'Zone 4 &amp; 5. After Discount'!I67+('Zone 4 &amp; 5. After Discount'!I67*0.25)</f>
        <v>445.17499999999961</v>
      </c>
      <c r="L67" s="21"/>
      <c r="M67" s="21"/>
      <c r="N67" s="21"/>
      <c r="O67" s="21"/>
      <c r="P67" s="21"/>
      <c r="Q67" s="21"/>
      <c r="R67" s="21"/>
      <c r="S67" s="21"/>
    </row>
    <row r="68" spans="2:19" ht="15.75">
      <c r="B68" s="19">
        <v>26</v>
      </c>
      <c r="C68" s="20">
        <f>'Zone 4 &amp; 5. After Discount'!C68+('Zone 4 &amp; 5. After Discount'!C68*0.25)</f>
        <v>161.47499999999991</v>
      </c>
      <c r="D68" s="20">
        <f>'Zone 4 &amp; 5. After Discount'!D68+('Zone 4 &amp; 5. After Discount'!D68*0.25)</f>
        <v>232.12500000000023</v>
      </c>
      <c r="E68" s="20">
        <f>'Zone 4 &amp; 5. After Discount'!E68+('Zone 4 &amp; 5. After Discount'!E68*0.25)</f>
        <v>269.04999999999961</v>
      </c>
      <c r="F68" s="20">
        <f>'Zone 4 &amp; 5. After Discount'!F68+('Zone 4 &amp; 5. After Discount'!F68*0.25)</f>
        <v>192.28062500000007</v>
      </c>
      <c r="G68" s="20">
        <f>'Zone 4 &amp; 5. After Discount'!G68+('Zone 4 &amp; 5. After Discount'!G68*0.25)</f>
        <v>213.2543750000001</v>
      </c>
      <c r="H68" s="20">
        <f>'Zone 4 &amp; 5. After Discount'!H68+('Zone 4 &amp; 5. After Discount'!H68*0.25)</f>
        <v>376.14999999999981</v>
      </c>
      <c r="I68" s="20">
        <f>'Zone 4 &amp; 5. After Discount'!I68+('Zone 4 &amp; 5. After Discount'!I68*0.25)</f>
        <v>453.17499999999961</v>
      </c>
      <c r="L68" s="21"/>
      <c r="M68" s="21"/>
      <c r="N68" s="21"/>
      <c r="O68" s="21"/>
      <c r="P68" s="21"/>
      <c r="Q68" s="21"/>
      <c r="R68" s="21"/>
      <c r="S68" s="21"/>
    </row>
    <row r="69" spans="2:19" ht="15.75">
      <c r="B69" s="19">
        <v>26.5</v>
      </c>
      <c r="C69" s="20">
        <f>'Zone 4 &amp; 5. After Discount'!C69+('Zone 4 &amp; 5. After Discount'!C69*0.25)</f>
        <v>164.03749999999991</v>
      </c>
      <c r="D69" s="20">
        <f>'Zone 4 &amp; 5. After Discount'!D69+('Zone 4 &amp; 5. After Discount'!D69*0.25)</f>
        <v>236.02500000000023</v>
      </c>
      <c r="E69" s="20">
        <f>'Zone 4 &amp; 5. After Discount'!E69+('Zone 4 &amp; 5. After Discount'!E69*0.25)</f>
        <v>273.91249999999957</v>
      </c>
      <c r="F69" s="20">
        <f>'Zone 4 &amp; 5. After Discount'!F69+('Zone 4 &amp; 5. After Discount'!F69*0.25)</f>
        <v>195.45750000000004</v>
      </c>
      <c r="G69" s="20">
        <f>'Zone 4 &amp; 5. After Discount'!G69+('Zone 4 &amp; 5. After Discount'!G69*0.25)</f>
        <v>217.03687500000012</v>
      </c>
      <c r="H69" s="20">
        <f>'Zone 4 &amp; 5. After Discount'!H69+('Zone 4 &amp; 5. After Discount'!H69*0.25)</f>
        <v>382.79999999999978</v>
      </c>
      <c r="I69" s="20">
        <f>'Zone 4 &amp; 5. After Discount'!I69+('Zone 4 &amp; 5. After Discount'!I69*0.25)</f>
        <v>461.17499999999956</v>
      </c>
      <c r="L69" s="21"/>
      <c r="M69" s="21"/>
      <c r="N69" s="21"/>
      <c r="O69" s="21"/>
      <c r="P69" s="21"/>
      <c r="Q69" s="21"/>
      <c r="R69" s="21"/>
      <c r="S69" s="21"/>
    </row>
    <row r="70" spans="2:19" ht="15.75">
      <c r="B70" s="19">
        <v>27</v>
      </c>
      <c r="C70" s="20">
        <f>'Zone 4 &amp; 5. After Discount'!C70+('Zone 4 &amp; 5. After Discount'!C70*0.25)</f>
        <v>166.59999999999994</v>
      </c>
      <c r="D70" s="20">
        <f>'Zone 4 &amp; 5. After Discount'!D70+('Zone 4 &amp; 5. After Discount'!D70*0.25)</f>
        <v>239.92500000000024</v>
      </c>
      <c r="E70" s="20">
        <f>'Zone 4 &amp; 5. After Discount'!E70+('Zone 4 &amp; 5. After Discount'!E70*0.25)</f>
        <v>278.77499999999952</v>
      </c>
      <c r="F70" s="20">
        <f>'Zone 4 &amp; 5. After Discount'!F70+('Zone 4 &amp; 5. After Discount'!F70*0.25)</f>
        <v>198.63437500000006</v>
      </c>
      <c r="G70" s="20">
        <f>'Zone 4 &amp; 5. After Discount'!G70+('Zone 4 &amp; 5. After Discount'!G70*0.25)</f>
        <v>220.81937500000009</v>
      </c>
      <c r="H70" s="20">
        <f>'Zone 4 &amp; 5. After Discount'!H70+('Zone 4 &amp; 5. After Discount'!H70*0.25)</f>
        <v>389.44999999999982</v>
      </c>
      <c r="I70" s="20">
        <f>'Zone 4 &amp; 5. After Discount'!I70+('Zone 4 &amp; 5. After Discount'!I70*0.25)</f>
        <v>469.17499999999956</v>
      </c>
      <c r="L70" s="21"/>
      <c r="M70" s="21"/>
      <c r="N70" s="21"/>
      <c r="O70" s="21"/>
      <c r="P70" s="21"/>
      <c r="Q70" s="21"/>
      <c r="R70" s="21"/>
      <c r="S70" s="21"/>
    </row>
    <row r="71" spans="2:19" ht="15.75">
      <c r="B71" s="19">
        <v>27.5</v>
      </c>
      <c r="C71" s="20">
        <f>'Zone 4 &amp; 5. After Discount'!C71+('Zone 4 &amp; 5. After Discount'!C71*0.25)</f>
        <v>169.16249999999994</v>
      </c>
      <c r="D71" s="20">
        <f>'Zone 4 &amp; 5. After Discount'!D71+('Zone 4 &amp; 5. After Discount'!D71*0.25)</f>
        <v>243.82500000000024</v>
      </c>
      <c r="E71" s="20">
        <f>'Zone 4 &amp; 5. After Discount'!E71+('Zone 4 &amp; 5. After Discount'!E71*0.25)</f>
        <v>283.63749999999953</v>
      </c>
      <c r="F71" s="20">
        <f>'Zone 4 &amp; 5. After Discount'!F71+('Zone 4 &amp; 5. After Discount'!F71*0.25)</f>
        <v>201.81125000000009</v>
      </c>
      <c r="G71" s="20">
        <f>'Zone 4 &amp; 5. After Discount'!G71+('Zone 4 &amp; 5. After Discount'!G71*0.25)</f>
        <v>224.60187500000012</v>
      </c>
      <c r="H71" s="20">
        <f>'Zone 4 &amp; 5. After Discount'!H71+('Zone 4 &amp; 5. After Discount'!H71*0.25)</f>
        <v>396.0999999999998</v>
      </c>
      <c r="I71" s="20">
        <f>'Zone 4 &amp; 5. After Discount'!I71+('Zone 4 &amp; 5. After Discount'!I71*0.25)</f>
        <v>477.1749999999995</v>
      </c>
      <c r="L71" s="21"/>
      <c r="M71" s="21"/>
      <c r="N71" s="21"/>
      <c r="O71" s="21"/>
      <c r="P71" s="21"/>
      <c r="Q71" s="21"/>
      <c r="R71" s="21"/>
      <c r="S71" s="21"/>
    </row>
    <row r="72" spans="2:19" ht="15.75">
      <c r="B72" s="19">
        <v>28</v>
      </c>
      <c r="C72" s="20">
        <f>'Zone 4 &amp; 5. After Discount'!C72+('Zone 4 &amp; 5. After Discount'!C72*0.25)</f>
        <v>171.72499999999997</v>
      </c>
      <c r="D72" s="20">
        <f>'Zone 4 &amp; 5. After Discount'!D72+('Zone 4 &amp; 5. After Discount'!D72*0.25)</f>
        <v>247.72500000000025</v>
      </c>
      <c r="E72" s="20">
        <f>'Zone 4 &amp; 5. After Discount'!E72+('Zone 4 &amp; 5. After Discount'!E72*0.25)</f>
        <v>288.49999999999955</v>
      </c>
      <c r="F72" s="20">
        <f>'Zone 4 &amp; 5. After Discount'!F72+('Zone 4 &amp; 5. After Discount'!F72*0.25)</f>
        <v>204.98812500000011</v>
      </c>
      <c r="G72" s="20">
        <f>'Zone 4 &amp; 5. After Discount'!G72+('Zone 4 &amp; 5. After Discount'!G72*0.25)</f>
        <v>228.38437500000012</v>
      </c>
      <c r="H72" s="20">
        <f>'Zone 4 &amp; 5. After Discount'!H72+('Zone 4 &amp; 5. After Discount'!H72*0.25)</f>
        <v>402.74999999999977</v>
      </c>
      <c r="I72" s="20">
        <f>'Zone 4 &amp; 5. After Discount'!I72+('Zone 4 &amp; 5. After Discount'!I72*0.25)</f>
        <v>485.1749999999995</v>
      </c>
      <c r="L72" s="21"/>
      <c r="M72" s="21"/>
      <c r="N72" s="21"/>
      <c r="O72" s="21"/>
      <c r="P72" s="21"/>
      <c r="Q72" s="21"/>
      <c r="R72" s="21"/>
      <c r="S72" s="21"/>
    </row>
    <row r="73" spans="2:19" ht="15.75">
      <c r="B73" s="19">
        <v>28.5</v>
      </c>
      <c r="C73" s="20">
        <f>'Zone 4 &amp; 5. After Discount'!C73+('Zone 4 &amp; 5. After Discount'!C73*0.25)</f>
        <v>174.28749999999997</v>
      </c>
      <c r="D73" s="20">
        <f>'Zone 4 &amp; 5. After Discount'!D73+('Zone 4 &amp; 5. After Discount'!D73*0.25)</f>
        <v>251.62500000000026</v>
      </c>
      <c r="E73" s="20">
        <f>'Zone 4 &amp; 5. After Discount'!E73+('Zone 4 &amp; 5. After Discount'!E73*0.25)</f>
        <v>293.3624999999995</v>
      </c>
      <c r="F73" s="20">
        <f>'Zone 4 &amp; 5. After Discount'!F73+('Zone 4 &amp; 5. After Discount'!F73*0.25)</f>
        <v>208.16500000000013</v>
      </c>
      <c r="G73" s="20">
        <f>'Zone 4 &amp; 5. After Discount'!G73+('Zone 4 &amp; 5. After Discount'!G73*0.25)</f>
        <v>232.16687500000012</v>
      </c>
      <c r="H73" s="20">
        <f>'Zone 4 &amp; 5. After Discount'!H73+('Zone 4 &amp; 5. After Discount'!H73*0.25)</f>
        <v>409.39999999999975</v>
      </c>
      <c r="I73" s="20">
        <f>'Zone 4 &amp; 5. After Discount'!I73+('Zone 4 &amp; 5. After Discount'!I73*0.25)</f>
        <v>493.17499999999944</v>
      </c>
      <c r="L73" s="21"/>
      <c r="M73" s="21"/>
      <c r="N73" s="21"/>
      <c r="O73" s="21"/>
      <c r="P73" s="21"/>
      <c r="Q73" s="21"/>
      <c r="R73" s="21"/>
      <c r="S73" s="21"/>
    </row>
    <row r="74" spans="2:19" ht="15.75">
      <c r="B74" s="19">
        <v>29</v>
      </c>
      <c r="C74" s="20">
        <f>'Zone 4 &amp; 5. After Discount'!C74+('Zone 4 &amp; 5. After Discount'!C74*0.25)</f>
        <v>176.85</v>
      </c>
      <c r="D74" s="20">
        <f>'Zone 4 &amp; 5. After Discount'!D74+('Zone 4 &amp; 5. After Discount'!D74*0.25)</f>
        <v>255.52500000000026</v>
      </c>
      <c r="E74" s="20">
        <f>'Zone 4 &amp; 5. After Discount'!E74+('Zone 4 &amp; 5. After Discount'!E74*0.25)</f>
        <v>298.22499999999945</v>
      </c>
      <c r="F74" s="20">
        <f>'Zone 4 &amp; 5. After Discount'!F74+('Zone 4 &amp; 5. After Discount'!F74*0.25)</f>
        <v>211.3418750000001</v>
      </c>
      <c r="G74" s="20">
        <f>'Zone 4 &amp; 5. After Discount'!G74+('Zone 4 &amp; 5. After Discount'!G74*0.25)</f>
        <v>235.94937500000012</v>
      </c>
      <c r="H74" s="20">
        <f>'Zone 4 &amp; 5. After Discount'!H74+('Zone 4 &amp; 5. After Discount'!H74*0.25)</f>
        <v>416.04999999999973</v>
      </c>
      <c r="I74" s="20">
        <f>'Zone 4 &amp; 5. After Discount'!I74+('Zone 4 &amp; 5. After Discount'!I74*0.25)</f>
        <v>501.17499999999944</v>
      </c>
      <c r="L74" s="21"/>
      <c r="M74" s="21"/>
      <c r="N74" s="21"/>
      <c r="O74" s="21"/>
      <c r="P74" s="21"/>
      <c r="Q74" s="21"/>
      <c r="R74" s="21"/>
      <c r="S74" s="21"/>
    </row>
    <row r="75" spans="2:19" ht="15.75">
      <c r="B75" s="19">
        <v>29.5</v>
      </c>
      <c r="C75" s="20">
        <f>'Zone 4 &amp; 5. After Discount'!C75+('Zone 4 &amp; 5. After Discount'!C75*0.25)</f>
        <v>179.41249999999999</v>
      </c>
      <c r="D75" s="20">
        <f>'Zone 4 &amp; 5. After Discount'!D75+('Zone 4 &amp; 5. After Discount'!D75*0.25)</f>
        <v>259.4250000000003</v>
      </c>
      <c r="E75" s="20">
        <f>'Zone 4 &amp; 5. After Discount'!E75+('Zone 4 &amp; 5. After Discount'!E75*0.25)</f>
        <v>303.08749999999947</v>
      </c>
      <c r="F75" s="20">
        <f>'Zone 4 &amp; 5. After Discount'!F75+('Zone 4 &amp; 5. After Discount'!F75*0.25)</f>
        <v>214.51875000000013</v>
      </c>
      <c r="G75" s="20">
        <f>'Zone 4 &amp; 5. After Discount'!G75+('Zone 4 &amp; 5. After Discount'!G75*0.25)</f>
        <v>239.73187500000012</v>
      </c>
      <c r="H75" s="20">
        <f>'Zone 4 &amp; 5. After Discount'!H75+('Zone 4 &amp; 5. After Discount'!H75*0.25)</f>
        <v>422.69999999999976</v>
      </c>
      <c r="I75" s="20">
        <f>'Zone 4 &amp; 5. After Discount'!I75+('Zone 4 &amp; 5. After Discount'!I75*0.25)</f>
        <v>509.17499999999939</v>
      </c>
      <c r="L75" s="21"/>
      <c r="M75" s="21"/>
      <c r="N75" s="21"/>
      <c r="O75" s="21"/>
      <c r="P75" s="21"/>
      <c r="Q75" s="21"/>
      <c r="R75" s="21"/>
      <c r="S75" s="21"/>
    </row>
    <row r="76" spans="2:19" ht="15.75">
      <c r="B76" s="19">
        <v>30</v>
      </c>
      <c r="C76" s="20">
        <f>'Zone 4 &amp; 5. After Discount'!C76+('Zone 4 &amp; 5. After Discount'!C76*0.25)</f>
        <v>181.97500000000002</v>
      </c>
      <c r="D76" s="20">
        <f>'Zone 4 &amp; 5. After Discount'!D76+('Zone 4 &amp; 5. After Discount'!D76*0.25)</f>
        <v>263.32500000000027</v>
      </c>
      <c r="E76" s="20">
        <f>'Zone 4 &amp; 5. After Discount'!E76+('Zone 4 &amp; 5. After Discount'!E76*0.25)</f>
        <v>307.94999999999948</v>
      </c>
      <c r="F76" s="20">
        <f>'Zone 4 &amp; 5. After Discount'!F76+('Zone 4 &amp; 5. After Discount'!F76*0.25)</f>
        <v>217.69562500000012</v>
      </c>
      <c r="G76" s="20">
        <f>'Zone 4 &amp; 5. After Discount'!G76+('Zone 4 &amp; 5. After Discount'!G76*0.25)</f>
        <v>243.51437500000009</v>
      </c>
      <c r="H76" s="20">
        <f>'Zone 4 &amp; 5. After Discount'!H76+('Zone 4 &amp; 5. After Discount'!H76*0.25)</f>
        <v>429.34999999999974</v>
      </c>
      <c r="I76" s="20">
        <f>'Zone 4 &amp; 5. After Discount'!I76+('Zone 4 &amp; 5. After Discount'!I76*0.25)</f>
        <v>517.17499999999939</v>
      </c>
      <c r="L76" s="21"/>
      <c r="M76" s="21"/>
      <c r="N76" s="21"/>
      <c r="O76" s="21"/>
      <c r="P76" s="21"/>
      <c r="Q76" s="21"/>
      <c r="R76" s="21"/>
      <c r="S76" s="21"/>
    </row>
    <row r="77" spans="2:19" s="33" customFormat="1">
      <c r="B77" s="29" t="s">
        <v>19</v>
      </c>
      <c r="C77" s="30"/>
      <c r="D77" s="30"/>
      <c r="E77" s="31"/>
      <c r="F77" s="31"/>
      <c r="G77" s="32"/>
      <c r="H77" s="20"/>
      <c r="I77" s="20"/>
    </row>
    <row r="78" spans="2:19" s="33" customFormat="1" ht="11.25" customHeight="1">
      <c r="B78" s="42" t="s">
        <v>22</v>
      </c>
      <c r="C78" s="42"/>
      <c r="D78" s="42"/>
      <c r="E78" s="42"/>
      <c r="F78" s="42"/>
      <c r="G78" s="42"/>
      <c r="H78" s="42"/>
    </row>
    <row r="79" spans="2:19" s="33" customFormat="1" ht="11.25">
      <c r="B79" s="42"/>
      <c r="C79" s="42"/>
      <c r="D79" s="42"/>
      <c r="E79" s="42"/>
      <c r="F79" s="42"/>
      <c r="G79" s="42"/>
      <c r="H79" s="42"/>
    </row>
    <row r="80" spans="2:19" s="33" customFormat="1" ht="10.5" customHeight="1">
      <c r="B80" s="41" t="s">
        <v>23</v>
      </c>
      <c r="C80" s="41"/>
      <c r="D80" s="41"/>
      <c r="E80" s="41"/>
      <c r="F80" s="41"/>
      <c r="G80" s="41"/>
      <c r="H80" s="41"/>
      <c r="I80" s="41"/>
    </row>
    <row r="81" spans="2:9" s="33" customFormat="1" ht="18.75" customHeight="1">
      <c r="B81" s="41"/>
      <c r="C81" s="41"/>
      <c r="D81" s="41"/>
      <c r="E81" s="41"/>
      <c r="F81" s="41"/>
      <c r="G81" s="41"/>
      <c r="H81" s="41"/>
      <c r="I81" s="41"/>
    </row>
    <row r="82" spans="2:9" s="33" customFormat="1" ht="11.25" customHeight="1">
      <c r="B82" s="42" t="s">
        <v>24</v>
      </c>
      <c r="C82" s="42"/>
      <c r="D82" s="42"/>
      <c r="E82" s="42"/>
      <c r="F82" s="42"/>
      <c r="G82" s="42"/>
      <c r="H82" s="42"/>
      <c r="I82" s="42"/>
    </row>
    <row r="83" spans="2:9" s="33" customFormat="1" ht="11.25">
      <c r="B83" s="42"/>
      <c r="C83" s="42"/>
      <c r="D83" s="42"/>
      <c r="E83" s="42"/>
      <c r="F83" s="42"/>
      <c r="G83" s="42"/>
      <c r="H83" s="42"/>
      <c r="I83" s="42"/>
    </row>
    <row r="84" spans="2:9" s="33" customFormat="1" ht="11.25">
      <c r="B84" s="33" t="s">
        <v>25</v>
      </c>
    </row>
    <row r="85" spans="2:9" ht="12" customHeight="1">
      <c r="B85" s="33" t="s">
        <v>26</v>
      </c>
    </row>
    <row r="86" spans="2:9" ht="12" customHeight="1">
      <c r="B86" s="33"/>
      <c r="E86" s="43">
        <v>5000</v>
      </c>
      <c r="F86" s="43"/>
    </row>
    <row r="87" spans="2:9" ht="15.75" thickBot="1"/>
    <row r="88" spans="2:9" ht="15.75" thickBot="1">
      <c r="B88" s="44" t="s">
        <v>27</v>
      </c>
      <c r="C88" s="45"/>
      <c r="D88" s="46"/>
      <c r="G88" s="44" t="s">
        <v>28</v>
      </c>
      <c r="H88" s="45"/>
      <c r="I88" s="46"/>
    </row>
    <row r="89" spans="2:9">
      <c r="B89" s="35"/>
      <c r="D89" s="36"/>
      <c r="G89" s="35"/>
      <c r="I89" s="36"/>
    </row>
    <row r="90" spans="2:9">
      <c r="B90" s="35"/>
      <c r="D90" s="36"/>
      <c r="G90" s="35"/>
      <c r="I90" s="36"/>
    </row>
    <row r="91" spans="2:9" ht="15.75" thickBot="1">
      <c r="B91" s="37"/>
      <c r="C91" s="38"/>
      <c r="D91" s="39"/>
      <c r="G91" s="37"/>
      <c r="H91" s="38"/>
      <c r="I91" s="39"/>
    </row>
  </sheetData>
  <sheetProtection selectLockedCells="1" selectUnlockedCells="1"/>
  <mergeCells count="10">
    <mergeCell ref="B80:I81"/>
    <mergeCell ref="B82:I83"/>
    <mergeCell ref="E86:F86"/>
    <mergeCell ref="B88:D88"/>
    <mergeCell ref="G88:I88"/>
    <mergeCell ref="B78:H79"/>
    <mergeCell ref="B1:I1"/>
    <mergeCell ref="D5:E5"/>
    <mergeCell ref="H5:I5"/>
    <mergeCell ref="B14:I14"/>
  </mergeCells>
  <conditionalFormatting sqref="C9:I13 C15:I76 H18:I77">
    <cfRule type="cellIs" dxfId="32" priority="1" stopIfTrue="1" operator="equal">
      <formula>"NG"</formula>
    </cfRule>
  </conditionalFormatting>
  <pageMargins left="0.75" right="0.75" top="0" bottom="0" header="0.5" footer="0.5"/>
  <pageSetup paperSize="9" scale="68" orientation="portrait" r:id="rId1"/>
  <headerFooter alignWithMargins="0"/>
  <drawing r:id="rId2"/>
</worksheet>
</file>

<file path=xl/worksheets/sheet4.xml><?xml version="1.0" encoding="utf-8"?>
<worksheet xmlns="http://schemas.openxmlformats.org/spreadsheetml/2006/main" xmlns:r="http://schemas.openxmlformats.org/officeDocument/2006/relationships">
  <sheetPr>
    <tabColor indexed="51"/>
  </sheetPr>
  <dimension ref="A1:T94"/>
  <sheetViews>
    <sheetView showGridLines="0" zoomScale="70" zoomScaleNormal="70" workbookViewId="0">
      <pane xSplit="1" ySplit="7" topLeftCell="B8" activePane="bottomRight" state="frozen"/>
      <selection activeCell="F26" sqref="F26"/>
      <selection pane="topRight" activeCell="F26" sqref="F26"/>
      <selection pane="bottomLeft" activeCell="F26" sqref="F26"/>
      <selection pane="bottomRight" activeCell="C17" sqref="C17:I76"/>
    </sheetView>
  </sheetViews>
  <sheetFormatPr defaultColWidth="15.7109375" defaultRowHeight="15"/>
  <cols>
    <col min="1" max="1" width="5.7109375" style="1" customWidth="1"/>
    <col min="2" max="2" width="15.7109375" style="1" customWidth="1"/>
    <col min="3" max="3" width="16.28515625" style="1" bestFit="1" customWidth="1"/>
    <col min="4" max="5" width="12.7109375" style="1" customWidth="1"/>
    <col min="6" max="6" width="14.5703125" style="1" bestFit="1" customWidth="1"/>
    <col min="7" max="7" width="14" style="1" customWidth="1"/>
    <col min="8" max="8" width="10.140625" style="1" bestFit="1" customWidth="1"/>
    <col min="9" max="10" width="12.7109375" style="1" customWidth="1"/>
    <col min="11" max="16384" width="15.7109375" style="1"/>
  </cols>
  <sheetData>
    <row r="1" spans="1:20" ht="23.25" customHeight="1" thickBot="1">
      <c r="B1" s="47"/>
      <c r="C1" s="48"/>
      <c r="D1" s="48"/>
      <c r="E1" s="48"/>
      <c r="F1" s="48"/>
      <c r="G1" s="48"/>
      <c r="H1" s="48"/>
      <c r="I1" s="48"/>
      <c r="J1" s="49"/>
    </row>
    <row r="3" spans="1:20" ht="16.5" customHeight="1" thickBot="1">
      <c r="B3" s="2"/>
      <c r="C3" s="3"/>
      <c r="D3" s="3"/>
      <c r="E3" s="3"/>
    </row>
    <row r="4" spans="1:20" ht="18.75" thickBot="1">
      <c r="B4" s="4"/>
    </row>
    <row r="5" spans="1:20" ht="18.75" customHeight="1" thickBot="1">
      <c r="B5" s="4"/>
      <c r="C5" s="5" t="s">
        <v>1</v>
      </c>
      <c r="D5" s="50"/>
      <c r="E5" s="50"/>
      <c r="F5" s="6"/>
      <c r="G5" s="5" t="s">
        <v>2</v>
      </c>
      <c r="H5" s="50"/>
      <c r="I5" s="50"/>
      <c r="J5" s="40"/>
    </row>
    <row r="6" spans="1:20" ht="20.25">
      <c r="A6" s="8"/>
      <c r="B6" s="9" t="s">
        <v>3</v>
      </c>
      <c r="C6" s="10"/>
      <c r="D6" s="10"/>
      <c r="E6" s="10"/>
      <c r="F6" s="10"/>
      <c r="G6" s="10"/>
      <c r="H6" s="10"/>
      <c r="I6" s="10"/>
      <c r="J6" s="11"/>
    </row>
    <row r="7" spans="1:20" ht="15.75">
      <c r="A7" s="8"/>
      <c r="B7" s="12" t="s">
        <v>29</v>
      </c>
      <c r="C7" s="10"/>
      <c r="D7" s="10"/>
      <c r="E7" s="10"/>
      <c r="F7" s="10"/>
      <c r="G7" s="10"/>
      <c r="H7" s="10"/>
      <c r="I7" s="10"/>
      <c r="J7" s="13"/>
    </row>
    <row r="8" spans="1:20" ht="15.75">
      <c r="A8" s="8"/>
      <c r="B8" s="14" t="s">
        <v>4</v>
      </c>
      <c r="C8" s="15"/>
      <c r="D8" s="15"/>
      <c r="E8" s="15"/>
      <c r="F8" s="15"/>
      <c r="G8" s="15"/>
      <c r="H8" s="15"/>
      <c r="I8" s="16" t="s">
        <v>30</v>
      </c>
      <c r="J8" s="13"/>
    </row>
    <row r="9" spans="1:20" ht="15.75">
      <c r="B9" s="17" t="s">
        <v>5</v>
      </c>
      <c r="C9" s="18" t="s">
        <v>6</v>
      </c>
      <c r="D9" s="18" t="s">
        <v>7</v>
      </c>
      <c r="E9" s="18" t="s">
        <v>8</v>
      </c>
      <c r="F9" s="18" t="s">
        <v>9</v>
      </c>
      <c r="G9" s="18" t="s">
        <v>10</v>
      </c>
      <c r="H9" s="18" t="s">
        <v>11</v>
      </c>
      <c r="I9" s="18" t="s">
        <v>12</v>
      </c>
    </row>
    <row r="10" spans="1:20" ht="15.75">
      <c r="B10" s="19">
        <v>0.5</v>
      </c>
      <c r="C10" s="20"/>
      <c r="D10" s="20"/>
      <c r="E10" s="20"/>
      <c r="F10" s="20"/>
      <c r="G10" s="20"/>
      <c r="H10" s="20"/>
      <c r="I10" s="20"/>
      <c r="L10" s="21"/>
      <c r="M10" s="21"/>
      <c r="N10" s="21"/>
      <c r="O10" s="21"/>
      <c r="P10" s="21"/>
      <c r="Q10" s="21"/>
      <c r="R10" s="21"/>
      <c r="S10" s="21"/>
    </row>
    <row r="11" spans="1:20" ht="15.75">
      <c r="B11" s="19">
        <v>1</v>
      </c>
      <c r="C11" s="20"/>
      <c r="D11" s="20"/>
      <c r="E11" s="20"/>
      <c r="F11" s="20"/>
      <c r="G11" s="20"/>
      <c r="H11" s="20"/>
      <c r="I11" s="20"/>
      <c r="L11" s="21"/>
      <c r="M11" s="21"/>
      <c r="N11" s="21"/>
      <c r="O11" s="21"/>
      <c r="P11" s="21"/>
      <c r="Q11" s="21"/>
      <c r="R11" s="21"/>
      <c r="S11" s="21"/>
    </row>
    <row r="12" spans="1:20" ht="15.75">
      <c r="B12" s="19">
        <v>1.5</v>
      </c>
      <c r="C12" s="20"/>
      <c r="D12" s="20"/>
      <c r="E12" s="20"/>
      <c r="F12" s="20"/>
      <c r="G12" s="20"/>
      <c r="H12" s="20"/>
      <c r="I12" s="20"/>
      <c r="L12" s="21"/>
      <c r="M12" s="21"/>
      <c r="N12" s="21"/>
      <c r="O12" s="21"/>
      <c r="P12" s="21"/>
      <c r="Q12" s="21"/>
      <c r="R12" s="21"/>
      <c r="S12" s="21"/>
    </row>
    <row r="13" spans="1:20" ht="15.75">
      <c r="B13" s="19">
        <v>2</v>
      </c>
      <c r="C13" s="20"/>
      <c r="D13" s="20"/>
      <c r="E13" s="20"/>
      <c r="F13" s="20"/>
      <c r="G13" s="20"/>
      <c r="H13" s="20"/>
      <c r="I13" s="20"/>
      <c r="L13" s="21"/>
      <c r="M13" s="21"/>
      <c r="N13" s="21"/>
      <c r="O13" s="21"/>
      <c r="P13" s="21"/>
      <c r="Q13" s="21"/>
      <c r="R13" s="21"/>
      <c r="S13" s="21"/>
    </row>
    <row r="14" spans="1:20">
      <c r="B14" s="51" t="s">
        <v>13</v>
      </c>
      <c r="C14" s="51"/>
      <c r="D14" s="51"/>
      <c r="E14" s="51"/>
      <c r="F14" s="51"/>
      <c r="G14" s="51"/>
      <c r="H14" s="51"/>
      <c r="I14" s="51"/>
      <c r="J14" s="51"/>
      <c r="M14" s="21"/>
      <c r="N14" s="21"/>
      <c r="O14" s="21"/>
      <c r="P14" s="21"/>
      <c r="Q14" s="21"/>
      <c r="R14" s="21"/>
      <c r="S14" s="21"/>
      <c r="T14" s="21"/>
    </row>
    <row r="15" spans="1:20" ht="15.75">
      <c r="B15" s="22" t="s">
        <v>14</v>
      </c>
      <c r="C15" s="23"/>
      <c r="D15" s="23"/>
      <c r="E15" s="23"/>
      <c r="F15" s="23"/>
      <c r="G15" s="23"/>
      <c r="H15" s="23"/>
      <c r="I15" s="23"/>
      <c r="J15" s="24"/>
      <c r="M15" s="21"/>
      <c r="N15" s="21"/>
      <c r="O15" s="21"/>
      <c r="P15" s="21"/>
      <c r="Q15" s="21"/>
      <c r="R15" s="21"/>
      <c r="S15" s="21"/>
      <c r="T15" s="21"/>
    </row>
    <row r="16" spans="1:20" ht="15.75">
      <c r="B16" s="17" t="s">
        <v>5</v>
      </c>
      <c r="C16" s="18" t="s">
        <v>6</v>
      </c>
      <c r="D16" s="18" t="s">
        <v>7</v>
      </c>
      <c r="E16" s="18" t="s">
        <v>8</v>
      </c>
      <c r="F16" s="18" t="s">
        <v>9</v>
      </c>
      <c r="G16" s="18" t="s">
        <v>10</v>
      </c>
      <c r="H16" s="18" t="s">
        <v>11</v>
      </c>
      <c r="I16" s="18" t="s">
        <v>12</v>
      </c>
      <c r="J16" s="25"/>
      <c r="M16" s="21"/>
      <c r="N16" s="21"/>
      <c r="O16" s="21"/>
      <c r="P16" s="21"/>
      <c r="Q16" s="21"/>
      <c r="R16" s="21"/>
      <c r="S16" s="21"/>
      <c r="T16" s="21"/>
    </row>
    <row r="17" spans="2:20" ht="15.75">
      <c r="B17" s="19">
        <v>0.5</v>
      </c>
      <c r="C17" s="20"/>
      <c r="D17" s="20"/>
      <c r="E17" s="20"/>
      <c r="F17" s="20"/>
      <c r="G17" s="20"/>
      <c r="H17" s="20"/>
      <c r="I17" s="20"/>
      <c r="J17" s="26"/>
      <c r="M17" s="21"/>
      <c r="N17" s="21"/>
      <c r="O17" s="21"/>
      <c r="P17" s="21"/>
      <c r="Q17" s="21"/>
      <c r="R17" s="21"/>
      <c r="S17" s="21"/>
      <c r="T17" s="21"/>
    </row>
    <row r="18" spans="2:20" ht="15.75">
      <c r="B18" s="19">
        <v>1</v>
      </c>
      <c r="C18" s="20"/>
      <c r="D18" s="20"/>
      <c r="E18" s="20"/>
      <c r="F18" s="20"/>
      <c r="G18" s="20"/>
      <c r="H18" s="20"/>
      <c r="I18" s="20"/>
      <c r="J18" s="26"/>
      <c r="M18" s="21"/>
      <c r="N18" s="21"/>
      <c r="O18" s="21"/>
      <c r="P18" s="21"/>
      <c r="Q18" s="21"/>
      <c r="R18" s="21"/>
      <c r="S18" s="21"/>
      <c r="T18" s="21"/>
    </row>
    <row r="19" spans="2:20" ht="15.75">
      <c r="B19" s="19">
        <v>1.5</v>
      </c>
      <c r="C19" s="20"/>
      <c r="D19" s="20"/>
      <c r="E19" s="20"/>
      <c r="F19" s="20"/>
      <c r="G19" s="20"/>
      <c r="H19" s="20"/>
      <c r="I19" s="20"/>
      <c r="J19" s="26"/>
      <c r="M19" s="21"/>
      <c r="N19" s="21"/>
      <c r="O19" s="21"/>
      <c r="P19" s="21"/>
      <c r="Q19" s="21"/>
      <c r="R19" s="21"/>
      <c r="S19" s="21"/>
      <c r="T19" s="21"/>
    </row>
    <row r="20" spans="2:20" ht="15.75">
      <c r="B20" s="19">
        <v>2</v>
      </c>
      <c r="C20" s="20"/>
      <c r="D20" s="20"/>
      <c r="E20" s="20"/>
      <c r="F20" s="20"/>
      <c r="G20" s="20"/>
      <c r="H20" s="20"/>
      <c r="I20" s="20"/>
      <c r="J20" s="26"/>
      <c r="M20" s="21"/>
      <c r="N20" s="21"/>
      <c r="O20" s="21"/>
      <c r="P20" s="21"/>
      <c r="Q20" s="21"/>
      <c r="R20" s="21"/>
      <c r="S20" s="21"/>
      <c r="T20" s="21"/>
    </row>
    <row r="21" spans="2:20" ht="15.75">
      <c r="B21" s="19">
        <v>2.5</v>
      </c>
      <c r="C21" s="20"/>
      <c r="D21" s="20"/>
      <c r="E21" s="20"/>
      <c r="F21" s="20"/>
      <c r="G21" s="20"/>
      <c r="H21" s="20"/>
      <c r="I21" s="20"/>
      <c r="J21" s="26"/>
      <c r="M21" s="21"/>
      <c r="N21" s="21"/>
      <c r="O21" s="21"/>
      <c r="P21" s="21"/>
      <c r="Q21" s="21"/>
      <c r="R21" s="21"/>
      <c r="S21" s="21"/>
      <c r="T21" s="21"/>
    </row>
    <row r="22" spans="2:20" ht="15.75">
      <c r="B22" s="19">
        <v>3</v>
      </c>
      <c r="C22" s="20"/>
      <c r="D22" s="20"/>
      <c r="E22" s="20"/>
      <c r="F22" s="20"/>
      <c r="G22" s="20"/>
      <c r="H22" s="20"/>
      <c r="I22" s="20"/>
      <c r="J22" s="26"/>
      <c r="M22" s="21"/>
      <c r="N22" s="21"/>
      <c r="O22" s="21"/>
      <c r="P22" s="21"/>
      <c r="Q22" s="21"/>
      <c r="R22" s="21"/>
      <c r="S22" s="21"/>
      <c r="T22" s="21"/>
    </row>
    <row r="23" spans="2:20" ht="15.75">
      <c r="B23" s="19">
        <v>3.5</v>
      </c>
      <c r="C23" s="20"/>
      <c r="D23" s="20"/>
      <c r="E23" s="20"/>
      <c r="F23" s="20"/>
      <c r="G23" s="20"/>
      <c r="H23" s="20"/>
      <c r="I23" s="20"/>
      <c r="J23" s="26"/>
      <c r="M23" s="21"/>
      <c r="N23" s="21"/>
      <c r="O23" s="21"/>
      <c r="P23" s="21"/>
      <c r="Q23" s="21"/>
      <c r="R23" s="21"/>
      <c r="S23" s="21"/>
      <c r="T23" s="21"/>
    </row>
    <row r="24" spans="2:20" ht="15.75">
      <c r="B24" s="19">
        <v>4</v>
      </c>
      <c r="C24" s="20"/>
      <c r="D24" s="20"/>
      <c r="E24" s="20"/>
      <c r="F24" s="20"/>
      <c r="G24" s="20"/>
      <c r="H24" s="20"/>
      <c r="I24" s="20"/>
      <c r="J24" s="26"/>
      <c r="M24" s="21"/>
      <c r="N24" s="21"/>
      <c r="O24" s="21"/>
      <c r="P24" s="21"/>
      <c r="Q24" s="21"/>
      <c r="R24" s="21"/>
      <c r="S24" s="21"/>
      <c r="T24" s="21"/>
    </row>
    <row r="25" spans="2:20" ht="15.75">
      <c r="B25" s="19">
        <v>4.5</v>
      </c>
      <c r="C25" s="20"/>
      <c r="D25" s="20"/>
      <c r="E25" s="20"/>
      <c r="F25" s="20"/>
      <c r="G25" s="20"/>
      <c r="H25" s="20"/>
      <c r="I25" s="20"/>
      <c r="J25" s="26"/>
      <c r="M25" s="21"/>
      <c r="N25" s="21"/>
      <c r="O25" s="21"/>
      <c r="P25" s="21"/>
      <c r="Q25" s="21"/>
      <c r="R25" s="21"/>
      <c r="S25" s="21"/>
      <c r="T25" s="21"/>
    </row>
    <row r="26" spans="2:20" ht="15.75">
      <c r="B26" s="19">
        <v>5</v>
      </c>
      <c r="C26" s="20"/>
      <c r="D26" s="20"/>
      <c r="E26" s="20"/>
      <c r="F26" s="20"/>
      <c r="G26" s="20"/>
      <c r="H26" s="20"/>
      <c r="I26" s="20"/>
      <c r="J26" s="26"/>
      <c r="M26" s="21"/>
      <c r="N26" s="21"/>
      <c r="O26" s="21"/>
      <c r="P26" s="21"/>
      <c r="Q26" s="21"/>
      <c r="R26" s="21"/>
      <c r="S26" s="21"/>
      <c r="T26" s="21"/>
    </row>
    <row r="27" spans="2:20" ht="15.75">
      <c r="B27" s="19">
        <v>5.5</v>
      </c>
      <c r="C27" s="20"/>
      <c r="D27" s="20"/>
      <c r="E27" s="20"/>
      <c r="F27" s="20"/>
      <c r="G27" s="20"/>
      <c r="H27" s="20"/>
      <c r="I27" s="20"/>
      <c r="J27" s="26"/>
      <c r="M27" s="21"/>
      <c r="N27" s="21"/>
      <c r="O27" s="21"/>
      <c r="P27" s="21"/>
      <c r="Q27" s="21"/>
      <c r="R27" s="21"/>
      <c r="S27" s="21"/>
      <c r="T27" s="21"/>
    </row>
    <row r="28" spans="2:20" ht="15.75">
      <c r="B28" s="19">
        <v>6</v>
      </c>
      <c r="C28" s="20"/>
      <c r="D28" s="20"/>
      <c r="E28" s="20"/>
      <c r="F28" s="20"/>
      <c r="G28" s="20"/>
      <c r="H28" s="20"/>
      <c r="I28" s="20"/>
      <c r="J28" s="26"/>
      <c r="M28" s="21"/>
      <c r="N28" s="21"/>
      <c r="O28" s="21"/>
      <c r="P28" s="21"/>
      <c r="Q28" s="21"/>
      <c r="R28" s="21"/>
      <c r="S28" s="21"/>
      <c r="T28" s="21"/>
    </row>
    <row r="29" spans="2:20" ht="15.75">
      <c r="B29" s="19">
        <v>6.5</v>
      </c>
      <c r="C29" s="20"/>
      <c r="D29" s="20"/>
      <c r="E29" s="20"/>
      <c r="F29" s="20"/>
      <c r="G29" s="20"/>
      <c r="H29" s="20"/>
      <c r="I29" s="20"/>
      <c r="J29" s="26"/>
      <c r="M29" s="21"/>
      <c r="N29" s="21"/>
      <c r="O29" s="21"/>
      <c r="P29" s="21"/>
      <c r="Q29" s="21"/>
      <c r="R29" s="21"/>
      <c r="S29" s="21"/>
      <c r="T29" s="21"/>
    </row>
    <row r="30" spans="2:20" ht="15.75">
      <c r="B30" s="19">
        <v>7</v>
      </c>
      <c r="C30" s="20"/>
      <c r="D30" s="20"/>
      <c r="E30" s="20"/>
      <c r="F30" s="20"/>
      <c r="G30" s="20"/>
      <c r="H30" s="20"/>
      <c r="I30" s="20"/>
      <c r="J30" s="26"/>
      <c r="M30" s="21"/>
      <c r="N30" s="21"/>
      <c r="O30" s="21"/>
      <c r="P30" s="21"/>
      <c r="Q30" s="21"/>
      <c r="R30" s="21"/>
      <c r="S30" s="21"/>
      <c r="T30" s="21"/>
    </row>
    <row r="31" spans="2:20" ht="15.75">
      <c r="B31" s="19">
        <v>7.5</v>
      </c>
      <c r="C31" s="20"/>
      <c r="D31" s="20"/>
      <c r="E31" s="20"/>
      <c r="F31" s="20"/>
      <c r="G31" s="20"/>
      <c r="H31" s="20"/>
      <c r="I31" s="20"/>
      <c r="J31" s="26"/>
      <c r="M31" s="21"/>
      <c r="N31" s="21"/>
      <c r="O31" s="21"/>
      <c r="P31" s="21"/>
      <c r="Q31" s="21"/>
      <c r="R31" s="21"/>
      <c r="S31" s="21"/>
      <c r="T31" s="21"/>
    </row>
    <row r="32" spans="2:20" ht="15.75">
      <c r="B32" s="19">
        <v>8</v>
      </c>
      <c r="C32" s="20"/>
      <c r="D32" s="20"/>
      <c r="E32" s="20"/>
      <c r="F32" s="20"/>
      <c r="G32" s="20"/>
      <c r="H32" s="20"/>
      <c r="I32" s="20"/>
      <c r="J32" s="26"/>
      <c r="M32" s="21"/>
      <c r="N32" s="21"/>
      <c r="O32" s="21"/>
      <c r="P32" s="21"/>
      <c r="Q32" s="21"/>
      <c r="R32" s="21"/>
      <c r="S32" s="21"/>
      <c r="T32" s="21"/>
    </row>
    <row r="33" spans="2:20" ht="15.75">
      <c r="B33" s="19">
        <v>8.5</v>
      </c>
      <c r="C33" s="20"/>
      <c r="D33" s="20"/>
      <c r="E33" s="20"/>
      <c r="F33" s="20"/>
      <c r="G33" s="20"/>
      <c r="H33" s="20"/>
      <c r="I33" s="20"/>
      <c r="J33" s="26"/>
      <c r="M33" s="21"/>
      <c r="N33" s="21"/>
      <c r="O33" s="21"/>
      <c r="P33" s="21"/>
      <c r="Q33" s="21"/>
      <c r="R33" s="21"/>
      <c r="S33" s="21"/>
      <c r="T33" s="21"/>
    </row>
    <row r="34" spans="2:20" ht="15.75">
      <c r="B34" s="19">
        <v>9</v>
      </c>
      <c r="C34" s="20"/>
      <c r="D34" s="20"/>
      <c r="E34" s="20"/>
      <c r="F34" s="20"/>
      <c r="G34" s="20"/>
      <c r="H34" s="20"/>
      <c r="I34" s="20"/>
      <c r="J34" s="26"/>
      <c r="M34" s="21"/>
      <c r="N34" s="21"/>
      <c r="O34" s="21"/>
      <c r="P34" s="21"/>
      <c r="Q34" s="21"/>
      <c r="R34" s="21"/>
      <c r="S34" s="21"/>
      <c r="T34" s="21"/>
    </row>
    <row r="35" spans="2:20" ht="15.75">
      <c r="B35" s="19">
        <v>9.5</v>
      </c>
      <c r="C35" s="20"/>
      <c r="D35" s="20"/>
      <c r="E35" s="20"/>
      <c r="F35" s="20"/>
      <c r="G35" s="20"/>
      <c r="H35" s="20"/>
      <c r="I35" s="20"/>
      <c r="J35" s="26"/>
      <c r="M35" s="21"/>
      <c r="N35" s="21"/>
      <c r="O35" s="21"/>
      <c r="P35" s="21"/>
      <c r="Q35" s="21"/>
      <c r="R35" s="21"/>
      <c r="S35" s="21"/>
      <c r="T35" s="21"/>
    </row>
    <row r="36" spans="2:20" ht="15.75">
      <c r="B36" s="19">
        <v>10</v>
      </c>
      <c r="C36" s="20"/>
      <c r="D36" s="20"/>
      <c r="E36" s="20"/>
      <c r="F36" s="20"/>
      <c r="G36" s="20"/>
      <c r="H36" s="20"/>
      <c r="I36" s="20"/>
      <c r="J36" s="26"/>
      <c r="M36" s="21"/>
      <c r="N36" s="21"/>
      <c r="O36" s="21"/>
      <c r="P36" s="21"/>
      <c r="Q36" s="21"/>
      <c r="R36" s="21"/>
      <c r="S36" s="21"/>
      <c r="T36" s="21"/>
    </row>
    <row r="37" spans="2:20" ht="15.75">
      <c r="B37" s="19">
        <v>10.5</v>
      </c>
      <c r="C37" s="20"/>
      <c r="D37" s="20"/>
      <c r="E37" s="20"/>
      <c r="F37" s="20"/>
      <c r="G37" s="20"/>
      <c r="H37" s="20"/>
      <c r="I37" s="20"/>
      <c r="J37" s="26"/>
      <c r="M37" s="21"/>
      <c r="N37" s="21"/>
      <c r="O37" s="21"/>
      <c r="P37" s="21"/>
      <c r="Q37" s="21"/>
      <c r="R37" s="21"/>
      <c r="S37" s="21"/>
      <c r="T37" s="21"/>
    </row>
    <row r="38" spans="2:20" ht="15.75">
      <c r="B38" s="19">
        <v>11</v>
      </c>
      <c r="C38" s="20"/>
      <c r="D38" s="20"/>
      <c r="E38" s="20"/>
      <c r="F38" s="20"/>
      <c r="G38" s="20"/>
      <c r="H38" s="20"/>
      <c r="I38" s="20"/>
      <c r="J38" s="26"/>
      <c r="M38" s="21"/>
      <c r="N38" s="21"/>
      <c r="O38" s="21"/>
      <c r="P38" s="21"/>
      <c r="Q38" s="21"/>
      <c r="R38" s="21"/>
      <c r="S38" s="21"/>
      <c r="T38" s="21"/>
    </row>
    <row r="39" spans="2:20" ht="15.75">
      <c r="B39" s="19">
        <v>11.5</v>
      </c>
      <c r="C39" s="20"/>
      <c r="D39" s="20"/>
      <c r="E39" s="20"/>
      <c r="F39" s="20"/>
      <c r="G39" s="20"/>
      <c r="H39" s="20"/>
      <c r="I39" s="20"/>
      <c r="J39" s="26"/>
      <c r="M39" s="21"/>
      <c r="N39" s="21"/>
      <c r="O39" s="21"/>
      <c r="P39" s="21"/>
      <c r="Q39" s="21"/>
      <c r="R39" s="21"/>
      <c r="S39" s="21"/>
      <c r="T39" s="21"/>
    </row>
    <row r="40" spans="2:20" ht="15.75">
      <c r="B40" s="19">
        <v>12</v>
      </c>
      <c r="C40" s="20"/>
      <c r="D40" s="20"/>
      <c r="E40" s="20"/>
      <c r="F40" s="20"/>
      <c r="G40" s="20"/>
      <c r="H40" s="20"/>
      <c r="I40" s="20"/>
      <c r="J40" s="26"/>
      <c r="M40" s="21"/>
      <c r="N40" s="21"/>
      <c r="O40" s="21"/>
      <c r="P40" s="21"/>
      <c r="Q40" s="21"/>
      <c r="R40" s="21"/>
      <c r="S40" s="21"/>
      <c r="T40" s="21"/>
    </row>
    <row r="41" spans="2:20" ht="15.75">
      <c r="B41" s="19">
        <v>12.5</v>
      </c>
      <c r="C41" s="20"/>
      <c r="D41" s="20"/>
      <c r="E41" s="20"/>
      <c r="F41" s="20"/>
      <c r="G41" s="20"/>
      <c r="H41" s="20"/>
      <c r="I41" s="20"/>
      <c r="J41" s="26"/>
      <c r="M41" s="21"/>
      <c r="N41" s="21"/>
      <c r="O41" s="21"/>
      <c r="P41" s="21"/>
      <c r="Q41" s="21"/>
      <c r="R41" s="21"/>
      <c r="S41" s="21"/>
      <c r="T41" s="21"/>
    </row>
    <row r="42" spans="2:20" ht="15.75">
      <c r="B42" s="19">
        <v>13</v>
      </c>
      <c r="C42" s="20"/>
      <c r="D42" s="20"/>
      <c r="E42" s="20"/>
      <c r="F42" s="20"/>
      <c r="G42" s="20"/>
      <c r="H42" s="20"/>
      <c r="I42" s="20"/>
      <c r="J42" s="26"/>
      <c r="M42" s="21"/>
      <c r="N42" s="21"/>
      <c r="O42" s="21"/>
      <c r="P42" s="21"/>
      <c r="Q42" s="21"/>
      <c r="R42" s="21"/>
      <c r="S42" s="21"/>
      <c r="T42" s="21"/>
    </row>
    <row r="43" spans="2:20" ht="15.75">
      <c r="B43" s="19">
        <v>13.5</v>
      </c>
      <c r="C43" s="20"/>
      <c r="D43" s="20"/>
      <c r="E43" s="20"/>
      <c r="F43" s="20"/>
      <c r="G43" s="20"/>
      <c r="H43" s="20"/>
      <c r="I43" s="20"/>
      <c r="J43" s="26"/>
      <c r="M43" s="21"/>
      <c r="N43" s="21"/>
      <c r="O43" s="21"/>
      <c r="P43" s="21"/>
      <c r="Q43" s="21"/>
      <c r="R43" s="21"/>
      <c r="S43" s="21"/>
      <c r="T43" s="21"/>
    </row>
    <row r="44" spans="2:20" ht="15.75">
      <c r="B44" s="19">
        <v>14</v>
      </c>
      <c r="C44" s="20"/>
      <c r="D44" s="20"/>
      <c r="E44" s="20"/>
      <c r="F44" s="20"/>
      <c r="G44" s="20"/>
      <c r="H44" s="20"/>
      <c r="I44" s="20"/>
      <c r="J44" s="26"/>
      <c r="M44" s="21"/>
      <c r="N44" s="21"/>
      <c r="O44" s="21"/>
      <c r="P44" s="21"/>
      <c r="Q44" s="21"/>
      <c r="R44" s="21"/>
      <c r="S44" s="21"/>
      <c r="T44" s="21"/>
    </row>
    <row r="45" spans="2:20" ht="15.75">
      <c r="B45" s="19">
        <v>14.5</v>
      </c>
      <c r="C45" s="20"/>
      <c r="D45" s="20"/>
      <c r="E45" s="20"/>
      <c r="F45" s="20"/>
      <c r="G45" s="20"/>
      <c r="H45" s="20"/>
      <c r="I45" s="20"/>
      <c r="J45" s="26"/>
      <c r="M45" s="21"/>
      <c r="N45" s="21"/>
      <c r="O45" s="21"/>
      <c r="P45" s="21"/>
      <c r="Q45" s="21"/>
      <c r="R45" s="21"/>
      <c r="S45" s="21"/>
      <c r="T45" s="21"/>
    </row>
    <row r="46" spans="2:20" ht="15.75">
      <c r="B46" s="19">
        <v>15</v>
      </c>
      <c r="C46" s="20"/>
      <c r="D46" s="20"/>
      <c r="E46" s="20"/>
      <c r="F46" s="20"/>
      <c r="G46" s="20"/>
      <c r="H46" s="20"/>
      <c r="I46" s="20"/>
      <c r="J46" s="26"/>
      <c r="M46" s="21"/>
      <c r="N46" s="21"/>
      <c r="O46" s="21"/>
      <c r="P46" s="21"/>
      <c r="Q46" s="21"/>
      <c r="R46" s="21"/>
      <c r="S46" s="21"/>
      <c r="T46" s="21"/>
    </row>
    <row r="47" spans="2:20" ht="15.75">
      <c r="B47" s="19">
        <v>15.5</v>
      </c>
      <c r="C47" s="20"/>
      <c r="D47" s="20"/>
      <c r="E47" s="20"/>
      <c r="F47" s="20"/>
      <c r="G47" s="20"/>
      <c r="H47" s="20"/>
      <c r="I47" s="20"/>
      <c r="J47" s="26"/>
      <c r="M47" s="21"/>
      <c r="N47" s="21"/>
      <c r="O47" s="21"/>
      <c r="P47" s="21"/>
      <c r="Q47" s="21"/>
      <c r="R47" s="21"/>
      <c r="S47" s="21"/>
      <c r="T47" s="21"/>
    </row>
    <row r="48" spans="2:20" ht="15.75">
      <c r="B48" s="19">
        <v>16</v>
      </c>
      <c r="C48" s="20"/>
      <c r="D48" s="20"/>
      <c r="E48" s="20"/>
      <c r="F48" s="20"/>
      <c r="G48" s="20"/>
      <c r="H48" s="20"/>
      <c r="I48" s="20"/>
      <c r="J48" s="26"/>
      <c r="M48" s="21"/>
      <c r="N48" s="21"/>
      <c r="O48" s="21"/>
      <c r="P48" s="21"/>
      <c r="Q48" s="21"/>
      <c r="R48" s="21"/>
      <c r="S48" s="21"/>
      <c r="T48" s="21"/>
    </row>
    <row r="49" spans="2:20" ht="15.75">
      <c r="B49" s="19">
        <v>16.5</v>
      </c>
      <c r="C49" s="20"/>
      <c r="D49" s="20"/>
      <c r="E49" s="20"/>
      <c r="F49" s="20"/>
      <c r="G49" s="20"/>
      <c r="H49" s="20"/>
      <c r="I49" s="20"/>
      <c r="J49" s="26"/>
      <c r="M49" s="21"/>
      <c r="N49" s="21"/>
      <c r="O49" s="21"/>
      <c r="P49" s="21"/>
      <c r="Q49" s="21"/>
      <c r="R49" s="21"/>
      <c r="S49" s="21"/>
      <c r="T49" s="21"/>
    </row>
    <row r="50" spans="2:20" ht="15.75">
      <c r="B50" s="19">
        <v>17</v>
      </c>
      <c r="C50" s="20"/>
      <c r="D50" s="20"/>
      <c r="E50" s="20"/>
      <c r="F50" s="20"/>
      <c r="G50" s="20"/>
      <c r="H50" s="20"/>
      <c r="I50" s="20"/>
      <c r="J50" s="26"/>
      <c r="M50" s="21"/>
      <c r="N50" s="21"/>
      <c r="O50" s="21"/>
      <c r="P50" s="21"/>
      <c r="Q50" s="21"/>
      <c r="R50" s="21"/>
      <c r="S50" s="21"/>
      <c r="T50" s="21"/>
    </row>
    <row r="51" spans="2:20" ht="15.75">
      <c r="B51" s="19">
        <v>17.5</v>
      </c>
      <c r="C51" s="20"/>
      <c r="D51" s="20"/>
      <c r="E51" s="20"/>
      <c r="F51" s="20"/>
      <c r="G51" s="20"/>
      <c r="H51" s="20"/>
      <c r="I51" s="20"/>
      <c r="J51" s="26"/>
      <c r="M51" s="21"/>
      <c r="N51" s="21"/>
      <c r="O51" s="21"/>
      <c r="P51" s="21"/>
      <c r="Q51" s="21"/>
      <c r="R51" s="21"/>
      <c r="S51" s="21"/>
      <c r="T51" s="21"/>
    </row>
    <row r="52" spans="2:20" ht="15.75">
      <c r="B52" s="19">
        <v>18</v>
      </c>
      <c r="C52" s="20"/>
      <c r="D52" s="20"/>
      <c r="E52" s="20"/>
      <c r="F52" s="20"/>
      <c r="G52" s="20"/>
      <c r="H52" s="20"/>
      <c r="I52" s="20"/>
      <c r="J52" s="26"/>
      <c r="M52" s="21"/>
      <c r="N52" s="21"/>
      <c r="O52" s="21"/>
      <c r="P52" s="21"/>
      <c r="Q52" s="21"/>
      <c r="R52" s="21"/>
      <c r="S52" s="21"/>
      <c r="T52" s="21"/>
    </row>
    <row r="53" spans="2:20" ht="15.75">
      <c r="B53" s="19">
        <v>18.5</v>
      </c>
      <c r="C53" s="20"/>
      <c r="D53" s="20"/>
      <c r="E53" s="20"/>
      <c r="F53" s="20"/>
      <c r="G53" s="20"/>
      <c r="H53" s="20"/>
      <c r="I53" s="20"/>
      <c r="J53" s="26"/>
      <c r="M53" s="21"/>
      <c r="N53" s="21"/>
      <c r="O53" s="21"/>
      <c r="P53" s="21"/>
      <c r="Q53" s="21"/>
      <c r="R53" s="21"/>
      <c r="S53" s="21"/>
      <c r="T53" s="21"/>
    </row>
    <row r="54" spans="2:20" ht="15.75">
      <c r="B54" s="19">
        <v>19</v>
      </c>
      <c r="C54" s="20"/>
      <c r="D54" s="20"/>
      <c r="E54" s="20"/>
      <c r="F54" s="20"/>
      <c r="G54" s="20"/>
      <c r="H54" s="20"/>
      <c r="I54" s="20"/>
      <c r="J54" s="26"/>
      <c r="M54" s="21"/>
      <c r="N54" s="21"/>
      <c r="O54" s="21"/>
      <c r="P54" s="21"/>
      <c r="Q54" s="21"/>
      <c r="R54" s="21"/>
      <c r="S54" s="21"/>
      <c r="T54" s="21"/>
    </row>
    <row r="55" spans="2:20" ht="15.75">
      <c r="B55" s="19">
        <v>19.5</v>
      </c>
      <c r="C55" s="20"/>
      <c r="D55" s="20"/>
      <c r="E55" s="20"/>
      <c r="F55" s="20"/>
      <c r="G55" s="20"/>
      <c r="H55" s="20"/>
      <c r="I55" s="20"/>
      <c r="J55" s="26"/>
      <c r="M55" s="21"/>
      <c r="N55" s="21"/>
      <c r="O55" s="21"/>
      <c r="P55" s="21"/>
      <c r="Q55" s="21"/>
      <c r="R55" s="21"/>
      <c r="S55" s="21"/>
      <c r="T55" s="21"/>
    </row>
    <row r="56" spans="2:20" ht="15.75">
      <c r="B56" s="19">
        <v>20</v>
      </c>
      <c r="C56" s="20"/>
      <c r="D56" s="20"/>
      <c r="E56" s="20"/>
      <c r="F56" s="20"/>
      <c r="G56" s="20"/>
      <c r="H56" s="20"/>
      <c r="I56" s="20"/>
      <c r="J56" s="26"/>
      <c r="M56" s="21"/>
      <c r="N56" s="21"/>
      <c r="O56" s="21"/>
      <c r="P56" s="21"/>
      <c r="Q56" s="21"/>
      <c r="R56" s="21"/>
      <c r="S56" s="21"/>
      <c r="T56" s="21"/>
    </row>
    <row r="57" spans="2:20" ht="15.75">
      <c r="B57" s="19">
        <v>20.5</v>
      </c>
      <c r="C57" s="20"/>
      <c r="D57" s="20"/>
      <c r="E57" s="20"/>
      <c r="F57" s="20"/>
      <c r="G57" s="20"/>
      <c r="H57" s="20"/>
      <c r="I57" s="20"/>
      <c r="J57" s="26"/>
      <c r="M57" s="21"/>
      <c r="N57" s="21"/>
      <c r="O57" s="21"/>
      <c r="P57" s="21"/>
      <c r="Q57" s="21"/>
      <c r="R57" s="21"/>
      <c r="S57" s="21"/>
      <c r="T57" s="21"/>
    </row>
    <row r="58" spans="2:20" ht="15.75">
      <c r="B58" s="19">
        <v>21</v>
      </c>
      <c r="C58" s="20"/>
      <c r="D58" s="20"/>
      <c r="E58" s="20"/>
      <c r="F58" s="20"/>
      <c r="G58" s="20"/>
      <c r="H58" s="20"/>
      <c r="I58" s="20"/>
      <c r="J58" s="26"/>
      <c r="M58" s="21"/>
      <c r="N58" s="21"/>
      <c r="O58" s="21"/>
      <c r="P58" s="21"/>
      <c r="Q58" s="21"/>
      <c r="R58" s="21"/>
      <c r="S58" s="21"/>
      <c r="T58" s="21"/>
    </row>
    <row r="59" spans="2:20" ht="15.75">
      <c r="B59" s="19">
        <v>21.5</v>
      </c>
      <c r="C59" s="20"/>
      <c r="D59" s="20"/>
      <c r="E59" s="20"/>
      <c r="F59" s="20"/>
      <c r="G59" s="20"/>
      <c r="H59" s="20"/>
      <c r="I59" s="20"/>
      <c r="J59" s="26"/>
      <c r="M59" s="21"/>
      <c r="N59" s="21"/>
      <c r="O59" s="21"/>
      <c r="P59" s="21"/>
      <c r="Q59" s="21"/>
      <c r="R59" s="21"/>
      <c r="S59" s="21"/>
      <c r="T59" s="21"/>
    </row>
    <row r="60" spans="2:20" ht="15.75">
      <c r="B60" s="19">
        <v>22</v>
      </c>
      <c r="C60" s="20"/>
      <c r="D60" s="20"/>
      <c r="E60" s="20"/>
      <c r="F60" s="20"/>
      <c r="G60" s="20"/>
      <c r="H60" s="20"/>
      <c r="I60" s="20"/>
      <c r="J60" s="26"/>
      <c r="M60" s="21"/>
      <c r="N60" s="21"/>
      <c r="O60" s="21"/>
      <c r="P60" s="21"/>
      <c r="Q60" s="21"/>
      <c r="R60" s="21"/>
      <c r="S60" s="21"/>
      <c r="T60" s="21"/>
    </row>
    <row r="61" spans="2:20" ht="15.75">
      <c r="B61" s="19">
        <v>22.5</v>
      </c>
      <c r="C61" s="20"/>
      <c r="D61" s="20"/>
      <c r="E61" s="20"/>
      <c r="F61" s="20"/>
      <c r="G61" s="20"/>
      <c r="H61" s="20"/>
      <c r="I61" s="20"/>
      <c r="J61" s="26"/>
      <c r="M61" s="21"/>
      <c r="N61" s="21"/>
      <c r="O61" s="21"/>
      <c r="P61" s="21"/>
      <c r="Q61" s="21"/>
      <c r="R61" s="21"/>
      <c r="S61" s="21"/>
      <c r="T61" s="21"/>
    </row>
    <row r="62" spans="2:20" ht="15.75">
      <c r="B62" s="19">
        <v>23</v>
      </c>
      <c r="C62" s="20"/>
      <c r="D62" s="20"/>
      <c r="E62" s="20"/>
      <c r="F62" s="20"/>
      <c r="G62" s="20"/>
      <c r="H62" s="20"/>
      <c r="I62" s="20"/>
      <c r="J62" s="26"/>
      <c r="M62" s="21"/>
      <c r="N62" s="21"/>
      <c r="O62" s="21"/>
      <c r="P62" s="21"/>
      <c r="Q62" s="21"/>
      <c r="R62" s="21"/>
      <c r="S62" s="21"/>
      <c r="T62" s="21"/>
    </row>
    <row r="63" spans="2:20" ht="15.75">
      <c r="B63" s="19">
        <v>23.5</v>
      </c>
      <c r="C63" s="20"/>
      <c r="D63" s="20"/>
      <c r="E63" s="20"/>
      <c r="F63" s="20"/>
      <c r="G63" s="20"/>
      <c r="H63" s="20"/>
      <c r="I63" s="20"/>
      <c r="J63" s="26"/>
      <c r="M63" s="21"/>
      <c r="N63" s="21"/>
      <c r="O63" s="21"/>
      <c r="P63" s="21"/>
      <c r="Q63" s="21"/>
      <c r="R63" s="21"/>
      <c r="S63" s="21"/>
      <c r="T63" s="21"/>
    </row>
    <row r="64" spans="2:20" ht="15.75">
      <c r="B64" s="19">
        <v>24</v>
      </c>
      <c r="C64" s="20"/>
      <c r="D64" s="20"/>
      <c r="E64" s="20"/>
      <c r="F64" s="20"/>
      <c r="G64" s="20"/>
      <c r="H64" s="20"/>
      <c r="I64" s="20"/>
      <c r="J64" s="26"/>
      <c r="M64" s="21"/>
      <c r="N64" s="21"/>
      <c r="O64" s="21"/>
      <c r="P64" s="21"/>
      <c r="Q64" s="21"/>
      <c r="R64" s="21"/>
      <c r="S64" s="21"/>
      <c r="T64" s="21"/>
    </row>
    <row r="65" spans="2:20" ht="15.75">
      <c r="B65" s="19">
        <v>24.5</v>
      </c>
      <c r="C65" s="20"/>
      <c r="D65" s="20"/>
      <c r="E65" s="20"/>
      <c r="F65" s="20"/>
      <c r="G65" s="20"/>
      <c r="H65" s="20"/>
      <c r="I65" s="20"/>
      <c r="J65" s="26"/>
      <c r="M65" s="21"/>
      <c r="N65" s="21"/>
      <c r="O65" s="21"/>
      <c r="P65" s="21"/>
      <c r="Q65" s="21"/>
      <c r="R65" s="21"/>
      <c r="S65" s="21"/>
      <c r="T65" s="21"/>
    </row>
    <row r="66" spans="2:20" ht="15.75">
      <c r="B66" s="19">
        <v>25</v>
      </c>
      <c r="C66" s="20"/>
      <c r="D66" s="20"/>
      <c r="E66" s="20"/>
      <c r="F66" s="20"/>
      <c r="G66" s="20"/>
      <c r="H66" s="20"/>
      <c r="I66" s="20"/>
      <c r="J66" s="26"/>
      <c r="M66" s="21"/>
      <c r="N66" s="21"/>
      <c r="O66" s="21"/>
      <c r="P66" s="21"/>
      <c r="Q66" s="21"/>
      <c r="R66" s="21"/>
      <c r="S66" s="21"/>
      <c r="T66" s="21"/>
    </row>
    <row r="67" spans="2:20" ht="15.75">
      <c r="B67" s="19">
        <v>25.5</v>
      </c>
      <c r="C67" s="20"/>
      <c r="D67" s="20"/>
      <c r="E67" s="20"/>
      <c r="F67" s="20"/>
      <c r="G67" s="20"/>
      <c r="H67" s="20"/>
      <c r="I67" s="20"/>
      <c r="J67" s="26"/>
      <c r="M67" s="21"/>
      <c r="N67" s="21"/>
      <c r="O67" s="21"/>
      <c r="P67" s="21"/>
      <c r="Q67" s="21"/>
      <c r="R67" s="21"/>
      <c r="S67" s="21"/>
      <c r="T67" s="21"/>
    </row>
    <row r="68" spans="2:20" ht="15.75">
      <c r="B68" s="19">
        <v>26</v>
      </c>
      <c r="C68" s="20"/>
      <c r="D68" s="20"/>
      <c r="E68" s="20"/>
      <c r="F68" s="20"/>
      <c r="G68" s="20"/>
      <c r="H68" s="20"/>
      <c r="I68" s="20"/>
      <c r="J68" s="26"/>
      <c r="M68" s="21"/>
      <c r="N68" s="21"/>
      <c r="O68" s="21"/>
      <c r="P68" s="21"/>
      <c r="Q68" s="21"/>
      <c r="R68" s="21"/>
      <c r="S68" s="21"/>
      <c r="T68" s="21"/>
    </row>
    <row r="69" spans="2:20" ht="15.75">
      <c r="B69" s="19">
        <v>26.5</v>
      </c>
      <c r="C69" s="20"/>
      <c r="D69" s="20"/>
      <c r="E69" s="20"/>
      <c r="F69" s="20"/>
      <c r="G69" s="20"/>
      <c r="H69" s="20"/>
      <c r="I69" s="20"/>
      <c r="J69" s="26"/>
      <c r="M69" s="21"/>
      <c r="N69" s="21"/>
      <c r="O69" s="21"/>
      <c r="P69" s="21"/>
      <c r="Q69" s="21"/>
      <c r="R69" s="21"/>
      <c r="S69" s="21"/>
      <c r="T69" s="21"/>
    </row>
    <row r="70" spans="2:20" ht="15.75">
      <c r="B70" s="19">
        <v>27</v>
      </c>
      <c r="C70" s="20"/>
      <c r="D70" s="20"/>
      <c r="E70" s="20"/>
      <c r="F70" s="20"/>
      <c r="G70" s="20"/>
      <c r="H70" s="20"/>
      <c r="I70" s="20"/>
      <c r="J70" s="26"/>
      <c r="M70" s="21"/>
      <c r="N70" s="21"/>
      <c r="O70" s="21"/>
      <c r="P70" s="21"/>
      <c r="Q70" s="21"/>
      <c r="R70" s="21"/>
      <c r="S70" s="21"/>
      <c r="T70" s="21"/>
    </row>
    <row r="71" spans="2:20" ht="15.75">
      <c r="B71" s="19">
        <v>27.5</v>
      </c>
      <c r="C71" s="20"/>
      <c r="D71" s="20"/>
      <c r="E71" s="20"/>
      <c r="F71" s="20"/>
      <c r="G71" s="20"/>
      <c r="H71" s="20"/>
      <c r="I71" s="20"/>
      <c r="J71" s="26"/>
      <c r="M71" s="21"/>
      <c r="N71" s="21"/>
      <c r="O71" s="21"/>
      <c r="P71" s="21"/>
      <c r="Q71" s="21"/>
      <c r="R71" s="21"/>
      <c r="S71" s="21"/>
      <c r="T71" s="21"/>
    </row>
    <row r="72" spans="2:20" ht="15.75">
      <c r="B72" s="19">
        <v>28</v>
      </c>
      <c r="C72" s="20"/>
      <c r="D72" s="20"/>
      <c r="E72" s="20"/>
      <c r="F72" s="20"/>
      <c r="G72" s="20"/>
      <c r="H72" s="20"/>
      <c r="I72" s="20"/>
      <c r="J72" s="26"/>
      <c r="M72" s="21"/>
      <c r="N72" s="21"/>
      <c r="O72" s="21"/>
      <c r="P72" s="21"/>
      <c r="Q72" s="21"/>
      <c r="R72" s="21"/>
      <c r="S72" s="21"/>
      <c r="T72" s="21"/>
    </row>
    <row r="73" spans="2:20" ht="15.75">
      <c r="B73" s="19">
        <v>28.5</v>
      </c>
      <c r="C73" s="20"/>
      <c r="D73" s="20"/>
      <c r="E73" s="20"/>
      <c r="F73" s="20"/>
      <c r="G73" s="20"/>
      <c r="H73" s="20"/>
      <c r="I73" s="20"/>
      <c r="J73" s="26"/>
      <c r="M73" s="21"/>
      <c r="N73" s="21"/>
      <c r="O73" s="21"/>
      <c r="P73" s="21"/>
      <c r="Q73" s="21"/>
      <c r="R73" s="21"/>
      <c r="S73" s="21"/>
      <c r="T73" s="21"/>
    </row>
    <row r="74" spans="2:20" ht="15.75">
      <c r="B74" s="19">
        <v>29</v>
      </c>
      <c r="C74" s="20"/>
      <c r="D74" s="20"/>
      <c r="E74" s="20"/>
      <c r="F74" s="20"/>
      <c r="G74" s="20"/>
      <c r="H74" s="20"/>
      <c r="I74" s="20"/>
      <c r="J74" s="26"/>
      <c r="M74" s="21"/>
      <c r="N74" s="21"/>
      <c r="O74" s="21"/>
      <c r="P74" s="21"/>
      <c r="Q74" s="21"/>
      <c r="R74" s="21"/>
      <c r="S74" s="21"/>
      <c r="T74" s="21"/>
    </row>
    <row r="75" spans="2:20" ht="15.75">
      <c r="B75" s="19">
        <v>29.5</v>
      </c>
      <c r="C75" s="20"/>
      <c r="D75" s="20"/>
      <c r="E75" s="20"/>
      <c r="F75" s="20"/>
      <c r="G75" s="20"/>
      <c r="H75" s="20"/>
      <c r="I75" s="20"/>
      <c r="J75" s="26"/>
      <c r="M75" s="21"/>
      <c r="N75" s="21"/>
      <c r="O75" s="21"/>
      <c r="P75" s="21"/>
      <c r="Q75" s="21"/>
      <c r="R75" s="21"/>
      <c r="S75" s="21"/>
      <c r="T75" s="21"/>
    </row>
    <row r="76" spans="2:20" ht="15.75">
      <c r="B76" s="19">
        <v>30</v>
      </c>
      <c r="C76" s="20"/>
      <c r="D76" s="20"/>
      <c r="E76" s="20"/>
      <c r="F76" s="20"/>
      <c r="G76" s="20"/>
      <c r="H76" s="20"/>
      <c r="I76" s="20"/>
      <c r="J76" s="26"/>
      <c r="M76" s="21"/>
      <c r="N76" s="21"/>
      <c r="O76" s="21"/>
      <c r="P76" s="21"/>
      <c r="Q76" s="21"/>
      <c r="R76" s="21"/>
      <c r="S76" s="21"/>
      <c r="T76" s="21"/>
    </row>
    <row r="77" spans="2:20">
      <c r="B77" s="27" t="s">
        <v>15</v>
      </c>
      <c r="C77" s="52" t="s">
        <v>16</v>
      </c>
      <c r="D77" s="52"/>
      <c r="E77" s="52"/>
      <c r="F77" s="52"/>
      <c r="G77" s="52"/>
      <c r="H77" s="52"/>
      <c r="I77" s="52"/>
      <c r="J77" s="52"/>
    </row>
    <row r="78" spans="2:20" ht="15.75">
      <c r="B78" s="28" t="s">
        <v>17</v>
      </c>
      <c r="C78" s="20"/>
      <c r="D78" s="20"/>
      <c r="E78" s="20"/>
      <c r="F78" s="20"/>
      <c r="G78" s="20"/>
      <c r="H78" s="20"/>
      <c r="I78" s="20"/>
    </row>
    <row r="79" spans="2:20" ht="15.75">
      <c r="B79" s="28" t="s">
        <v>18</v>
      </c>
      <c r="C79" s="20"/>
      <c r="D79" s="20"/>
      <c r="E79" s="20"/>
      <c r="F79" s="20"/>
      <c r="G79" s="20"/>
      <c r="H79" s="20"/>
      <c r="I79" s="20"/>
    </row>
    <row r="80" spans="2:20" s="33" customFormat="1" ht="11.25">
      <c r="B80" s="29" t="s">
        <v>19</v>
      </c>
      <c r="C80" s="30"/>
      <c r="D80" s="30"/>
      <c r="E80" s="31"/>
      <c r="F80" s="31"/>
      <c r="G80" s="32"/>
      <c r="H80" s="33" t="s">
        <v>20</v>
      </c>
      <c r="I80" s="34" t="s">
        <v>21</v>
      </c>
    </row>
    <row r="81" spans="2:10" s="33" customFormat="1" ht="11.25" customHeight="1">
      <c r="B81" s="42" t="s">
        <v>22</v>
      </c>
      <c r="C81" s="42"/>
      <c r="D81" s="42"/>
      <c r="E81" s="42"/>
      <c r="F81" s="42"/>
      <c r="G81" s="42"/>
      <c r="H81" s="42"/>
      <c r="J81" s="34"/>
    </row>
    <row r="82" spans="2:10" s="33" customFormat="1" ht="11.25">
      <c r="B82" s="42"/>
      <c r="C82" s="42"/>
      <c r="D82" s="42"/>
      <c r="E82" s="42"/>
      <c r="F82" s="42"/>
      <c r="G82" s="42"/>
      <c r="H82" s="42"/>
      <c r="J82" s="34"/>
    </row>
    <row r="83" spans="2:10" s="33" customFormat="1" ht="10.5" customHeight="1">
      <c r="B83" s="41" t="s">
        <v>23</v>
      </c>
      <c r="C83" s="41"/>
      <c r="D83" s="41"/>
      <c r="E83" s="41"/>
      <c r="F83" s="41"/>
      <c r="G83" s="41"/>
      <c r="H83" s="41"/>
      <c r="I83" s="41"/>
      <c r="J83" s="41"/>
    </row>
    <row r="84" spans="2:10" s="33" customFormat="1" ht="18.75" customHeight="1">
      <c r="B84" s="41"/>
      <c r="C84" s="41"/>
      <c r="D84" s="41"/>
      <c r="E84" s="41"/>
      <c r="F84" s="41"/>
      <c r="G84" s="41"/>
      <c r="H84" s="41"/>
      <c r="I84" s="41"/>
      <c r="J84" s="41"/>
    </row>
    <row r="85" spans="2:10" s="33" customFormat="1" ht="11.25" customHeight="1">
      <c r="B85" s="42" t="s">
        <v>24</v>
      </c>
      <c r="C85" s="42"/>
      <c r="D85" s="42"/>
      <c r="E85" s="42"/>
      <c r="F85" s="42"/>
      <c r="G85" s="42"/>
      <c r="H85" s="42"/>
      <c r="I85" s="42"/>
      <c r="J85" s="42"/>
    </row>
    <row r="86" spans="2:10" s="33" customFormat="1" ht="11.25">
      <c r="B86" s="42"/>
      <c r="C86" s="42"/>
      <c r="D86" s="42"/>
      <c r="E86" s="42"/>
      <c r="F86" s="42"/>
      <c r="G86" s="42"/>
      <c r="H86" s="42"/>
      <c r="I86" s="42"/>
      <c r="J86" s="42"/>
    </row>
    <row r="87" spans="2:10" s="33" customFormat="1" ht="11.25">
      <c r="B87" s="33" t="s">
        <v>25</v>
      </c>
    </row>
    <row r="88" spans="2:10" ht="12" customHeight="1">
      <c r="B88" s="33" t="s">
        <v>26</v>
      </c>
    </row>
    <row r="89" spans="2:10" ht="12" customHeight="1">
      <c r="B89" s="33"/>
      <c r="E89" s="43">
        <v>5000</v>
      </c>
      <c r="F89" s="43"/>
    </row>
    <row r="90" spans="2:10" ht="15.75" thickBot="1"/>
    <row r="91" spans="2:10" ht="15.75" thickBot="1">
      <c r="B91" s="44" t="s">
        <v>27</v>
      </c>
      <c r="C91" s="45"/>
      <c r="D91" s="46"/>
      <c r="G91" s="44" t="s">
        <v>28</v>
      </c>
      <c r="H91" s="45"/>
      <c r="I91" s="46"/>
    </row>
    <row r="92" spans="2:10">
      <c r="B92" s="35"/>
      <c r="D92" s="36"/>
      <c r="G92" s="35"/>
      <c r="I92" s="36"/>
    </row>
    <row r="93" spans="2:10">
      <c r="B93" s="35"/>
      <c r="D93" s="36"/>
      <c r="G93" s="35"/>
      <c r="I93" s="36"/>
    </row>
    <row r="94" spans="2:10" ht="15.75" thickBot="1">
      <c r="B94" s="37"/>
      <c r="C94" s="38"/>
      <c r="D94" s="39"/>
      <c r="G94" s="37"/>
      <c r="H94" s="38"/>
      <c r="I94" s="39"/>
    </row>
  </sheetData>
  <sheetProtection selectLockedCells="1" selectUnlockedCells="1"/>
  <mergeCells count="11">
    <mergeCell ref="B83:J84"/>
    <mergeCell ref="B85:J86"/>
    <mergeCell ref="E89:F89"/>
    <mergeCell ref="B91:D91"/>
    <mergeCell ref="G91:I91"/>
    <mergeCell ref="B81:H82"/>
    <mergeCell ref="B1:J1"/>
    <mergeCell ref="D5:E5"/>
    <mergeCell ref="H5:I5"/>
    <mergeCell ref="B14:J14"/>
    <mergeCell ref="C77:J77"/>
  </mergeCells>
  <conditionalFormatting sqref="C78:I79 C9:I13 C15:J76">
    <cfRule type="cellIs" dxfId="31" priority="1" stopIfTrue="1" operator="equal">
      <formula>"NG"</formula>
    </cfRule>
  </conditionalFormatting>
  <pageMargins left="0.75" right="0.75" top="0" bottom="0" header="0.5" footer="0.5"/>
  <pageSetup paperSize="9" scale="5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sheetPr>
    <tabColor indexed="51"/>
  </sheetPr>
  <dimension ref="A1:T94"/>
  <sheetViews>
    <sheetView showGridLines="0" zoomScale="70" zoomScaleNormal="70" workbookViewId="0">
      <pane xSplit="1" ySplit="7" topLeftCell="B8" activePane="bottomRight" state="frozen"/>
      <selection activeCell="F26" sqref="F26"/>
      <selection pane="topRight" activeCell="F26" sqref="F26"/>
      <selection pane="bottomLeft" activeCell="F26" sqref="F26"/>
      <selection pane="bottomRight" activeCell="C17" sqref="C17:I76"/>
    </sheetView>
  </sheetViews>
  <sheetFormatPr defaultColWidth="15.7109375" defaultRowHeight="15"/>
  <cols>
    <col min="1" max="1" width="5.7109375" style="1" customWidth="1"/>
    <col min="2" max="2" width="15.7109375" style="1" customWidth="1"/>
    <col min="3" max="3" width="16.28515625" style="1" bestFit="1" customWidth="1"/>
    <col min="4" max="5" width="12.7109375" style="1" customWidth="1"/>
    <col min="6" max="6" width="14.5703125" style="1" bestFit="1" customWidth="1"/>
    <col min="7" max="7" width="14" style="1" customWidth="1"/>
    <col min="8" max="8" width="10.140625" style="1" bestFit="1" customWidth="1"/>
    <col min="9" max="10" width="12.7109375" style="1" customWidth="1"/>
    <col min="11" max="16384" width="15.7109375" style="1"/>
  </cols>
  <sheetData>
    <row r="1" spans="1:20" ht="23.25" customHeight="1" thickBot="1">
      <c r="B1" s="47"/>
      <c r="C1" s="48"/>
      <c r="D1" s="48"/>
      <c r="E1" s="48"/>
      <c r="F1" s="48"/>
      <c r="G1" s="48"/>
      <c r="H1" s="48"/>
      <c r="I1" s="48"/>
      <c r="J1" s="49"/>
    </row>
    <row r="3" spans="1:20" ht="16.5" customHeight="1" thickBot="1">
      <c r="B3" s="2"/>
      <c r="C3" s="3"/>
      <c r="D3" s="3"/>
      <c r="E3" s="3"/>
    </row>
    <row r="4" spans="1:20" ht="18.75" thickBot="1">
      <c r="B4" s="4"/>
    </row>
    <row r="5" spans="1:20" ht="18.75" customHeight="1" thickBot="1">
      <c r="B5" s="4"/>
      <c r="C5" s="5" t="s">
        <v>1</v>
      </c>
      <c r="D5" s="50"/>
      <c r="E5" s="50"/>
      <c r="F5" s="6"/>
      <c r="G5" s="5" t="s">
        <v>2</v>
      </c>
      <c r="H5" s="50"/>
      <c r="I5" s="50"/>
      <c r="J5" s="40"/>
    </row>
    <row r="6" spans="1:20" ht="20.25">
      <c r="A6" s="8"/>
      <c r="B6" s="9" t="s">
        <v>3</v>
      </c>
      <c r="C6" s="10"/>
      <c r="D6" s="10"/>
      <c r="E6" s="10"/>
      <c r="F6" s="10"/>
      <c r="G6" s="10"/>
      <c r="H6" s="10"/>
      <c r="I6" s="10"/>
      <c r="J6" s="11"/>
    </row>
    <row r="7" spans="1:20" ht="15.75">
      <c r="A7" s="8"/>
      <c r="B7" s="12" t="s">
        <v>29</v>
      </c>
      <c r="C7" s="10"/>
      <c r="D7" s="10"/>
      <c r="E7" s="10"/>
      <c r="F7" s="10"/>
      <c r="G7" s="10"/>
      <c r="H7" s="10"/>
      <c r="I7" s="10"/>
      <c r="J7" s="13"/>
    </row>
    <row r="8" spans="1:20" ht="15.75">
      <c r="A8" s="8"/>
      <c r="B8" s="14" t="s">
        <v>4</v>
      </c>
      <c r="C8" s="15"/>
      <c r="D8" s="15"/>
      <c r="E8" s="15"/>
      <c r="F8" s="15"/>
      <c r="G8" s="15"/>
      <c r="H8" s="15"/>
      <c r="I8" s="16" t="s">
        <v>30</v>
      </c>
      <c r="J8" s="13"/>
    </row>
    <row r="9" spans="1:20" ht="15.75">
      <c r="B9" s="17" t="s">
        <v>5</v>
      </c>
      <c r="C9" s="18" t="s">
        <v>6</v>
      </c>
      <c r="D9" s="18" t="s">
        <v>7</v>
      </c>
      <c r="E9" s="18" t="s">
        <v>8</v>
      </c>
      <c r="F9" s="18" t="s">
        <v>9</v>
      </c>
      <c r="G9" s="18" t="s">
        <v>10</v>
      </c>
      <c r="H9" s="18" t="s">
        <v>11</v>
      </c>
      <c r="I9" s="18" t="s">
        <v>12</v>
      </c>
    </row>
    <row r="10" spans="1:20" ht="15.75">
      <c r="B10" s="19">
        <v>0.5</v>
      </c>
      <c r="C10" s="20"/>
      <c r="D10" s="20"/>
      <c r="E10" s="20"/>
      <c r="F10" s="20"/>
      <c r="G10" s="20"/>
      <c r="H10" s="20"/>
      <c r="I10" s="20"/>
      <c r="L10" s="21"/>
      <c r="M10" s="21"/>
      <c r="N10" s="21"/>
      <c r="O10" s="21"/>
      <c r="P10" s="21"/>
      <c r="Q10" s="21"/>
      <c r="R10" s="21"/>
      <c r="S10" s="21"/>
    </row>
    <row r="11" spans="1:20" ht="15.75">
      <c r="B11" s="19">
        <v>1</v>
      </c>
      <c r="C11" s="20"/>
      <c r="D11" s="20"/>
      <c r="E11" s="20"/>
      <c r="F11" s="20"/>
      <c r="G11" s="20"/>
      <c r="H11" s="20"/>
      <c r="I11" s="20"/>
      <c r="L11" s="21"/>
      <c r="M11" s="21"/>
      <c r="N11" s="21"/>
      <c r="O11" s="21"/>
      <c r="P11" s="21"/>
      <c r="Q11" s="21"/>
      <c r="R11" s="21"/>
      <c r="S11" s="21"/>
    </row>
    <row r="12" spans="1:20" ht="15.75">
      <c r="B12" s="19">
        <v>1.5</v>
      </c>
      <c r="C12" s="20"/>
      <c r="D12" s="20"/>
      <c r="E12" s="20"/>
      <c r="F12" s="20"/>
      <c r="G12" s="20"/>
      <c r="H12" s="20"/>
      <c r="I12" s="20"/>
      <c r="L12" s="21"/>
      <c r="M12" s="21"/>
      <c r="N12" s="21"/>
      <c r="O12" s="21"/>
      <c r="P12" s="21"/>
      <c r="Q12" s="21"/>
      <c r="R12" s="21"/>
      <c r="S12" s="21"/>
    </row>
    <row r="13" spans="1:20" ht="15.75">
      <c r="B13" s="19">
        <v>2</v>
      </c>
      <c r="C13" s="20"/>
      <c r="D13" s="20"/>
      <c r="E13" s="20"/>
      <c r="F13" s="20"/>
      <c r="G13" s="20"/>
      <c r="H13" s="20"/>
      <c r="I13" s="20"/>
      <c r="L13" s="21"/>
      <c r="M13" s="21"/>
      <c r="N13" s="21"/>
      <c r="O13" s="21"/>
      <c r="P13" s="21"/>
      <c r="Q13" s="21"/>
      <c r="R13" s="21"/>
      <c r="S13" s="21"/>
    </row>
    <row r="14" spans="1:20">
      <c r="B14" s="51" t="s">
        <v>13</v>
      </c>
      <c r="C14" s="51"/>
      <c r="D14" s="51"/>
      <c r="E14" s="51"/>
      <c r="F14" s="51"/>
      <c r="G14" s="51"/>
      <c r="H14" s="51"/>
      <c r="I14" s="51"/>
      <c r="J14" s="51"/>
      <c r="M14" s="21"/>
      <c r="N14" s="21"/>
      <c r="O14" s="21"/>
      <c r="P14" s="21"/>
      <c r="Q14" s="21"/>
      <c r="R14" s="21"/>
      <c r="S14" s="21"/>
      <c r="T14" s="21"/>
    </row>
    <row r="15" spans="1:20" ht="15.75">
      <c r="B15" s="22" t="s">
        <v>14</v>
      </c>
      <c r="C15" s="23"/>
      <c r="D15" s="23"/>
      <c r="E15" s="23"/>
      <c r="F15" s="23"/>
      <c r="G15" s="23"/>
      <c r="H15" s="23"/>
      <c r="I15" s="23"/>
      <c r="J15" s="24"/>
      <c r="M15" s="21"/>
      <c r="N15" s="21"/>
      <c r="O15" s="21"/>
      <c r="P15" s="21"/>
      <c r="Q15" s="21"/>
      <c r="R15" s="21"/>
      <c r="S15" s="21"/>
      <c r="T15" s="21"/>
    </row>
    <row r="16" spans="1:20" ht="15.75">
      <c r="B16" s="17" t="s">
        <v>5</v>
      </c>
      <c r="C16" s="18" t="s">
        <v>6</v>
      </c>
      <c r="D16" s="18" t="s">
        <v>7</v>
      </c>
      <c r="E16" s="18" t="s">
        <v>8</v>
      </c>
      <c r="F16" s="18" t="s">
        <v>9</v>
      </c>
      <c r="G16" s="18" t="s">
        <v>10</v>
      </c>
      <c r="H16" s="18" t="s">
        <v>11</v>
      </c>
      <c r="I16" s="18" t="s">
        <v>12</v>
      </c>
      <c r="J16" s="25"/>
      <c r="M16" s="21"/>
      <c r="N16" s="21"/>
      <c r="O16" s="21"/>
      <c r="P16" s="21"/>
      <c r="Q16" s="21"/>
      <c r="R16" s="21"/>
      <c r="S16" s="21"/>
      <c r="T16" s="21"/>
    </row>
    <row r="17" spans="2:20" ht="15.75">
      <c r="B17" s="19">
        <v>0.5</v>
      </c>
      <c r="C17" s="20"/>
      <c r="D17" s="20"/>
      <c r="E17" s="20"/>
      <c r="F17" s="20"/>
      <c r="G17" s="20"/>
      <c r="H17" s="20"/>
      <c r="I17" s="20"/>
      <c r="J17" s="26"/>
      <c r="M17" s="21"/>
      <c r="N17" s="21"/>
      <c r="O17" s="21"/>
      <c r="P17" s="21"/>
      <c r="Q17" s="21"/>
      <c r="R17" s="21"/>
      <c r="S17" s="21"/>
      <c r="T17" s="21"/>
    </row>
    <row r="18" spans="2:20" ht="15.75">
      <c r="B18" s="19">
        <v>1</v>
      </c>
      <c r="C18" s="20"/>
      <c r="D18" s="20"/>
      <c r="E18" s="20"/>
      <c r="F18" s="20"/>
      <c r="G18" s="20"/>
      <c r="H18" s="20"/>
      <c r="I18" s="20"/>
      <c r="J18" s="26"/>
      <c r="M18" s="21"/>
      <c r="N18" s="21"/>
      <c r="O18" s="21"/>
      <c r="P18" s="21"/>
      <c r="Q18" s="21"/>
      <c r="R18" s="21"/>
      <c r="S18" s="21"/>
      <c r="T18" s="21"/>
    </row>
    <row r="19" spans="2:20" ht="15.75">
      <c r="B19" s="19">
        <v>1.5</v>
      </c>
      <c r="C19" s="20"/>
      <c r="D19" s="20"/>
      <c r="E19" s="20"/>
      <c r="F19" s="20"/>
      <c r="G19" s="20"/>
      <c r="H19" s="20"/>
      <c r="I19" s="20"/>
      <c r="J19" s="26"/>
      <c r="M19" s="21"/>
      <c r="N19" s="21"/>
      <c r="O19" s="21"/>
      <c r="P19" s="21"/>
      <c r="Q19" s="21"/>
      <c r="R19" s="21"/>
      <c r="S19" s="21"/>
      <c r="T19" s="21"/>
    </row>
    <row r="20" spans="2:20" ht="15.75">
      <c r="B20" s="19">
        <v>2</v>
      </c>
      <c r="C20" s="20"/>
      <c r="D20" s="20"/>
      <c r="E20" s="20"/>
      <c r="F20" s="20"/>
      <c r="G20" s="20"/>
      <c r="H20" s="20"/>
      <c r="I20" s="20"/>
      <c r="J20" s="26"/>
      <c r="M20" s="21"/>
      <c r="N20" s="21"/>
      <c r="O20" s="21"/>
      <c r="P20" s="21"/>
      <c r="Q20" s="21"/>
      <c r="R20" s="21"/>
      <c r="S20" s="21"/>
      <c r="T20" s="21"/>
    </row>
    <row r="21" spans="2:20" ht="15.75">
      <c r="B21" s="19">
        <v>2.5</v>
      </c>
      <c r="C21" s="20"/>
      <c r="D21" s="20"/>
      <c r="E21" s="20"/>
      <c r="F21" s="20"/>
      <c r="G21" s="20"/>
      <c r="H21" s="20"/>
      <c r="I21" s="20"/>
      <c r="J21" s="26"/>
      <c r="M21" s="21"/>
      <c r="N21" s="21"/>
      <c r="O21" s="21"/>
      <c r="P21" s="21"/>
      <c r="Q21" s="21"/>
      <c r="R21" s="21"/>
      <c r="S21" s="21"/>
      <c r="T21" s="21"/>
    </row>
    <row r="22" spans="2:20" ht="15.75">
      <c r="B22" s="19">
        <v>3</v>
      </c>
      <c r="C22" s="20"/>
      <c r="D22" s="20"/>
      <c r="E22" s="20"/>
      <c r="F22" s="20"/>
      <c r="G22" s="20"/>
      <c r="H22" s="20"/>
      <c r="I22" s="20"/>
      <c r="J22" s="26"/>
      <c r="M22" s="21"/>
      <c r="N22" s="21"/>
      <c r="O22" s="21"/>
      <c r="P22" s="21"/>
      <c r="Q22" s="21"/>
      <c r="R22" s="21"/>
      <c r="S22" s="21"/>
      <c r="T22" s="21"/>
    </row>
    <row r="23" spans="2:20" ht="15.75">
      <c r="B23" s="19">
        <v>3.5</v>
      </c>
      <c r="C23" s="20"/>
      <c r="D23" s="20"/>
      <c r="E23" s="20"/>
      <c r="F23" s="20"/>
      <c r="G23" s="20"/>
      <c r="H23" s="20"/>
      <c r="I23" s="20"/>
      <c r="J23" s="26"/>
      <c r="M23" s="21"/>
      <c r="N23" s="21"/>
      <c r="O23" s="21"/>
      <c r="P23" s="21"/>
      <c r="Q23" s="21"/>
      <c r="R23" s="21"/>
      <c r="S23" s="21"/>
      <c r="T23" s="21"/>
    </row>
    <row r="24" spans="2:20" ht="15.75">
      <c r="B24" s="19">
        <v>4</v>
      </c>
      <c r="C24" s="20"/>
      <c r="D24" s="20"/>
      <c r="E24" s="20"/>
      <c r="F24" s="20"/>
      <c r="G24" s="20"/>
      <c r="H24" s="20"/>
      <c r="I24" s="20"/>
      <c r="J24" s="26"/>
      <c r="M24" s="21"/>
      <c r="N24" s="21"/>
      <c r="O24" s="21"/>
      <c r="P24" s="21"/>
      <c r="Q24" s="21"/>
      <c r="R24" s="21"/>
      <c r="S24" s="21"/>
      <c r="T24" s="21"/>
    </row>
    <row r="25" spans="2:20" ht="15.75">
      <c r="B25" s="19">
        <v>4.5</v>
      </c>
      <c r="C25" s="20"/>
      <c r="D25" s="20"/>
      <c r="E25" s="20"/>
      <c r="F25" s="20"/>
      <c r="G25" s="20"/>
      <c r="H25" s="20"/>
      <c r="I25" s="20"/>
      <c r="J25" s="26"/>
      <c r="M25" s="21"/>
      <c r="N25" s="21"/>
      <c r="O25" s="21"/>
      <c r="P25" s="21"/>
      <c r="Q25" s="21"/>
      <c r="R25" s="21"/>
      <c r="S25" s="21"/>
      <c r="T25" s="21"/>
    </row>
    <row r="26" spans="2:20" ht="15.75">
      <c r="B26" s="19">
        <v>5</v>
      </c>
      <c r="C26" s="20"/>
      <c r="D26" s="20"/>
      <c r="E26" s="20"/>
      <c r="F26" s="20"/>
      <c r="G26" s="20"/>
      <c r="H26" s="20"/>
      <c r="I26" s="20"/>
      <c r="J26" s="26"/>
      <c r="M26" s="21"/>
      <c r="N26" s="21"/>
      <c r="O26" s="21"/>
      <c r="P26" s="21"/>
      <c r="Q26" s="21"/>
      <c r="R26" s="21"/>
      <c r="S26" s="21"/>
      <c r="T26" s="21"/>
    </row>
    <row r="27" spans="2:20" ht="15.75">
      <c r="B27" s="19">
        <v>5.5</v>
      </c>
      <c r="C27" s="20"/>
      <c r="D27" s="20"/>
      <c r="E27" s="20"/>
      <c r="F27" s="20"/>
      <c r="G27" s="20"/>
      <c r="H27" s="20"/>
      <c r="I27" s="20"/>
      <c r="J27" s="26"/>
      <c r="M27" s="21"/>
      <c r="N27" s="21"/>
      <c r="O27" s="21"/>
      <c r="P27" s="21"/>
      <c r="Q27" s="21"/>
      <c r="R27" s="21"/>
      <c r="S27" s="21"/>
      <c r="T27" s="21"/>
    </row>
    <row r="28" spans="2:20" ht="15.75">
      <c r="B28" s="19">
        <v>6</v>
      </c>
      <c r="C28" s="20"/>
      <c r="D28" s="20"/>
      <c r="E28" s="20"/>
      <c r="F28" s="20"/>
      <c r="G28" s="20"/>
      <c r="H28" s="20"/>
      <c r="I28" s="20"/>
      <c r="J28" s="26"/>
      <c r="M28" s="21"/>
      <c r="N28" s="21"/>
      <c r="O28" s="21"/>
      <c r="P28" s="21"/>
      <c r="Q28" s="21"/>
      <c r="R28" s="21"/>
      <c r="S28" s="21"/>
      <c r="T28" s="21"/>
    </row>
    <row r="29" spans="2:20" ht="15.75">
      <c r="B29" s="19">
        <v>6.5</v>
      </c>
      <c r="C29" s="20"/>
      <c r="D29" s="20"/>
      <c r="E29" s="20"/>
      <c r="F29" s="20"/>
      <c r="G29" s="20"/>
      <c r="H29" s="20"/>
      <c r="I29" s="20"/>
      <c r="J29" s="26"/>
      <c r="M29" s="21"/>
      <c r="N29" s="21"/>
      <c r="O29" s="21"/>
      <c r="P29" s="21"/>
      <c r="Q29" s="21"/>
      <c r="R29" s="21"/>
      <c r="S29" s="21"/>
      <c r="T29" s="21"/>
    </row>
    <row r="30" spans="2:20" ht="15.75">
      <c r="B30" s="19">
        <v>7</v>
      </c>
      <c r="C30" s="20"/>
      <c r="D30" s="20"/>
      <c r="E30" s="20"/>
      <c r="F30" s="20"/>
      <c r="G30" s="20"/>
      <c r="H30" s="20"/>
      <c r="I30" s="20"/>
      <c r="J30" s="26"/>
      <c r="M30" s="21"/>
      <c r="N30" s="21"/>
      <c r="O30" s="21"/>
      <c r="P30" s="21"/>
      <c r="Q30" s="21"/>
      <c r="R30" s="21"/>
      <c r="S30" s="21"/>
      <c r="T30" s="21"/>
    </row>
    <row r="31" spans="2:20" ht="15.75">
      <c r="B31" s="19">
        <v>7.5</v>
      </c>
      <c r="C31" s="20"/>
      <c r="D31" s="20"/>
      <c r="E31" s="20"/>
      <c r="F31" s="20"/>
      <c r="G31" s="20"/>
      <c r="H31" s="20"/>
      <c r="I31" s="20"/>
      <c r="J31" s="26"/>
      <c r="M31" s="21"/>
      <c r="N31" s="21"/>
      <c r="O31" s="21"/>
      <c r="P31" s="21"/>
      <c r="Q31" s="21"/>
      <c r="R31" s="21"/>
      <c r="S31" s="21"/>
      <c r="T31" s="21"/>
    </row>
    <row r="32" spans="2:20" ht="15.75">
      <c r="B32" s="19">
        <v>8</v>
      </c>
      <c r="C32" s="20"/>
      <c r="D32" s="20"/>
      <c r="E32" s="20"/>
      <c r="F32" s="20"/>
      <c r="G32" s="20"/>
      <c r="H32" s="20"/>
      <c r="I32" s="20"/>
      <c r="J32" s="26"/>
      <c r="M32" s="21"/>
      <c r="N32" s="21"/>
      <c r="O32" s="21"/>
      <c r="P32" s="21"/>
      <c r="Q32" s="21"/>
      <c r="R32" s="21"/>
      <c r="S32" s="21"/>
      <c r="T32" s="21"/>
    </row>
    <row r="33" spans="2:20" ht="15.75">
      <c r="B33" s="19">
        <v>8.5</v>
      </c>
      <c r="C33" s="20"/>
      <c r="D33" s="20"/>
      <c r="E33" s="20"/>
      <c r="F33" s="20"/>
      <c r="G33" s="20"/>
      <c r="H33" s="20"/>
      <c r="I33" s="20"/>
      <c r="J33" s="26"/>
      <c r="M33" s="21"/>
      <c r="N33" s="21"/>
      <c r="O33" s="21"/>
      <c r="P33" s="21"/>
      <c r="Q33" s="21"/>
      <c r="R33" s="21"/>
      <c r="S33" s="21"/>
      <c r="T33" s="21"/>
    </row>
    <row r="34" spans="2:20" ht="15.75">
      <c r="B34" s="19">
        <v>9</v>
      </c>
      <c r="C34" s="20"/>
      <c r="D34" s="20"/>
      <c r="E34" s="20"/>
      <c r="F34" s="20"/>
      <c r="G34" s="20"/>
      <c r="H34" s="20"/>
      <c r="I34" s="20"/>
      <c r="J34" s="26"/>
      <c r="M34" s="21"/>
      <c r="N34" s="21"/>
      <c r="O34" s="21"/>
      <c r="P34" s="21"/>
      <c r="Q34" s="21"/>
      <c r="R34" s="21"/>
      <c r="S34" s="21"/>
      <c r="T34" s="21"/>
    </row>
    <row r="35" spans="2:20" ht="15.75">
      <c r="B35" s="19">
        <v>9.5</v>
      </c>
      <c r="C35" s="20"/>
      <c r="D35" s="20"/>
      <c r="E35" s="20"/>
      <c r="F35" s="20"/>
      <c r="G35" s="20"/>
      <c r="H35" s="20"/>
      <c r="I35" s="20"/>
      <c r="J35" s="26"/>
      <c r="M35" s="21"/>
      <c r="N35" s="21"/>
      <c r="O35" s="21"/>
      <c r="P35" s="21"/>
      <c r="Q35" s="21"/>
      <c r="R35" s="21"/>
      <c r="S35" s="21"/>
      <c r="T35" s="21"/>
    </row>
    <row r="36" spans="2:20" ht="15.75">
      <c r="B36" s="19">
        <v>10</v>
      </c>
      <c r="C36" s="20"/>
      <c r="D36" s="20"/>
      <c r="E36" s="20"/>
      <c r="F36" s="20"/>
      <c r="G36" s="20"/>
      <c r="H36" s="20"/>
      <c r="I36" s="20"/>
      <c r="J36" s="26"/>
      <c r="M36" s="21"/>
      <c r="N36" s="21"/>
      <c r="O36" s="21"/>
      <c r="P36" s="21"/>
      <c r="Q36" s="21"/>
      <c r="R36" s="21"/>
      <c r="S36" s="21"/>
      <c r="T36" s="21"/>
    </row>
    <row r="37" spans="2:20" ht="15.75">
      <c r="B37" s="19">
        <v>10.5</v>
      </c>
      <c r="C37" s="20"/>
      <c r="D37" s="20"/>
      <c r="E37" s="20"/>
      <c r="F37" s="20"/>
      <c r="G37" s="20"/>
      <c r="H37" s="20"/>
      <c r="I37" s="20"/>
      <c r="J37" s="26"/>
      <c r="M37" s="21"/>
      <c r="N37" s="21"/>
      <c r="O37" s="21"/>
      <c r="P37" s="21"/>
      <c r="Q37" s="21"/>
      <c r="R37" s="21"/>
      <c r="S37" s="21"/>
      <c r="T37" s="21"/>
    </row>
    <row r="38" spans="2:20" ht="15.75">
      <c r="B38" s="19">
        <v>11</v>
      </c>
      <c r="C38" s="20"/>
      <c r="D38" s="20"/>
      <c r="E38" s="20"/>
      <c r="F38" s="20"/>
      <c r="G38" s="20"/>
      <c r="H38" s="20"/>
      <c r="I38" s="20"/>
      <c r="J38" s="26"/>
      <c r="M38" s="21"/>
      <c r="N38" s="21"/>
      <c r="O38" s="21"/>
      <c r="P38" s="21"/>
      <c r="Q38" s="21"/>
      <c r="R38" s="21"/>
      <c r="S38" s="21"/>
      <c r="T38" s="21"/>
    </row>
    <row r="39" spans="2:20" ht="15.75">
      <c r="B39" s="19">
        <v>11.5</v>
      </c>
      <c r="C39" s="20"/>
      <c r="D39" s="20"/>
      <c r="E39" s="20"/>
      <c r="F39" s="20"/>
      <c r="G39" s="20"/>
      <c r="H39" s="20"/>
      <c r="I39" s="20"/>
      <c r="J39" s="26"/>
      <c r="M39" s="21"/>
      <c r="N39" s="21"/>
      <c r="O39" s="21"/>
      <c r="P39" s="21"/>
      <c r="Q39" s="21"/>
      <c r="R39" s="21"/>
      <c r="S39" s="21"/>
      <c r="T39" s="21"/>
    </row>
    <row r="40" spans="2:20" ht="15.75">
      <c r="B40" s="19">
        <v>12</v>
      </c>
      <c r="C40" s="20"/>
      <c r="D40" s="20"/>
      <c r="E40" s="20"/>
      <c r="F40" s="20"/>
      <c r="G40" s="20"/>
      <c r="H40" s="20"/>
      <c r="I40" s="20"/>
      <c r="J40" s="26"/>
      <c r="M40" s="21"/>
      <c r="N40" s="21"/>
      <c r="O40" s="21"/>
      <c r="P40" s="21"/>
      <c r="Q40" s="21"/>
      <c r="R40" s="21"/>
      <c r="S40" s="21"/>
      <c r="T40" s="21"/>
    </row>
    <row r="41" spans="2:20" ht="15.75">
      <c r="B41" s="19">
        <v>12.5</v>
      </c>
      <c r="C41" s="20"/>
      <c r="D41" s="20"/>
      <c r="E41" s="20"/>
      <c r="F41" s="20"/>
      <c r="G41" s="20"/>
      <c r="H41" s="20"/>
      <c r="I41" s="20"/>
      <c r="J41" s="26"/>
      <c r="M41" s="21"/>
      <c r="N41" s="21"/>
      <c r="O41" s="21"/>
      <c r="P41" s="21"/>
      <c r="Q41" s="21"/>
      <c r="R41" s="21"/>
      <c r="S41" s="21"/>
      <c r="T41" s="21"/>
    </row>
    <row r="42" spans="2:20" ht="15.75">
      <c r="B42" s="19">
        <v>13</v>
      </c>
      <c r="C42" s="20"/>
      <c r="D42" s="20"/>
      <c r="E42" s="20"/>
      <c r="F42" s="20"/>
      <c r="G42" s="20"/>
      <c r="H42" s="20"/>
      <c r="I42" s="20"/>
      <c r="J42" s="26"/>
      <c r="M42" s="21"/>
      <c r="N42" s="21"/>
      <c r="O42" s="21"/>
      <c r="P42" s="21"/>
      <c r="Q42" s="21"/>
      <c r="R42" s="21"/>
      <c r="S42" s="21"/>
      <c r="T42" s="21"/>
    </row>
    <row r="43" spans="2:20" ht="15.75">
      <c r="B43" s="19">
        <v>13.5</v>
      </c>
      <c r="C43" s="20"/>
      <c r="D43" s="20"/>
      <c r="E43" s="20"/>
      <c r="F43" s="20"/>
      <c r="G43" s="20"/>
      <c r="H43" s="20"/>
      <c r="I43" s="20"/>
      <c r="J43" s="26"/>
      <c r="M43" s="21"/>
      <c r="N43" s="21"/>
      <c r="O43" s="21"/>
      <c r="P43" s="21"/>
      <c r="Q43" s="21"/>
      <c r="R43" s="21"/>
      <c r="S43" s="21"/>
      <c r="T43" s="21"/>
    </row>
    <row r="44" spans="2:20" ht="15.75">
      <c r="B44" s="19">
        <v>14</v>
      </c>
      <c r="C44" s="20"/>
      <c r="D44" s="20"/>
      <c r="E44" s="20"/>
      <c r="F44" s="20"/>
      <c r="G44" s="20"/>
      <c r="H44" s="20"/>
      <c r="I44" s="20"/>
      <c r="J44" s="26"/>
      <c r="M44" s="21"/>
      <c r="N44" s="21"/>
      <c r="O44" s="21"/>
      <c r="P44" s="21"/>
      <c r="Q44" s="21"/>
      <c r="R44" s="21"/>
      <c r="S44" s="21"/>
      <c r="T44" s="21"/>
    </row>
    <row r="45" spans="2:20" ht="15.75">
      <c r="B45" s="19">
        <v>14.5</v>
      </c>
      <c r="C45" s="20"/>
      <c r="D45" s="20"/>
      <c r="E45" s="20"/>
      <c r="F45" s="20"/>
      <c r="G45" s="20"/>
      <c r="H45" s="20"/>
      <c r="I45" s="20"/>
      <c r="J45" s="26"/>
      <c r="M45" s="21"/>
      <c r="N45" s="21"/>
      <c r="O45" s="21"/>
      <c r="P45" s="21"/>
      <c r="Q45" s="21"/>
      <c r="R45" s="21"/>
      <c r="S45" s="21"/>
      <c r="T45" s="21"/>
    </row>
    <row r="46" spans="2:20" ht="15.75">
      <c r="B46" s="19">
        <v>15</v>
      </c>
      <c r="C46" s="20"/>
      <c r="D46" s="20"/>
      <c r="E46" s="20"/>
      <c r="F46" s="20"/>
      <c r="G46" s="20"/>
      <c r="H46" s="20"/>
      <c r="I46" s="20"/>
      <c r="J46" s="26"/>
      <c r="M46" s="21"/>
      <c r="N46" s="21"/>
      <c r="O46" s="21"/>
      <c r="P46" s="21"/>
      <c r="Q46" s="21"/>
      <c r="R46" s="21"/>
      <c r="S46" s="21"/>
      <c r="T46" s="21"/>
    </row>
    <row r="47" spans="2:20" ht="15.75">
      <c r="B47" s="19">
        <v>15.5</v>
      </c>
      <c r="C47" s="20"/>
      <c r="D47" s="20"/>
      <c r="E47" s="20"/>
      <c r="F47" s="20"/>
      <c r="G47" s="20"/>
      <c r="H47" s="20"/>
      <c r="I47" s="20"/>
      <c r="J47" s="26"/>
      <c r="M47" s="21"/>
      <c r="N47" s="21"/>
      <c r="O47" s="21"/>
      <c r="P47" s="21"/>
      <c r="Q47" s="21"/>
      <c r="R47" s="21"/>
      <c r="S47" s="21"/>
      <c r="T47" s="21"/>
    </row>
    <row r="48" spans="2:20" ht="15.75">
      <c r="B48" s="19">
        <v>16</v>
      </c>
      <c r="C48" s="20"/>
      <c r="D48" s="20"/>
      <c r="E48" s="20"/>
      <c r="F48" s="20"/>
      <c r="G48" s="20"/>
      <c r="H48" s="20"/>
      <c r="I48" s="20"/>
      <c r="J48" s="26"/>
      <c r="M48" s="21"/>
      <c r="N48" s="21"/>
      <c r="O48" s="21"/>
      <c r="P48" s="21"/>
      <c r="Q48" s="21"/>
      <c r="R48" s="21"/>
      <c r="S48" s="21"/>
      <c r="T48" s="21"/>
    </row>
    <row r="49" spans="2:20" ht="15.75">
      <c r="B49" s="19">
        <v>16.5</v>
      </c>
      <c r="C49" s="20"/>
      <c r="D49" s="20"/>
      <c r="E49" s="20"/>
      <c r="F49" s="20"/>
      <c r="G49" s="20"/>
      <c r="H49" s="20"/>
      <c r="I49" s="20"/>
      <c r="J49" s="26"/>
      <c r="M49" s="21"/>
      <c r="N49" s="21"/>
      <c r="O49" s="21"/>
      <c r="P49" s="21"/>
      <c r="Q49" s="21"/>
      <c r="R49" s="21"/>
      <c r="S49" s="21"/>
      <c r="T49" s="21"/>
    </row>
    <row r="50" spans="2:20" ht="15.75">
      <c r="B50" s="19">
        <v>17</v>
      </c>
      <c r="C50" s="20"/>
      <c r="D50" s="20"/>
      <c r="E50" s="20"/>
      <c r="F50" s="20"/>
      <c r="G50" s="20"/>
      <c r="H50" s="20"/>
      <c r="I50" s="20"/>
      <c r="J50" s="26"/>
      <c r="M50" s="21"/>
      <c r="N50" s="21"/>
      <c r="O50" s="21"/>
      <c r="P50" s="21"/>
      <c r="Q50" s="21"/>
      <c r="R50" s="21"/>
      <c r="S50" s="21"/>
      <c r="T50" s="21"/>
    </row>
    <row r="51" spans="2:20" ht="15.75">
      <c r="B51" s="19">
        <v>17.5</v>
      </c>
      <c r="C51" s="20"/>
      <c r="D51" s="20"/>
      <c r="E51" s="20"/>
      <c r="F51" s="20"/>
      <c r="G51" s="20"/>
      <c r="H51" s="20"/>
      <c r="I51" s="20"/>
      <c r="J51" s="26"/>
      <c r="M51" s="21"/>
      <c r="N51" s="21"/>
      <c r="O51" s="21"/>
      <c r="P51" s="21"/>
      <c r="Q51" s="21"/>
      <c r="R51" s="21"/>
      <c r="S51" s="21"/>
      <c r="T51" s="21"/>
    </row>
    <row r="52" spans="2:20" ht="15.75">
      <c r="B52" s="19">
        <v>18</v>
      </c>
      <c r="C52" s="20"/>
      <c r="D52" s="20"/>
      <c r="E52" s="20"/>
      <c r="F52" s="20"/>
      <c r="G52" s="20"/>
      <c r="H52" s="20"/>
      <c r="I52" s="20"/>
      <c r="J52" s="26"/>
      <c r="M52" s="21"/>
      <c r="N52" s="21"/>
      <c r="O52" s="21"/>
      <c r="P52" s="21"/>
      <c r="Q52" s="21"/>
      <c r="R52" s="21"/>
      <c r="S52" s="21"/>
      <c r="T52" s="21"/>
    </row>
    <row r="53" spans="2:20" ht="15.75">
      <c r="B53" s="19">
        <v>18.5</v>
      </c>
      <c r="C53" s="20"/>
      <c r="D53" s="20"/>
      <c r="E53" s="20"/>
      <c r="F53" s="20"/>
      <c r="G53" s="20"/>
      <c r="H53" s="20"/>
      <c r="I53" s="20"/>
      <c r="J53" s="26"/>
      <c r="M53" s="21"/>
      <c r="N53" s="21"/>
      <c r="O53" s="21"/>
      <c r="P53" s="21"/>
      <c r="Q53" s="21"/>
      <c r="R53" s="21"/>
      <c r="S53" s="21"/>
      <c r="T53" s="21"/>
    </row>
    <row r="54" spans="2:20" ht="15.75">
      <c r="B54" s="19">
        <v>19</v>
      </c>
      <c r="C54" s="20"/>
      <c r="D54" s="20"/>
      <c r="E54" s="20"/>
      <c r="F54" s="20"/>
      <c r="G54" s="20"/>
      <c r="H54" s="20"/>
      <c r="I54" s="20"/>
      <c r="J54" s="26"/>
      <c r="M54" s="21"/>
      <c r="N54" s="21"/>
      <c r="O54" s="21"/>
      <c r="P54" s="21"/>
      <c r="Q54" s="21"/>
      <c r="R54" s="21"/>
      <c r="S54" s="21"/>
      <c r="T54" s="21"/>
    </row>
    <row r="55" spans="2:20" ht="15.75">
      <c r="B55" s="19">
        <v>19.5</v>
      </c>
      <c r="C55" s="20"/>
      <c r="D55" s="20"/>
      <c r="E55" s="20"/>
      <c r="F55" s="20"/>
      <c r="G55" s="20"/>
      <c r="H55" s="20"/>
      <c r="I55" s="20"/>
      <c r="J55" s="26"/>
      <c r="M55" s="21"/>
      <c r="N55" s="21"/>
      <c r="O55" s="21"/>
      <c r="P55" s="21"/>
      <c r="Q55" s="21"/>
      <c r="R55" s="21"/>
      <c r="S55" s="21"/>
      <c r="T55" s="21"/>
    </row>
    <row r="56" spans="2:20" ht="15.75">
      <c r="B56" s="19">
        <v>20</v>
      </c>
      <c r="C56" s="20"/>
      <c r="D56" s="20"/>
      <c r="E56" s="20"/>
      <c r="F56" s="20"/>
      <c r="G56" s="20"/>
      <c r="H56" s="20"/>
      <c r="I56" s="20"/>
      <c r="J56" s="26"/>
      <c r="M56" s="21"/>
      <c r="N56" s="21"/>
      <c r="O56" s="21"/>
      <c r="P56" s="21"/>
      <c r="Q56" s="21"/>
      <c r="R56" s="21"/>
      <c r="S56" s="21"/>
      <c r="T56" s="21"/>
    </row>
    <row r="57" spans="2:20" ht="15.75">
      <c r="B57" s="19">
        <v>20.5</v>
      </c>
      <c r="C57" s="20"/>
      <c r="D57" s="20"/>
      <c r="E57" s="20"/>
      <c r="F57" s="20"/>
      <c r="G57" s="20"/>
      <c r="H57" s="20"/>
      <c r="I57" s="20"/>
      <c r="J57" s="26"/>
      <c r="M57" s="21"/>
      <c r="N57" s="21"/>
      <c r="O57" s="21"/>
      <c r="P57" s="21"/>
      <c r="Q57" s="21"/>
      <c r="R57" s="21"/>
      <c r="S57" s="21"/>
      <c r="T57" s="21"/>
    </row>
    <row r="58" spans="2:20" ht="15.75">
      <c r="B58" s="19">
        <v>21</v>
      </c>
      <c r="C58" s="20"/>
      <c r="D58" s="20"/>
      <c r="E58" s="20"/>
      <c r="F58" s="20"/>
      <c r="G58" s="20"/>
      <c r="H58" s="20"/>
      <c r="I58" s="20"/>
      <c r="J58" s="26"/>
      <c r="M58" s="21"/>
      <c r="N58" s="21"/>
      <c r="O58" s="21"/>
      <c r="P58" s="21"/>
      <c r="Q58" s="21"/>
      <c r="R58" s="21"/>
      <c r="S58" s="21"/>
      <c r="T58" s="21"/>
    </row>
    <row r="59" spans="2:20" ht="15.75">
      <c r="B59" s="19">
        <v>21.5</v>
      </c>
      <c r="C59" s="20"/>
      <c r="D59" s="20"/>
      <c r="E59" s="20"/>
      <c r="F59" s="20"/>
      <c r="G59" s="20"/>
      <c r="H59" s="20"/>
      <c r="I59" s="20"/>
      <c r="J59" s="26"/>
      <c r="M59" s="21"/>
      <c r="N59" s="21"/>
      <c r="O59" s="21"/>
      <c r="P59" s="21"/>
      <c r="Q59" s="21"/>
      <c r="R59" s="21"/>
      <c r="S59" s="21"/>
      <c r="T59" s="21"/>
    </row>
    <row r="60" spans="2:20" ht="15.75">
      <c r="B60" s="19">
        <v>22</v>
      </c>
      <c r="C60" s="20"/>
      <c r="D60" s="20"/>
      <c r="E60" s="20"/>
      <c r="F60" s="20"/>
      <c r="G60" s="20"/>
      <c r="H60" s="20"/>
      <c r="I60" s="20"/>
      <c r="J60" s="26"/>
      <c r="M60" s="21"/>
      <c r="N60" s="21"/>
      <c r="O60" s="21"/>
      <c r="P60" s="21"/>
      <c r="Q60" s="21"/>
      <c r="R60" s="21"/>
      <c r="S60" s="21"/>
      <c r="T60" s="21"/>
    </row>
    <row r="61" spans="2:20" ht="15.75">
      <c r="B61" s="19">
        <v>22.5</v>
      </c>
      <c r="C61" s="20"/>
      <c r="D61" s="20"/>
      <c r="E61" s="20"/>
      <c r="F61" s="20"/>
      <c r="G61" s="20"/>
      <c r="H61" s="20"/>
      <c r="I61" s="20"/>
      <c r="J61" s="26"/>
      <c r="M61" s="21"/>
      <c r="N61" s="21"/>
      <c r="O61" s="21"/>
      <c r="P61" s="21"/>
      <c r="Q61" s="21"/>
      <c r="R61" s="21"/>
      <c r="S61" s="21"/>
      <c r="T61" s="21"/>
    </row>
    <row r="62" spans="2:20" ht="15.75">
      <c r="B62" s="19">
        <v>23</v>
      </c>
      <c r="C62" s="20"/>
      <c r="D62" s="20"/>
      <c r="E62" s="20"/>
      <c r="F62" s="20"/>
      <c r="G62" s="20"/>
      <c r="H62" s="20"/>
      <c r="I62" s="20"/>
      <c r="J62" s="26"/>
      <c r="M62" s="21"/>
      <c r="N62" s="21"/>
      <c r="O62" s="21"/>
      <c r="P62" s="21"/>
      <c r="Q62" s="21"/>
      <c r="R62" s="21"/>
      <c r="S62" s="21"/>
      <c r="T62" s="21"/>
    </row>
    <row r="63" spans="2:20" ht="15.75">
      <c r="B63" s="19">
        <v>23.5</v>
      </c>
      <c r="C63" s="20"/>
      <c r="D63" s="20"/>
      <c r="E63" s="20"/>
      <c r="F63" s="20"/>
      <c r="G63" s="20"/>
      <c r="H63" s="20"/>
      <c r="I63" s="20"/>
      <c r="J63" s="26"/>
      <c r="M63" s="21"/>
      <c r="N63" s="21"/>
      <c r="O63" s="21"/>
      <c r="P63" s="21"/>
      <c r="Q63" s="21"/>
      <c r="R63" s="21"/>
      <c r="S63" s="21"/>
      <c r="T63" s="21"/>
    </row>
    <row r="64" spans="2:20" ht="15.75">
      <c r="B64" s="19">
        <v>24</v>
      </c>
      <c r="C64" s="20"/>
      <c r="D64" s="20"/>
      <c r="E64" s="20"/>
      <c r="F64" s="20"/>
      <c r="G64" s="20"/>
      <c r="H64" s="20"/>
      <c r="I64" s="20"/>
      <c r="J64" s="26"/>
      <c r="M64" s="21"/>
      <c r="N64" s="21"/>
      <c r="O64" s="21"/>
      <c r="P64" s="21"/>
      <c r="Q64" s="21"/>
      <c r="R64" s="21"/>
      <c r="S64" s="21"/>
      <c r="T64" s="21"/>
    </row>
    <row r="65" spans="2:20" ht="15.75">
      <c r="B65" s="19">
        <v>24.5</v>
      </c>
      <c r="C65" s="20"/>
      <c r="D65" s="20"/>
      <c r="E65" s="20"/>
      <c r="F65" s="20"/>
      <c r="G65" s="20"/>
      <c r="H65" s="20"/>
      <c r="I65" s="20"/>
      <c r="J65" s="26"/>
      <c r="M65" s="21"/>
      <c r="N65" s="21"/>
      <c r="O65" s="21"/>
      <c r="P65" s="21"/>
      <c r="Q65" s="21"/>
      <c r="R65" s="21"/>
      <c r="S65" s="21"/>
      <c r="T65" s="21"/>
    </row>
    <row r="66" spans="2:20" ht="15.75">
      <c r="B66" s="19">
        <v>25</v>
      </c>
      <c r="C66" s="20"/>
      <c r="D66" s="20"/>
      <c r="E66" s="20"/>
      <c r="F66" s="20"/>
      <c r="G66" s="20"/>
      <c r="H66" s="20"/>
      <c r="I66" s="20"/>
      <c r="J66" s="26"/>
      <c r="M66" s="21"/>
      <c r="N66" s="21"/>
      <c r="O66" s="21"/>
      <c r="P66" s="21"/>
      <c r="Q66" s="21"/>
      <c r="R66" s="21"/>
      <c r="S66" s="21"/>
      <c r="T66" s="21"/>
    </row>
    <row r="67" spans="2:20" ht="15.75">
      <c r="B67" s="19">
        <v>25.5</v>
      </c>
      <c r="C67" s="20"/>
      <c r="D67" s="20"/>
      <c r="E67" s="20"/>
      <c r="F67" s="20"/>
      <c r="G67" s="20"/>
      <c r="H67" s="20"/>
      <c r="I67" s="20"/>
      <c r="J67" s="26"/>
      <c r="M67" s="21"/>
      <c r="N67" s="21"/>
      <c r="O67" s="21"/>
      <c r="P67" s="21"/>
      <c r="Q67" s="21"/>
      <c r="R67" s="21"/>
      <c r="S67" s="21"/>
      <c r="T67" s="21"/>
    </row>
    <row r="68" spans="2:20" ht="15.75">
      <c r="B68" s="19">
        <v>26</v>
      </c>
      <c r="C68" s="20"/>
      <c r="D68" s="20"/>
      <c r="E68" s="20"/>
      <c r="F68" s="20"/>
      <c r="G68" s="20"/>
      <c r="H68" s="20"/>
      <c r="I68" s="20"/>
      <c r="J68" s="26"/>
      <c r="M68" s="21"/>
      <c r="N68" s="21"/>
      <c r="O68" s="21"/>
      <c r="P68" s="21"/>
      <c r="Q68" s="21"/>
      <c r="R68" s="21"/>
      <c r="S68" s="21"/>
      <c r="T68" s="21"/>
    </row>
    <row r="69" spans="2:20" ht="15.75">
      <c r="B69" s="19">
        <v>26.5</v>
      </c>
      <c r="C69" s="20"/>
      <c r="D69" s="20"/>
      <c r="E69" s="20"/>
      <c r="F69" s="20"/>
      <c r="G69" s="20"/>
      <c r="H69" s="20"/>
      <c r="I69" s="20"/>
      <c r="J69" s="26"/>
      <c r="M69" s="21"/>
      <c r="N69" s="21"/>
      <c r="O69" s="21"/>
      <c r="P69" s="21"/>
      <c r="Q69" s="21"/>
      <c r="R69" s="21"/>
      <c r="S69" s="21"/>
      <c r="T69" s="21"/>
    </row>
    <row r="70" spans="2:20" ht="15.75">
      <c r="B70" s="19">
        <v>27</v>
      </c>
      <c r="C70" s="20"/>
      <c r="D70" s="20"/>
      <c r="E70" s="20"/>
      <c r="F70" s="20"/>
      <c r="G70" s="20"/>
      <c r="H70" s="20"/>
      <c r="I70" s="20"/>
      <c r="J70" s="26"/>
      <c r="M70" s="21"/>
      <c r="N70" s="21"/>
      <c r="O70" s="21"/>
      <c r="P70" s="21"/>
      <c r="Q70" s="21"/>
      <c r="R70" s="21"/>
      <c r="S70" s="21"/>
      <c r="T70" s="21"/>
    </row>
    <row r="71" spans="2:20" ht="15.75">
      <c r="B71" s="19">
        <v>27.5</v>
      </c>
      <c r="C71" s="20"/>
      <c r="D71" s="20"/>
      <c r="E71" s="20"/>
      <c r="F71" s="20"/>
      <c r="G71" s="20"/>
      <c r="H71" s="20"/>
      <c r="I71" s="20"/>
      <c r="J71" s="26"/>
      <c r="M71" s="21"/>
      <c r="N71" s="21"/>
      <c r="O71" s="21"/>
      <c r="P71" s="21"/>
      <c r="Q71" s="21"/>
      <c r="R71" s="21"/>
      <c r="S71" s="21"/>
      <c r="T71" s="21"/>
    </row>
    <row r="72" spans="2:20" ht="15.75">
      <c r="B72" s="19">
        <v>28</v>
      </c>
      <c r="C72" s="20"/>
      <c r="D72" s="20"/>
      <c r="E72" s="20"/>
      <c r="F72" s="20"/>
      <c r="G72" s="20"/>
      <c r="H72" s="20"/>
      <c r="I72" s="20"/>
      <c r="J72" s="26"/>
      <c r="M72" s="21"/>
      <c r="N72" s="21"/>
      <c r="O72" s="21"/>
      <c r="P72" s="21"/>
      <c r="Q72" s="21"/>
      <c r="R72" s="21"/>
      <c r="S72" s="21"/>
      <c r="T72" s="21"/>
    </row>
    <row r="73" spans="2:20" ht="15.75">
      <c r="B73" s="19">
        <v>28.5</v>
      </c>
      <c r="C73" s="20"/>
      <c r="D73" s="20"/>
      <c r="E73" s="20"/>
      <c r="F73" s="20"/>
      <c r="G73" s="20"/>
      <c r="H73" s="20"/>
      <c r="I73" s="20"/>
      <c r="J73" s="26"/>
      <c r="M73" s="21"/>
      <c r="N73" s="21"/>
      <c r="O73" s="21"/>
      <c r="P73" s="21"/>
      <c r="Q73" s="21"/>
      <c r="R73" s="21"/>
      <c r="S73" s="21"/>
      <c r="T73" s="21"/>
    </row>
    <row r="74" spans="2:20" ht="15.75">
      <c r="B74" s="19">
        <v>29</v>
      </c>
      <c r="C74" s="20"/>
      <c r="D74" s="20"/>
      <c r="E74" s="20"/>
      <c r="F74" s="20"/>
      <c r="G74" s="20"/>
      <c r="H74" s="20"/>
      <c r="I74" s="20"/>
      <c r="J74" s="26"/>
      <c r="M74" s="21"/>
      <c r="N74" s="21"/>
      <c r="O74" s="21"/>
      <c r="P74" s="21"/>
      <c r="Q74" s="21"/>
      <c r="R74" s="21"/>
      <c r="S74" s="21"/>
      <c r="T74" s="21"/>
    </row>
    <row r="75" spans="2:20" ht="15.75">
      <c r="B75" s="19">
        <v>29.5</v>
      </c>
      <c r="C75" s="20"/>
      <c r="D75" s="20"/>
      <c r="E75" s="20"/>
      <c r="F75" s="20"/>
      <c r="G75" s="20"/>
      <c r="H75" s="20"/>
      <c r="I75" s="20"/>
      <c r="J75" s="26"/>
      <c r="M75" s="21"/>
      <c r="N75" s="21"/>
      <c r="O75" s="21"/>
      <c r="P75" s="21"/>
      <c r="Q75" s="21"/>
      <c r="R75" s="21"/>
      <c r="S75" s="21"/>
      <c r="T75" s="21"/>
    </row>
    <row r="76" spans="2:20" ht="15.75">
      <c r="B76" s="19">
        <v>30</v>
      </c>
      <c r="C76" s="20"/>
      <c r="D76" s="20"/>
      <c r="E76" s="20"/>
      <c r="F76" s="20"/>
      <c r="G76" s="20"/>
      <c r="H76" s="20"/>
      <c r="I76" s="20"/>
      <c r="J76" s="26"/>
      <c r="M76" s="21"/>
      <c r="N76" s="21"/>
      <c r="O76" s="21"/>
      <c r="P76" s="21"/>
      <c r="Q76" s="21"/>
      <c r="R76" s="21"/>
      <c r="S76" s="21"/>
      <c r="T76" s="21"/>
    </row>
    <row r="77" spans="2:20">
      <c r="B77" s="27" t="s">
        <v>15</v>
      </c>
      <c r="C77" s="52" t="s">
        <v>16</v>
      </c>
      <c r="D77" s="52"/>
      <c r="E77" s="52"/>
      <c r="F77" s="52"/>
      <c r="G77" s="52"/>
      <c r="H77" s="52"/>
      <c r="I77" s="52"/>
      <c r="J77" s="52"/>
    </row>
    <row r="78" spans="2:20" ht="15.75">
      <c r="B78" s="28" t="s">
        <v>17</v>
      </c>
      <c r="C78" s="20"/>
      <c r="D78" s="20"/>
      <c r="E78" s="20"/>
      <c r="F78" s="20"/>
      <c r="G78" s="20"/>
      <c r="H78" s="20"/>
      <c r="I78" s="20"/>
    </row>
    <row r="79" spans="2:20" ht="15.75">
      <c r="B79" s="28" t="s">
        <v>18</v>
      </c>
      <c r="C79" s="20"/>
      <c r="D79" s="20"/>
      <c r="E79" s="20"/>
      <c r="F79" s="20"/>
      <c r="G79" s="20"/>
      <c r="H79" s="20"/>
      <c r="I79" s="20"/>
    </row>
    <row r="80" spans="2:20" s="33" customFormat="1" ht="11.25">
      <c r="B80" s="29" t="s">
        <v>19</v>
      </c>
      <c r="C80" s="30"/>
      <c r="D80" s="30"/>
      <c r="E80" s="31"/>
      <c r="F80" s="31"/>
      <c r="G80" s="32"/>
      <c r="H80" s="33" t="s">
        <v>20</v>
      </c>
      <c r="I80" s="34" t="s">
        <v>21</v>
      </c>
    </row>
    <row r="81" spans="2:10" s="33" customFormat="1" ht="11.25" customHeight="1">
      <c r="B81" s="42" t="s">
        <v>22</v>
      </c>
      <c r="C81" s="42"/>
      <c r="D81" s="42"/>
      <c r="E81" s="42"/>
      <c r="F81" s="42"/>
      <c r="G81" s="42"/>
      <c r="H81" s="42"/>
      <c r="J81" s="34"/>
    </row>
    <row r="82" spans="2:10" s="33" customFormat="1" ht="11.25">
      <c r="B82" s="42"/>
      <c r="C82" s="42"/>
      <c r="D82" s="42"/>
      <c r="E82" s="42"/>
      <c r="F82" s="42"/>
      <c r="G82" s="42"/>
      <c r="H82" s="42"/>
      <c r="J82" s="34"/>
    </row>
    <row r="83" spans="2:10" s="33" customFormat="1" ht="10.5" customHeight="1">
      <c r="B83" s="41" t="s">
        <v>23</v>
      </c>
      <c r="C83" s="41"/>
      <c r="D83" s="41"/>
      <c r="E83" s="41"/>
      <c r="F83" s="41"/>
      <c r="G83" s="41"/>
      <c r="H83" s="41"/>
      <c r="I83" s="41"/>
      <c r="J83" s="41"/>
    </row>
    <row r="84" spans="2:10" s="33" customFormat="1" ht="18.75" customHeight="1">
      <c r="B84" s="41"/>
      <c r="C84" s="41"/>
      <c r="D84" s="41"/>
      <c r="E84" s="41"/>
      <c r="F84" s="41"/>
      <c r="G84" s="41"/>
      <c r="H84" s="41"/>
      <c r="I84" s="41"/>
      <c r="J84" s="41"/>
    </row>
    <row r="85" spans="2:10" s="33" customFormat="1" ht="11.25" customHeight="1">
      <c r="B85" s="42" t="s">
        <v>24</v>
      </c>
      <c r="C85" s="42"/>
      <c r="D85" s="42"/>
      <c r="E85" s="42"/>
      <c r="F85" s="42"/>
      <c r="G85" s="42"/>
      <c r="H85" s="42"/>
      <c r="I85" s="42"/>
      <c r="J85" s="42"/>
    </row>
    <row r="86" spans="2:10" s="33" customFormat="1" ht="11.25">
      <c r="B86" s="42"/>
      <c r="C86" s="42"/>
      <c r="D86" s="42"/>
      <c r="E86" s="42"/>
      <c r="F86" s="42"/>
      <c r="G86" s="42"/>
      <c r="H86" s="42"/>
      <c r="I86" s="42"/>
      <c r="J86" s="42"/>
    </row>
    <row r="87" spans="2:10" s="33" customFormat="1" ht="11.25">
      <c r="B87" s="33" t="s">
        <v>25</v>
      </c>
    </row>
    <row r="88" spans="2:10" ht="12" customHeight="1">
      <c r="B88" s="33" t="s">
        <v>26</v>
      </c>
    </row>
    <row r="89" spans="2:10" ht="12" customHeight="1">
      <c r="B89" s="33"/>
      <c r="E89" s="43">
        <v>5000</v>
      </c>
      <c r="F89" s="43"/>
    </row>
    <row r="90" spans="2:10" ht="15.75" thickBot="1"/>
    <row r="91" spans="2:10" ht="15.75" thickBot="1">
      <c r="B91" s="44" t="s">
        <v>27</v>
      </c>
      <c r="C91" s="45"/>
      <c r="D91" s="46"/>
      <c r="G91" s="44" t="s">
        <v>28</v>
      </c>
      <c r="H91" s="45"/>
      <c r="I91" s="46"/>
    </row>
    <row r="92" spans="2:10">
      <c r="B92" s="35"/>
      <c r="D92" s="36"/>
      <c r="G92" s="35"/>
      <c r="I92" s="36"/>
    </row>
    <row r="93" spans="2:10">
      <c r="B93" s="35"/>
      <c r="D93" s="36"/>
      <c r="G93" s="35"/>
      <c r="I93" s="36"/>
    </row>
    <row r="94" spans="2:10" ht="15.75" thickBot="1">
      <c r="B94" s="37"/>
      <c r="C94" s="38"/>
      <c r="D94" s="39"/>
      <c r="G94" s="37"/>
      <c r="H94" s="38"/>
      <c r="I94" s="39"/>
    </row>
  </sheetData>
  <sheetProtection selectLockedCells="1" selectUnlockedCells="1"/>
  <mergeCells count="11">
    <mergeCell ref="B83:J84"/>
    <mergeCell ref="B85:J86"/>
    <mergeCell ref="E89:F89"/>
    <mergeCell ref="B91:D91"/>
    <mergeCell ref="G91:I91"/>
    <mergeCell ref="B81:H82"/>
    <mergeCell ref="B1:J1"/>
    <mergeCell ref="D5:E5"/>
    <mergeCell ref="H5:I5"/>
    <mergeCell ref="B14:J14"/>
    <mergeCell ref="C77:J77"/>
  </mergeCells>
  <conditionalFormatting sqref="C78:I79 C9:I13 C15:J76">
    <cfRule type="cellIs" dxfId="30" priority="1" stopIfTrue="1" operator="equal">
      <formula>"NG"</formula>
    </cfRule>
  </conditionalFormatting>
  <pageMargins left="0.75" right="0.75" top="0" bottom="0" header="0.5" footer="0.5"/>
  <pageSetup paperSize="9"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sheetPr>
    <tabColor indexed="51"/>
  </sheetPr>
  <dimension ref="A1:S93"/>
  <sheetViews>
    <sheetView showGridLines="0" zoomScale="70" zoomScaleNormal="70" workbookViewId="0">
      <pane xSplit="1" ySplit="7" topLeftCell="B53" activePane="bottomRight" state="frozen"/>
      <selection activeCell="F26" sqref="F26"/>
      <selection pane="topRight" activeCell="F26" sqref="F26"/>
      <selection pane="bottomLeft" activeCell="F26" sqref="F26"/>
      <selection pane="bottomRight" activeCell="M13" sqref="M13"/>
    </sheetView>
  </sheetViews>
  <sheetFormatPr defaultColWidth="15.7109375" defaultRowHeight="15"/>
  <cols>
    <col min="1" max="1" width="5.7109375" style="1" customWidth="1"/>
    <col min="2" max="2" width="15.7109375" style="1" customWidth="1"/>
    <col min="3" max="3" width="16.28515625" style="1" bestFit="1" customWidth="1"/>
    <col min="4" max="4" width="14.7109375" style="1" customWidth="1"/>
    <col min="5" max="5" width="14" style="1" customWidth="1"/>
    <col min="6" max="6" width="16.42578125" style="1" customWidth="1"/>
    <col min="7" max="7" width="15.28515625" style="1" customWidth="1"/>
    <col min="8" max="8" width="13.5703125" style="1" customWidth="1"/>
    <col min="9" max="9" width="15.5703125" style="1" customWidth="1"/>
    <col min="10" max="16384" width="15.7109375" style="1"/>
  </cols>
  <sheetData>
    <row r="1" spans="1:19" ht="23.25" customHeight="1" thickBot="1">
      <c r="B1" s="47"/>
      <c r="C1" s="48"/>
      <c r="D1" s="48"/>
      <c r="E1" s="48"/>
      <c r="F1" s="48"/>
      <c r="G1" s="48"/>
      <c r="H1" s="48"/>
      <c r="I1" s="48"/>
    </row>
    <row r="3" spans="1:19" ht="16.5" customHeight="1" thickBot="1">
      <c r="B3" s="2"/>
      <c r="C3" s="3"/>
      <c r="D3" s="3"/>
      <c r="E3" s="3"/>
    </row>
    <row r="4" spans="1:19" ht="18.75" thickBot="1">
      <c r="B4" s="4"/>
    </row>
    <row r="5" spans="1:19" ht="18.75" customHeight="1" thickBot="1">
      <c r="B5" s="4"/>
      <c r="C5" s="5" t="s">
        <v>1</v>
      </c>
      <c r="D5" s="50"/>
      <c r="E5" s="50"/>
      <c r="F5" s="6"/>
      <c r="G5" s="5" t="s">
        <v>2</v>
      </c>
      <c r="H5" s="50"/>
      <c r="I5" s="50"/>
    </row>
    <row r="6" spans="1:19" ht="20.25">
      <c r="A6" s="8"/>
      <c r="B6" s="9" t="s">
        <v>3</v>
      </c>
      <c r="C6" s="10"/>
      <c r="D6" s="10"/>
      <c r="E6" s="10"/>
      <c r="F6" s="10"/>
      <c r="G6" s="10"/>
      <c r="H6" s="10"/>
      <c r="I6" s="10"/>
    </row>
    <row r="7" spans="1:19" ht="15.75">
      <c r="A7" s="8"/>
      <c r="B7" s="12" t="s">
        <v>29</v>
      </c>
      <c r="C7" s="10"/>
      <c r="D7" s="10"/>
      <c r="E7" s="10"/>
      <c r="F7" s="10"/>
      <c r="G7" s="10"/>
      <c r="H7" s="10"/>
      <c r="I7" s="10"/>
    </row>
    <row r="8" spans="1:19" ht="15.75">
      <c r="A8" s="8"/>
      <c r="B8" s="14" t="s">
        <v>4</v>
      </c>
      <c r="C8" s="15"/>
      <c r="D8" s="15"/>
      <c r="E8" s="15"/>
      <c r="F8" s="15"/>
      <c r="G8" s="15"/>
      <c r="H8" s="15"/>
      <c r="I8" s="16" t="s">
        <v>30</v>
      </c>
    </row>
    <row r="9" spans="1:19" ht="15.75">
      <c r="B9" s="17" t="s">
        <v>5</v>
      </c>
      <c r="C9" s="18" t="s">
        <v>6</v>
      </c>
      <c r="D9" s="18" t="s">
        <v>7</v>
      </c>
      <c r="E9" s="18" t="s">
        <v>8</v>
      </c>
      <c r="F9" s="18" t="s">
        <v>9</v>
      </c>
      <c r="G9" s="18" t="s">
        <v>10</v>
      </c>
      <c r="H9" s="18" t="s">
        <v>11</v>
      </c>
      <c r="I9" s="18" t="s">
        <v>12</v>
      </c>
    </row>
    <row r="10" spans="1:19" ht="15.75">
      <c r="B10" s="19">
        <v>0.5</v>
      </c>
      <c r="C10" s="20">
        <f>'Zone 4 &amp; 5. After Discount'!C10+('Zone 4 &amp; 5. After Discount'!C10*0.275)</f>
        <v>11.87025</v>
      </c>
      <c r="D10" s="20">
        <f>'Zone 4 &amp; 5. After Discount'!D10+('Zone 4 &amp; 5. After Discount'!D10*0.275)</f>
        <v>20.374500000000001</v>
      </c>
      <c r="E10" s="20">
        <f>'Zone 4 &amp; 5. After Discount'!E10+('Zone 4 &amp; 5. After Discount'!E10*0.275)</f>
        <v>20.553000000000001</v>
      </c>
      <c r="F10" s="20">
        <f>'Zone 4 &amp; 5. After Discount'!F10+('Zone 4 &amp; 5. After Discount'!F10*0.275)</f>
        <v>19.0944</v>
      </c>
      <c r="G10" s="20">
        <f>'Zone 4 &amp; 5. After Discount'!G10+('Zone 4 &amp; 5. After Discount'!G10*0.275)</f>
        <v>19.427174999999998</v>
      </c>
      <c r="H10" s="20">
        <f>'Zone 4 &amp; 5. After Discount'!H10+('Zone 4 &amp; 5. After Discount'!H10*0.275)</f>
        <v>29.886000000000003</v>
      </c>
      <c r="I10" s="20">
        <f>'Zone 4 &amp; 5. After Discount'!I10+('Zone 4 &amp; 5. After Discount'!I10*0.275)</f>
        <v>30.472499999999997</v>
      </c>
      <c r="K10" s="21"/>
      <c r="L10" s="21"/>
      <c r="M10" s="21"/>
      <c r="N10" s="21"/>
      <c r="O10" s="21"/>
      <c r="P10" s="21"/>
      <c r="Q10" s="21"/>
      <c r="R10" s="21"/>
    </row>
    <row r="11" spans="1:19" ht="15.75">
      <c r="B11" s="19">
        <v>1</v>
      </c>
      <c r="C11" s="20">
        <f>'Zone 4 &amp; 5. After Discount'!C11+('Zone 4 &amp; 5. After Discount'!C11*0.275)</f>
        <v>16.103250000000003</v>
      </c>
      <c r="D11" s="20">
        <f>'Zone 4 &amp; 5. After Discount'!D11+('Zone 4 &amp; 5. After Discount'!D11*0.275)</f>
        <v>26.736750000000001</v>
      </c>
      <c r="E11" s="20">
        <f>'Zone 4 &amp; 5. After Discount'!E11+('Zone 4 &amp; 5. After Discount'!E11*0.275)</f>
        <v>26.647500000000004</v>
      </c>
      <c r="F11" s="20">
        <f>'Zone 4 &amp; 5. After Discount'!F11+('Zone 4 &amp; 5. After Discount'!F11*0.275)</f>
        <v>23.592600000000001</v>
      </c>
      <c r="G11" s="20">
        <f>'Zone 4 &amp; 5. After Discount'!G11+('Zone 4 &amp; 5. After Discount'!G11*0.275)</f>
        <v>24.074550000000002</v>
      </c>
      <c r="H11" s="20">
        <f>'Zone 4 &amp; 5. After Discount'!H11+('Zone 4 &amp; 5. After Discount'!H11*0.275)</f>
        <v>39.066000000000003</v>
      </c>
      <c r="I11" s="20">
        <f>'Zone 4 &amp; 5. After Discount'!I11+('Zone 4 &amp; 5. After Discount'!I11*0.275)</f>
        <v>39.626999999999995</v>
      </c>
      <c r="K11" s="21"/>
      <c r="L11" s="21"/>
      <c r="M11" s="21"/>
      <c r="N11" s="21"/>
      <c r="O11" s="21"/>
      <c r="P11" s="21"/>
      <c r="Q11" s="21"/>
      <c r="R11" s="21"/>
    </row>
    <row r="12" spans="1:19" ht="15.75">
      <c r="B12" s="19">
        <v>1.5</v>
      </c>
      <c r="C12" s="20">
        <f>'Zone 4 &amp; 5. After Discount'!C12+('Zone 4 &amp; 5. After Discount'!C12*0.275)</f>
        <v>20.33625</v>
      </c>
      <c r="D12" s="20">
        <f>'Zone 4 &amp; 5. After Discount'!D12+('Zone 4 &amp; 5. After Discount'!D12*0.275)</f>
        <v>33.099000000000004</v>
      </c>
      <c r="E12" s="20">
        <f>'Zone 4 &amp; 5. After Discount'!E12+('Zone 4 &amp; 5. After Discount'!E12*0.275)</f>
        <v>32.742000000000004</v>
      </c>
      <c r="F12" s="20">
        <f>'Zone 4 &amp; 5. After Discount'!F12+('Zone 4 &amp; 5. After Discount'!F12*0.275)</f>
        <v>28.090800000000005</v>
      </c>
      <c r="G12" s="20">
        <f>'Zone 4 &amp; 5. After Discount'!G12+('Zone 4 &amp; 5. After Discount'!G12*0.275)</f>
        <v>28.721925000000002</v>
      </c>
      <c r="H12" s="20">
        <f>'Zone 4 &amp; 5. After Discount'!H12+('Zone 4 &amp; 5. After Discount'!H12*0.275)</f>
        <v>48.246000000000009</v>
      </c>
      <c r="I12" s="20">
        <f>'Zone 4 &amp; 5. After Discount'!I12+('Zone 4 &amp; 5. After Discount'!I12*0.275)</f>
        <v>48.781499999999994</v>
      </c>
      <c r="K12" s="21"/>
      <c r="L12" s="21"/>
      <c r="M12" s="21"/>
      <c r="N12" s="21"/>
      <c r="O12" s="21"/>
      <c r="P12" s="21"/>
      <c r="Q12" s="21"/>
      <c r="R12" s="21"/>
    </row>
    <row r="13" spans="1:19" ht="15.75">
      <c r="B13" s="19">
        <v>2</v>
      </c>
      <c r="C13" s="20">
        <f>'Zone 4 &amp; 5. After Discount'!C13+('Zone 4 &amp; 5. After Discount'!C13*0.275)</f>
        <v>24.56925</v>
      </c>
      <c r="D13" s="20">
        <f>'Zone 4 &amp; 5. After Discount'!D13+('Zone 4 &amp; 5. After Discount'!D13*0.275)</f>
        <v>39.461250000000007</v>
      </c>
      <c r="E13" s="20">
        <f>'Zone 4 &amp; 5. After Discount'!E13+('Zone 4 &amp; 5. After Discount'!E13*0.275)</f>
        <v>38.836500000000008</v>
      </c>
      <c r="F13" s="20">
        <f>'Zone 4 &amp; 5. After Discount'!F13+('Zone 4 &amp; 5. After Discount'!F13*0.275)</f>
        <v>32.589000000000006</v>
      </c>
      <c r="G13" s="20">
        <f>'Zone 4 &amp; 5. After Discount'!G13+('Zone 4 &amp; 5. After Discount'!G13*0.275)</f>
        <v>33.369300000000003</v>
      </c>
      <c r="H13" s="20">
        <f>'Zone 4 &amp; 5. After Discount'!H13+('Zone 4 &amp; 5. After Discount'!H13*0.275)</f>
        <v>57.426000000000009</v>
      </c>
      <c r="I13" s="20">
        <f>'Zone 4 &amp; 5. After Discount'!I13+('Zone 4 &amp; 5. After Discount'!I13*0.275)</f>
        <v>57.936</v>
      </c>
      <c r="K13" s="21"/>
      <c r="L13" s="21"/>
      <c r="M13" s="21"/>
      <c r="N13" s="21"/>
      <c r="O13" s="21"/>
      <c r="P13" s="21"/>
      <c r="Q13" s="21"/>
      <c r="R13" s="21"/>
    </row>
    <row r="14" spans="1:19">
      <c r="B14" s="51" t="s">
        <v>13</v>
      </c>
      <c r="C14" s="51"/>
      <c r="D14" s="51"/>
      <c r="E14" s="51"/>
      <c r="F14" s="51"/>
      <c r="G14" s="51"/>
      <c r="H14" s="51"/>
      <c r="I14" s="51"/>
      <c r="L14" s="21"/>
      <c r="M14" s="21"/>
      <c r="N14" s="21"/>
      <c r="O14" s="21"/>
      <c r="P14" s="21"/>
      <c r="Q14" s="21"/>
      <c r="R14" s="21"/>
      <c r="S14" s="21"/>
    </row>
    <row r="15" spans="1:19" ht="15.75">
      <c r="B15" s="22" t="s">
        <v>14</v>
      </c>
      <c r="C15" s="23"/>
      <c r="D15" s="23"/>
      <c r="E15" s="23"/>
      <c r="F15" s="23"/>
      <c r="G15" s="23"/>
      <c r="H15" s="23"/>
      <c r="I15" s="23"/>
      <c r="L15" s="21"/>
      <c r="M15" s="21"/>
      <c r="N15" s="21"/>
      <c r="O15" s="21"/>
      <c r="P15" s="21"/>
      <c r="Q15" s="21"/>
      <c r="R15" s="21"/>
      <c r="S15" s="21"/>
    </row>
    <row r="16" spans="1:19" ht="15.75">
      <c r="B16" s="17" t="s">
        <v>5</v>
      </c>
      <c r="C16" s="18" t="s">
        <v>6</v>
      </c>
      <c r="D16" s="18" t="s">
        <v>7</v>
      </c>
      <c r="E16" s="18" t="s">
        <v>8</v>
      </c>
      <c r="F16" s="18" t="s">
        <v>9</v>
      </c>
      <c r="G16" s="18" t="s">
        <v>10</v>
      </c>
      <c r="H16" s="18" t="s">
        <v>11</v>
      </c>
      <c r="I16" s="18" t="s">
        <v>12</v>
      </c>
      <c r="L16" s="21"/>
      <c r="M16" s="21"/>
      <c r="N16" s="21"/>
      <c r="O16" s="21"/>
      <c r="P16" s="21"/>
      <c r="Q16" s="21"/>
      <c r="R16" s="21"/>
      <c r="S16" s="21"/>
    </row>
    <row r="17" spans="2:19" ht="15.75">
      <c r="B17" s="19">
        <v>0.5</v>
      </c>
      <c r="C17" s="20">
        <f>'Zone 4 &amp; 5. After Discount'!C17+('Zone 4 &amp; 5. After Discount'!C17*0.275)</f>
        <v>17.81175</v>
      </c>
      <c r="D17" s="20">
        <f>'Zone 4 &amp; 5. After Discount'!D17+('Zone 4 &amp; 5. After Discount'!D17*0.275)</f>
        <v>24.08475</v>
      </c>
      <c r="E17" s="20">
        <f>'Zone 4 &amp; 5. After Discount'!E17+('Zone 4 &amp; 5. After Discount'!E17*0.275)</f>
        <v>24.378</v>
      </c>
      <c r="F17" s="20">
        <f>'Zone 4 &amp; 5. After Discount'!F17+('Zone 4 &amp; 5. After Discount'!F17*0.275)</f>
        <v>21.685837500000002</v>
      </c>
      <c r="G17" s="20">
        <f>'Zone 4 &amp; 5. After Discount'!G17+('Zone 4 &amp; 5. After Discount'!G17*0.275)</f>
        <v>21.675000000000001</v>
      </c>
      <c r="H17" s="20">
        <f>'Zone 4 &amp; 5. After Discount'!H17+('Zone 4 &amp; 5. After Discount'!H17*0.275)</f>
        <v>30.192</v>
      </c>
      <c r="I17" s="20">
        <f>'Zone 4 &amp; 5. After Discount'!I17+('Zone 4 &amp; 5. After Discount'!I17*0.275)</f>
        <v>31.262999999999998</v>
      </c>
      <c r="L17" s="21"/>
      <c r="M17" s="21"/>
      <c r="N17" s="21"/>
      <c r="O17" s="21"/>
      <c r="P17" s="21"/>
      <c r="Q17" s="21"/>
      <c r="R17" s="21"/>
      <c r="S17" s="21"/>
    </row>
    <row r="18" spans="2:19" ht="15.75">
      <c r="B18" s="19">
        <v>1</v>
      </c>
      <c r="C18" s="20">
        <f>'Zone 4 &amp; 5. After Discount'!C18+('Zone 4 &amp; 5. After Discount'!C18*0.275)</f>
        <v>22.006500000000003</v>
      </c>
      <c r="D18" s="20">
        <f>'Zone 4 &amp; 5. After Discount'!D18+('Zone 4 &amp; 5. After Discount'!D18*0.275)</f>
        <v>29.745750000000001</v>
      </c>
      <c r="E18" s="20">
        <f>'Zone 4 &amp; 5. After Discount'!E18+('Zone 4 &amp; 5. After Discount'!E18*0.275)</f>
        <v>30.179250000000003</v>
      </c>
      <c r="F18" s="20">
        <f>'Zone 4 &amp; 5. After Discount'!F18+('Zone 4 &amp; 5. After Discount'!F18*0.275)</f>
        <v>26.020837499999999</v>
      </c>
      <c r="G18" s="20">
        <f>'Zone 4 &amp; 5. After Discount'!G18+('Zone 4 &amp; 5. After Discount'!G18*0.275)</f>
        <v>26.150887500000003</v>
      </c>
      <c r="H18" s="20">
        <f>'Zone 4 &amp; 5. After Discount'!H18+('Zone 4 &amp; 5. After Discount'!H18*0.275)</f>
        <v>38.198999999999998</v>
      </c>
      <c r="I18" s="20">
        <f>'Zone 4 &amp; 5. After Discount'!I18+('Zone 4 &amp; 5. After Discount'!I18*0.275)</f>
        <v>40.417500000000004</v>
      </c>
      <c r="L18" s="21"/>
      <c r="M18" s="21"/>
      <c r="N18" s="21"/>
      <c r="O18" s="21"/>
      <c r="P18" s="21"/>
      <c r="Q18" s="21"/>
      <c r="R18" s="21"/>
      <c r="S18" s="21"/>
    </row>
    <row r="19" spans="2:19" ht="15.75">
      <c r="B19" s="19">
        <v>1.5</v>
      </c>
      <c r="C19" s="20">
        <f>'Zone 4 &amp; 5. After Discount'!C19+('Zone 4 &amp; 5. After Discount'!C19*0.275)</f>
        <v>26.201250000000002</v>
      </c>
      <c r="D19" s="20">
        <f>'Zone 4 &amp; 5. After Discount'!D19+('Zone 4 &amp; 5. After Discount'!D19*0.275)</f>
        <v>35.406750000000002</v>
      </c>
      <c r="E19" s="20">
        <f>'Zone 4 &amp; 5. After Discount'!E19+('Zone 4 &amp; 5. After Discount'!E19*0.275)</f>
        <v>35.980500000000006</v>
      </c>
      <c r="F19" s="20">
        <f>'Zone 4 &amp; 5. After Discount'!F19+('Zone 4 &amp; 5. After Discount'!F19*0.275)</f>
        <v>30.355837500000003</v>
      </c>
      <c r="G19" s="20">
        <f>'Zone 4 &amp; 5. After Discount'!G19+('Zone 4 &amp; 5. After Discount'!G19*0.275)</f>
        <v>30.626774999999995</v>
      </c>
      <c r="H19" s="20">
        <f>'Zone 4 &amp; 5. After Discount'!H19+('Zone 4 &amp; 5. After Discount'!H19*0.275)</f>
        <v>46.206000000000003</v>
      </c>
      <c r="I19" s="20">
        <f>'Zone 4 &amp; 5. After Discount'!I19+('Zone 4 &amp; 5. After Discount'!I19*0.275)</f>
        <v>49.571999999999996</v>
      </c>
      <c r="L19" s="21"/>
      <c r="M19" s="21"/>
      <c r="N19" s="21"/>
      <c r="O19" s="21"/>
      <c r="P19" s="21"/>
      <c r="Q19" s="21"/>
      <c r="R19" s="21"/>
      <c r="S19" s="21"/>
    </row>
    <row r="20" spans="2:19" ht="15.75">
      <c r="B20" s="19">
        <v>2</v>
      </c>
      <c r="C20" s="20">
        <f>'Zone 4 &amp; 5. After Discount'!C20+('Zone 4 &amp; 5. After Discount'!C20*0.275)</f>
        <v>30.396000000000001</v>
      </c>
      <c r="D20" s="20">
        <f>'Zone 4 &amp; 5. After Discount'!D20+('Zone 4 &amp; 5. After Discount'!D20*0.275)</f>
        <v>41.067750000000004</v>
      </c>
      <c r="E20" s="20">
        <f>'Zone 4 &amp; 5. After Discount'!E20+('Zone 4 &amp; 5. After Discount'!E20*0.275)</f>
        <v>41.781750000000002</v>
      </c>
      <c r="F20" s="20">
        <f>'Zone 4 &amp; 5. After Discount'!F20+('Zone 4 &amp; 5. After Discount'!F20*0.275)</f>
        <v>34.690837500000008</v>
      </c>
      <c r="G20" s="20">
        <f>'Zone 4 &amp; 5. After Discount'!G20+('Zone 4 &amp; 5. After Discount'!G20*0.275)</f>
        <v>35.102662500000001</v>
      </c>
      <c r="H20" s="20">
        <f>'Zone 4 &amp; 5. After Discount'!H20+('Zone 4 &amp; 5. After Discount'!H20*0.275)</f>
        <v>54.213000000000008</v>
      </c>
      <c r="I20" s="20">
        <f>'Zone 4 &amp; 5. After Discount'!I20+('Zone 4 &amp; 5. After Discount'!I20*0.275)</f>
        <v>58.726499999999994</v>
      </c>
      <c r="L20" s="21"/>
      <c r="M20" s="21"/>
      <c r="N20" s="21"/>
      <c r="O20" s="21"/>
      <c r="P20" s="21"/>
      <c r="Q20" s="21"/>
      <c r="R20" s="21"/>
      <c r="S20" s="21"/>
    </row>
    <row r="21" spans="2:19" ht="15.75">
      <c r="B21" s="19">
        <v>2.5</v>
      </c>
      <c r="C21" s="20">
        <f>'Zone 4 &amp; 5. After Discount'!C21+('Zone 4 &amp; 5. After Discount'!C21*0.275)</f>
        <v>33.889499999999998</v>
      </c>
      <c r="D21" s="20">
        <f>'Zone 4 &amp; 5. After Discount'!D21+('Zone 4 &amp; 5. After Discount'!D21*0.275)</f>
        <v>45.593999999999994</v>
      </c>
      <c r="E21" s="20">
        <f>'Zone 4 &amp; 5. After Discount'!E21+('Zone 4 &amp; 5. After Discount'!E21*0.275)</f>
        <v>46.869000000000007</v>
      </c>
      <c r="F21" s="20">
        <f>'Zone 4 &amp; 5. After Discount'!F21+('Zone 4 &amp; 5. After Discount'!F21*0.275)</f>
        <v>38.299725000000002</v>
      </c>
      <c r="G21" s="20">
        <f>'Zone 4 &amp; 5. After Discount'!G21+('Zone 4 &amp; 5. After Discount'!G21*0.275)</f>
        <v>38.787412500000002</v>
      </c>
      <c r="H21" s="20">
        <f>'Zone 4 &amp; 5. After Discount'!H21+('Zone 4 &amp; 5. After Discount'!H21*0.275)</f>
        <v>61.238250000000001</v>
      </c>
      <c r="I21" s="20">
        <f>'Zone 4 &amp; 5. After Discount'!I21+('Zone 4 &amp; 5. After Discount'!I21*0.275)</f>
        <v>67.625999999999991</v>
      </c>
      <c r="L21" s="21"/>
      <c r="M21" s="21"/>
      <c r="N21" s="21"/>
      <c r="O21" s="21"/>
      <c r="P21" s="21"/>
      <c r="Q21" s="21"/>
      <c r="R21" s="21"/>
      <c r="S21" s="21"/>
    </row>
    <row r="22" spans="2:19" ht="15.75">
      <c r="B22" s="19">
        <v>3</v>
      </c>
      <c r="C22" s="20">
        <f>'Zone 4 &amp; 5. After Discount'!C22+('Zone 4 &amp; 5. After Discount'!C22*0.275)</f>
        <v>37.383000000000003</v>
      </c>
      <c r="D22" s="20">
        <f>'Zone 4 &amp; 5. After Discount'!D22+('Zone 4 &amp; 5. After Discount'!D22*0.275)</f>
        <v>49.852499999999992</v>
      </c>
      <c r="E22" s="20">
        <f>'Zone 4 &amp; 5. After Discount'!E22+('Zone 4 &amp; 5. After Discount'!E22*0.275)</f>
        <v>51.45900000000001</v>
      </c>
      <c r="F22" s="20">
        <f>'Zone 4 &amp; 5. After Discount'!F22+('Zone 4 &amp; 5. After Discount'!F22*0.275)</f>
        <v>41.908612500000004</v>
      </c>
      <c r="G22" s="20">
        <f>'Zone 4 &amp; 5. After Discount'!G22+('Zone 4 &amp; 5. After Discount'!G22*0.275)</f>
        <v>42.472162499999996</v>
      </c>
      <c r="H22" s="20">
        <f>'Zone 4 &amp; 5. After Discount'!H22+('Zone 4 &amp; 5. After Discount'!H22*0.275)</f>
        <v>68.263499999999993</v>
      </c>
      <c r="I22" s="20">
        <f>'Zone 4 &amp; 5. After Discount'!I22+('Zone 4 &amp; 5. After Discount'!I22*0.275)</f>
        <v>76.525499999999994</v>
      </c>
      <c r="L22" s="21"/>
      <c r="M22" s="21"/>
      <c r="N22" s="21"/>
      <c r="O22" s="21"/>
      <c r="P22" s="21"/>
      <c r="Q22" s="21"/>
      <c r="R22" s="21"/>
      <c r="S22" s="21"/>
    </row>
    <row r="23" spans="2:19" ht="15.75">
      <c r="B23" s="19">
        <v>3.5</v>
      </c>
      <c r="C23" s="20">
        <f>'Zone 4 &amp; 5. After Discount'!C23+('Zone 4 &amp; 5. After Discount'!C23*0.275)</f>
        <v>40.876500000000007</v>
      </c>
      <c r="D23" s="20">
        <f>'Zone 4 &amp; 5. After Discount'!D23+('Zone 4 &amp; 5. After Discount'!D23*0.275)</f>
        <v>54.110999999999997</v>
      </c>
      <c r="E23" s="20">
        <f>'Zone 4 &amp; 5. After Discount'!E23+('Zone 4 &amp; 5. After Discount'!E23*0.275)</f>
        <v>56.049000000000014</v>
      </c>
      <c r="F23" s="20">
        <f>'Zone 4 &amp; 5. After Discount'!F23+('Zone 4 &amp; 5. After Discount'!F23*0.275)</f>
        <v>45.517500000000005</v>
      </c>
      <c r="G23" s="20">
        <f>'Zone 4 &amp; 5. After Discount'!G23+('Zone 4 &amp; 5. After Discount'!G23*0.275)</f>
        <v>46.156912499999997</v>
      </c>
      <c r="H23" s="20">
        <f>'Zone 4 &amp; 5. After Discount'!H23+('Zone 4 &amp; 5. After Discount'!H23*0.275)</f>
        <v>75.288749999999993</v>
      </c>
      <c r="I23" s="20">
        <f>'Zone 4 &amp; 5. After Discount'!I23+('Zone 4 &amp; 5. After Discount'!I23*0.275)</f>
        <v>85.424999999999997</v>
      </c>
      <c r="L23" s="21"/>
      <c r="M23" s="21"/>
      <c r="N23" s="21"/>
      <c r="O23" s="21"/>
      <c r="P23" s="21"/>
      <c r="Q23" s="21"/>
      <c r="R23" s="21"/>
      <c r="S23" s="21"/>
    </row>
    <row r="24" spans="2:19" ht="15.75">
      <c r="B24" s="19">
        <v>4</v>
      </c>
      <c r="C24" s="20">
        <f>'Zone 4 &amp; 5. After Discount'!C24+('Zone 4 &amp; 5. After Discount'!C24*0.275)</f>
        <v>44.370000000000005</v>
      </c>
      <c r="D24" s="20">
        <f>'Zone 4 &amp; 5. After Discount'!D24+('Zone 4 &amp; 5. After Discount'!D24*0.275)</f>
        <v>58.369500000000002</v>
      </c>
      <c r="E24" s="20">
        <f>'Zone 4 &amp; 5. After Discount'!E24+('Zone 4 &amp; 5. After Discount'!E24*0.275)</f>
        <v>60.63900000000001</v>
      </c>
      <c r="F24" s="20">
        <f>'Zone 4 &amp; 5. After Discount'!F24+('Zone 4 &amp; 5. After Discount'!F24*0.275)</f>
        <v>49.126387499999993</v>
      </c>
      <c r="G24" s="20">
        <f>'Zone 4 &amp; 5. After Discount'!G24+('Zone 4 &amp; 5. After Discount'!G24*0.275)</f>
        <v>49.841662499999998</v>
      </c>
      <c r="H24" s="20">
        <f>'Zone 4 &amp; 5. After Discount'!H24+('Zone 4 &amp; 5. After Discount'!H24*0.275)</f>
        <v>82.314000000000007</v>
      </c>
      <c r="I24" s="20">
        <f>'Zone 4 &amp; 5. After Discount'!I24+('Zone 4 &amp; 5. After Discount'!I24*0.275)</f>
        <v>94.3245</v>
      </c>
      <c r="L24" s="21"/>
      <c r="M24" s="21"/>
      <c r="N24" s="21"/>
      <c r="O24" s="21"/>
      <c r="P24" s="21"/>
      <c r="Q24" s="21"/>
      <c r="R24" s="21"/>
      <c r="S24" s="21"/>
    </row>
    <row r="25" spans="2:19" ht="15.75">
      <c r="B25" s="19">
        <v>4.5</v>
      </c>
      <c r="C25" s="20">
        <f>'Zone 4 &amp; 5. After Discount'!C25+('Zone 4 &amp; 5. After Discount'!C25*0.275)</f>
        <v>47.863500000000009</v>
      </c>
      <c r="D25" s="20">
        <f>'Zone 4 &amp; 5. After Discount'!D25+('Zone 4 &amp; 5. After Discount'!D25*0.275)</f>
        <v>62.628000000000007</v>
      </c>
      <c r="E25" s="20">
        <f>'Zone 4 &amp; 5. After Discount'!E25+('Zone 4 &amp; 5. After Discount'!E25*0.275)</f>
        <v>65.229000000000013</v>
      </c>
      <c r="F25" s="20">
        <f>'Zone 4 &amp; 5. After Discount'!F25+('Zone 4 &amp; 5. After Discount'!F25*0.275)</f>
        <v>52.735275000000001</v>
      </c>
      <c r="G25" s="20">
        <f>'Zone 4 &amp; 5. After Discount'!G25+('Zone 4 &amp; 5. After Discount'!G25*0.275)</f>
        <v>53.526412499999999</v>
      </c>
      <c r="H25" s="20">
        <f>'Zone 4 &amp; 5. After Discount'!H25+('Zone 4 &amp; 5. After Discount'!H25*0.275)</f>
        <v>89.339250000000007</v>
      </c>
      <c r="I25" s="20">
        <f>'Zone 4 &amp; 5. After Discount'!I25+('Zone 4 &amp; 5. After Discount'!I25*0.275)</f>
        <v>103.22400000000002</v>
      </c>
      <c r="L25" s="21"/>
      <c r="M25" s="21"/>
      <c r="N25" s="21"/>
      <c r="O25" s="21"/>
      <c r="P25" s="21"/>
      <c r="Q25" s="21"/>
      <c r="R25" s="21"/>
      <c r="S25" s="21"/>
    </row>
    <row r="26" spans="2:19" ht="15.75">
      <c r="B26" s="19">
        <v>5</v>
      </c>
      <c r="C26" s="20">
        <f>'Zone 4 &amp; 5. After Discount'!C26+('Zone 4 &amp; 5. After Discount'!C26*0.275)</f>
        <v>51.357000000000014</v>
      </c>
      <c r="D26" s="20">
        <f>'Zone 4 &amp; 5. After Discount'!D26+('Zone 4 &amp; 5. After Discount'!D26*0.275)</f>
        <v>66.886500000000012</v>
      </c>
      <c r="E26" s="20">
        <f>'Zone 4 &amp; 5. After Discount'!E26+('Zone 4 &amp; 5. After Discount'!E26*0.275)</f>
        <v>69.819000000000017</v>
      </c>
      <c r="F26" s="20">
        <f>'Zone 4 &amp; 5. After Discount'!F26+('Zone 4 &amp; 5. After Discount'!F26*0.275)</f>
        <v>56.344162499999996</v>
      </c>
      <c r="G26" s="20">
        <f>'Zone 4 &amp; 5. After Discount'!G26+('Zone 4 &amp; 5. After Discount'!G26*0.275)</f>
        <v>57.2111625</v>
      </c>
      <c r="H26" s="20">
        <f>'Zone 4 &amp; 5. After Discount'!H26+('Zone 4 &amp; 5. After Discount'!H26*0.275)</f>
        <v>96.364500000000021</v>
      </c>
      <c r="I26" s="20">
        <f>'Zone 4 &amp; 5. After Discount'!I26+('Zone 4 &amp; 5. After Discount'!I26*0.275)</f>
        <v>112.12350000000002</v>
      </c>
      <c r="L26" s="21"/>
      <c r="M26" s="21"/>
      <c r="N26" s="21"/>
      <c r="O26" s="21"/>
      <c r="P26" s="21"/>
      <c r="Q26" s="21"/>
      <c r="R26" s="21"/>
      <c r="S26" s="21"/>
    </row>
    <row r="27" spans="2:19" ht="15.75">
      <c r="B27" s="19">
        <v>5.5</v>
      </c>
      <c r="C27" s="20">
        <f>'Zone 4 &amp; 5. After Discount'!C27+('Zone 4 &amp; 5. After Discount'!C27*0.275)</f>
        <v>54.327750000000009</v>
      </c>
      <c r="D27" s="20">
        <f>'Zone 4 &amp; 5. After Discount'!D27+('Zone 4 &amp; 5. After Discount'!D27*0.275)</f>
        <v>71.14500000000001</v>
      </c>
      <c r="E27" s="20">
        <f>'Zone 4 &amp; 5. After Discount'!E27+('Zone 4 &amp; 5. After Discount'!E27*0.275)</f>
        <v>74.40900000000002</v>
      </c>
      <c r="F27" s="20">
        <f>'Zone 4 &amp; 5. After Discount'!F27+('Zone 4 &amp; 5. After Discount'!F27*0.275)</f>
        <v>59.95304999999999</v>
      </c>
      <c r="G27" s="20">
        <f>'Zone 4 &amp; 5. After Discount'!G27+('Zone 4 &amp; 5. After Discount'!G27*0.275)</f>
        <v>60.895912499999987</v>
      </c>
      <c r="H27" s="20">
        <f>'Zone 4 &amp; 5. After Discount'!H27+('Zone 4 &amp; 5. After Discount'!H27*0.275)</f>
        <v>103.38975000000002</v>
      </c>
      <c r="I27" s="20">
        <f>'Zone 4 &amp; 5. After Discount'!I27+('Zone 4 &amp; 5. After Discount'!I27*0.275)</f>
        <v>121.02300000000002</v>
      </c>
      <c r="L27" s="21"/>
      <c r="M27" s="21"/>
      <c r="N27" s="21"/>
      <c r="O27" s="21"/>
      <c r="P27" s="21"/>
      <c r="Q27" s="21"/>
      <c r="R27" s="21"/>
      <c r="S27" s="21"/>
    </row>
    <row r="28" spans="2:19" ht="15.75">
      <c r="B28" s="19">
        <v>6</v>
      </c>
      <c r="C28" s="20">
        <f>'Zone 4 &amp; 5. After Discount'!C28+('Zone 4 &amp; 5. After Discount'!C28*0.275)</f>
        <v>57.298500000000004</v>
      </c>
      <c r="D28" s="20">
        <f>'Zone 4 &amp; 5. After Discount'!D28+('Zone 4 &amp; 5. After Discount'!D28*0.275)</f>
        <v>75.403500000000022</v>
      </c>
      <c r="E28" s="20">
        <f>'Zone 4 &amp; 5. After Discount'!E28+('Zone 4 &amp; 5. After Discount'!E28*0.275)</f>
        <v>78.999000000000024</v>
      </c>
      <c r="F28" s="20">
        <f>'Zone 4 &amp; 5. After Discount'!F28+('Zone 4 &amp; 5. After Discount'!F28*0.275)</f>
        <v>63.561937499999992</v>
      </c>
      <c r="G28" s="20">
        <f>'Zone 4 &amp; 5. After Discount'!G28+('Zone 4 &amp; 5. After Discount'!G28*0.275)</f>
        <v>64.580662499999988</v>
      </c>
      <c r="H28" s="20">
        <f>'Zone 4 &amp; 5. After Discount'!H28+('Zone 4 &amp; 5. After Discount'!H28*0.275)</f>
        <v>110.41500000000003</v>
      </c>
      <c r="I28" s="20">
        <f>'Zone 4 &amp; 5. After Discount'!I28+('Zone 4 &amp; 5. After Discount'!I28*0.275)</f>
        <v>129.92250000000001</v>
      </c>
      <c r="L28" s="21"/>
      <c r="M28" s="21"/>
      <c r="N28" s="21"/>
      <c r="O28" s="21"/>
      <c r="P28" s="21"/>
      <c r="Q28" s="21"/>
      <c r="R28" s="21"/>
      <c r="S28" s="21"/>
    </row>
    <row r="29" spans="2:19" ht="15.75">
      <c r="B29" s="19">
        <v>6.5</v>
      </c>
      <c r="C29" s="20">
        <f>'Zone 4 &amp; 5. After Discount'!C29+('Zone 4 &amp; 5. After Discount'!C29*0.275)</f>
        <v>60.269250000000007</v>
      </c>
      <c r="D29" s="20">
        <f>'Zone 4 &amp; 5. After Discount'!D29+('Zone 4 &amp; 5. After Discount'!D29*0.275)</f>
        <v>79.66200000000002</v>
      </c>
      <c r="E29" s="20">
        <f>'Zone 4 &amp; 5. After Discount'!E29+('Zone 4 &amp; 5. After Discount'!E29*0.275)</f>
        <v>83.589000000000027</v>
      </c>
      <c r="F29" s="20">
        <f>'Zone 4 &amp; 5. After Discount'!F29+('Zone 4 &amp; 5. After Discount'!F29*0.275)</f>
        <v>67.170824999999994</v>
      </c>
      <c r="G29" s="20">
        <f>'Zone 4 &amp; 5. After Discount'!G29+('Zone 4 &amp; 5. After Discount'!G29*0.275)</f>
        <v>68.265412499999996</v>
      </c>
      <c r="H29" s="20">
        <f>'Zone 4 &amp; 5. After Discount'!H29+('Zone 4 &amp; 5. After Discount'!H29*0.275)</f>
        <v>117.44025000000003</v>
      </c>
      <c r="I29" s="20">
        <f>'Zone 4 &amp; 5. After Discount'!I29+('Zone 4 &amp; 5. After Discount'!I29*0.275)</f>
        <v>138.82200000000003</v>
      </c>
      <c r="L29" s="21"/>
      <c r="M29" s="21"/>
      <c r="N29" s="21"/>
      <c r="O29" s="21"/>
      <c r="P29" s="21"/>
      <c r="Q29" s="21"/>
      <c r="R29" s="21"/>
      <c r="S29" s="21"/>
    </row>
    <row r="30" spans="2:19" ht="15.75">
      <c r="B30" s="19">
        <v>7</v>
      </c>
      <c r="C30" s="20">
        <f>'Zone 4 &amp; 5. After Discount'!C30+('Zone 4 &amp; 5. After Discount'!C30*0.275)</f>
        <v>63.24</v>
      </c>
      <c r="D30" s="20">
        <f>'Zone 4 &amp; 5. After Discount'!D30+('Zone 4 &amp; 5. After Discount'!D30*0.275)</f>
        <v>83.920500000000033</v>
      </c>
      <c r="E30" s="20">
        <f>'Zone 4 &amp; 5. After Discount'!E30+('Zone 4 &amp; 5. After Discount'!E30*0.275)</f>
        <v>88.179000000000016</v>
      </c>
      <c r="F30" s="20">
        <f>'Zone 4 &amp; 5. After Discount'!F30+('Zone 4 &amp; 5. After Discount'!F30*0.275)</f>
        <v>70.779712499999988</v>
      </c>
      <c r="G30" s="20">
        <f>'Zone 4 &amp; 5. After Discount'!G30+('Zone 4 &amp; 5. After Discount'!G30*0.275)</f>
        <v>71.950162499999976</v>
      </c>
      <c r="H30" s="20">
        <f>'Zone 4 &amp; 5. After Discount'!H30+('Zone 4 &amp; 5. After Discount'!H30*0.275)</f>
        <v>124.46550000000005</v>
      </c>
      <c r="I30" s="20">
        <f>'Zone 4 &amp; 5. After Discount'!I30+('Zone 4 &amp; 5. After Discount'!I30*0.275)</f>
        <v>147.72150000000005</v>
      </c>
      <c r="L30" s="21"/>
      <c r="M30" s="21"/>
      <c r="N30" s="21"/>
      <c r="O30" s="21"/>
      <c r="P30" s="21"/>
      <c r="Q30" s="21"/>
      <c r="R30" s="21"/>
      <c r="S30" s="21"/>
    </row>
    <row r="31" spans="2:19" ht="15.75">
      <c r="B31" s="19">
        <v>7.5</v>
      </c>
      <c r="C31" s="20">
        <f>'Zone 4 &amp; 5. After Discount'!C31+('Zone 4 &amp; 5. After Discount'!C31*0.275)</f>
        <v>66.210750000000004</v>
      </c>
      <c r="D31" s="20">
        <f>'Zone 4 &amp; 5. After Discount'!D31+('Zone 4 &amp; 5. After Discount'!D31*0.275)</f>
        <v>88.17900000000003</v>
      </c>
      <c r="E31" s="20">
        <f>'Zone 4 &amp; 5. After Discount'!E31+('Zone 4 &amp; 5. After Discount'!E31*0.275)</f>
        <v>92.769000000000005</v>
      </c>
      <c r="F31" s="20">
        <f>'Zone 4 &amp; 5. After Discount'!F31+('Zone 4 &amp; 5. After Discount'!F31*0.275)</f>
        <v>74.388599999999983</v>
      </c>
      <c r="G31" s="20">
        <f>'Zone 4 &amp; 5. After Discount'!G31+('Zone 4 &amp; 5. After Discount'!G31*0.275)</f>
        <v>75.634912499999984</v>
      </c>
      <c r="H31" s="20">
        <f>'Zone 4 &amp; 5. After Discount'!H31+('Zone 4 &amp; 5. After Discount'!H31*0.275)</f>
        <v>131.49075000000005</v>
      </c>
      <c r="I31" s="20">
        <f>'Zone 4 &amp; 5. After Discount'!I31+('Zone 4 &amp; 5. After Discount'!I31*0.275)</f>
        <v>156.62100000000004</v>
      </c>
      <c r="L31" s="21"/>
      <c r="M31" s="21"/>
      <c r="N31" s="21"/>
      <c r="O31" s="21"/>
      <c r="P31" s="21"/>
      <c r="Q31" s="21"/>
      <c r="R31" s="21"/>
      <c r="S31" s="21"/>
    </row>
    <row r="32" spans="2:19" ht="15.75">
      <c r="B32" s="19">
        <v>8</v>
      </c>
      <c r="C32" s="20">
        <f>'Zone 4 &amp; 5. After Discount'!C32+('Zone 4 &amp; 5. After Discount'!C32*0.275)</f>
        <v>69.1815</v>
      </c>
      <c r="D32" s="20">
        <f>'Zone 4 &amp; 5. After Discount'!D32+('Zone 4 &amp; 5. After Discount'!D32*0.275)</f>
        <v>92.437500000000043</v>
      </c>
      <c r="E32" s="20">
        <f>'Zone 4 &amp; 5. After Discount'!E32+('Zone 4 &amp; 5. After Discount'!E32*0.275)</f>
        <v>97.359000000000009</v>
      </c>
      <c r="F32" s="20">
        <f>'Zone 4 &amp; 5. After Discount'!F32+('Zone 4 &amp; 5. After Discount'!F32*0.275)</f>
        <v>77.997487499999977</v>
      </c>
      <c r="G32" s="20">
        <f>'Zone 4 &amp; 5. After Discount'!G32+('Zone 4 &amp; 5. After Discount'!G32*0.275)</f>
        <v>79.319662500000007</v>
      </c>
      <c r="H32" s="20">
        <f>'Zone 4 &amp; 5. After Discount'!H32+('Zone 4 &amp; 5. After Discount'!H32*0.275)</f>
        <v>138.51600000000005</v>
      </c>
      <c r="I32" s="20">
        <f>'Zone 4 &amp; 5. After Discount'!I32+('Zone 4 &amp; 5. After Discount'!I32*0.275)</f>
        <v>165.52050000000003</v>
      </c>
      <c r="L32" s="21"/>
      <c r="M32" s="21"/>
      <c r="N32" s="21"/>
      <c r="O32" s="21"/>
      <c r="P32" s="21"/>
      <c r="Q32" s="21"/>
      <c r="R32" s="21"/>
      <c r="S32" s="21"/>
    </row>
    <row r="33" spans="2:19" ht="15.75">
      <c r="B33" s="19">
        <v>8.5</v>
      </c>
      <c r="C33" s="20">
        <f>'Zone 4 &amp; 5. After Discount'!C33+('Zone 4 &amp; 5. After Discount'!C33*0.275)</f>
        <v>72.152249999999995</v>
      </c>
      <c r="D33" s="20">
        <f>'Zone 4 &amp; 5. After Discount'!D33+('Zone 4 &amp; 5. After Discount'!D33*0.275)</f>
        <v>96.696000000000041</v>
      </c>
      <c r="E33" s="20">
        <f>'Zone 4 &amp; 5. After Discount'!E33+('Zone 4 &amp; 5. After Discount'!E33*0.275)</f>
        <v>101.949</v>
      </c>
      <c r="F33" s="20">
        <f>'Zone 4 &amp; 5. After Discount'!F33+('Zone 4 &amp; 5. After Discount'!F33*0.275)</f>
        <v>81.606374999999986</v>
      </c>
      <c r="G33" s="20">
        <f>'Zone 4 &amp; 5. After Discount'!G33+('Zone 4 &amp; 5. After Discount'!G33*0.275)</f>
        <v>83.004412500000001</v>
      </c>
      <c r="H33" s="20">
        <f>'Zone 4 &amp; 5. After Discount'!H33+('Zone 4 &amp; 5. After Discount'!H33*0.275)</f>
        <v>145.54125000000008</v>
      </c>
      <c r="I33" s="20">
        <f>'Zone 4 &amp; 5. After Discount'!I33+('Zone 4 &amp; 5. After Discount'!I33*0.275)</f>
        <v>174.42000000000002</v>
      </c>
      <c r="L33" s="21"/>
      <c r="M33" s="21"/>
      <c r="N33" s="21"/>
      <c r="O33" s="21"/>
      <c r="P33" s="21"/>
      <c r="Q33" s="21"/>
      <c r="R33" s="21"/>
      <c r="S33" s="21"/>
    </row>
    <row r="34" spans="2:19" ht="15.75">
      <c r="B34" s="19">
        <v>9</v>
      </c>
      <c r="C34" s="20">
        <f>'Zone 4 &amp; 5. After Discount'!C34+('Zone 4 &amp; 5. After Discount'!C34*0.275)</f>
        <v>75.12299999999999</v>
      </c>
      <c r="D34" s="20">
        <f>'Zone 4 &amp; 5. After Discount'!D34+('Zone 4 &amp; 5. After Discount'!D34*0.275)</f>
        <v>100.95450000000005</v>
      </c>
      <c r="E34" s="20">
        <f>'Zone 4 &amp; 5. After Discount'!E34+('Zone 4 &amp; 5. After Discount'!E34*0.275)</f>
        <v>106.53899999999999</v>
      </c>
      <c r="F34" s="20">
        <f>'Zone 4 &amp; 5. After Discount'!F34+('Zone 4 &amp; 5. After Discount'!F34*0.275)</f>
        <v>85.21526249999998</v>
      </c>
      <c r="G34" s="20">
        <f>'Zone 4 &amp; 5. After Discount'!G34+('Zone 4 &amp; 5. After Discount'!G34*0.275)</f>
        <v>86.689162500000009</v>
      </c>
      <c r="H34" s="20">
        <f>'Zone 4 &amp; 5. After Discount'!H34+('Zone 4 &amp; 5. After Discount'!H34*0.275)</f>
        <v>152.56650000000008</v>
      </c>
      <c r="I34" s="20">
        <f>'Zone 4 &amp; 5. After Discount'!I34+('Zone 4 &amp; 5. After Discount'!I34*0.275)</f>
        <v>183.31950000000001</v>
      </c>
      <c r="L34" s="21"/>
      <c r="M34" s="21"/>
      <c r="N34" s="21"/>
      <c r="O34" s="21"/>
      <c r="P34" s="21"/>
      <c r="Q34" s="21"/>
      <c r="R34" s="21"/>
      <c r="S34" s="21"/>
    </row>
    <row r="35" spans="2:19" ht="15.75">
      <c r="B35" s="19">
        <v>9.5</v>
      </c>
      <c r="C35" s="20">
        <f>'Zone 4 &amp; 5. After Discount'!C35+('Zone 4 &amp; 5. After Discount'!C35*0.275)</f>
        <v>78.09375</v>
      </c>
      <c r="D35" s="20">
        <f>'Zone 4 &amp; 5. After Discount'!D35+('Zone 4 &amp; 5. After Discount'!D35*0.275)</f>
        <v>105.21300000000005</v>
      </c>
      <c r="E35" s="20">
        <f>'Zone 4 &amp; 5. After Discount'!E35+('Zone 4 &amp; 5. After Discount'!E35*0.275)</f>
        <v>111.12899999999998</v>
      </c>
      <c r="F35" s="20">
        <f>'Zone 4 &amp; 5. After Discount'!F35+('Zone 4 &amp; 5. After Discount'!F35*0.275)</f>
        <v>88.824149999999975</v>
      </c>
      <c r="G35" s="20">
        <f>'Zone 4 &amp; 5. After Discount'!G35+('Zone 4 &amp; 5. After Discount'!G35*0.275)</f>
        <v>90.373912500000017</v>
      </c>
      <c r="H35" s="20">
        <f>'Zone 4 &amp; 5. After Discount'!H35+('Zone 4 &amp; 5. After Discount'!H35*0.275)</f>
        <v>159.59175000000008</v>
      </c>
      <c r="I35" s="20">
        <f>'Zone 4 &amp; 5. After Discount'!I35+('Zone 4 &amp; 5. After Discount'!I35*0.275)</f>
        <v>192.21899999999999</v>
      </c>
      <c r="L35" s="21"/>
      <c r="M35" s="21"/>
      <c r="N35" s="21"/>
      <c r="O35" s="21"/>
      <c r="P35" s="21"/>
      <c r="Q35" s="21"/>
      <c r="R35" s="21"/>
      <c r="S35" s="21"/>
    </row>
    <row r="36" spans="2:19" ht="15.75">
      <c r="B36" s="19">
        <v>10</v>
      </c>
      <c r="C36" s="20">
        <f>'Zone 4 &amp; 5. After Discount'!C36+('Zone 4 &amp; 5. After Discount'!C36*0.275)</f>
        <v>81.064499999999995</v>
      </c>
      <c r="D36" s="20">
        <f>'Zone 4 &amp; 5. After Discount'!D36+('Zone 4 &amp; 5. After Discount'!D36*0.275)</f>
        <v>109.47150000000005</v>
      </c>
      <c r="E36" s="20">
        <f>'Zone 4 &amp; 5. After Discount'!E36+('Zone 4 &amp; 5. After Discount'!E36*0.275)</f>
        <v>115.71899999999997</v>
      </c>
      <c r="F36" s="20">
        <f>'Zone 4 &amp; 5. After Discount'!F36+('Zone 4 &amp; 5. After Discount'!F36*0.275)</f>
        <v>92.433037499999983</v>
      </c>
      <c r="G36" s="20">
        <f>'Zone 4 &amp; 5. After Discount'!G36+('Zone 4 &amp; 5. After Discount'!G36*0.275)</f>
        <v>94.058662500000025</v>
      </c>
      <c r="H36" s="20">
        <f>'Zone 4 &amp; 5. After Discount'!H36+('Zone 4 &amp; 5. After Discount'!H36*0.275)</f>
        <v>166.61700000000008</v>
      </c>
      <c r="I36" s="20">
        <f>'Zone 4 &amp; 5. After Discount'!I36+('Zone 4 &amp; 5. After Discount'!I36*0.275)</f>
        <v>201.11849999999998</v>
      </c>
      <c r="L36" s="21"/>
      <c r="M36" s="21"/>
      <c r="N36" s="21"/>
      <c r="O36" s="21"/>
      <c r="P36" s="21"/>
      <c r="Q36" s="21"/>
      <c r="R36" s="21"/>
      <c r="S36" s="21"/>
    </row>
    <row r="37" spans="2:19" ht="15.75">
      <c r="B37" s="19">
        <v>10.5</v>
      </c>
      <c r="C37" s="20">
        <f>'Zone 4 &amp; 5. After Discount'!C37+('Zone 4 &amp; 5. After Discount'!C37*0.275)</f>
        <v>83.678249999999991</v>
      </c>
      <c r="D37" s="20">
        <f>'Zone 4 &amp; 5. After Discount'!D37+('Zone 4 &amp; 5. After Discount'!D37*0.275)</f>
        <v>113.44950000000006</v>
      </c>
      <c r="E37" s="20">
        <f>'Zone 4 &amp; 5. After Discount'!E37+('Zone 4 &amp; 5. After Discount'!E37*0.275)</f>
        <v>120.67874999999998</v>
      </c>
      <c r="F37" s="20">
        <f>'Zone 4 &amp; 5. After Discount'!F37+('Zone 4 &amp; 5. After Discount'!F37*0.275)</f>
        <v>95.673449999999974</v>
      </c>
      <c r="G37" s="20">
        <f>'Zone 4 &amp; 5. After Discount'!G37+('Zone 4 &amp; 5. After Discount'!G37*0.275)</f>
        <v>97.91681250000002</v>
      </c>
      <c r="H37" s="20">
        <f>'Zone 4 &amp; 5. After Discount'!H37+('Zone 4 &amp; 5. After Discount'!H37*0.275)</f>
        <v>173.40000000000009</v>
      </c>
      <c r="I37" s="20">
        <f>'Zone 4 &amp; 5. After Discount'!I37+('Zone 4 &amp; 5. After Discount'!I37*0.275)</f>
        <v>209.27849999999998</v>
      </c>
      <c r="L37" s="21"/>
      <c r="M37" s="21"/>
      <c r="N37" s="21"/>
      <c r="O37" s="21"/>
      <c r="P37" s="21"/>
      <c r="Q37" s="21"/>
      <c r="R37" s="21"/>
      <c r="S37" s="21"/>
    </row>
    <row r="38" spans="2:19" ht="15.75">
      <c r="B38" s="19">
        <v>11</v>
      </c>
      <c r="C38" s="20">
        <f>'Zone 4 &amp; 5. After Discount'!C38+('Zone 4 &amp; 5. After Discount'!C38*0.275)</f>
        <v>86.291999999999987</v>
      </c>
      <c r="D38" s="20">
        <f>'Zone 4 &amp; 5. After Discount'!D38+('Zone 4 &amp; 5. After Discount'!D38*0.275)</f>
        <v>117.42750000000007</v>
      </c>
      <c r="E38" s="20">
        <f>'Zone 4 &amp; 5. After Discount'!E38+('Zone 4 &amp; 5. After Discount'!E38*0.275)</f>
        <v>125.63849999999998</v>
      </c>
      <c r="F38" s="20">
        <f>'Zone 4 &amp; 5. After Discount'!F38+('Zone 4 &amp; 5. After Discount'!F38*0.275)</f>
        <v>98.913862499999965</v>
      </c>
      <c r="G38" s="20">
        <f>'Zone 4 &amp; 5. After Discount'!G38+('Zone 4 &amp; 5. After Discount'!G38*0.275)</f>
        <v>101.77496250000003</v>
      </c>
      <c r="H38" s="20">
        <f>'Zone 4 &amp; 5. After Discount'!H38+('Zone 4 &amp; 5. After Discount'!H38*0.275)</f>
        <v>180.18300000000005</v>
      </c>
      <c r="I38" s="20">
        <f>'Zone 4 &amp; 5. After Discount'!I38+('Zone 4 &amp; 5. After Discount'!I38*0.275)</f>
        <v>217.43849999999998</v>
      </c>
      <c r="L38" s="21"/>
      <c r="M38" s="21"/>
      <c r="N38" s="21"/>
      <c r="O38" s="21"/>
      <c r="P38" s="21"/>
      <c r="Q38" s="21"/>
      <c r="R38" s="21"/>
      <c r="S38" s="21"/>
    </row>
    <row r="39" spans="2:19" ht="15.75">
      <c r="B39" s="19">
        <v>11.5</v>
      </c>
      <c r="C39" s="20">
        <f>'Zone 4 &amp; 5. After Discount'!C39+('Zone 4 &amp; 5. After Discount'!C39*0.275)</f>
        <v>88.905749999999983</v>
      </c>
      <c r="D39" s="20">
        <f>'Zone 4 &amp; 5. After Discount'!D39+('Zone 4 &amp; 5. After Discount'!D39*0.275)</f>
        <v>121.40550000000007</v>
      </c>
      <c r="E39" s="20">
        <f>'Zone 4 &amp; 5. After Discount'!E39+('Zone 4 &amp; 5. After Discount'!E39*0.275)</f>
        <v>130.59824999999998</v>
      </c>
      <c r="F39" s="20">
        <f>'Zone 4 &amp; 5. After Discount'!F39+('Zone 4 &amp; 5. After Discount'!F39*0.275)</f>
        <v>102.15427499999996</v>
      </c>
      <c r="G39" s="20">
        <f>'Zone 4 &amp; 5. After Discount'!G39+('Zone 4 &amp; 5. After Discount'!G39*0.275)</f>
        <v>105.63311250000002</v>
      </c>
      <c r="H39" s="20">
        <f>'Zone 4 &amp; 5. After Discount'!H39+('Zone 4 &amp; 5. After Discount'!H39*0.275)</f>
        <v>186.96600000000007</v>
      </c>
      <c r="I39" s="20">
        <f>'Zone 4 &amp; 5. After Discount'!I39+('Zone 4 &amp; 5. After Discount'!I39*0.275)</f>
        <v>225.5985</v>
      </c>
      <c r="L39" s="21"/>
      <c r="M39" s="21"/>
      <c r="N39" s="21"/>
      <c r="O39" s="21"/>
      <c r="P39" s="21"/>
      <c r="Q39" s="21"/>
      <c r="R39" s="21"/>
      <c r="S39" s="21"/>
    </row>
    <row r="40" spans="2:19" ht="15.75">
      <c r="B40" s="19">
        <v>12</v>
      </c>
      <c r="C40" s="20">
        <f>'Zone 4 &amp; 5. After Discount'!C40+('Zone 4 &amp; 5. After Discount'!C40*0.275)</f>
        <v>91.519499999999994</v>
      </c>
      <c r="D40" s="20">
        <f>'Zone 4 &amp; 5. After Discount'!D40+('Zone 4 &amp; 5. After Discount'!D40*0.275)</f>
        <v>125.38350000000008</v>
      </c>
      <c r="E40" s="20">
        <f>'Zone 4 &amp; 5. After Discount'!E40+('Zone 4 &amp; 5. After Discount'!E40*0.275)</f>
        <v>135.55799999999996</v>
      </c>
      <c r="F40" s="20">
        <f>'Zone 4 &amp; 5. After Discount'!F40+('Zone 4 &amp; 5. After Discount'!F40*0.275)</f>
        <v>105.39468749999996</v>
      </c>
      <c r="G40" s="20">
        <f>'Zone 4 &amp; 5. After Discount'!G40+('Zone 4 &amp; 5. After Discount'!G40*0.275)</f>
        <v>109.49126250000003</v>
      </c>
      <c r="H40" s="20">
        <f>'Zone 4 &amp; 5. After Discount'!H40+('Zone 4 &amp; 5. After Discount'!H40*0.275)</f>
        <v>193.74900000000005</v>
      </c>
      <c r="I40" s="20">
        <f>'Zone 4 &amp; 5. After Discount'!I40+('Zone 4 &amp; 5. After Discount'!I40*0.275)</f>
        <v>233.7585</v>
      </c>
      <c r="L40" s="21"/>
      <c r="M40" s="21"/>
      <c r="N40" s="21"/>
      <c r="O40" s="21"/>
      <c r="P40" s="21"/>
      <c r="Q40" s="21"/>
      <c r="R40" s="21"/>
      <c r="S40" s="21"/>
    </row>
    <row r="41" spans="2:19" ht="15.75">
      <c r="B41" s="19">
        <v>12.5</v>
      </c>
      <c r="C41" s="20">
        <f>'Zone 4 &amp; 5. After Discount'!C41+('Zone 4 &amp; 5. After Discount'!C41*0.275)</f>
        <v>94.133249999999975</v>
      </c>
      <c r="D41" s="20">
        <f>'Zone 4 &amp; 5. After Discount'!D41+('Zone 4 &amp; 5. After Discount'!D41*0.275)</f>
        <v>129.36150000000009</v>
      </c>
      <c r="E41" s="20">
        <f>'Zone 4 &amp; 5. After Discount'!E41+('Zone 4 &amp; 5. After Discount'!E41*0.275)</f>
        <v>140.51774999999998</v>
      </c>
      <c r="F41" s="20">
        <f>'Zone 4 &amp; 5. After Discount'!F41+('Zone 4 &amp; 5. After Discount'!F41*0.275)</f>
        <v>108.63509999999997</v>
      </c>
      <c r="G41" s="20">
        <f>'Zone 4 &amp; 5. After Discount'!G41+('Zone 4 &amp; 5. After Discount'!G41*0.275)</f>
        <v>113.34941250000003</v>
      </c>
      <c r="H41" s="20">
        <f>'Zone 4 &amp; 5. After Discount'!H41+('Zone 4 &amp; 5. After Discount'!H41*0.275)</f>
        <v>200.53200000000004</v>
      </c>
      <c r="I41" s="20">
        <f>'Zone 4 &amp; 5. After Discount'!I41+('Zone 4 &amp; 5. After Discount'!I41*0.275)</f>
        <v>241.91850000000002</v>
      </c>
      <c r="L41" s="21"/>
      <c r="M41" s="21"/>
      <c r="N41" s="21"/>
      <c r="O41" s="21"/>
      <c r="P41" s="21"/>
      <c r="Q41" s="21"/>
      <c r="R41" s="21"/>
      <c r="S41" s="21"/>
    </row>
    <row r="42" spans="2:19" ht="15.75">
      <c r="B42" s="19">
        <v>13</v>
      </c>
      <c r="C42" s="20">
        <f>'Zone 4 &amp; 5. After Discount'!C42+('Zone 4 &amp; 5. After Discount'!C42*0.275)</f>
        <v>96.746999999999986</v>
      </c>
      <c r="D42" s="20">
        <f>'Zone 4 &amp; 5. After Discount'!D42+('Zone 4 &amp; 5. After Discount'!D42*0.275)</f>
        <v>133.3395000000001</v>
      </c>
      <c r="E42" s="20">
        <f>'Zone 4 &amp; 5. After Discount'!E42+('Zone 4 &amp; 5. After Discount'!E42*0.275)</f>
        <v>145.47749999999996</v>
      </c>
      <c r="F42" s="20">
        <f>'Zone 4 &amp; 5. After Discount'!F42+('Zone 4 &amp; 5. After Discount'!F42*0.275)</f>
        <v>111.87551249999994</v>
      </c>
      <c r="G42" s="20">
        <f>'Zone 4 &amp; 5. After Discount'!G42+('Zone 4 &amp; 5. After Discount'!G42*0.275)</f>
        <v>117.20756250000005</v>
      </c>
      <c r="H42" s="20">
        <f>'Zone 4 &amp; 5. After Discount'!H42+('Zone 4 &amp; 5. After Discount'!H42*0.275)</f>
        <v>207.31500000000003</v>
      </c>
      <c r="I42" s="20">
        <f>'Zone 4 &amp; 5. After Discount'!I42+('Zone 4 &amp; 5. After Discount'!I42*0.275)</f>
        <v>250.07850000000002</v>
      </c>
      <c r="L42" s="21"/>
      <c r="M42" s="21"/>
      <c r="N42" s="21"/>
      <c r="O42" s="21"/>
      <c r="P42" s="21"/>
      <c r="Q42" s="21"/>
      <c r="R42" s="21"/>
      <c r="S42" s="21"/>
    </row>
    <row r="43" spans="2:19" ht="15.75">
      <c r="B43" s="19">
        <v>13.5</v>
      </c>
      <c r="C43" s="20">
        <f>'Zone 4 &amp; 5. After Discount'!C43+('Zone 4 &amp; 5. After Discount'!C43*0.275)</f>
        <v>99.360749999999967</v>
      </c>
      <c r="D43" s="20">
        <f>'Zone 4 &amp; 5. After Discount'!D43+('Zone 4 &amp; 5. After Discount'!D43*0.275)</f>
        <v>137.31750000000011</v>
      </c>
      <c r="E43" s="20">
        <f>'Zone 4 &amp; 5. After Discount'!E43+('Zone 4 &amp; 5. After Discount'!E43*0.275)</f>
        <v>150.43724999999998</v>
      </c>
      <c r="F43" s="20">
        <f>'Zone 4 &amp; 5. After Discount'!F43+('Zone 4 &amp; 5. After Discount'!F43*0.275)</f>
        <v>115.11592499999993</v>
      </c>
      <c r="G43" s="20">
        <f>'Zone 4 &amp; 5. After Discount'!G43+('Zone 4 &amp; 5. After Discount'!G43*0.275)</f>
        <v>121.06571250000005</v>
      </c>
      <c r="H43" s="20">
        <f>'Zone 4 &amp; 5. After Discount'!H43+('Zone 4 &amp; 5. After Discount'!H43*0.275)</f>
        <v>214.09800000000001</v>
      </c>
      <c r="I43" s="20">
        <f>'Zone 4 &amp; 5. After Discount'!I43+('Zone 4 &amp; 5. After Discount'!I43*0.275)</f>
        <v>258.23850000000004</v>
      </c>
      <c r="L43" s="21"/>
      <c r="M43" s="21"/>
      <c r="N43" s="21"/>
      <c r="O43" s="21"/>
      <c r="P43" s="21"/>
      <c r="Q43" s="21"/>
      <c r="R43" s="21"/>
      <c r="S43" s="21"/>
    </row>
    <row r="44" spans="2:19" ht="15.75">
      <c r="B44" s="19">
        <v>14</v>
      </c>
      <c r="C44" s="20">
        <f>'Zone 4 &amp; 5. After Discount'!C44+('Zone 4 &amp; 5. After Discount'!C44*0.275)</f>
        <v>101.97449999999998</v>
      </c>
      <c r="D44" s="20">
        <f>'Zone 4 &amp; 5. After Discount'!D44+('Zone 4 &amp; 5. After Discount'!D44*0.275)</f>
        <v>141.29550000000012</v>
      </c>
      <c r="E44" s="20">
        <f>'Zone 4 &amp; 5. After Discount'!E44+('Zone 4 &amp; 5. After Discount'!E44*0.275)</f>
        <v>155.39699999999999</v>
      </c>
      <c r="F44" s="20">
        <f>'Zone 4 &amp; 5. After Discount'!F44+('Zone 4 &amp; 5. After Discount'!F44*0.275)</f>
        <v>118.35633749999994</v>
      </c>
      <c r="G44" s="20">
        <f>'Zone 4 &amp; 5. After Discount'!G44+('Zone 4 &amp; 5. After Discount'!G44*0.275)</f>
        <v>124.92386250000004</v>
      </c>
      <c r="H44" s="20">
        <f>'Zone 4 &amp; 5. After Discount'!H44+('Zone 4 &amp; 5. After Discount'!H44*0.275)</f>
        <v>220.88100000000003</v>
      </c>
      <c r="I44" s="20">
        <f>'Zone 4 &amp; 5. After Discount'!I44+('Zone 4 &amp; 5. After Discount'!I44*0.275)</f>
        <v>266.39850000000001</v>
      </c>
      <c r="L44" s="21"/>
      <c r="M44" s="21"/>
      <c r="N44" s="21"/>
      <c r="O44" s="21"/>
      <c r="P44" s="21"/>
      <c r="Q44" s="21"/>
      <c r="R44" s="21"/>
      <c r="S44" s="21"/>
    </row>
    <row r="45" spans="2:19" ht="15.75">
      <c r="B45" s="19">
        <v>14.5</v>
      </c>
      <c r="C45" s="20">
        <f>'Zone 4 &amp; 5. After Discount'!C45+('Zone 4 &amp; 5. After Discount'!C45*0.275)</f>
        <v>104.58824999999996</v>
      </c>
      <c r="D45" s="20">
        <f>'Zone 4 &amp; 5. After Discount'!D45+('Zone 4 &amp; 5. After Discount'!D45*0.275)</f>
        <v>145.2735000000001</v>
      </c>
      <c r="E45" s="20">
        <f>'Zone 4 &amp; 5. After Discount'!E45+('Zone 4 &amp; 5. After Discount'!E45*0.275)</f>
        <v>160.35674999999998</v>
      </c>
      <c r="F45" s="20">
        <f>'Zone 4 &amp; 5. After Discount'!F45+('Zone 4 &amp; 5. After Discount'!F45*0.275)</f>
        <v>121.59674999999993</v>
      </c>
      <c r="G45" s="20">
        <f>'Zone 4 &amp; 5. After Discount'!G45+('Zone 4 &amp; 5. After Discount'!G45*0.275)</f>
        <v>128.78201250000006</v>
      </c>
      <c r="H45" s="20">
        <f>'Zone 4 &amp; 5. After Discount'!H45+('Zone 4 &amp; 5. After Discount'!H45*0.275)</f>
        <v>227.66400000000002</v>
      </c>
      <c r="I45" s="20">
        <f>'Zone 4 &amp; 5. After Discount'!I45+('Zone 4 &amp; 5. After Discount'!I45*0.275)</f>
        <v>274.55850000000004</v>
      </c>
      <c r="L45" s="21"/>
      <c r="M45" s="21"/>
      <c r="N45" s="21"/>
      <c r="O45" s="21"/>
      <c r="P45" s="21"/>
      <c r="Q45" s="21"/>
      <c r="R45" s="21"/>
      <c r="S45" s="21"/>
    </row>
    <row r="46" spans="2:19" ht="15.75">
      <c r="B46" s="19">
        <v>15</v>
      </c>
      <c r="C46" s="20">
        <f>'Zone 4 &amp; 5. After Discount'!C46+('Zone 4 &amp; 5. After Discount'!C46*0.275)</f>
        <v>107.20199999999997</v>
      </c>
      <c r="D46" s="20">
        <f>'Zone 4 &amp; 5. After Discount'!D46+('Zone 4 &amp; 5. After Discount'!D46*0.275)</f>
        <v>149.25150000000011</v>
      </c>
      <c r="E46" s="20">
        <f>'Zone 4 &amp; 5. After Discount'!E46+('Zone 4 &amp; 5. After Discount'!E46*0.275)</f>
        <v>165.31649999999996</v>
      </c>
      <c r="F46" s="20">
        <f>'Zone 4 &amp; 5. After Discount'!F46+('Zone 4 &amp; 5. After Discount'!F46*0.275)</f>
        <v>124.83716249999992</v>
      </c>
      <c r="G46" s="20">
        <f>'Zone 4 &amp; 5. After Discount'!G46+('Zone 4 &amp; 5. After Discount'!G46*0.275)</f>
        <v>132.64016250000006</v>
      </c>
      <c r="H46" s="20">
        <f>'Zone 4 &amp; 5. After Discount'!H46+('Zone 4 &amp; 5. After Discount'!H46*0.275)</f>
        <v>234.447</v>
      </c>
      <c r="I46" s="20">
        <f>'Zone 4 &amp; 5. After Discount'!I46+('Zone 4 &amp; 5. After Discount'!I46*0.275)</f>
        <v>282.71850000000006</v>
      </c>
      <c r="L46" s="21"/>
      <c r="M46" s="21"/>
      <c r="N46" s="21"/>
      <c r="O46" s="21"/>
      <c r="P46" s="21"/>
      <c r="Q46" s="21"/>
      <c r="R46" s="21"/>
      <c r="S46" s="21"/>
    </row>
    <row r="47" spans="2:19" ht="15.75">
      <c r="B47" s="19">
        <v>15.5</v>
      </c>
      <c r="C47" s="20">
        <f>'Zone 4 &amp; 5. After Discount'!C47+('Zone 4 &amp; 5. After Discount'!C47*0.275)</f>
        <v>109.81574999999995</v>
      </c>
      <c r="D47" s="20">
        <f>'Zone 4 &amp; 5. After Discount'!D47+('Zone 4 &amp; 5. After Discount'!D47*0.275)</f>
        <v>153.22950000000012</v>
      </c>
      <c r="E47" s="20">
        <f>'Zone 4 &amp; 5. After Discount'!E47+('Zone 4 &amp; 5. After Discount'!E47*0.275)</f>
        <v>170.27624999999995</v>
      </c>
      <c r="F47" s="20">
        <f>'Zone 4 &amp; 5. After Discount'!F47+('Zone 4 &amp; 5. After Discount'!F47*0.275)</f>
        <v>128.07757499999991</v>
      </c>
      <c r="G47" s="20">
        <f>'Zone 4 &amp; 5. After Discount'!G47+('Zone 4 &amp; 5. After Discount'!G47*0.275)</f>
        <v>136.49831250000005</v>
      </c>
      <c r="H47" s="20">
        <f>'Zone 4 &amp; 5. After Discount'!H47+('Zone 4 &amp; 5. After Discount'!H47*0.275)</f>
        <v>241.23</v>
      </c>
      <c r="I47" s="20">
        <f>'Zone 4 &amp; 5. After Discount'!I47+('Zone 4 &amp; 5. After Discount'!I47*0.275)</f>
        <v>290.87850000000003</v>
      </c>
      <c r="L47" s="21"/>
      <c r="M47" s="21"/>
      <c r="N47" s="21"/>
      <c r="O47" s="21"/>
      <c r="P47" s="21"/>
      <c r="Q47" s="21"/>
      <c r="R47" s="21"/>
      <c r="S47" s="21"/>
    </row>
    <row r="48" spans="2:19" ht="15.75">
      <c r="B48" s="19">
        <v>16</v>
      </c>
      <c r="C48" s="20">
        <f>'Zone 4 &amp; 5. After Discount'!C48+('Zone 4 &amp; 5. After Discount'!C48*0.275)</f>
        <v>112.42949999999996</v>
      </c>
      <c r="D48" s="20">
        <f>'Zone 4 &amp; 5. After Discount'!D48+('Zone 4 &amp; 5. After Discount'!D48*0.275)</f>
        <v>157.20750000000012</v>
      </c>
      <c r="E48" s="20">
        <f>'Zone 4 &amp; 5. After Discount'!E48+('Zone 4 &amp; 5. After Discount'!E48*0.275)</f>
        <v>175.23599999999993</v>
      </c>
      <c r="F48" s="20">
        <f>'Zone 4 &amp; 5. After Discount'!F48+('Zone 4 &amp; 5. After Discount'!F48*0.275)</f>
        <v>131.3179874999999</v>
      </c>
      <c r="G48" s="20">
        <f>'Zone 4 &amp; 5. After Discount'!G48+('Zone 4 &amp; 5. After Discount'!G48*0.275)</f>
        <v>140.35646250000005</v>
      </c>
      <c r="H48" s="20">
        <f>'Zone 4 &amp; 5. After Discount'!H48+('Zone 4 &amp; 5. After Discount'!H48*0.275)</f>
        <v>248.01299999999998</v>
      </c>
      <c r="I48" s="20">
        <f>'Zone 4 &amp; 5. After Discount'!I48+('Zone 4 &amp; 5. After Discount'!I48*0.275)</f>
        <v>299.03850000000006</v>
      </c>
      <c r="L48" s="21"/>
      <c r="M48" s="21"/>
      <c r="N48" s="21"/>
      <c r="O48" s="21"/>
      <c r="P48" s="21"/>
      <c r="Q48" s="21"/>
      <c r="R48" s="21"/>
      <c r="S48" s="21"/>
    </row>
    <row r="49" spans="2:19" ht="15.75">
      <c r="B49" s="19">
        <v>16.5</v>
      </c>
      <c r="C49" s="20">
        <f>'Zone 4 &amp; 5. After Discount'!C49+('Zone 4 &amp; 5. After Discount'!C49*0.275)</f>
        <v>115.04324999999996</v>
      </c>
      <c r="D49" s="20">
        <f>'Zone 4 &amp; 5. After Discount'!D49+('Zone 4 &amp; 5. After Discount'!D49*0.275)</f>
        <v>161.18550000000013</v>
      </c>
      <c r="E49" s="20">
        <f>'Zone 4 &amp; 5. After Discount'!E49+('Zone 4 &amp; 5. After Discount'!E49*0.275)</f>
        <v>180.19574999999992</v>
      </c>
      <c r="F49" s="20">
        <f>'Zone 4 &amp; 5. After Discount'!F49+('Zone 4 &amp; 5. After Discount'!F49*0.275)</f>
        <v>134.55839999999992</v>
      </c>
      <c r="G49" s="20">
        <f>'Zone 4 &amp; 5. After Discount'!G49+('Zone 4 &amp; 5. After Discount'!G49*0.275)</f>
        <v>144.21461250000004</v>
      </c>
      <c r="H49" s="20">
        <f>'Zone 4 &amp; 5. After Discount'!H49+('Zone 4 &amp; 5. After Discount'!H49*0.275)</f>
        <v>254.79599999999996</v>
      </c>
      <c r="I49" s="20">
        <f>'Zone 4 &amp; 5. After Discount'!I49+('Zone 4 &amp; 5. After Discount'!I49*0.275)</f>
        <v>307.19850000000008</v>
      </c>
      <c r="L49" s="21"/>
      <c r="M49" s="21"/>
      <c r="N49" s="21"/>
      <c r="O49" s="21"/>
      <c r="P49" s="21"/>
      <c r="Q49" s="21"/>
      <c r="R49" s="21"/>
      <c r="S49" s="21"/>
    </row>
    <row r="50" spans="2:19" ht="15.75">
      <c r="B50" s="19">
        <v>17</v>
      </c>
      <c r="C50" s="20">
        <f>'Zone 4 &amp; 5. After Discount'!C50+('Zone 4 &amp; 5. After Discount'!C50*0.275)</f>
        <v>117.65699999999995</v>
      </c>
      <c r="D50" s="20">
        <f>'Zone 4 &amp; 5. After Discount'!D50+('Zone 4 &amp; 5. After Discount'!D50*0.275)</f>
        <v>165.16350000000014</v>
      </c>
      <c r="E50" s="20">
        <f>'Zone 4 &amp; 5. After Discount'!E50+('Zone 4 &amp; 5. After Discount'!E50*0.275)</f>
        <v>185.1554999999999</v>
      </c>
      <c r="F50" s="20">
        <f>'Zone 4 &amp; 5. After Discount'!F50+('Zone 4 &amp; 5. After Discount'!F50*0.275)</f>
        <v>137.79881249999991</v>
      </c>
      <c r="G50" s="20">
        <f>'Zone 4 &amp; 5. After Discount'!G50+('Zone 4 &amp; 5. After Discount'!G50*0.275)</f>
        <v>148.07276250000007</v>
      </c>
      <c r="H50" s="20">
        <f>'Zone 4 &amp; 5. After Discount'!H50+('Zone 4 &amp; 5. After Discount'!H50*0.275)</f>
        <v>261.57899999999995</v>
      </c>
      <c r="I50" s="20">
        <f>'Zone 4 &amp; 5. After Discount'!I50+('Zone 4 &amp; 5. After Discount'!I50*0.275)</f>
        <v>315.35850000000005</v>
      </c>
      <c r="L50" s="21"/>
      <c r="M50" s="21"/>
      <c r="N50" s="21"/>
      <c r="O50" s="21"/>
      <c r="P50" s="21"/>
      <c r="Q50" s="21"/>
      <c r="R50" s="21"/>
      <c r="S50" s="21"/>
    </row>
    <row r="51" spans="2:19" ht="15.75">
      <c r="B51" s="19">
        <v>17.5</v>
      </c>
      <c r="C51" s="20">
        <f>'Zone 4 &amp; 5. After Discount'!C51+('Zone 4 &amp; 5. After Discount'!C51*0.275)</f>
        <v>120.27074999999995</v>
      </c>
      <c r="D51" s="20">
        <f>'Zone 4 &amp; 5. After Discount'!D51+('Zone 4 &amp; 5. After Discount'!D51*0.275)</f>
        <v>169.14150000000015</v>
      </c>
      <c r="E51" s="20">
        <f>'Zone 4 &amp; 5. After Discount'!E51+('Zone 4 &amp; 5. After Discount'!E51*0.275)</f>
        <v>190.11524999999989</v>
      </c>
      <c r="F51" s="20">
        <f>'Zone 4 &amp; 5. After Discount'!F51+('Zone 4 &amp; 5. After Discount'!F51*0.275)</f>
        <v>141.0392249999999</v>
      </c>
      <c r="G51" s="20">
        <f>'Zone 4 &amp; 5. After Discount'!G51+('Zone 4 &amp; 5. After Discount'!G51*0.275)</f>
        <v>151.93091250000006</v>
      </c>
      <c r="H51" s="20">
        <f>'Zone 4 &amp; 5. After Discount'!H51+('Zone 4 &amp; 5. After Discount'!H51*0.275)</f>
        <v>268.36199999999997</v>
      </c>
      <c r="I51" s="20">
        <f>'Zone 4 &amp; 5. After Discount'!I51+('Zone 4 &amp; 5. After Discount'!I51*0.275)</f>
        <v>323.51850000000007</v>
      </c>
      <c r="L51" s="21"/>
      <c r="M51" s="21"/>
      <c r="N51" s="21"/>
      <c r="O51" s="21"/>
      <c r="P51" s="21"/>
      <c r="Q51" s="21"/>
      <c r="R51" s="21"/>
      <c r="S51" s="21"/>
    </row>
    <row r="52" spans="2:19" ht="15.75">
      <c r="B52" s="19">
        <v>18</v>
      </c>
      <c r="C52" s="20">
        <f>'Zone 4 &amp; 5. After Discount'!C52+('Zone 4 &amp; 5. After Discount'!C52*0.275)</f>
        <v>122.88449999999995</v>
      </c>
      <c r="D52" s="20">
        <f>'Zone 4 &amp; 5. After Discount'!D52+('Zone 4 &amp; 5. After Discount'!D52*0.275)</f>
        <v>173.11950000000016</v>
      </c>
      <c r="E52" s="20">
        <f>'Zone 4 &amp; 5. After Discount'!E52+('Zone 4 &amp; 5. After Discount'!E52*0.275)</f>
        <v>195.07499999999987</v>
      </c>
      <c r="F52" s="20">
        <f>'Zone 4 &amp; 5. After Discount'!F52+('Zone 4 &amp; 5. After Discount'!F52*0.275)</f>
        <v>144.27963749999992</v>
      </c>
      <c r="G52" s="20">
        <f>'Zone 4 &amp; 5. After Discount'!G52+('Zone 4 &amp; 5. After Discount'!G52*0.275)</f>
        <v>155.78906250000009</v>
      </c>
      <c r="H52" s="20">
        <f>'Zone 4 &amp; 5. After Discount'!H52+('Zone 4 &amp; 5. After Discount'!H52*0.275)</f>
        <v>275.14499999999992</v>
      </c>
      <c r="I52" s="20">
        <f>'Zone 4 &amp; 5. After Discount'!I52+('Zone 4 &amp; 5. After Discount'!I52*0.275)</f>
        <v>331.67850000000004</v>
      </c>
      <c r="L52" s="21"/>
      <c r="M52" s="21"/>
      <c r="N52" s="21"/>
      <c r="O52" s="21"/>
      <c r="P52" s="21"/>
      <c r="Q52" s="21"/>
      <c r="R52" s="21"/>
      <c r="S52" s="21"/>
    </row>
    <row r="53" spans="2:19" ht="15.75">
      <c r="B53" s="19">
        <v>18.5</v>
      </c>
      <c r="C53" s="20">
        <f>'Zone 4 &amp; 5. After Discount'!C53+('Zone 4 &amp; 5. After Discount'!C53*0.275)</f>
        <v>125.49824999999994</v>
      </c>
      <c r="D53" s="20">
        <f>'Zone 4 &amp; 5. After Discount'!D53+('Zone 4 &amp; 5. After Discount'!D53*0.275)</f>
        <v>177.09750000000014</v>
      </c>
      <c r="E53" s="20">
        <f>'Zone 4 &amp; 5. After Discount'!E53+('Zone 4 &amp; 5. After Discount'!E53*0.275)</f>
        <v>200.03474999999983</v>
      </c>
      <c r="F53" s="20">
        <f>'Zone 4 &amp; 5. After Discount'!F53+('Zone 4 &amp; 5. After Discount'!F53*0.275)</f>
        <v>147.52004999999991</v>
      </c>
      <c r="G53" s="20">
        <f>'Zone 4 &amp; 5. After Discount'!G53+('Zone 4 &amp; 5. After Discount'!G53*0.275)</f>
        <v>159.64721250000008</v>
      </c>
      <c r="H53" s="20">
        <f>'Zone 4 &amp; 5. After Discount'!H53+('Zone 4 &amp; 5. After Discount'!H53*0.275)</f>
        <v>281.92799999999994</v>
      </c>
      <c r="I53" s="20">
        <f>'Zone 4 &amp; 5. After Discount'!I53+('Zone 4 &amp; 5. After Discount'!I53*0.275)</f>
        <v>339.83850000000007</v>
      </c>
      <c r="L53" s="21"/>
      <c r="M53" s="21"/>
      <c r="N53" s="21"/>
      <c r="O53" s="21"/>
      <c r="P53" s="21"/>
      <c r="Q53" s="21"/>
      <c r="R53" s="21"/>
      <c r="S53" s="21"/>
    </row>
    <row r="54" spans="2:19" ht="15.75">
      <c r="B54" s="19">
        <v>19</v>
      </c>
      <c r="C54" s="20">
        <f>'Zone 4 &amp; 5. After Discount'!C54+('Zone 4 &amp; 5. After Discount'!C54*0.275)</f>
        <v>128.11199999999994</v>
      </c>
      <c r="D54" s="20">
        <f>'Zone 4 &amp; 5. After Discount'!D54+('Zone 4 &amp; 5. After Discount'!D54*0.275)</f>
        <v>181.07550000000015</v>
      </c>
      <c r="E54" s="20">
        <f>'Zone 4 &amp; 5. After Discount'!E54+('Zone 4 &amp; 5. After Discount'!E54*0.275)</f>
        <v>204.99449999999982</v>
      </c>
      <c r="F54" s="20">
        <f>'Zone 4 &amp; 5. After Discount'!F54+('Zone 4 &amp; 5. After Discount'!F54*0.275)</f>
        <v>150.76046249999993</v>
      </c>
      <c r="G54" s="20">
        <f>'Zone 4 &amp; 5. After Discount'!G54+('Zone 4 &amp; 5. After Discount'!G54*0.275)</f>
        <v>163.50536250000007</v>
      </c>
      <c r="H54" s="20">
        <f>'Zone 4 &amp; 5. After Discount'!H54+('Zone 4 &amp; 5. After Discount'!H54*0.275)</f>
        <v>288.7109999999999</v>
      </c>
      <c r="I54" s="20">
        <f>'Zone 4 &amp; 5. After Discount'!I54+('Zone 4 &amp; 5. After Discount'!I54*0.275)</f>
        <v>347.99850000000004</v>
      </c>
      <c r="L54" s="21"/>
      <c r="M54" s="21"/>
      <c r="N54" s="21"/>
      <c r="O54" s="21"/>
      <c r="P54" s="21"/>
      <c r="Q54" s="21"/>
      <c r="R54" s="21"/>
      <c r="S54" s="21"/>
    </row>
    <row r="55" spans="2:19" ht="15.75">
      <c r="B55" s="19">
        <v>19.5</v>
      </c>
      <c r="C55" s="20">
        <f>'Zone 4 &amp; 5. After Discount'!C55+('Zone 4 &amp; 5. After Discount'!C55*0.275)</f>
        <v>130.72574999999992</v>
      </c>
      <c r="D55" s="20">
        <f>'Zone 4 &amp; 5. After Discount'!D55+('Zone 4 &amp; 5. After Discount'!D55*0.275)</f>
        <v>185.05350000000016</v>
      </c>
      <c r="E55" s="20">
        <f>'Zone 4 &amp; 5. After Discount'!E55+('Zone 4 &amp; 5. After Discount'!E55*0.275)</f>
        <v>209.9542499999998</v>
      </c>
      <c r="F55" s="20">
        <f>'Zone 4 &amp; 5. After Discount'!F55+('Zone 4 &amp; 5. After Discount'!F55*0.275)</f>
        <v>154.00087499999992</v>
      </c>
      <c r="G55" s="20">
        <f>'Zone 4 &amp; 5. After Discount'!G55+('Zone 4 &amp; 5. After Discount'!G55*0.275)</f>
        <v>167.36351250000007</v>
      </c>
      <c r="H55" s="20">
        <f>'Zone 4 &amp; 5. After Discount'!H55+('Zone 4 &amp; 5. After Discount'!H55*0.275)</f>
        <v>295.49399999999991</v>
      </c>
      <c r="I55" s="20">
        <f>'Zone 4 &amp; 5. After Discount'!I55+('Zone 4 &amp; 5. After Discount'!I55*0.275)</f>
        <v>356.1585</v>
      </c>
      <c r="L55" s="21"/>
      <c r="M55" s="21"/>
      <c r="N55" s="21"/>
      <c r="O55" s="21"/>
      <c r="P55" s="21"/>
      <c r="Q55" s="21"/>
      <c r="R55" s="21"/>
      <c r="S55" s="21"/>
    </row>
    <row r="56" spans="2:19" ht="15.75">
      <c r="B56" s="19">
        <v>20</v>
      </c>
      <c r="C56" s="20">
        <f>'Zone 4 &amp; 5. After Discount'!C56+('Zone 4 &amp; 5. After Discount'!C56*0.275)</f>
        <v>133.33949999999993</v>
      </c>
      <c r="D56" s="20">
        <f>'Zone 4 &amp; 5. After Discount'!D56+('Zone 4 &amp; 5. After Discount'!D56*0.275)</f>
        <v>189.03150000000016</v>
      </c>
      <c r="E56" s="20">
        <f>'Zone 4 &amp; 5. After Discount'!E56+('Zone 4 &amp; 5. After Discount'!E56*0.275)</f>
        <v>214.91399999999979</v>
      </c>
      <c r="F56" s="20">
        <f>'Zone 4 &amp; 5. After Discount'!F56+('Zone 4 &amp; 5. After Discount'!F56*0.275)</f>
        <v>157.24128749999994</v>
      </c>
      <c r="G56" s="20">
        <f>'Zone 4 &amp; 5. After Discount'!G56+('Zone 4 &amp; 5. After Discount'!G56*0.275)</f>
        <v>171.22166250000006</v>
      </c>
      <c r="H56" s="20">
        <f>'Zone 4 &amp; 5. After Discount'!H56+('Zone 4 &amp; 5. After Discount'!H56*0.275)</f>
        <v>302.27699999999993</v>
      </c>
      <c r="I56" s="20">
        <f>'Zone 4 &amp; 5. After Discount'!I56+('Zone 4 &amp; 5. After Discount'!I56*0.275)</f>
        <v>364.31849999999997</v>
      </c>
      <c r="L56" s="21"/>
      <c r="M56" s="21"/>
      <c r="N56" s="21"/>
      <c r="O56" s="21"/>
      <c r="P56" s="21"/>
      <c r="Q56" s="21"/>
      <c r="R56" s="21"/>
      <c r="S56" s="21"/>
    </row>
    <row r="57" spans="2:19" ht="15.75">
      <c r="B57" s="19">
        <v>20.5</v>
      </c>
      <c r="C57" s="20">
        <f>'Zone 4 &amp; 5. After Discount'!C57+('Zone 4 &amp; 5. After Discount'!C57*0.275)</f>
        <v>135.95324999999991</v>
      </c>
      <c r="D57" s="20">
        <f>'Zone 4 &amp; 5. After Discount'!D57+('Zone 4 &amp; 5. After Discount'!D57*0.275)</f>
        <v>193.00950000000017</v>
      </c>
      <c r="E57" s="20">
        <f>'Zone 4 &amp; 5. After Discount'!E57+('Zone 4 &amp; 5. After Discount'!E57*0.275)</f>
        <v>219.87374999999977</v>
      </c>
      <c r="F57" s="20">
        <f>'Zone 4 &amp; 5. After Discount'!F57+('Zone 4 &amp; 5. After Discount'!F57*0.275)</f>
        <v>160.48169999999996</v>
      </c>
      <c r="G57" s="20">
        <f>'Zone 4 &amp; 5. After Discount'!G57+('Zone 4 &amp; 5. After Discount'!G57*0.275)</f>
        <v>175.07981250000006</v>
      </c>
      <c r="H57" s="20">
        <f>'Zone 4 &amp; 5. After Discount'!H57+('Zone 4 &amp; 5. After Discount'!H57*0.275)</f>
        <v>309.05999999999989</v>
      </c>
      <c r="I57" s="20">
        <f>'Zone 4 &amp; 5. After Discount'!I57+('Zone 4 &amp; 5. After Discount'!I57*0.275)</f>
        <v>372.47849999999994</v>
      </c>
      <c r="L57" s="21"/>
      <c r="M57" s="21"/>
      <c r="N57" s="21"/>
      <c r="O57" s="21"/>
      <c r="P57" s="21"/>
      <c r="Q57" s="21"/>
      <c r="R57" s="21"/>
      <c r="S57" s="21"/>
    </row>
    <row r="58" spans="2:19" ht="15.75">
      <c r="B58" s="19">
        <v>21</v>
      </c>
      <c r="C58" s="20">
        <f>'Zone 4 &amp; 5. After Discount'!C58+('Zone 4 &amp; 5. After Discount'!C58*0.275)</f>
        <v>138.56699999999992</v>
      </c>
      <c r="D58" s="20">
        <f>'Zone 4 &amp; 5. After Discount'!D58+('Zone 4 &amp; 5. After Discount'!D58*0.275)</f>
        <v>196.98750000000018</v>
      </c>
      <c r="E58" s="20">
        <f>'Zone 4 &amp; 5. After Discount'!E58+('Zone 4 &amp; 5. After Discount'!E58*0.275)</f>
        <v>224.83349999999976</v>
      </c>
      <c r="F58" s="20">
        <f>'Zone 4 &amp; 5. After Discount'!F58+('Zone 4 &amp; 5. After Discount'!F58*0.275)</f>
        <v>163.72211249999998</v>
      </c>
      <c r="G58" s="20">
        <f>'Zone 4 &amp; 5. After Discount'!G58+('Zone 4 &amp; 5. After Discount'!G58*0.275)</f>
        <v>178.93796250000008</v>
      </c>
      <c r="H58" s="20">
        <f>'Zone 4 &amp; 5. After Discount'!H58+('Zone 4 &amp; 5. After Discount'!H58*0.275)</f>
        <v>315.8429999999999</v>
      </c>
      <c r="I58" s="20">
        <f>'Zone 4 &amp; 5. After Discount'!I58+('Zone 4 &amp; 5. After Discount'!I58*0.275)</f>
        <v>380.63849999999991</v>
      </c>
      <c r="L58" s="21"/>
      <c r="M58" s="21"/>
      <c r="N58" s="21"/>
      <c r="O58" s="21"/>
      <c r="P58" s="21"/>
      <c r="Q58" s="21"/>
      <c r="R58" s="21"/>
      <c r="S58" s="21"/>
    </row>
    <row r="59" spans="2:19" ht="15.75">
      <c r="B59" s="19">
        <v>21.5</v>
      </c>
      <c r="C59" s="20">
        <f>'Zone 4 &amp; 5. After Discount'!C59+('Zone 4 &amp; 5. After Discount'!C59*0.275)</f>
        <v>141.18074999999993</v>
      </c>
      <c r="D59" s="20">
        <f>'Zone 4 &amp; 5. After Discount'!D59+('Zone 4 &amp; 5. After Discount'!D59*0.275)</f>
        <v>200.96550000000019</v>
      </c>
      <c r="E59" s="20">
        <f>'Zone 4 &amp; 5. After Discount'!E59+('Zone 4 &amp; 5. After Discount'!E59*0.275)</f>
        <v>229.79324999999974</v>
      </c>
      <c r="F59" s="20">
        <f>'Zone 4 &amp; 5. After Discount'!F59+('Zone 4 &amp; 5. After Discount'!F59*0.275)</f>
        <v>166.96252499999997</v>
      </c>
      <c r="G59" s="20">
        <f>'Zone 4 &amp; 5. After Discount'!G59+('Zone 4 &amp; 5. After Discount'!G59*0.275)</f>
        <v>182.79611250000011</v>
      </c>
      <c r="H59" s="20">
        <f>'Zone 4 &amp; 5. After Discount'!H59+('Zone 4 &amp; 5. After Discount'!H59*0.275)</f>
        <v>322.62599999999986</v>
      </c>
      <c r="I59" s="20">
        <f>'Zone 4 &amp; 5. After Discount'!I59+('Zone 4 &amp; 5. After Discount'!I59*0.275)</f>
        <v>388.79849999999988</v>
      </c>
      <c r="L59" s="21"/>
      <c r="M59" s="21"/>
      <c r="N59" s="21"/>
      <c r="O59" s="21"/>
      <c r="P59" s="21"/>
      <c r="Q59" s="21"/>
      <c r="R59" s="21"/>
      <c r="S59" s="21"/>
    </row>
    <row r="60" spans="2:19" ht="15.75">
      <c r="B60" s="19">
        <v>22</v>
      </c>
      <c r="C60" s="20">
        <f>'Zone 4 &amp; 5. After Discount'!C60+('Zone 4 &amp; 5. After Discount'!C60*0.275)</f>
        <v>143.79449999999991</v>
      </c>
      <c r="D60" s="20">
        <f>'Zone 4 &amp; 5. After Discount'!D60+('Zone 4 &amp; 5. After Discount'!D60*0.275)</f>
        <v>204.9435000000002</v>
      </c>
      <c r="E60" s="20">
        <f>'Zone 4 &amp; 5. After Discount'!E60+('Zone 4 &amp; 5. After Discount'!E60*0.275)</f>
        <v>234.75299999999973</v>
      </c>
      <c r="F60" s="20">
        <f>'Zone 4 &amp; 5. After Discount'!F60+('Zone 4 &amp; 5. After Discount'!F60*0.275)</f>
        <v>170.20293749999996</v>
      </c>
      <c r="G60" s="20">
        <f>'Zone 4 &amp; 5. After Discount'!G60+('Zone 4 &amp; 5. After Discount'!G60*0.275)</f>
        <v>186.65426250000007</v>
      </c>
      <c r="H60" s="20">
        <f>'Zone 4 &amp; 5. After Discount'!H60+('Zone 4 &amp; 5. After Discount'!H60*0.275)</f>
        <v>329.40899999999988</v>
      </c>
      <c r="I60" s="20">
        <f>'Zone 4 &amp; 5. After Discount'!I60+('Zone 4 &amp; 5. After Discount'!I60*0.275)</f>
        <v>396.95849999999984</v>
      </c>
      <c r="L60" s="21"/>
      <c r="M60" s="21"/>
      <c r="N60" s="21"/>
      <c r="O60" s="21"/>
      <c r="P60" s="21"/>
      <c r="Q60" s="21"/>
      <c r="R60" s="21"/>
      <c r="S60" s="21"/>
    </row>
    <row r="61" spans="2:19" ht="15.75">
      <c r="B61" s="19">
        <v>22.5</v>
      </c>
      <c r="C61" s="20">
        <f>'Zone 4 &amp; 5. After Discount'!C61+('Zone 4 &amp; 5. After Discount'!C61*0.275)</f>
        <v>146.4082499999999</v>
      </c>
      <c r="D61" s="20">
        <f>'Zone 4 &amp; 5. After Discount'!D61+('Zone 4 &amp; 5. After Discount'!D61*0.275)</f>
        <v>208.92150000000021</v>
      </c>
      <c r="E61" s="20">
        <f>'Zone 4 &amp; 5. After Discount'!E61+('Zone 4 &amp; 5. After Discount'!E61*0.275)</f>
        <v>239.71274999999969</v>
      </c>
      <c r="F61" s="20">
        <f>'Zone 4 &amp; 5. After Discount'!F61+('Zone 4 &amp; 5. After Discount'!F61*0.275)</f>
        <v>173.44335000000001</v>
      </c>
      <c r="G61" s="20">
        <f>'Zone 4 &amp; 5. After Discount'!G61+('Zone 4 &amp; 5. After Discount'!G61*0.275)</f>
        <v>190.5124125000001</v>
      </c>
      <c r="H61" s="20">
        <f>'Zone 4 &amp; 5. After Discount'!H61+('Zone 4 &amp; 5. After Discount'!H61*0.275)</f>
        <v>336.19199999999989</v>
      </c>
      <c r="I61" s="20">
        <f>'Zone 4 &amp; 5. After Discount'!I61+('Zone 4 &amp; 5. After Discount'!I61*0.275)</f>
        <v>405.11849999999981</v>
      </c>
      <c r="L61" s="21"/>
      <c r="M61" s="21"/>
      <c r="N61" s="21"/>
      <c r="O61" s="21"/>
      <c r="P61" s="21"/>
      <c r="Q61" s="21"/>
      <c r="R61" s="21"/>
      <c r="S61" s="21"/>
    </row>
    <row r="62" spans="2:19" ht="15.75">
      <c r="B62" s="19">
        <v>23</v>
      </c>
      <c r="C62" s="20">
        <f>'Zone 4 &amp; 5. After Discount'!C62+('Zone 4 &amp; 5. After Discount'!C62*0.275)</f>
        <v>149.02199999999991</v>
      </c>
      <c r="D62" s="20">
        <f>'Zone 4 &amp; 5. After Discount'!D62+('Zone 4 &amp; 5. After Discount'!D62*0.275)</f>
        <v>212.89950000000022</v>
      </c>
      <c r="E62" s="20">
        <f>'Zone 4 &amp; 5. After Discount'!E62+('Zone 4 &amp; 5. After Discount'!E62*0.275)</f>
        <v>244.67249999999967</v>
      </c>
      <c r="F62" s="20">
        <f>'Zone 4 &amp; 5. After Discount'!F62+('Zone 4 &amp; 5. After Discount'!F62*0.275)</f>
        <v>176.6837625</v>
      </c>
      <c r="G62" s="20">
        <f>'Zone 4 &amp; 5. After Discount'!G62+('Zone 4 &amp; 5. After Discount'!G62*0.275)</f>
        <v>194.37056250000009</v>
      </c>
      <c r="H62" s="20">
        <f>'Zone 4 &amp; 5. After Discount'!H62+('Zone 4 &amp; 5. After Discount'!H62*0.275)</f>
        <v>342.97499999999985</v>
      </c>
      <c r="I62" s="20">
        <f>'Zone 4 &amp; 5. After Discount'!I62+('Zone 4 &amp; 5. After Discount'!I62*0.275)</f>
        <v>413.27849999999978</v>
      </c>
      <c r="L62" s="21"/>
      <c r="M62" s="21"/>
      <c r="N62" s="21"/>
      <c r="O62" s="21"/>
      <c r="P62" s="21"/>
      <c r="Q62" s="21"/>
      <c r="R62" s="21"/>
      <c r="S62" s="21"/>
    </row>
    <row r="63" spans="2:19" ht="15.75">
      <c r="B63" s="19">
        <v>23.5</v>
      </c>
      <c r="C63" s="20">
        <f>'Zone 4 &amp; 5. After Discount'!C63+('Zone 4 &amp; 5. After Discount'!C63*0.275)</f>
        <v>151.63574999999992</v>
      </c>
      <c r="D63" s="20">
        <f>'Zone 4 &amp; 5. After Discount'!D63+('Zone 4 &amp; 5. After Discount'!D63*0.275)</f>
        <v>216.87750000000023</v>
      </c>
      <c r="E63" s="20">
        <f>'Zone 4 &amp; 5. After Discount'!E63+('Zone 4 &amp; 5. After Discount'!E63*0.275)</f>
        <v>249.63224999999966</v>
      </c>
      <c r="F63" s="20">
        <f>'Zone 4 &amp; 5. After Discount'!F63+('Zone 4 &amp; 5. After Discount'!F63*0.275)</f>
        <v>179.92417500000002</v>
      </c>
      <c r="G63" s="20">
        <f>'Zone 4 &amp; 5. After Discount'!G63+('Zone 4 &amp; 5. After Discount'!G63*0.275)</f>
        <v>198.22871250000009</v>
      </c>
      <c r="H63" s="20">
        <f>'Zone 4 &amp; 5. After Discount'!H63+('Zone 4 &amp; 5. After Discount'!H63*0.275)</f>
        <v>349.75799999999987</v>
      </c>
      <c r="I63" s="20">
        <f>'Zone 4 &amp; 5. After Discount'!I63+('Zone 4 &amp; 5. After Discount'!I63*0.275)</f>
        <v>421.43849999999975</v>
      </c>
      <c r="L63" s="21"/>
      <c r="M63" s="21"/>
      <c r="N63" s="21"/>
      <c r="O63" s="21"/>
      <c r="P63" s="21"/>
      <c r="Q63" s="21"/>
      <c r="R63" s="21"/>
      <c r="S63" s="21"/>
    </row>
    <row r="64" spans="2:19" ht="15.75">
      <c r="B64" s="19">
        <v>24</v>
      </c>
      <c r="C64" s="20">
        <f>'Zone 4 &amp; 5. After Discount'!C64+('Zone 4 &amp; 5. After Discount'!C64*0.275)</f>
        <v>154.2494999999999</v>
      </c>
      <c r="D64" s="20">
        <f>'Zone 4 &amp; 5. After Discount'!D64+('Zone 4 &amp; 5. After Discount'!D64*0.275)</f>
        <v>220.85550000000023</v>
      </c>
      <c r="E64" s="20">
        <f>'Zone 4 &amp; 5. After Discount'!E64+('Zone 4 &amp; 5. After Discount'!E64*0.275)</f>
        <v>254.59199999999964</v>
      </c>
      <c r="F64" s="20">
        <f>'Zone 4 &amp; 5. After Discount'!F64+('Zone 4 &amp; 5. After Discount'!F64*0.275)</f>
        <v>183.16458750000001</v>
      </c>
      <c r="G64" s="20">
        <f>'Zone 4 &amp; 5. After Discount'!G64+('Zone 4 &amp; 5. After Discount'!G64*0.275)</f>
        <v>202.08686250000008</v>
      </c>
      <c r="H64" s="20">
        <f>'Zone 4 &amp; 5. After Discount'!H64+('Zone 4 &amp; 5. After Discount'!H64*0.275)</f>
        <v>356.54099999999983</v>
      </c>
      <c r="I64" s="20">
        <f>'Zone 4 &amp; 5. After Discount'!I64+('Zone 4 &amp; 5. After Discount'!I64*0.275)</f>
        <v>429.59849999999972</v>
      </c>
      <c r="L64" s="21"/>
      <c r="M64" s="21"/>
      <c r="N64" s="21"/>
      <c r="O64" s="21"/>
      <c r="P64" s="21"/>
      <c r="Q64" s="21"/>
      <c r="R64" s="21"/>
      <c r="S64" s="21"/>
    </row>
    <row r="65" spans="2:19" ht="15.75">
      <c r="B65" s="19">
        <v>24.5</v>
      </c>
      <c r="C65" s="20">
        <f>'Zone 4 &amp; 5. After Discount'!C65+('Zone 4 &amp; 5. After Discount'!C65*0.275)</f>
        <v>156.86324999999988</v>
      </c>
      <c r="D65" s="20">
        <f>'Zone 4 &amp; 5. After Discount'!D65+('Zone 4 &amp; 5. After Discount'!D65*0.275)</f>
        <v>224.83350000000024</v>
      </c>
      <c r="E65" s="20">
        <f>'Zone 4 &amp; 5. After Discount'!E65+('Zone 4 &amp; 5. After Discount'!E65*0.275)</f>
        <v>259.55174999999963</v>
      </c>
      <c r="F65" s="20">
        <f>'Zone 4 &amp; 5. After Discount'!F65+('Zone 4 &amp; 5. After Discount'!F65*0.275)</f>
        <v>186.40500000000003</v>
      </c>
      <c r="G65" s="20">
        <f>'Zone 4 &amp; 5. After Discount'!G65+('Zone 4 &amp; 5. After Discount'!G65*0.275)</f>
        <v>205.9450125000001</v>
      </c>
      <c r="H65" s="20">
        <f>'Zone 4 &amp; 5. After Discount'!H65+('Zone 4 &amp; 5. After Discount'!H65*0.275)</f>
        <v>363.32399999999984</v>
      </c>
      <c r="I65" s="20">
        <f>'Zone 4 &amp; 5. After Discount'!I65+('Zone 4 &amp; 5. After Discount'!I65*0.275)</f>
        <v>437.75849999999969</v>
      </c>
      <c r="L65" s="21"/>
      <c r="M65" s="21"/>
      <c r="N65" s="21"/>
      <c r="O65" s="21"/>
      <c r="P65" s="21"/>
      <c r="Q65" s="21"/>
      <c r="R65" s="21"/>
      <c r="S65" s="21"/>
    </row>
    <row r="66" spans="2:19" ht="15.75">
      <c r="B66" s="19">
        <v>25</v>
      </c>
      <c r="C66" s="20">
        <f>'Zone 4 &amp; 5. After Discount'!C66+('Zone 4 &amp; 5. After Discount'!C66*0.275)</f>
        <v>159.47699999999989</v>
      </c>
      <c r="D66" s="20">
        <f>'Zone 4 &amp; 5. After Discount'!D66+('Zone 4 &amp; 5. After Discount'!D66*0.275)</f>
        <v>228.81150000000022</v>
      </c>
      <c r="E66" s="20">
        <f>'Zone 4 &amp; 5. After Discount'!E66+('Zone 4 &amp; 5. After Discount'!E66*0.275)</f>
        <v>264.51149999999961</v>
      </c>
      <c r="F66" s="20">
        <f>'Zone 4 &amp; 5. After Discount'!F66+('Zone 4 &amp; 5. After Discount'!F66*0.275)</f>
        <v>189.64541250000005</v>
      </c>
      <c r="G66" s="20">
        <f>'Zone 4 &amp; 5. After Discount'!G66+('Zone 4 &amp; 5. After Discount'!G66*0.275)</f>
        <v>209.80316250000013</v>
      </c>
      <c r="H66" s="20">
        <f>'Zone 4 &amp; 5. After Discount'!H66+('Zone 4 &amp; 5. After Discount'!H66*0.275)</f>
        <v>370.10699999999986</v>
      </c>
      <c r="I66" s="20">
        <f>'Zone 4 &amp; 5. After Discount'!I66+('Zone 4 &amp; 5. After Discount'!I66*0.275)</f>
        <v>445.91849999999965</v>
      </c>
      <c r="L66" s="21"/>
      <c r="M66" s="21"/>
      <c r="N66" s="21"/>
      <c r="O66" s="21"/>
      <c r="P66" s="21"/>
      <c r="Q66" s="21"/>
      <c r="R66" s="21"/>
      <c r="S66" s="21"/>
    </row>
    <row r="67" spans="2:19" ht="15.75">
      <c r="B67" s="19">
        <v>25.5</v>
      </c>
      <c r="C67" s="20">
        <f>'Zone 4 &amp; 5. After Discount'!C67+('Zone 4 &amp; 5. After Discount'!C67*0.275)</f>
        <v>162.0907499999999</v>
      </c>
      <c r="D67" s="20">
        <f>'Zone 4 &amp; 5. After Discount'!D67+('Zone 4 &amp; 5. After Discount'!D67*0.275)</f>
        <v>232.78950000000023</v>
      </c>
      <c r="E67" s="20">
        <f>'Zone 4 &amp; 5. After Discount'!E67+('Zone 4 &amp; 5. After Discount'!E67*0.275)</f>
        <v>269.4712499999996</v>
      </c>
      <c r="F67" s="20">
        <f>'Zone 4 &amp; 5. After Discount'!F67+('Zone 4 &amp; 5. After Discount'!F67*0.275)</f>
        <v>192.88582500000007</v>
      </c>
      <c r="G67" s="20">
        <f>'Zone 4 &amp; 5. After Discount'!G67+('Zone 4 &amp; 5. After Discount'!G67*0.275)</f>
        <v>213.66131250000009</v>
      </c>
      <c r="H67" s="20">
        <f>'Zone 4 &amp; 5. After Discount'!H67+('Zone 4 &amp; 5. After Discount'!H67*0.275)</f>
        <v>376.88999999999982</v>
      </c>
      <c r="I67" s="20">
        <f>'Zone 4 &amp; 5. After Discount'!I67+('Zone 4 &amp; 5. After Discount'!I67*0.275)</f>
        <v>454.07849999999962</v>
      </c>
      <c r="L67" s="21"/>
      <c r="M67" s="21"/>
      <c r="N67" s="21"/>
      <c r="O67" s="21"/>
      <c r="P67" s="21"/>
      <c r="Q67" s="21"/>
      <c r="R67" s="21"/>
      <c r="S67" s="21"/>
    </row>
    <row r="68" spans="2:19" ht="15.75">
      <c r="B68" s="19">
        <v>26</v>
      </c>
      <c r="C68" s="20">
        <f>'Zone 4 &amp; 5. After Discount'!C68+('Zone 4 &amp; 5. After Discount'!C68*0.275)</f>
        <v>164.70449999999991</v>
      </c>
      <c r="D68" s="20">
        <f>'Zone 4 &amp; 5. After Discount'!D68+('Zone 4 &amp; 5. After Discount'!D68*0.275)</f>
        <v>236.76750000000024</v>
      </c>
      <c r="E68" s="20">
        <f>'Zone 4 &amp; 5. After Discount'!E68+('Zone 4 &amp; 5. After Discount'!E68*0.275)</f>
        <v>274.43099999999959</v>
      </c>
      <c r="F68" s="20">
        <f>'Zone 4 &amp; 5. After Discount'!F68+('Zone 4 &amp; 5. After Discount'!F68*0.275)</f>
        <v>196.12623750000006</v>
      </c>
      <c r="G68" s="20">
        <f>'Zone 4 &amp; 5. After Discount'!G68+('Zone 4 &amp; 5. After Discount'!G68*0.275)</f>
        <v>217.51946250000012</v>
      </c>
      <c r="H68" s="20">
        <f>'Zone 4 &amp; 5. After Discount'!H68+('Zone 4 &amp; 5. After Discount'!H68*0.275)</f>
        <v>383.67299999999977</v>
      </c>
      <c r="I68" s="20">
        <f>'Zone 4 &amp; 5. After Discount'!I68+('Zone 4 &amp; 5. After Discount'!I68*0.275)</f>
        <v>462.23849999999959</v>
      </c>
      <c r="L68" s="21"/>
      <c r="M68" s="21"/>
      <c r="N68" s="21"/>
      <c r="O68" s="21"/>
      <c r="P68" s="21"/>
      <c r="Q68" s="21"/>
      <c r="R68" s="21"/>
      <c r="S68" s="21"/>
    </row>
    <row r="69" spans="2:19" ht="15.75">
      <c r="B69" s="19">
        <v>26.5</v>
      </c>
      <c r="C69" s="20">
        <f>'Zone 4 &amp; 5. After Discount'!C69+('Zone 4 &amp; 5. After Discount'!C69*0.275)</f>
        <v>167.31824999999992</v>
      </c>
      <c r="D69" s="20">
        <f>'Zone 4 &amp; 5. After Discount'!D69+('Zone 4 &amp; 5. After Discount'!D69*0.275)</f>
        <v>240.74550000000025</v>
      </c>
      <c r="E69" s="20">
        <f>'Zone 4 &amp; 5. After Discount'!E69+('Zone 4 &amp; 5. After Discount'!E69*0.275)</f>
        <v>279.39074999999957</v>
      </c>
      <c r="F69" s="20">
        <f>'Zone 4 &amp; 5. After Discount'!F69+('Zone 4 &amp; 5. After Discount'!F69*0.275)</f>
        <v>199.36665000000005</v>
      </c>
      <c r="G69" s="20">
        <f>'Zone 4 &amp; 5. After Discount'!G69+('Zone 4 &amp; 5. After Discount'!G69*0.275)</f>
        <v>221.37761250000011</v>
      </c>
      <c r="H69" s="20">
        <f>'Zone 4 &amp; 5. After Discount'!H69+('Zone 4 &amp; 5. After Discount'!H69*0.275)</f>
        <v>390.45599999999979</v>
      </c>
      <c r="I69" s="20">
        <f>'Zone 4 &amp; 5. After Discount'!I69+('Zone 4 &amp; 5. After Discount'!I69*0.275)</f>
        <v>470.39849999999956</v>
      </c>
      <c r="L69" s="21"/>
      <c r="M69" s="21"/>
      <c r="N69" s="21"/>
      <c r="O69" s="21"/>
      <c r="P69" s="21"/>
      <c r="Q69" s="21"/>
      <c r="R69" s="21"/>
      <c r="S69" s="21"/>
    </row>
    <row r="70" spans="2:19" ht="15.75">
      <c r="B70" s="19">
        <v>27</v>
      </c>
      <c r="C70" s="20">
        <f>'Zone 4 &amp; 5. After Discount'!C70+('Zone 4 &amp; 5. After Discount'!C70*0.275)</f>
        <v>169.93199999999993</v>
      </c>
      <c r="D70" s="20">
        <f>'Zone 4 &amp; 5. After Discount'!D70+('Zone 4 &amp; 5. After Discount'!D70*0.275)</f>
        <v>244.72350000000026</v>
      </c>
      <c r="E70" s="20">
        <f>'Zone 4 &amp; 5. After Discount'!E70+('Zone 4 &amp; 5. After Discount'!E70*0.275)</f>
        <v>284.35049999999956</v>
      </c>
      <c r="F70" s="20">
        <f>'Zone 4 &amp; 5. After Discount'!F70+('Zone 4 &amp; 5. After Discount'!F70*0.275)</f>
        <v>202.60706250000007</v>
      </c>
      <c r="G70" s="20">
        <f>'Zone 4 &amp; 5. After Discount'!G70+('Zone 4 &amp; 5. After Discount'!G70*0.275)</f>
        <v>225.23576250000011</v>
      </c>
      <c r="H70" s="20">
        <f>'Zone 4 &amp; 5. After Discount'!H70+('Zone 4 &amp; 5. After Discount'!H70*0.275)</f>
        <v>397.23899999999981</v>
      </c>
      <c r="I70" s="20">
        <f>'Zone 4 &amp; 5. After Discount'!I70+('Zone 4 &amp; 5. After Discount'!I70*0.275)</f>
        <v>478.55849999999953</v>
      </c>
      <c r="L70" s="21"/>
      <c r="M70" s="21"/>
      <c r="N70" s="21"/>
      <c r="O70" s="21"/>
      <c r="P70" s="21"/>
      <c r="Q70" s="21"/>
      <c r="R70" s="21"/>
      <c r="S70" s="21"/>
    </row>
    <row r="71" spans="2:19" ht="15.75">
      <c r="B71" s="19">
        <v>27.5</v>
      </c>
      <c r="C71" s="20">
        <f>'Zone 4 &amp; 5. After Discount'!C71+('Zone 4 &amp; 5. After Discount'!C71*0.275)</f>
        <v>172.54574999999994</v>
      </c>
      <c r="D71" s="20">
        <f>'Zone 4 &amp; 5. After Discount'!D71+('Zone 4 &amp; 5. After Discount'!D71*0.275)</f>
        <v>248.70150000000027</v>
      </c>
      <c r="E71" s="20">
        <f>'Zone 4 &amp; 5. After Discount'!E71+('Zone 4 &amp; 5. After Discount'!E71*0.275)</f>
        <v>289.31024999999954</v>
      </c>
      <c r="F71" s="20">
        <f>'Zone 4 &amp; 5. After Discount'!F71+('Zone 4 &amp; 5. After Discount'!F71*0.275)</f>
        <v>205.84747500000009</v>
      </c>
      <c r="G71" s="20">
        <f>'Zone 4 &amp; 5. After Discount'!G71+('Zone 4 &amp; 5. After Discount'!G71*0.275)</f>
        <v>229.0939125000001</v>
      </c>
      <c r="H71" s="20">
        <f>'Zone 4 &amp; 5. After Discount'!H71+('Zone 4 &amp; 5. After Discount'!H71*0.275)</f>
        <v>404.02199999999976</v>
      </c>
      <c r="I71" s="20">
        <f>'Zone 4 &amp; 5. After Discount'!I71+('Zone 4 &amp; 5. After Discount'!I71*0.275)</f>
        <v>486.71849999999949</v>
      </c>
      <c r="L71" s="21"/>
      <c r="M71" s="21"/>
      <c r="N71" s="21"/>
      <c r="O71" s="21"/>
      <c r="P71" s="21"/>
      <c r="Q71" s="21"/>
      <c r="R71" s="21"/>
      <c r="S71" s="21"/>
    </row>
    <row r="72" spans="2:19" ht="15.75">
      <c r="B72" s="19">
        <v>28</v>
      </c>
      <c r="C72" s="20">
        <f>'Zone 4 &amp; 5. After Discount'!C72+('Zone 4 &amp; 5. After Discount'!C72*0.275)</f>
        <v>175.15949999999995</v>
      </c>
      <c r="D72" s="20">
        <f>'Zone 4 &amp; 5. After Discount'!D72+('Zone 4 &amp; 5. After Discount'!D72*0.275)</f>
        <v>252.67950000000027</v>
      </c>
      <c r="E72" s="20">
        <f>'Zone 4 &amp; 5. After Discount'!E72+('Zone 4 &amp; 5. After Discount'!E72*0.275)</f>
        <v>294.26999999999953</v>
      </c>
      <c r="F72" s="20">
        <f>'Zone 4 &amp; 5. After Discount'!F72+('Zone 4 &amp; 5. After Discount'!F72*0.275)</f>
        <v>209.08788750000011</v>
      </c>
      <c r="G72" s="20">
        <f>'Zone 4 &amp; 5. After Discount'!G72+('Zone 4 &amp; 5. After Discount'!G72*0.275)</f>
        <v>232.95206250000012</v>
      </c>
      <c r="H72" s="20">
        <f>'Zone 4 &amp; 5. After Discount'!H72+('Zone 4 &amp; 5. After Discount'!H72*0.275)</f>
        <v>410.80499999999978</v>
      </c>
      <c r="I72" s="20">
        <f>'Zone 4 &amp; 5. After Discount'!I72+('Zone 4 &amp; 5. After Discount'!I72*0.275)</f>
        <v>494.87849999999946</v>
      </c>
      <c r="L72" s="21"/>
      <c r="M72" s="21"/>
      <c r="N72" s="21"/>
      <c r="O72" s="21"/>
      <c r="P72" s="21"/>
      <c r="Q72" s="21"/>
      <c r="R72" s="21"/>
      <c r="S72" s="21"/>
    </row>
    <row r="73" spans="2:19" ht="15.75">
      <c r="B73" s="19">
        <v>28.5</v>
      </c>
      <c r="C73" s="20">
        <f>'Zone 4 &amp; 5. After Discount'!C73+('Zone 4 &amp; 5. After Discount'!C73*0.275)</f>
        <v>177.77324999999996</v>
      </c>
      <c r="D73" s="20">
        <f>'Zone 4 &amp; 5. After Discount'!D73+('Zone 4 &amp; 5. After Discount'!D73*0.275)</f>
        <v>256.65750000000025</v>
      </c>
      <c r="E73" s="20">
        <f>'Zone 4 &amp; 5. After Discount'!E73+('Zone 4 &amp; 5. After Discount'!E73*0.275)</f>
        <v>299.22974999999951</v>
      </c>
      <c r="F73" s="20">
        <f>'Zone 4 &amp; 5. After Discount'!F73+('Zone 4 &amp; 5. After Discount'!F73*0.275)</f>
        <v>212.32830000000013</v>
      </c>
      <c r="G73" s="20">
        <f>'Zone 4 &amp; 5. After Discount'!G73+('Zone 4 &amp; 5. After Discount'!G73*0.275)</f>
        <v>236.81021250000015</v>
      </c>
      <c r="H73" s="20">
        <f>'Zone 4 &amp; 5. After Discount'!H73+('Zone 4 &amp; 5. After Discount'!H73*0.275)</f>
        <v>417.58799999999974</v>
      </c>
      <c r="I73" s="20">
        <f>'Zone 4 &amp; 5. After Discount'!I73+('Zone 4 &amp; 5. After Discount'!I73*0.275)</f>
        <v>503.03849999999943</v>
      </c>
      <c r="L73" s="21"/>
      <c r="M73" s="21"/>
      <c r="N73" s="21"/>
      <c r="O73" s="21"/>
      <c r="P73" s="21"/>
      <c r="Q73" s="21"/>
      <c r="R73" s="21"/>
      <c r="S73" s="21"/>
    </row>
    <row r="74" spans="2:19" ht="15.75">
      <c r="B74" s="19">
        <v>29</v>
      </c>
      <c r="C74" s="20">
        <f>'Zone 4 &amp; 5. After Discount'!C74+('Zone 4 &amp; 5. After Discount'!C74*0.275)</f>
        <v>180.387</v>
      </c>
      <c r="D74" s="20">
        <f>'Zone 4 &amp; 5. After Discount'!D74+('Zone 4 &amp; 5. After Discount'!D74*0.275)</f>
        <v>260.63550000000026</v>
      </c>
      <c r="E74" s="20">
        <f>'Zone 4 &amp; 5. After Discount'!E74+('Zone 4 &amp; 5. After Discount'!E74*0.275)</f>
        <v>304.1894999999995</v>
      </c>
      <c r="F74" s="20">
        <f>'Zone 4 &amp; 5. After Discount'!F74+('Zone 4 &amp; 5. After Discount'!F74*0.275)</f>
        <v>215.56871250000012</v>
      </c>
      <c r="G74" s="20">
        <f>'Zone 4 &amp; 5. After Discount'!G74+('Zone 4 &amp; 5. After Discount'!G74*0.275)</f>
        <v>240.66836250000011</v>
      </c>
      <c r="H74" s="20">
        <f>'Zone 4 &amp; 5. After Discount'!H74+('Zone 4 &amp; 5. After Discount'!H74*0.275)</f>
        <v>424.37099999999975</v>
      </c>
      <c r="I74" s="20">
        <f>'Zone 4 &amp; 5. After Discount'!I74+('Zone 4 &amp; 5. After Discount'!I74*0.275)</f>
        <v>511.1984999999994</v>
      </c>
      <c r="L74" s="21"/>
      <c r="M74" s="21"/>
      <c r="N74" s="21"/>
      <c r="O74" s="21"/>
      <c r="P74" s="21"/>
      <c r="Q74" s="21"/>
      <c r="R74" s="21"/>
      <c r="S74" s="21"/>
    </row>
    <row r="75" spans="2:19" ht="15.75">
      <c r="B75" s="19">
        <v>29.5</v>
      </c>
      <c r="C75" s="20">
        <f>'Zone 4 &amp; 5. After Discount'!C75+('Zone 4 &amp; 5. After Discount'!C75*0.275)</f>
        <v>183.00075000000001</v>
      </c>
      <c r="D75" s="20">
        <f>'Zone 4 &amp; 5. After Discount'!D75+('Zone 4 &amp; 5. After Discount'!D75*0.275)</f>
        <v>264.61350000000027</v>
      </c>
      <c r="E75" s="20">
        <f>'Zone 4 &amp; 5. After Discount'!E75+('Zone 4 &amp; 5. After Discount'!E75*0.275)</f>
        <v>309.14924999999948</v>
      </c>
      <c r="F75" s="20">
        <f>'Zone 4 &amp; 5. After Discount'!F75+('Zone 4 &amp; 5. After Discount'!F75*0.275)</f>
        <v>218.80912500000011</v>
      </c>
      <c r="G75" s="20">
        <f>'Zone 4 &amp; 5. After Discount'!G75+('Zone 4 &amp; 5. After Discount'!G75*0.275)</f>
        <v>244.52651250000014</v>
      </c>
      <c r="H75" s="20">
        <f>'Zone 4 &amp; 5. After Discount'!H75+('Zone 4 &amp; 5. After Discount'!H75*0.275)</f>
        <v>431.15399999999977</v>
      </c>
      <c r="I75" s="20">
        <f>'Zone 4 &amp; 5. After Discount'!I75+('Zone 4 &amp; 5. After Discount'!I75*0.275)</f>
        <v>519.35849999999937</v>
      </c>
      <c r="L75" s="21"/>
      <c r="M75" s="21"/>
      <c r="N75" s="21"/>
      <c r="O75" s="21"/>
      <c r="P75" s="21"/>
      <c r="Q75" s="21"/>
      <c r="R75" s="21"/>
      <c r="S75" s="21"/>
    </row>
    <row r="76" spans="2:19" ht="15.75">
      <c r="B76" s="19">
        <v>30</v>
      </c>
      <c r="C76" s="20">
        <f>'Zone 4 &amp; 5. After Discount'!C76+('Zone 4 &amp; 5. After Discount'!C76*0.275)</f>
        <v>185.61450000000002</v>
      </c>
      <c r="D76" s="20">
        <f>'Zone 4 &amp; 5. After Discount'!D76+('Zone 4 &amp; 5. After Discount'!D76*0.275)</f>
        <v>268.59150000000028</v>
      </c>
      <c r="E76" s="20">
        <f>'Zone 4 &amp; 5. After Discount'!E76+('Zone 4 &amp; 5. After Discount'!E76*0.275)</f>
        <v>314.10899999999947</v>
      </c>
      <c r="F76" s="20">
        <f>'Zone 4 &amp; 5. After Discount'!F76+('Zone 4 &amp; 5. After Discount'!F76*0.275)</f>
        <v>222.04953750000016</v>
      </c>
      <c r="G76" s="20">
        <f>'Zone 4 &amp; 5. After Discount'!G76+('Zone 4 &amp; 5. After Discount'!G76*0.275)</f>
        <v>248.3846625000001</v>
      </c>
      <c r="H76" s="20">
        <f>'Zone 4 &amp; 5. After Discount'!H76+('Zone 4 &amp; 5. After Discount'!H76*0.275)</f>
        <v>437.93699999999973</v>
      </c>
      <c r="I76" s="20">
        <f>'Zone 4 &amp; 5. After Discount'!I76+('Zone 4 &amp; 5. After Discount'!I76*0.275)</f>
        <v>527.51849999999934</v>
      </c>
      <c r="L76" s="21"/>
      <c r="M76" s="21"/>
      <c r="N76" s="21"/>
      <c r="O76" s="21"/>
      <c r="P76" s="21"/>
      <c r="Q76" s="21"/>
      <c r="R76" s="21"/>
      <c r="S76" s="21"/>
    </row>
    <row r="77" spans="2:19">
      <c r="B77" s="27" t="s">
        <v>15</v>
      </c>
      <c r="C77" s="52" t="s">
        <v>16</v>
      </c>
      <c r="D77" s="52"/>
      <c r="E77" s="52"/>
      <c r="F77" s="52"/>
      <c r="G77" s="52"/>
      <c r="H77" s="52"/>
      <c r="I77" s="52"/>
    </row>
    <row r="78" spans="2:19" ht="15.75">
      <c r="B78" s="28" t="s">
        <v>17</v>
      </c>
      <c r="C78" s="20">
        <f>'Zone 4 &amp; 5. After Discount'!C78+('Zone 4 &amp; 5. After Discount'!C78*0.25)</f>
        <v>4.7249999999999996</v>
      </c>
      <c r="D78" s="20">
        <f>'Zone 4 &amp; 5. After Discount'!D78+('Zone 4 &amp; 5. After Discount'!D78*0.25)</f>
        <v>5.2125000000000004</v>
      </c>
      <c r="E78" s="20">
        <f>'Zone 4 &amp; 5. After Discount'!E78+('Zone 4 &amp; 5. After Discount'!E78*0.25)</f>
        <v>7.0125000000000002</v>
      </c>
      <c r="F78" s="20">
        <f>'Zone 4 &amp; 5. After Discount'!F78+('Zone 4 &amp; 5. After Discount'!F78*0.25)</f>
        <v>5.4372500000000006</v>
      </c>
      <c r="G78" s="20">
        <f>'Zone 4 &amp; 5. After Discount'!G78+('Zone 4 &amp; 5. After Discount'!G78*0.25)</f>
        <v>8.3249999999999993</v>
      </c>
      <c r="H78" s="20">
        <f>'Zone 4 &amp; 5. After Discount'!H78+('Zone 4 &amp; 5. After Discount'!H78*0.25)</f>
        <v>9.3125</v>
      </c>
      <c r="I78" s="20">
        <f>'Zone 4 &amp; 5. After Discount'!I78+('Zone 4 &amp; 5. After Discount'!I78*0.25)</f>
        <v>12.162500000000001</v>
      </c>
    </row>
    <row r="79" spans="2:19" s="33" customFormat="1" ht="11.25">
      <c r="B79" s="29" t="s">
        <v>19</v>
      </c>
      <c r="C79" s="30"/>
      <c r="D79" s="30"/>
      <c r="E79" s="31"/>
      <c r="F79" s="31"/>
      <c r="G79" s="32"/>
      <c r="H79" s="33" t="s">
        <v>20</v>
      </c>
      <c r="I79" s="34" t="s">
        <v>21</v>
      </c>
    </row>
    <row r="80" spans="2:19" s="33" customFormat="1" ht="11.25" customHeight="1">
      <c r="B80" s="42" t="s">
        <v>22</v>
      </c>
      <c r="C80" s="42"/>
      <c r="D80" s="42"/>
      <c r="E80" s="42"/>
      <c r="F80" s="42"/>
      <c r="G80" s="42"/>
      <c r="H80" s="42"/>
    </row>
    <row r="81" spans="2:9" s="33" customFormat="1" ht="11.25">
      <c r="B81" s="42"/>
      <c r="C81" s="42"/>
      <c r="D81" s="42"/>
      <c r="E81" s="42"/>
      <c r="F81" s="42"/>
      <c r="G81" s="42"/>
      <c r="H81" s="42"/>
    </row>
    <row r="82" spans="2:9" s="33" customFormat="1" ht="10.5" customHeight="1">
      <c r="B82" s="41" t="s">
        <v>23</v>
      </c>
      <c r="C82" s="41"/>
      <c r="D82" s="41"/>
      <c r="E82" s="41"/>
      <c r="F82" s="41"/>
      <c r="G82" s="41"/>
      <c r="H82" s="41"/>
      <c r="I82" s="41"/>
    </row>
    <row r="83" spans="2:9" s="33" customFormat="1" ht="18.75" customHeight="1">
      <c r="B83" s="41"/>
      <c r="C83" s="41"/>
      <c r="D83" s="41"/>
      <c r="E83" s="41"/>
      <c r="F83" s="41"/>
      <c r="G83" s="41"/>
      <c r="H83" s="41"/>
      <c r="I83" s="41"/>
    </row>
    <row r="84" spans="2:9" s="33" customFormat="1" ht="11.25" customHeight="1">
      <c r="B84" s="42" t="s">
        <v>24</v>
      </c>
      <c r="C84" s="42"/>
      <c r="D84" s="42"/>
      <c r="E84" s="42"/>
      <c r="F84" s="42"/>
      <c r="G84" s="42"/>
      <c r="H84" s="42"/>
      <c r="I84" s="42"/>
    </row>
    <row r="85" spans="2:9" s="33" customFormat="1" ht="11.25">
      <c r="B85" s="42"/>
      <c r="C85" s="42"/>
      <c r="D85" s="42"/>
      <c r="E85" s="42"/>
      <c r="F85" s="42"/>
      <c r="G85" s="42"/>
      <c r="H85" s="42"/>
      <c r="I85" s="42"/>
    </row>
    <row r="86" spans="2:9" s="33" customFormat="1" ht="11.25">
      <c r="B86" s="33" t="s">
        <v>25</v>
      </c>
    </row>
    <row r="87" spans="2:9" ht="12" customHeight="1">
      <c r="B87" s="33" t="s">
        <v>26</v>
      </c>
    </row>
    <row r="88" spans="2:9" ht="12" customHeight="1">
      <c r="B88" s="33"/>
      <c r="E88" s="43">
        <v>5000</v>
      </c>
      <c r="F88" s="43"/>
    </row>
    <row r="89" spans="2:9" ht="15.75" thickBot="1"/>
    <row r="90" spans="2:9" ht="15.75" thickBot="1">
      <c r="B90" s="44" t="s">
        <v>27</v>
      </c>
      <c r="C90" s="45"/>
      <c r="D90" s="46"/>
      <c r="G90" s="44" t="s">
        <v>28</v>
      </c>
      <c r="H90" s="45"/>
      <c r="I90" s="46"/>
    </row>
    <row r="91" spans="2:9">
      <c r="B91" s="35"/>
      <c r="D91" s="36"/>
      <c r="G91" s="35"/>
      <c r="I91" s="36"/>
    </row>
    <row r="92" spans="2:9">
      <c r="B92" s="35"/>
      <c r="D92" s="36"/>
      <c r="G92" s="35"/>
      <c r="I92" s="36"/>
    </row>
    <row r="93" spans="2:9" ht="15.75" thickBot="1">
      <c r="B93" s="37"/>
      <c r="C93" s="38"/>
      <c r="D93" s="39"/>
      <c r="G93" s="37"/>
      <c r="H93" s="38"/>
      <c r="I93" s="39"/>
    </row>
  </sheetData>
  <sheetProtection selectLockedCells="1" selectUnlockedCells="1"/>
  <mergeCells count="11">
    <mergeCell ref="B82:I83"/>
    <mergeCell ref="B84:I85"/>
    <mergeCell ref="E88:F88"/>
    <mergeCell ref="B90:D90"/>
    <mergeCell ref="G90:I90"/>
    <mergeCell ref="B80:H81"/>
    <mergeCell ref="B1:I1"/>
    <mergeCell ref="D5:E5"/>
    <mergeCell ref="H5:I5"/>
    <mergeCell ref="B14:I14"/>
    <mergeCell ref="C77:I77"/>
  </mergeCells>
  <conditionalFormatting sqref="C78:I78 C9:I13 C15:I76">
    <cfRule type="cellIs" dxfId="29" priority="1" stopIfTrue="1" operator="equal">
      <formula>"NG"</formula>
    </cfRule>
  </conditionalFormatting>
  <pageMargins left="0.75" right="0.75" top="0" bottom="0" header="0.5" footer="0.5"/>
  <pageSetup paperSize="9" scale="6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sheetPr>
    <tabColor indexed="51"/>
  </sheetPr>
  <dimension ref="A1:S94"/>
  <sheetViews>
    <sheetView showGridLines="0" zoomScale="70" zoomScaleNormal="70" workbookViewId="0">
      <pane xSplit="1" ySplit="7" topLeftCell="B41" activePane="bottomRight" state="frozen"/>
      <selection activeCell="F26" sqref="F26"/>
      <selection pane="topRight" activeCell="F26" sqref="F26"/>
      <selection pane="bottomLeft" activeCell="F26" sqref="F26"/>
      <selection pane="bottomRight" activeCell="G78" sqref="G78"/>
    </sheetView>
  </sheetViews>
  <sheetFormatPr defaultColWidth="15.7109375" defaultRowHeight="15"/>
  <cols>
    <col min="1" max="1" width="5.7109375" style="1" customWidth="1"/>
    <col min="2" max="2" width="15.7109375" style="1" customWidth="1"/>
    <col min="3" max="3" width="16.28515625" style="1" bestFit="1" customWidth="1"/>
    <col min="4" max="5" width="12.7109375" style="1" customWidth="1"/>
    <col min="6" max="6" width="14.5703125" style="1" bestFit="1" customWidth="1"/>
    <col min="7" max="7" width="14" style="1" customWidth="1"/>
    <col min="8" max="8" width="13.140625" style="1" customWidth="1"/>
    <col min="9" max="9" width="21.7109375" style="1" customWidth="1"/>
    <col min="10" max="16384" width="15.7109375" style="1"/>
  </cols>
  <sheetData>
    <row r="1" spans="1:19" ht="23.25" customHeight="1" thickBot="1">
      <c r="B1" s="47"/>
      <c r="C1" s="48"/>
      <c r="D1" s="48"/>
      <c r="E1" s="48"/>
      <c r="F1" s="48"/>
      <c r="G1" s="48"/>
      <c r="H1" s="48"/>
      <c r="I1" s="48"/>
    </row>
    <row r="3" spans="1:19" ht="16.5" customHeight="1" thickBot="1">
      <c r="B3" s="2"/>
      <c r="C3" s="3"/>
      <c r="D3" s="3"/>
      <c r="E3" s="3"/>
    </row>
    <row r="4" spans="1:19" ht="18.75" thickBot="1">
      <c r="B4" s="4"/>
    </row>
    <row r="5" spans="1:19" ht="18.75" customHeight="1" thickBot="1">
      <c r="B5" s="4"/>
      <c r="C5" s="5" t="s">
        <v>1</v>
      </c>
      <c r="D5" s="50"/>
      <c r="E5" s="50"/>
      <c r="F5" s="6"/>
      <c r="G5" s="5" t="s">
        <v>2</v>
      </c>
      <c r="H5" s="50"/>
      <c r="I5" s="50"/>
    </row>
    <row r="6" spans="1:19" ht="20.25">
      <c r="A6" s="8"/>
      <c r="B6" s="9" t="s">
        <v>3</v>
      </c>
      <c r="C6" s="10"/>
      <c r="D6" s="10"/>
      <c r="E6" s="10"/>
      <c r="F6" s="10"/>
      <c r="G6" s="10"/>
      <c r="H6" s="10"/>
      <c r="I6" s="10"/>
    </row>
    <row r="7" spans="1:19" ht="15.75">
      <c r="A7" s="8"/>
      <c r="B7" s="12" t="s">
        <v>29</v>
      </c>
      <c r="C7" s="10"/>
      <c r="D7" s="10"/>
      <c r="E7" s="10"/>
      <c r="F7" s="10"/>
      <c r="G7" s="10"/>
      <c r="H7" s="10"/>
      <c r="I7" s="10"/>
    </row>
    <row r="8" spans="1:19" ht="15.75">
      <c r="A8" s="8"/>
      <c r="B8" s="14" t="s">
        <v>4</v>
      </c>
      <c r="C8" s="15"/>
      <c r="D8" s="15"/>
      <c r="E8" s="15"/>
      <c r="F8" s="15"/>
      <c r="G8" s="15"/>
      <c r="H8" s="15"/>
      <c r="I8" s="16" t="s">
        <v>30</v>
      </c>
    </row>
    <row r="9" spans="1:19" ht="15.75">
      <c r="B9" s="17" t="s">
        <v>5</v>
      </c>
      <c r="C9" s="18" t="s">
        <v>6</v>
      </c>
      <c r="D9" s="18" t="s">
        <v>7</v>
      </c>
      <c r="E9" s="18" t="s">
        <v>8</v>
      </c>
      <c r="F9" s="18" t="s">
        <v>9</v>
      </c>
      <c r="G9" s="18" t="s">
        <v>10</v>
      </c>
      <c r="H9" s="18" t="s">
        <v>11</v>
      </c>
      <c r="I9" s="18" t="s">
        <v>12</v>
      </c>
    </row>
    <row r="10" spans="1:19" ht="15.75">
      <c r="B10" s="19">
        <v>0.5</v>
      </c>
      <c r="C10" s="20">
        <v>9.31</v>
      </c>
      <c r="D10" s="20">
        <v>15.98</v>
      </c>
      <c r="E10" s="20">
        <v>16.12</v>
      </c>
      <c r="F10" s="20">
        <f>Original!F10-(Original!F10*0.1)</f>
        <v>14.976000000000001</v>
      </c>
      <c r="G10" s="20">
        <f>Original!G10-(Original!G10*0.1)</f>
        <v>15.237</v>
      </c>
      <c r="H10" s="20">
        <v>23.44</v>
      </c>
      <c r="I10" s="20">
        <v>23.9</v>
      </c>
      <c r="K10" s="21"/>
      <c r="L10" s="21"/>
      <c r="M10" s="21"/>
      <c r="N10" s="21"/>
      <c r="O10" s="21"/>
      <c r="P10" s="21"/>
      <c r="Q10" s="21"/>
      <c r="R10" s="21"/>
    </row>
    <row r="11" spans="1:19" ht="15.75">
      <c r="B11" s="19">
        <v>1</v>
      </c>
      <c r="C11" s="20">
        <v>12.63</v>
      </c>
      <c r="D11" s="20">
        <v>20.97</v>
      </c>
      <c r="E11" s="20">
        <v>20.900000000000002</v>
      </c>
      <c r="F11" s="20">
        <f>Original!F11-(Original!F11*0.1)</f>
        <v>18.504000000000001</v>
      </c>
      <c r="G11" s="20">
        <f>Original!G11-(Original!G11*0.1)</f>
        <v>18.882000000000001</v>
      </c>
      <c r="H11" s="20">
        <v>30.64</v>
      </c>
      <c r="I11" s="20">
        <v>31.08</v>
      </c>
      <c r="K11" s="21"/>
      <c r="L11" s="21"/>
      <c r="M11" s="21"/>
      <c r="N11" s="21"/>
      <c r="O11" s="21"/>
      <c r="P11" s="21"/>
      <c r="Q11" s="21"/>
      <c r="R11" s="21"/>
    </row>
    <row r="12" spans="1:19" ht="15.75">
      <c r="B12" s="19">
        <v>1.5</v>
      </c>
      <c r="C12" s="20">
        <v>15.950000000000001</v>
      </c>
      <c r="D12" s="20">
        <v>25.96</v>
      </c>
      <c r="E12" s="20">
        <v>25.680000000000003</v>
      </c>
      <c r="F12" s="20">
        <f>Original!F12-(Original!F12*0.1)</f>
        <v>22.032000000000004</v>
      </c>
      <c r="G12" s="20">
        <f>Original!G12-(Original!G12*0.1)</f>
        <v>22.527000000000001</v>
      </c>
      <c r="H12" s="20">
        <v>37.840000000000003</v>
      </c>
      <c r="I12" s="20">
        <v>38.26</v>
      </c>
      <c r="K12" s="21"/>
      <c r="L12" s="21"/>
      <c r="M12" s="21"/>
      <c r="N12" s="21"/>
      <c r="O12" s="21"/>
      <c r="P12" s="21"/>
      <c r="Q12" s="21"/>
      <c r="R12" s="21"/>
    </row>
    <row r="13" spans="1:19" ht="15.75">
      <c r="B13" s="19">
        <v>2</v>
      </c>
      <c r="C13" s="20">
        <v>19.27</v>
      </c>
      <c r="D13" s="20">
        <v>30.950000000000003</v>
      </c>
      <c r="E13" s="20">
        <v>30.460000000000004</v>
      </c>
      <c r="F13" s="20">
        <f>Original!F13-(Original!F13*0.1)</f>
        <v>25.560000000000006</v>
      </c>
      <c r="G13" s="20">
        <f>Original!G13-(Original!G13*0.1)</f>
        <v>26.172000000000001</v>
      </c>
      <c r="H13" s="20">
        <v>45.040000000000006</v>
      </c>
      <c r="I13" s="20">
        <v>45.44</v>
      </c>
      <c r="K13" s="21"/>
      <c r="L13" s="21"/>
      <c r="M13" s="21"/>
      <c r="N13" s="21"/>
      <c r="O13" s="21"/>
      <c r="P13" s="21"/>
      <c r="Q13" s="21"/>
      <c r="R13" s="21"/>
    </row>
    <row r="14" spans="1:19">
      <c r="B14" s="51" t="s">
        <v>13</v>
      </c>
      <c r="C14" s="51"/>
      <c r="D14" s="51"/>
      <c r="E14" s="51"/>
      <c r="F14" s="51"/>
      <c r="G14" s="51"/>
      <c r="H14" s="51"/>
      <c r="I14" s="51"/>
      <c r="L14" s="21"/>
      <c r="M14" s="21"/>
      <c r="N14" s="21"/>
      <c r="O14" s="21"/>
      <c r="P14" s="21"/>
      <c r="Q14" s="21"/>
      <c r="R14" s="21"/>
      <c r="S14" s="21"/>
    </row>
    <row r="15" spans="1:19" ht="15.75">
      <c r="B15" s="22" t="s">
        <v>14</v>
      </c>
      <c r="C15" s="23"/>
      <c r="D15" s="23"/>
      <c r="E15" s="23"/>
      <c r="F15" s="23"/>
      <c r="G15" s="23"/>
      <c r="H15" s="23"/>
      <c r="I15" s="23"/>
      <c r="L15" s="21"/>
      <c r="M15" s="21"/>
      <c r="N15" s="21"/>
      <c r="O15" s="21"/>
      <c r="P15" s="21"/>
      <c r="Q15" s="21"/>
      <c r="R15" s="21"/>
      <c r="S15" s="21"/>
    </row>
    <row r="16" spans="1:19" ht="15.75">
      <c r="B16" s="17" t="s">
        <v>5</v>
      </c>
      <c r="C16" s="18" t="s">
        <v>6</v>
      </c>
      <c r="D16" s="18" t="s">
        <v>7</v>
      </c>
      <c r="E16" s="18" t="s">
        <v>8</v>
      </c>
      <c r="F16" s="18" t="s">
        <v>9</v>
      </c>
      <c r="G16" s="18" t="s">
        <v>10</v>
      </c>
      <c r="H16" s="18" t="s">
        <v>11</v>
      </c>
      <c r="I16" s="18" t="s">
        <v>12</v>
      </c>
      <c r="L16" s="21"/>
      <c r="M16" s="21"/>
      <c r="N16" s="21"/>
      <c r="O16" s="21"/>
      <c r="P16" s="21"/>
      <c r="Q16" s="21"/>
      <c r="R16" s="21"/>
      <c r="S16" s="21"/>
    </row>
    <row r="17" spans="2:19" ht="15.75">
      <c r="B17" s="19">
        <v>0.5</v>
      </c>
      <c r="C17" s="20">
        <v>13.97</v>
      </c>
      <c r="D17" s="20">
        <v>18.89</v>
      </c>
      <c r="E17" s="20">
        <v>19.12</v>
      </c>
      <c r="F17" s="20">
        <f>Original!F17-(Original!F17*0.1)</f>
        <v>18.009</v>
      </c>
      <c r="G17" s="20">
        <f>Original!G17-(Original!G17*0.1)</f>
        <v>18</v>
      </c>
      <c r="H17" s="20">
        <v>23.68</v>
      </c>
      <c r="I17" s="20">
        <v>24.52</v>
      </c>
      <c r="L17" s="21"/>
      <c r="M17" s="21"/>
      <c r="N17" s="21"/>
      <c r="O17" s="21"/>
      <c r="P17" s="21"/>
      <c r="Q17" s="21"/>
      <c r="R17" s="21"/>
      <c r="S17" s="21"/>
    </row>
    <row r="18" spans="2:19" ht="15.75">
      <c r="B18" s="19">
        <v>1</v>
      </c>
      <c r="C18" s="20">
        <v>17.260000000000002</v>
      </c>
      <c r="D18" s="20">
        <v>23.330000000000002</v>
      </c>
      <c r="E18" s="20">
        <v>23.67</v>
      </c>
      <c r="F18" s="20">
        <f>Original!F18-(Original!F18*0.1)</f>
        <v>21.609000000000002</v>
      </c>
      <c r="G18" s="20">
        <f>Original!G18-(Original!G18*0.1)</f>
        <v>21.716999999999999</v>
      </c>
      <c r="H18" s="20">
        <v>29.96</v>
      </c>
      <c r="I18" s="20">
        <v>31.7</v>
      </c>
      <c r="L18" s="21"/>
      <c r="M18" s="21"/>
      <c r="N18" s="21"/>
      <c r="O18" s="21"/>
      <c r="P18" s="21"/>
      <c r="Q18" s="21"/>
      <c r="R18" s="21"/>
      <c r="S18" s="21"/>
    </row>
    <row r="19" spans="2:19" ht="15.75">
      <c r="B19" s="19">
        <v>1.5</v>
      </c>
      <c r="C19" s="20">
        <v>20.55</v>
      </c>
      <c r="D19" s="20">
        <v>27.770000000000003</v>
      </c>
      <c r="E19" s="20">
        <v>28.220000000000002</v>
      </c>
      <c r="F19" s="20">
        <f>Original!F19-(Original!F19*0.1)</f>
        <v>25.209000000000003</v>
      </c>
      <c r="G19" s="20">
        <f>Original!G19-(Original!G19*0.1)</f>
        <v>25.433999999999997</v>
      </c>
      <c r="H19" s="20">
        <v>36.24</v>
      </c>
      <c r="I19" s="20">
        <v>38.879999999999995</v>
      </c>
      <c r="L19" s="21"/>
      <c r="M19" s="21"/>
      <c r="N19" s="21"/>
      <c r="O19" s="21"/>
      <c r="P19" s="21"/>
      <c r="Q19" s="21"/>
      <c r="R19" s="21"/>
      <c r="S19" s="21"/>
    </row>
    <row r="20" spans="2:19" ht="15.75">
      <c r="B20" s="19">
        <v>2</v>
      </c>
      <c r="C20" s="20">
        <v>23.84</v>
      </c>
      <c r="D20" s="20">
        <v>32.21</v>
      </c>
      <c r="E20" s="20">
        <v>32.770000000000003</v>
      </c>
      <c r="F20" s="20">
        <f>Original!F20-(Original!F20*0.1)</f>
        <v>28.809000000000005</v>
      </c>
      <c r="G20" s="20">
        <f>Original!G20-(Original!G20*0.1)</f>
        <v>29.151</v>
      </c>
      <c r="H20" s="20">
        <v>42.52</v>
      </c>
      <c r="I20" s="20">
        <v>46.059999999999995</v>
      </c>
      <c r="L20" s="21"/>
      <c r="M20" s="21"/>
      <c r="N20" s="21"/>
      <c r="O20" s="21"/>
      <c r="P20" s="21"/>
      <c r="Q20" s="21"/>
      <c r="R20" s="21"/>
      <c r="S20" s="21"/>
    </row>
    <row r="21" spans="2:19" ht="15.75">
      <c r="B21" s="19">
        <v>2.5</v>
      </c>
      <c r="C21" s="20">
        <v>26.58</v>
      </c>
      <c r="D21" s="20">
        <v>35.76</v>
      </c>
      <c r="E21" s="20">
        <v>36.760000000000005</v>
      </c>
      <c r="F21" s="20">
        <f>Original!F21-(Original!F21*0.1)</f>
        <v>31.806000000000004</v>
      </c>
      <c r="G21" s="20">
        <f>Original!G21-(Original!G21*0.1)</f>
        <v>32.210999999999999</v>
      </c>
      <c r="H21" s="20">
        <v>48.03</v>
      </c>
      <c r="I21" s="20">
        <v>53.039999999999992</v>
      </c>
      <c r="L21" s="21"/>
      <c r="M21" s="21"/>
      <c r="N21" s="21"/>
      <c r="O21" s="21"/>
      <c r="P21" s="21"/>
      <c r="Q21" s="21"/>
      <c r="R21" s="21"/>
      <c r="S21" s="21"/>
    </row>
    <row r="22" spans="2:19" ht="15.75">
      <c r="B22" s="19">
        <v>3</v>
      </c>
      <c r="C22" s="20">
        <v>29.32</v>
      </c>
      <c r="D22" s="20">
        <v>39.099999999999994</v>
      </c>
      <c r="E22" s="20">
        <v>40.360000000000007</v>
      </c>
      <c r="F22" s="20">
        <f>Original!F22-(Original!F22*0.1)</f>
        <v>34.803000000000004</v>
      </c>
      <c r="G22" s="20">
        <f>Original!G22-(Original!G22*0.1)</f>
        <v>35.271000000000001</v>
      </c>
      <c r="H22" s="20">
        <v>53.54</v>
      </c>
      <c r="I22" s="20">
        <v>60.019999999999996</v>
      </c>
      <c r="L22" s="21"/>
      <c r="M22" s="21"/>
      <c r="N22" s="21"/>
      <c r="O22" s="21"/>
      <c r="P22" s="21"/>
      <c r="Q22" s="21"/>
      <c r="R22" s="21"/>
      <c r="S22" s="21"/>
    </row>
    <row r="23" spans="2:19" ht="15.75">
      <c r="B23" s="19">
        <v>3.5</v>
      </c>
      <c r="C23" s="20">
        <v>32.06</v>
      </c>
      <c r="D23" s="20">
        <v>42.44</v>
      </c>
      <c r="E23" s="20">
        <v>43.960000000000008</v>
      </c>
      <c r="F23" s="20">
        <f>Original!F23-(Original!F23*0.1)</f>
        <v>37.799999999999997</v>
      </c>
      <c r="G23" s="20">
        <f>Original!G23-(Original!G23*0.1)</f>
        <v>38.330999999999996</v>
      </c>
      <c r="H23" s="20">
        <v>59.05</v>
      </c>
      <c r="I23" s="20">
        <v>67</v>
      </c>
      <c r="L23" s="21"/>
      <c r="M23" s="21"/>
      <c r="N23" s="21"/>
      <c r="O23" s="21"/>
      <c r="P23" s="21"/>
      <c r="Q23" s="21"/>
      <c r="R23" s="21"/>
      <c r="S23" s="21"/>
    </row>
    <row r="24" spans="2:19" ht="15.75">
      <c r="B24" s="19">
        <v>4</v>
      </c>
      <c r="C24" s="20">
        <v>34.800000000000004</v>
      </c>
      <c r="D24" s="20">
        <v>45.78</v>
      </c>
      <c r="E24" s="20">
        <v>47.560000000000009</v>
      </c>
      <c r="F24" s="20">
        <f>Original!F24-(Original!F24*0.1)</f>
        <v>40.796999999999997</v>
      </c>
      <c r="G24" s="20">
        <f>Original!G24-(Original!G24*0.1)</f>
        <v>41.390999999999998</v>
      </c>
      <c r="H24" s="20">
        <v>64.56</v>
      </c>
      <c r="I24" s="20">
        <v>73.98</v>
      </c>
      <c r="L24" s="21"/>
      <c r="M24" s="21"/>
      <c r="N24" s="21"/>
      <c r="O24" s="21"/>
      <c r="P24" s="21"/>
      <c r="Q24" s="21"/>
      <c r="R24" s="21"/>
      <c r="S24" s="21"/>
    </row>
    <row r="25" spans="2:19" ht="15.75">
      <c r="B25" s="19">
        <v>4.5</v>
      </c>
      <c r="C25" s="20">
        <v>37.540000000000006</v>
      </c>
      <c r="D25" s="20">
        <v>49.120000000000005</v>
      </c>
      <c r="E25" s="20">
        <v>51.160000000000011</v>
      </c>
      <c r="F25" s="20">
        <f>Original!F25-(Original!F25*0.1)</f>
        <v>43.793999999999997</v>
      </c>
      <c r="G25" s="20">
        <f>Original!G25-(Original!G25*0.1)</f>
        <v>44.450999999999993</v>
      </c>
      <c r="H25" s="20">
        <v>70.070000000000007</v>
      </c>
      <c r="I25" s="20">
        <v>80.960000000000008</v>
      </c>
      <c r="L25" s="21"/>
      <c r="M25" s="21"/>
      <c r="N25" s="21"/>
      <c r="O25" s="21"/>
      <c r="P25" s="21"/>
      <c r="Q25" s="21"/>
      <c r="R25" s="21"/>
      <c r="S25" s="21"/>
    </row>
    <row r="26" spans="2:19" ht="15.75">
      <c r="B26" s="19">
        <v>5</v>
      </c>
      <c r="C26" s="20">
        <v>40.280000000000008</v>
      </c>
      <c r="D26" s="20">
        <v>52.460000000000008</v>
      </c>
      <c r="E26" s="20">
        <v>54.760000000000012</v>
      </c>
      <c r="F26" s="20">
        <f>Original!F26-(Original!F26*0.1)</f>
        <v>46.790999999999997</v>
      </c>
      <c r="G26" s="20">
        <f>Original!G26-(Original!G26*0.1)</f>
        <v>47.510999999999996</v>
      </c>
      <c r="H26" s="20">
        <v>75.580000000000013</v>
      </c>
      <c r="I26" s="20">
        <v>87.940000000000012</v>
      </c>
      <c r="L26" s="21"/>
      <c r="M26" s="21"/>
      <c r="N26" s="21"/>
      <c r="O26" s="21"/>
      <c r="P26" s="21"/>
      <c r="Q26" s="21"/>
      <c r="R26" s="21"/>
      <c r="S26" s="21"/>
    </row>
    <row r="27" spans="2:19" ht="15.75">
      <c r="B27" s="19">
        <v>5.5</v>
      </c>
      <c r="C27" s="20">
        <v>42.610000000000007</v>
      </c>
      <c r="D27" s="20">
        <v>55.800000000000011</v>
      </c>
      <c r="E27" s="20">
        <v>58.360000000000014</v>
      </c>
      <c r="F27" s="20">
        <f>Original!F27-(Original!F27*0.1)</f>
        <v>49.787999999999997</v>
      </c>
      <c r="G27" s="20">
        <f>Original!G27-(Original!G27*0.1)</f>
        <v>50.570999999999991</v>
      </c>
      <c r="H27" s="20">
        <v>81.090000000000018</v>
      </c>
      <c r="I27" s="20">
        <v>94.920000000000016</v>
      </c>
      <c r="L27" s="21"/>
      <c r="M27" s="21"/>
      <c r="N27" s="21"/>
      <c r="O27" s="21"/>
      <c r="P27" s="21"/>
      <c r="Q27" s="21"/>
      <c r="R27" s="21"/>
      <c r="S27" s="21"/>
    </row>
    <row r="28" spans="2:19" ht="15.75">
      <c r="B28" s="19">
        <v>6</v>
      </c>
      <c r="C28" s="20">
        <v>44.940000000000005</v>
      </c>
      <c r="D28" s="20">
        <v>59.140000000000015</v>
      </c>
      <c r="E28" s="20">
        <v>61.960000000000015</v>
      </c>
      <c r="F28" s="20">
        <f>Original!F28-(Original!F28*0.1)</f>
        <v>52.784999999999989</v>
      </c>
      <c r="G28" s="20">
        <f>Original!G28-(Original!G28*0.1)</f>
        <v>53.630999999999986</v>
      </c>
      <c r="H28" s="20">
        <v>86.600000000000023</v>
      </c>
      <c r="I28" s="20">
        <v>101.90000000000002</v>
      </c>
      <c r="L28" s="21"/>
      <c r="M28" s="21"/>
      <c r="N28" s="21"/>
      <c r="O28" s="21"/>
      <c r="P28" s="21"/>
      <c r="Q28" s="21"/>
      <c r="R28" s="21"/>
      <c r="S28" s="21"/>
    </row>
    <row r="29" spans="2:19" ht="15.75">
      <c r="B29" s="19">
        <v>6.5</v>
      </c>
      <c r="C29" s="20">
        <v>47.27</v>
      </c>
      <c r="D29" s="20">
        <v>62.480000000000018</v>
      </c>
      <c r="E29" s="20">
        <v>65.560000000000016</v>
      </c>
      <c r="F29" s="20">
        <f>Original!F29-(Original!F29*0.1)</f>
        <v>55.781999999999989</v>
      </c>
      <c r="G29" s="20">
        <f>Original!G29-(Original!G29*0.1)</f>
        <v>56.690999999999988</v>
      </c>
      <c r="H29" s="20">
        <v>92.110000000000028</v>
      </c>
      <c r="I29" s="20">
        <v>108.88000000000002</v>
      </c>
      <c r="L29" s="21"/>
      <c r="M29" s="21"/>
      <c r="N29" s="21"/>
      <c r="O29" s="21"/>
      <c r="P29" s="21"/>
      <c r="Q29" s="21"/>
      <c r="R29" s="21"/>
      <c r="S29" s="21"/>
    </row>
    <row r="30" spans="2:19" ht="15.75">
      <c r="B30" s="19">
        <v>7</v>
      </c>
      <c r="C30" s="20">
        <v>49.6</v>
      </c>
      <c r="D30" s="20">
        <v>65.820000000000022</v>
      </c>
      <c r="E30" s="20">
        <v>69.160000000000011</v>
      </c>
      <c r="F30" s="20">
        <f>Original!F30-(Original!F30*0.1)</f>
        <v>58.778999999999989</v>
      </c>
      <c r="G30" s="20">
        <f>Original!G30-(Original!G30*0.1)</f>
        <v>59.750999999999991</v>
      </c>
      <c r="H30" s="20">
        <v>97.620000000000033</v>
      </c>
      <c r="I30" s="20">
        <v>115.86000000000003</v>
      </c>
      <c r="L30" s="21"/>
      <c r="M30" s="21"/>
      <c r="N30" s="21"/>
      <c r="O30" s="21"/>
      <c r="P30" s="21"/>
      <c r="Q30" s="21"/>
      <c r="R30" s="21"/>
      <c r="S30" s="21"/>
    </row>
    <row r="31" spans="2:19" ht="15.75">
      <c r="B31" s="19">
        <v>7.5</v>
      </c>
      <c r="C31" s="20">
        <v>51.93</v>
      </c>
      <c r="D31" s="20">
        <v>69.160000000000025</v>
      </c>
      <c r="E31" s="20">
        <v>72.760000000000005</v>
      </c>
      <c r="F31" s="20">
        <f>Original!F31-(Original!F31*0.1)</f>
        <v>61.775999999999989</v>
      </c>
      <c r="G31" s="20">
        <f>Original!G31-(Original!G31*0.1)</f>
        <v>62.810999999999993</v>
      </c>
      <c r="H31" s="20">
        <v>103.13000000000004</v>
      </c>
      <c r="I31" s="20">
        <v>122.84000000000003</v>
      </c>
      <c r="L31" s="21"/>
      <c r="M31" s="21"/>
      <c r="N31" s="21"/>
      <c r="O31" s="21"/>
      <c r="P31" s="21"/>
      <c r="Q31" s="21"/>
      <c r="R31" s="21"/>
      <c r="S31" s="21"/>
    </row>
    <row r="32" spans="2:19" ht="15.75">
      <c r="B32" s="19">
        <v>8</v>
      </c>
      <c r="C32" s="20">
        <v>54.26</v>
      </c>
      <c r="D32" s="20">
        <v>72.500000000000028</v>
      </c>
      <c r="E32" s="20">
        <v>76.36</v>
      </c>
      <c r="F32" s="20">
        <f>Original!F32-(Original!F32*0.1)</f>
        <v>64.772999999999982</v>
      </c>
      <c r="G32" s="20">
        <f>Original!G32-(Original!G32*0.1)</f>
        <v>65.870999999999995</v>
      </c>
      <c r="H32" s="20">
        <v>108.64000000000004</v>
      </c>
      <c r="I32" s="20">
        <v>129.82000000000002</v>
      </c>
      <c r="L32" s="21"/>
      <c r="M32" s="21"/>
      <c r="N32" s="21"/>
      <c r="O32" s="21"/>
      <c r="P32" s="21"/>
      <c r="Q32" s="21"/>
      <c r="R32" s="21"/>
      <c r="S32" s="21"/>
    </row>
    <row r="33" spans="2:19" ht="15.75">
      <c r="B33" s="19">
        <v>8.5</v>
      </c>
      <c r="C33" s="20">
        <v>56.589999999999996</v>
      </c>
      <c r="D33" s="20">
        <v>75.840000000000032</v>
      </c>
      <c r="E33" s="20">
        <v>79.959999999999994</v>
      </c>
      <c r="F33" s="20">
        <f>Original!F33-(Original!F33*0.1)</f>
        <v>67.769999999999982</v>
      </c>
      <c r="G33" s="20">
        <f>Original!G33-(Original!G33*0.1)</f>
        <v>68.930999999999997</v>
      </c>
      <c r="H33" s="20">
        <v>114.15000000000005</v>
      </c>
      <c r="I33" s="20">
        <v>136.80000000000001</v>
      </c>
      <c r="L33" s="21"/>
      <c r="M33" s="21"/>
      <c r="N33" s="21"/>
      <c r="O33" s="21"/>
      <c r="P33" s="21"/>
      <c r="Q33" s="21"/>
      <c r="R33" s="21"/>
      <c r="S33" s="21"/>
    </row>
    <row r="34" spans="2:19" ht="15.75">
      <c r="B34" s="19">
        <v>9</v>
      </c>
      <c r="C34" s="20">
        <v>58.919999999999995</v>
      </c>
      <c r="D34" s="20">
        <v>79.180000000000035</v>
      </c>
      <c r="E34" s="20">
        <v>83.559999999999988</v>
      </c>
      <c r="F34" s="20">
        <f>Original!F34-(Original!F34*0.1)</f>
        <v>70.766999999999982</v>
      </c>
      <c r="G34" s="20">
        <f>Original!G34-(Original!G34*0.1)</f>
        <v>71.991000000000014</v>
      </c>
      <c r="H34" s="20">
        <v>119.66000000000005</v>
      </c>
      <c r="I34" s="20">
        <v>143.78</v>
      </c>
      <c r="L34" s="21"/>
      <c r="M34" s="21"/>
      <c r="N34" s="21"/>
      <c r="O34" s="21"/>
      <c r="P34" s="21"/>
      <c r="Q34" s="21"/>
      <c r="R34" s="21"/>
      <c r="S34" s="21"/>
    </row>
    <row r="35" spans="2:19" ht="15.75">
      <c r="B35" s="19">
        <v>9.5</v>
      </c>
      <c r="C35" s="20">
        <v>61.249999999999993</v>
      </c>
      <c r="D35" s="20">
        <v>82.520000000000039</v>
      </c>
      <c r="E35" s="20">
        <v>87.159999999999982</v>
      </c>
      <c r="F35" s="20">
        <f>Original!F35-(Original!F35*0.1)</f>
        <v>73.763999999999982</v>
      </c>
      <c r="G35" s="20">
        <f>Original!G35-(Original!G35*0.1)</f>
        <v>75.051000000000016</v>
      </c>
      <c r="H35" s="20">
        <v>125.17000000000006</v>
      </c>
      <c r="I35" s="20">
        <v>150.76</v>
      </c>
      <c r="L35" s="21"/>
      <c r="M35" s="21"/>
      <c r="N35" s="21"/>
      <c r="O35" s="21"/>
      <c r="P35" s="21"/>
      <c r="Q35" s="21"/>
      <c r="R35" s="21"/>
      <c r="S35" s="21"/>
    </row>
    <row r="36" spans="2:19" ht="15.75">
      <c r="B36" s="19">
        <v>10</v>
      </c>
      <c r="C36" s="20">
        <v>63.579999999999991</v>
      </c>
      <c r="D36" s="20">
        <v>85.860000000000042</v>
      </c>
      <c r="E36" s="20">
        <v>90.759999999999977</v>
      </c>
      <c r="F36" s="20">
        <f>Original!F36-(Original!F36*0.1)</f>
        <v>76.760999999999981</v>
      </c>
      <c r="G36" s="20">
        <f>Original!G36-(Original!G36*0.1)</f>
        <v>78.111000000000018</v>
      </c>
      <c r="H36" s="20">
        <v>130.68000000000006</v>
      </c>
      <c r="I36" s="20">
        <v>157.73999999999998</v>
      </c>
      <c r="L36" s="21"/>
      <c r="M36" s="21"/>
      <c r="N36" s="21"/>
      <c r="O36" s="21"/>
      <c r="P36" s="21"/>
      <c r="Q36" s="21"/>
      <c r="R36" s="21"/>
      <c r="S36" s="21"/>
    </row>
    <row r="37" spans="2:19" ht="15.75">
      <c r="B37" s="19">
        <v>10.5</v>
      </c>
      <c r="C37" s="20">
        <v>65.63</v>
      </c>
      <c r="D37" s="20">
        <v>88.980000000000047</v>
      </c>
      <c r="E37" s="20">
        <v>94.649999999999977</v>
      </c>
      <c r="F37" s="20">
        <f>Original!F37-(Original!F37*0.1)</f>
        <v>79.45199999999997</v>
      </c>
      <c r="G37" s="20">
        <f>Original!G37-(Original!G37*0.1)</f>
        <v>81.315000000000026</v>
      </c>
      <c r="H37" s="20">
        <v>136.00000000000006</v>
      </c>
      <c r="I37" s="20">
        <v>164.14</v>
      </c>
      <c r="L37" s="21"/>
      <c r="M37" s="21"/>
      <c r="N37" s="21"/>
      <c r="O37" s="21"/>
      <c r="P37" s="21"/>
      <c r="Q37" s="21"/>
      <c r="R37" s="21"/>
      <c r="S37" s="21"/>
    </row>
    <row r="38" spans="2:19" ht="15.75">
      <c r="B38" s="19">
        <v>11</v>
      </c>
      <c r="C38" s="20">
        <v>67.679999999999993</v>
      </c>
      <c r="D38" s="20">
        <v>92.100000000000051</v>
      </c>
      <c r="E38" s="20">
        <v>98.539999999999978</v>
      </c>
      <c r="F38" s="20">
        <f>Original!F38-(Original!F38*0.1)</f>
        <v>82.142999999999972</v>
      </c>
      <c r="G38" s="20">
        <f>Original!G38-(Original!G38*0.1)</f>
        <v>84.51900000000002</v>
      </c>
      <c r="H38" s="20">
        <v>141.32000000000005</v>
      </c>
      <c r="I38" s="20">
        <v>170.54</v>
      </c>
      <c r="L38" s="21"/>
      <c r="M38" s="21"/>
      <c r="N38" s="21"/>
      <c r="O38" s="21"/>
      <c r="P38" s="21"/>
      <c r="Q38" s="21"/>
      <c r="R38" s="21"/>
      <c r="S38" s="21"/>
    </row>
    <row r="39" spans="2:19" ht="15.75">
      <c r="B39" s="19">
        <v>11.5</v>
      </c>
      <c r="C39" s="20">
        <v>69.72999999999999</v>
      </c>
      <c r="D39" s="20">
        <v>95.220000000000056</v>
      </c>
      <c r="E39" s="20">
        <v>102.42999999999998</v>
      </c>
      <c r="F39" s="20">
        <f>Original!F39-(Original!F39*0.1)</f>
        <v>84.833999999999961</v>
      </c>
      <c r="G39" s="20">
        <f>Original!G39-(Original!G39*0.1)</f>
        <v>87.723000000000027</v>
      </c>
      <c r="H39" s="20">
        <v>146.64000000000004</v>
      </c>
      <c r="I39" s="20">
        <v>176.94</v>
      </c>
      <c r="L39" s="21"/>
      <c r="M39" s="21"/>
      <c r="N39" s="21"/>
      <c r="O39" s="21"/>
      <c r="P39" s="21"/>
      <c r="Q39" s="21"/>
      <c r="R39" s="21"/>
      <c r="S39" s="21"/>
    </row>
    <row r="40" spans="2:19" ht="15.75">
      <c r="B40" s="19">
        <v>12</v>
      </c>
      <c r="C40" s="20">
        <v>71.779999999999987</v>
      </c>
      <c r="D40" s="20">
        <v>98.34000000000006</v>
      </c>
      <c r="E40" s="20">
        <v>106.31999999999998</v>
      </c>
      <c r="F40" s="20">
        <f>Original!F40-(Original!F40*0.1)</f>
        <v>87.524999999999963</v>
      </c>
      <c r="G40" s="20">
        <f>Original!G40-(Original!G40*0.1)</f>
        <v>90.927000000000021</v>
      </c>
      <c r="H40" s="20">
        <v>151.96000000000004</v>
      </c>
      <c r="I40" s="20">
        <v>183.34</v>
      </c>
      <c r="L40" s="21"/>
      <c r="M40" s="21"/>
      <c r="N40" s="21"/>
      <c r="O40" s="21"/>
      <c r="P40" s="21"/>
      <c r="Q40" s="21"/>
      <c r="R40" s="21"/>
      <c r="S40" s="21"/>
    </row>
    <row r="41" spans="2:19" ht="15.75">
      <c r="B41" s="19">
        <v>12.5</v>
      </c>
      <c r="C41" s="20">
        <v>73.829999999999984</v>
      </c>
      <c r="D41" s="20">
        <v>101.46000000000006</v>
      </c>
      <c r="E41" s="20">
        <v>110.20999999999998</v>
      </c>
      <c r="F41" s="20">
        <f>Original!F41-(Original!F41*0.1)</f>
        <v>90.215999999999951</v>
      </c>
      <c r="G41" s="20">
        <f>Original!G41-(Original!G41*0.1)</f>
        <v>94.131000000000029</v>
      </c>
      <c r="H41" s="20">
        <v>157.28000000000003</v>
      </c>
      <c r="I41" s="20">
        <v>189.74</v>
      </c>
      <c r="L41" s="21"/>
      <c r="M41" s="21"/>
      <c r="N41" s="21"/>
      <c r="O41" s="21"/>
      <c r="P41" s="21"/>
      <c r="Q41" s="21"/>
      <c r="R41" s="21"/>
      <c r="S41" s="21"/>
    </row>
    <row r="42" spans="2:19" ht="15.75">
      <c r="B42" s="19">
        <v>13</v>
      </c>
      <c r="C42" s="20">
        <v>75.879999999999981</v>
      </c>
      <c r="D42" s="20">
        <v>104.58000000000007</v>
      </c>
      <c r="E42" s="20">
        <v>114.09999999999998</v>
      </c>
      <c r="F42" s="20">
        <f>Original!F42-(Original!F42*0.1)</f>
        <v>92.906999999999954</v>
      </c>
      <c r="G42" s="20">
        <f>Original!G42-(Original!G42*0.1)</f>
        <v>97.335000000000036</v>
      </c>
      <c r="H42" s="20">
        <v>162.60000000000002</v>
      </c>
      <c r="I42" s="20">
        <v>196.14000000000001</v>
      </c>
      <c r="L42" s="21"/>
      <c r="M42" s="21"/>
      <c r="N42" s="21"/>
      <c r="O42" s="21"/>
      <c r="P42" s="21"/>
      <c r="Q42" s="21"/>
      <c r="R42" s="21"/>
      <c r="S42" s="21"/>
    </row>
    <row r="43" spans="2:19" ht="15.75">
      <c r="B43" s="19">
        <v>13.5</v>
      </c>
      <c r="C43" s="20">
        <v>77.929999999999978</v>
      </c>
      <c r="D43" s="20">
        <v>107.70000000000007</v>
      </c>
      <c r="E43" s="20">
        <v>117.98999999999998</v>
      </c>
      <c r="F43" s="20">
        <f>Original!F43-(Original!F43*0.1)</f>
        <v>95.597999999999942</v>
      </c>
      <c r="G43" s="20">
        <f>Original!G43-(Original!G43*0.1)</f>
        <v>100.53900000000003</v>
      </c>
      <c r="H43" s="20">
        <v>167.92000000000002</v>
      </c>
      <c r="I43" s="20">
        <v>202.54000000000002</v>
      </c>
      <c r="L43" s="21"/>
      <c r="M43" s="21"/>
      <c r="N43" s="21"/>
      <c r="O43" s="21"/>
      <c r="P43" s="21"/>
      <c r="Q43" s="21"/>
      <c r="R43" s="21"/>
      <c r="S43" s="21"/>
    </row>
    <row r="44" spans="2:19" ht="15.75">
      <c r="B44" s="19">
        <v>14</v>
      </c>
      <c r="C44" s="20">
        <v>79.979999999999976</v>
      </c>
      <c r="D44" s="20">
        <v>110.82000000000008</v>
      </c>
      <c r="E44" s="20">
        <v>121.87999999999998</v>
      </c>
      <c r="F44" s="20">
        <f>Original!F44-(Original!F44*0.1)</f>
        <v>98.288999999999945</v>
      </c>
      <c r="G44" s="20">
        <f>Original!G44-(Original!G44*0.1)</f>
        <v>103.74300000000004</v>
      </c>
      <c r="H44" s="20">
        <v>173.24</v>
      </c>
      <c r="I44" s="20">
        <v>208.94000000000003</v>
      </c>
      <c r="L44" s="21"/>
      <c r="M44" s="21"/>
      <c r="N44" s="21"/>
      <c r="O44" s="21"/>
      <c r="P44" s="21"/>
      <c r="Q44" s="21"/>
      <c r="R44" s="21"/>
      <c r="S44" s="21"/>
    </row>
    <row r="45" spans="2:19" ht="15.75">
      <c r="B45" s="19">
        <v>14.5</v>
      </c>
      <c r="C45" s="20">
        <v>82.029999999999973</v>
      </c>
      <c r="D45" s="20">
        <v>113.94000000000008</v>
      </c>
      <c r="E45" s="20">
        <v>125.76999999999998</v>
      </c>
      <c r="F45" s="20">
        <f>Original!F45-(Original!F45*0.1)</f>
        <v>100.97999999999993</v>
      </c>
      <c r="G45" s="20">
        <f>Original!G45-(Original!G45*0.1)</f>
        <v>106.94700000000003</v>
      </c>
      <c r="H45" s="20">
        <v>178.56</v>
      </c>
      <c r="I45" s="20">
        <v>215.34000000000003</v>
      </c>
      <c r="L45" s="21"/>
      <c r="M45" s="21"/>
      <c r="N45" s="21"/>
      <c r="O45" s="21"/>
      <c r="P45" s="21"/>
      <c r="Q45" s="21"/>
      <c r="R45" s="21"/>
      <c r="S45" s="21"/>
    </row>
    <row r="46" spans="2:19" ht="15.75">
      <c r="B46" s="19">
        <v>15</v>
      </c>
      <c r="C46" s="20">
        <v>84.07999999999997</v>
      </c>
      <c r="D46" s="20">
        <v>117.06000000000009</v>
      </c>
      <c r="E46" s="20">
        <v>129.65999999999997</v>
      </c>
      <c r="F46" s="20">
        <f>Original!F46-(Original!F46*0.1)</f>
        <v>103.67099999999994</v>
      </c>
      <c r="G46" s="20">
        <f>Original!G46-(Original!G46*0.1)</f>
        <v>110.15100000000004</v>
      </c>
      <c r="H46" s="20">
        <v>183.88</v>
      </c>
      <c r="I46" s="20">
        <v>221.74000000000004</v>
      </c>
      <c r="L46" s="21"/>
      <c r="M46" s="21"/>
      <c r="N46" s="21"/>
      <c r="O46" s="21"/>
      <c r="P46" s="21"/>
      <c r="Q46" s="21"/>
      <c r="R46" s="21"/>
      <c r="S46" s="21"/>
    </row>
    <row r="47" spans="2:19" ht="15.75">
      <c r="B47" s="19">
        <v>15.5</v>
      </c>
      <c r="C47" s="20">
        <v>86.129999999999967</v>
      </c>
      <c r="D47" s="20">
        <v>120.18000000000009</v>
      </c>
      <c r="E47" s="20">
        <v>133.54999999999995</v>
      </c>
      <c r="F47" s="20">
        <f>Original!F47-(Original!F47*0.1)</f>
        <v>106.36199999999992</v>
      </c>
      <c r="G47" s="20">
        <f>Original!G47-(Original!G47*0.1)</f>
        <v>113.35500000000005</v>
      </c>
      <c r="H47" s="20">
        <v>189.2</v>
      </c>
      <c r="I47" s="20">
        <v>228.14000000000004</v>
      </c>
      <c r="L47" s="21"/>
      <c r="M47" s="21"/>
      <c r="N47" s="21"/>
      <c r="O47" s="21"/>
      <c r="P47" s="21"/>
      <c r="Q47" s="21"/>
      <c r="R47" s="21"/>
      <c r="S47" s="21"/>
    </row>
    <row r="48" spans="2:19" ht="15.75">
      <c r="B48" s="19">
        <v>16</v>
      </c>
      <c r="C48" s="20">
        <v>88.179999999999964</v>
      </c>
      <c r="D48" s="20">
        <v>123.3000000000001</v>
      </c>
      <c r="E48" s="20">
        <v>137.43999999999994</v>
      </c>
      <c r="F48" s="20">
        <f>Original!F48-(Original!F48*0.1)</f>
        <v>109.05299999999993</v>
      </c>
      <c r="G48" s="20">
        <f>Original!G48-(Original!G48*0.1)</f>
        <v>116.55900000000004</v>
      </c>
      <c r="H48" s="20">
        <v>194.51999999999998</v>
      </c>
      <c r="I48" s="20">
        <v>234.54000000000005</v>
      </c>
      <c r="L48" s="21"/>
      <c r="M48" s="21"/>
      <c r="N48" s="21"/>
      <c r="O48" s="21"/>
      <c r="P48" s="21"/>
      <c r="Q48" s="21"/>
      <c r="R48" s="21"/>
      <c r="S48" s="21"/>
    </row>
    <row r="49" spans="2:19" ht="15.75">
      <c r="B49" s="19">
        <v>16.5</v>
      </c>
      <c r="C49" s="20">
        <v>90.229999999999961</v>
      </c>
      <c r="D49" s="20">
        <v>126.4200000000001</v>
      </c>
      <c r="E49" s="20">
        <v>141.32999999999993</v>
      </c>
      <c r="F49" s="20">
        <f>Original!F49-(Original!F49*0.1)</f>
        <v>111.74399999999991</v>
      </c>
      <c r="G49" s="20">
        <f>Original!G49-(Original!G49*0.1)</f>
        <v>119.76300000000005</v>
      </c>
      <c r="H49" s="20">
        <v>199.83999999999997</v>
      </c>
      <c r="I49" s="20">
        <v>240.94000000000005</v>
      </c>
      <c r="L49" s="21"/>
      <c r="M49" s="21"/>
      <c r="N49" s="21"/>
      <c r="O49" s="21"/>
      <c r="P49" s="21"/>
      <c r="Q49" s="21"/>
      <c r="R49" s="21"/>
      <c r="S49" s="21"/>
    </row>
    <row r="50" spans="2:19" ht="15.75">
      <c r="B50" s="19">
        <v>17</v>
      </c>
      <c r="C50" s="20">
        <v>92.279999999999959</v>
      </c>
      <c r="D50" s="20">
        <v>129.54000000000011</v>
      </c>
      <c r="E50" s="20">
        <v>145.21999999999991</v>
      </c>
      <c r="F50" s="20">
        <f>Original!F50-(Original!F50*0.1)</f>
        <v>114.43499999999992</v>
      </c>
      <c r="G50" s="20">
        <f>Original!G50-(Original!G50*0.1)</f>
        <v>122.96700000000004</v>
      </c>
      <c r="H50" s="20">
        <v>205.15999999999997</v>
      </c>
      <c r="I50" s="20">
        <v>247.34000000000006</v>
      </c>
      <c r="L50" s="21"/>
      <c r="M50" s="21"/>
      <c r="N50" s="21"/>
      <c r="O50" s="21"/>
      <c r="P50" s="21"/>
      <c r="Q50" s="21"/>
      <c r="R50" s="21"/>
      <c r="S50" s="21"/>
    </row>
    <row r="51" spans="2:19" ht="15.75">
      <c r="B51" s="19">
        <v>17.5</v>
      </c>
      <c r="C51" s="20">
        <v>94.329999999999956</v>
      </c>
      <c r="D51" s="20">
        <v>132.66000000000011</v>
      </c>
      <c r="E51" s="20">
        <v>149.1099999999999</v>
      </c>
      <c r="F51" s="20">
        <f>Original!F51-(Original!F51*0.1)</f>
        <v>117.12599999999991</v>
      </c>
      <c r="G51" s="20">
        <f>Original!G51-(Original!G51*0.1)</f>
        <v>126.17100000000005</v>
      </c>
      <c r="H51" s="20">
        <v>210.47999999999996</v>
      </c>
      <c r="I51" s="20">
        <v>253.74000000000007</v>
      </c>
      <c r="L51" s="21"/>
      <c r="M51" s="21"/>
      <c r="N51" s="21"/>
      <c r="O51" s="21"/>
      <c r="P51" s="21"/>
      <c r="Q51" s="21"/>
      <c r="R51" s="21"/>
      <c r="S51" s="21"/>
    </row>
    <row r="52" spans="2:19" ht="15.75">
      <c r="B52" s="19">
        <v>18</v>
      </c>
      <c r="C52" s="20">
        <v>96.379999999999953</v>
      </c>
      <c r="D52" s="20">
        <v>135.78000000000011</v>
      </c>
      <c r="E52" s="20">
        <v>152.99999999999989</v>
      </c>
      <c r="F52" s="20">
        <f>Original!F52-(Original!F52*0.1)</f>
        <v>119.81699999999992</v>
      </c>
      <c r="G52" s="20">
        <f>Original!G52-(Original!G52*0.1)</f>
        <v>129.37500000000006</v>
      </c>
      <c r="H52" s="20">
        <v>215.79999999999995</v>
      </c>
      <c r="I52" s="20">
        <v>260.14000000000004</v>
      </c>
      <c r="L52" s="21"/>
      <c r="M52" s="21"/>
      <c r="N52" s="21"/>
      <c r="O52" s="21"/>
      <c r="P52" s="21"/>
      <c r="Q52" s="21"/>
      <c r="R52" s="21"/>
      <c r="S52" s="21"/>
    </row>
    <row r="53" spans="2:19" ht="15.75">
      <c r="B53" s="19">
        <v>18.5</v>
      </c>
      <c r="C53" s="20">
        <v>98.42999999999995</v>
      </c>
      <c r="D53" s="20">
        <v>138.90000000000012</v>
      </c>
      <c r="E53" s="20">
        <v>156.88999999999987</v>
      </c>
      <c r="F53" s="20">
        <f>Original!F53-(Original!F53*0.1)</f>
        <v>122.50799999999992</v>
      </c>
      <c r="G53" s="20">
        <f>Original!G53-(Original!G53*0.1)</f>
        <v>132.57900000000006</v>
      </c>
      <c r="H53" s="20">
        <v>221.11999999999995</v>
      </c>
      <c r="I53" s="20">
        <v>266.54000000000002</v>
      </c>
      <c r="L53" s="21"/>
      <c r="M53" s="21"/>
      <c r="N53" s="21"/>
      <c r="O53" s="21"/>
      <c r="P53" s="21"/>
      <c r="Q53" s="21"/>
      <c r="R53" s="21"/>
      <c r="S53" s="21"/>
    </row>
    <row r="54" spans="2:19" ht="15.75">
      <c r="B54" s="19">
        <v>19</v>
      </c>
      <c r="C54" s="20">
        <v>100.47999999999995</v>
      </c>
      <c r="D54" s="20">
        <v>142.02000000000012</v>
      </c>
      <c r="E54" s="20">
        <v>160.77999999999986</v>
      </c>
      <c r="F54" s="20">
        <f>Original!F54-(Original!F54*0.1)</f>
        <v>125.19899999999993</v>
      </c>
      <c r="G54" s="20">
        <f>Original!G54-(Original!G54*0.1)</f>
        <v>135.78300000000004</v>
      </c>
      <c r="H54" s="20">
        <v>226.43999999999994</v>
      </c>
      <c r="I54" s="20">
        <v>272.94</v>
      </c>
      <c r="L54" s="21"/>
      <c r="M54" s="21"/>
      <c r="N54" s="21"/>
      <c r="O54" s="21"/>
      <c r="P54" s="21"/>
      <c r="Q54" s="21"/>
      <c r="R54" s="21"/>
      <c r="S54" s="21"/>
    </row>
    <row r="55" spans="2:19" ht="15.75">
      <c r="B55" s="19">
        <v>19.5</v>
      </c>
      <c r="C55" s="20">
        <v>102.52999999999994</v>
      </c>
      <c r="D55" s="20">
        <v>145.14000000000013</v>
      </c>
      <c r="E55" s="20">
        <v>164.66999999999985</v>
      </c>
      <c r="F55" s="20">
        <f>Original!F55-(Original!F55*0.1)</f>
        <v>127.88999999999994</v>
      </c>
      <c r="G55" s="20">
        <f>Original!G55-(Original!G55*0.1)</f>
        <v>138.98700000000005</v>
      </c>
      <c r="H55" s="20">
        <v>231.75999999999993</v>
      </c>
      <c r="I55" s="20">
        <v>279.33999999999997</v>
      </c>
      <c r="L55" s="21"/>
      <c r="M55" s="21"/>
      <c r="N55" s="21"/>
      <c r="O55" s="21"/>
      <c r="P55" s="21"/>
      <c r="Q55" s="21"/>
      <c r="R55" s="21"/>
      <c r="S55" s="21"/>
    </row>
    <row r="56" spans="2:19" ht="15.75">
      <c r="B56" s="19">
        <v>20</v>
      </c>
      <c r="C56" s="20">
        <v>104.57999999999994</v>
      </c>
      <c r="D56" s="20">
        <v>148.26000000000013</v>
      </c>
      <c r="E56" s="20">
        <v>168.55999999999983</v>
      </c>
      <c r="F56" s="20">
        <f>Original!F56-(Original!F56*0.1)</f>
        <v>130.58099999999996</v>
      </c>
      <c r="G56" s="20">
        <f>Original!G56-(Original!G56*0.1)</f>
        <v>142.19100000000006</v>
      </c>
      <c r="H56" s="20">
        <v>237.07999999999993</v>
      </c>
      <c r="I56" s="20">
        <v>285.73999999999995</v>
      </c>
      <c r="L56" s="21"/>
      <c r="M56" s="21"/>
      <c r="N56" s="21"/>
      <c r="O56" s="21"/>
      <c r="P56" s="21"/>
      <c r="Q56" s="21"/>
      <c r="R56" s="21"/>
      <c r="S56" s="21"/>
    </row>
    <row r="57" spans="2:19" ht="15.75">
      <c r="B57" s="19">
        <v>20.5</v>
      </c>
      <c r="C57" s="20">
        <v>106.62999999999994</v>
      </c>
      <c r="D57" s="20">
        <v>151.38000000000014</v>
      </c>
      <c r="E57" s="20">
        <v>172.44999999999982</v>
      </c>
      <c r="F57" s="20">
        <f>Original!F57-(Original!F57*0.1)</f>
        <v>133.27199999999996</v>
      </c>
      <c r="G57" s="20">
        <f>Original!G57-(Original!G57*0.1)</f>
        <v>145.39500000000007</v>
      </c>
      <c r="H57" s="20">
        <v>242.39999999999992</v>
      </c>
      <c r="I57" s="20">
        <v>292.13999999999993</v>
      </c>
      <c r="L57" s="21"/>
      <c r="M57" s="21"/>
      <c r="N57" s="21"/>
      <c r="O57" s="21"/>
      <c r="P57" s="21"/>
      <c r="Q57" s="21"/>
      <c r="R57" s="21"/>
      <c r="S57" s="21"/>
    </row>
    <row r="58" spans="2:19" ht="15.75">
      <c r="B58" s="19">
        <v>21</v>
      </c>
      <c r="C58" s="20">
        <v>108.67999999999994</v>
      </c>
      <c r="D58" s="20">
        <v>154.50000000000014</v>
      </c>
      <c r="E58" s="20">
        <v>176.3399999999998</v>
      </c>
      <c r="F58" s="20">
        <f>Original!F58-(Original!F58*0.1)</f>
        <v>135.96299999999997</v>
      </c>
      <c r="G58" s="20">
        <f>Original!G58-(Original!G58*0.1)</f>
        <v>148.59900000000007</v>
      </c>
      <c r="H58" s="20">
        <v>247.71999999999991</v>
      </c>
      <c r="I58" s="20">
        <v>298.53999999999991</v>
      </c>
      <c r="L58" s="21"/>
      <c r="M58" s="21"/>
      <c r="N58" s="21"/>
      <c r="O58" s="21"/>
      <c r="P58" s="21"/>
      <c r="Q58" s="21"/>
      <c r="R58" s="21"/>
      <c r="S58" s="21"/>
    </row>
    <row r="59" spans="2:19" ht="15.75">
      <c r="B59" s="19">
        <v>21.5</v>
      </c>
      <c r="C59" s="20">
        <v>110.72999999999993</v>
      </c>
      <c r="D59" s="20">
        <v>157.62000000000015</v>
      </c>
      <c r="E59" s="20">
        <v>180.22999999999979</v>
      </c>
      <c r="F59" s="20">
        <f>Original!F59-(Original!F59*0.1)</f>
        <v>138.65399999999997</v>
      </c>
      <c r="G59" s="20">
        <f>Original!G59-(Original!G59*0.1)</f>
        <v>151.80300000000005</v>
      </c>
      <c r="H59" s="20">
        <v>253.03999999999991</v>
      </c>
      <c r="I59" s="20">
        <v>304.93999999999988</v>
      </c>
      <c r="L59" s="21"/>
      <c r="M59" s="21"/>
      <c r="N59" s="21"/>
      <c r="O59" s="21"/>
      <c r="P59" s="21"/>
      <c r="Q59" s="21"/>
      <c r="R59" s="21"/>
      <c r="S59" s="21"/>
    </row>
    <row r="60" spans="2:19" ht="15.75">
      <c r="B60" s="19">
        <v>22</v>
      </c>
      <c r="C60" s="20">
        <v>112.77999999999993</v>
      </c>
      <c r="D60" s="20">
        <v>160.74000000000015</v>
      </c>
      <c r="E60" s="20">
        <v>184.11999999999978</v>
      </c>
      <c r="F60" s="20">
        <f>Original!F60-(Original!F60*0.1)</f>
        <v>141.34499999999997</v>
      </c>
      <c r="G60" s="20">
        <f>Original!G60-(Original!G60*0.1)</f>
        <v>155.00700000000006</v>
      </c>
      <c r="H60" s="20">
        <v>258.3599999999999</v>
      </c>
      <c r="I60" s="20">
        <v>311.33999999999986</v>
      </c>
      <c r="L60" s="21"/>
      <c r="M60" s="21"/>
      <c r="N60" s="21"/>
      <c r="O60" s="21"/>
      <c r="P60" s="21"/>
      <c r="Q60" s="21"/>
      <c r="R60" s="21"/>
      <c r="S60" s="21"/>
    </row>
    <row r="61" spans="2:19" ht="15.75">
      <c r="B61" s="19">
        <v>22.5</v>
      </c>
      <c r="C61" s="20">
        <v>114.82999999999993</v>
      </c>
      <c r="D61" s="20">
        <v>163.86000000000016</v>
      </c>
      <c r="E61" s="20">
        <v>188.00999999999976</v>
      </c>
      <c r="F61" s="20">
        <f>Original!F61-(Original!F61*0.1)</f>
        <v>144.036</v>
      </c>
      <c r="G61" s="20">
        <f>Original!G61-(Original!G61*0.1)</f>
        <v>158.21100000000007</v>
      </c>
      <c r="H61" s="20">
        <v>263.67999999999989</v>
      </c>
      <c r="I61" s="20">
        <v>317.73999999999984</v>
      </c>
      <c r="L61" s="21"/>
      <c r="M61" s="21"/>
      <c r="N61" s="21"/>
      <c r="O61" s="21"/>
      <c r="P61" s="21"/>
      <c r="Q61" s="21"/>
      <c r="R61" s="21"/>
      <c r="S61" s="21"/>
    </row>
    <row r="62" spans="2:19" ht="15.75">
      <c r="B62" s="19">
        <v>23</v>
      </c>
      <c r="C62" s="20">
        <v>116.87999999999992</v>
      </c>
      <c r="D62" s="20">
        <v>166.98000000000016</v>
      </c>
      <c r="E62" s="20">
        <v>191.89999999999975</v>
      </c>
      <c r="F62" s="20">
        <f>Original!F62-(Original!F62*0.1)</f>
        <v>146.727</v>
      </c>
      <c r="G62" s="20">
        <f>Original!G62-(Original!G62*0.1)</f>
        <v>161.41500000000008</v>
      </c>
      <c r="H62" s="20">
        <v>268.99999999999989</v>
      </c>
      <c r="I62" s="20">
        <v>324.13999999999982</v>
      </c>
      <c r="L62" s="21"/>
      <c r="M62" s="21"/>
      <c r="N62" s="21"/>
      <c r="O62" s="21"/>
      <c r="P62" s="21"/>
      <c r="Q62" s="21"/>
      <c r="R62" s="21"/>
      <c r="S62" s="21"/>
    </row>
    <row r="63" spans="2:19" ht="15.75">
      <c r="B63" s="19">
        <v>23.5</v>
      </c>
      <c r="C63" s="20">
        <v>118.92999999999992</v>
      </c>
      <c r="D63" s="20">
        <v>170.10000000000016</v>
      </c>
      <c r="E63" s="20">
        <v>195.78999999999974</v>
      </c>
      <c r="F63" s="20">
        <f>Original!F63-(Original!F63*0.1)</f>
        <v>149.41800000000001</v>
      </c>
      <c r="G63" s="20">
        <f>Original!G63-(Original!G63*0.1)</f>
        <v>164.61900000000009</v>
      </c>
      <c r="H63" s="20">
        <v>274.31999999999988</v>
      </c>
      <c r="I63" s="20">
        <v>330.53999999999979</v>
      </c>
      <c r="L63" s="21"/>
      <c r="M63" s="21"/>
      <c r="N63" s="21"/>
      <c r="O63" s="21"/>
      <c r="P63" s="21"/>
      <c r="Q63" s="21"/>
      <c r="R63" s="21"/>
      <c r="S63" s="21"/>
    </row>
    <row r="64" spans="2:19" ht="15.75">
      <c r="B64" s="19">
        <v>24</v>
      </c>
      <c r="C64" s="20">
        <v>120.97999999999992</v>
      </c>
      <c r="D64" s="20">
        <v>173.22000000000017</v>
      </c>
      <c r="E64" s="20">
        <v>199.67999999999972</v>
      </c>
      <c r="F64" s="20">
        <f>Original!F64-(Original!F64*0.1)</f>
        <v>152.10900000000001</v>
      </c>
      <c r="G64" s="20">
        <f>Original!G64-(Original!G64*0.1)</f>
        <v>167.82300000000006</v>
      </c>
      <c r="H64" s="20">
        <v>279.63999999999987</v>
      </c>
      <c r="I64" s="20">
        <v>336.93999999999977</v>
      </c>
      <c r="L64" s="21"/>
      <c r="M64" s="21"/>
      <c r="N64" s="21"/>
      <c r="O64" s="21"/>
      <c r="P64" s="21"/>
      <c r="Q64" s="21"/>
      <c r="R64" s="21"/>
      <c r="S64" s="21"/>
    </row>
    <row r="65" spans="2:19" ht="15.75">
      <c r="B65" s="19">
        <v>24.5</v>
      </c>
      <c r="C65" s="20">
        <v>123.02999999999992</v>
      </c>
      <c r="D65" s="20">
        <v>176.34000000000017</v>
      </c>
      <c r="E65" s="20">
        <v>203.56999999999971</v>
      </c>
      <c r="F65" s="20">
        <f>Original!F65-(Original!F65*0.1)</f>
        <v>154.80000000000001</v>
      </c>
      <c r="G65" s="20">
        <f>Original!G65-(Original!G65*0.1)</f>
        <v>171.02700000000007</v>
      </c>
      <c r="H65" s="20">
        <v>284.95999999999987</v>
      </c>
      <c r="I65" s="20">
        <v>343.33999999999975</v>
      </c>
      <c r="L65" s="21"/>
      <c r="M65" s="21"/>
      <c r="N65" s="21"/>
      <c r="O65" s="21"/>
      <c r="P65" s="21"/>
      <c r="Q65" s="21"/>
      <c r="R65" s="21"/>
      <c r="S65" s="21"/>
    </row>
    <row r="66" spans="2:19" ht="15.75">
      <c r="B66" s="19">
        <v>25</v>
      </c>
      <c r="C66" s="20">
        <v>125.07999999999991</v>
      </c>
      <c r="D66" s="20">
        <v>179.46000000000018</v>
      </c>
      <c r="E66" s="20">
        <v>207.4599999999997</v>
      </c>
      <c r="F66" s="20">
        <f>Original!F66-(Original!F66*0.1)</f>
        <v>157.49100000000004</v>
      </c>
      <c r="G66" s="20">
        <f>Original!G66-(Original!G66*0.1)</f>
        <v>174.23100000000008</v>
      </c>
      <c r="H66" s="20">
        <v>290.27999999999986</v>
      </c>
      <c r="I66" s="20">
        <v>349.73999999999972</v>
      </c>
      <c r="L66" s="21"/>
      <c r="M66" s="21"/>
      <c r="N66" s="21"/>
      <c r="O66" s="21"/>
      <c r="P66" s="21"/>
      <c r="Q66" s="21"/>
      <c r="R66" s="21"/>
      <c r="S66" s="21"/>
    </row>
    <row r="67" spans="2:19" ht="15.75">
      <c r="B67" s="19">
        <v>25.5</v>
      </c>
      <c r="C67" s="20">
        <v>127.12999999999991</v>
      </c>
      <c r="D67" s="20">
        <v>182.58000000000018</v>
      </c>
      <c r="E67" s="20">
        <v>211.34999999999968</v>
      </c>
      <c r="F67" s="20">
        <f>Original!F67-(Original!F67*0.1)</f>
        <v>160.18200000000004</v>
      </c>
      <c r="G67" s="20">
        <f>Original!G67-(Original!G67*0.1)</f>
        <v>177.43500000000009</v>
      </c>
      <c r="H67" s="20">
        <v>295.59999999999985</v>
      </c>
      <c r="I67" s="20">
        <v>356.1399999999997</v>
      </c>
      <c r="L67" s="21"/>
      <c r="M67" s="21"/>
      <c r="N67" s="21"/>
      <c r="O67" s="21"/>
      <c r="P67" s="21"/>
      <c r="Q67" s="21"/>
      <c r="R67" s="21"/>
      <c r="S67" s="21"/>
    </row>
    <row r="68" spans="2:19" ht="15.75">
      <c r="B68" s="19">
        <v>26</v>
      </c>
      <c r="C68" s="20">
        <v>129.17999999999992</v>
      </c>
      <c r="D68" s="20">
        <v>185.70000000000019</v>
      </c>
      <c r="E68" s="20">
        <v>215.23999999999967</v>
      </c>
      <c r="F68" s="20">
        <f>Original!F68-(Original!F68*0.1)</f>
        <v>162.87300000000005</v>
      </c>
      <c r="G68" s="20">
        <f>Original!G68-(Original!G68*0.1)</f>
        <v>180.63900000000007</v>
      </c>
      <c r="H68" s="20">
        <v>300.91999999999985</v>
      </c>
      <c r="I68" s="20">
        <v>362.53999999999968</v>
      </c>
      <c r="L68" s="21"/>
      <c r="M68" s="21"/>
      <c r="N68" s="21"/>
      <c r="O68" s="21"/>
      <c r="P68" s="21"/>
      <c r="Q68" s="21"/>
      <c r="R68" s="21"/>
      <c r="S68" s="21"/>
    </row>
    <row r="69" spans="2:19" ht="15.75">
      <c r="B69" s="19">
        <v>26.5</v>
      </c>
      <c r="C69" s="20">
        <v>131.22999999999993</v>
      </c>
      <c r="D69" s="20">
        <v>188.82000000000019</v>
      </c>
      <c r="E69" s="20">
        <v>219.12999999999965</v>
      </c>
      <c r="F69" s="20">
        <f>Original!F69-(Original!F69*0.1)</f>
        <v>165.56400000000005</v>
      </c>
      <c r="G69" s="20">
        <f>Original!G69-(Original!G69*0.1)</f>
        <v>183.84300000000007</v>
      </c>
      <c r="H69" s="20">
        <v>306.23999999999984</v>
      </c>
      <c r="I69" s="20">
        <v>368.93999999999966</v>
      </c>
      <c r="L69" s="21"/>
      <c r="M69" s="21"/>
      <c r="N69" s="21"/>
      <c r="O69" s="21"/>
      <c r="P69" s="21"/>
      <c r="Q69" s="21"/>
      <c r="R69" s="21"/>
      <c r="S69" s="21"/>
    </row>
    <row r="70" spans="2:19" ht="15.75">
      <c r="B70" s="19">
        <v>27</v>
      </c>
      <c r="C70" s="20">
        <v>133.27999999999994</v>
      </c>
      <c r="D70" s="20">
        <v>191.9400000000002</v>
      </c>
      <c r="E70" s="20">
        <v>223.01999999999964</v>
      </c>
      <c r="F70" s="20">
        <f>Original!F70-(Original!F70*0.1)</f>
        <v>168.25500000000005</v>
      </c>
      <c r="G70" s="20">
        <f>Original!G70-(Original!G70*0.1)</f>
        <v>187.04700000000008</v>
      </c>
      <c r="H70" s="20">
        <v>311.55999999999983</v>
      </c>
      <c r="I70" s="20">
        <v>375.33999999999963</v>
      </c>
      <c r="L70" s="21"/>
      <c r="M70" s="21"/>
      <c r="N70" s="21"/>
      <c r="O70" s="21"/>
      <c r="P70" s="21"/>
      <c r="Q70" s="21"/>
      <c r="R70" s="21"/>
      <c r="S70" s="21"/>
    </row>
    <row r="71" spans="2:19" ht="15.75">
      <c r="B71" s="19">
        <v>27.5</v>
      </c>
      <c r="C71" s="20">
        <v>135.32999999999996</v>
      </c>
      <c r="D71" s="20">
        <v>195.0600000000002</v>
      </c>
      <c r="E71" s="20">
        <v>226.90999999999963</v>
      </c>
      <c r="F71" s="20">
        <f>Original!F71-(Original!F71*0.1)</f>
        <v>170.94600000000008</v>
      </c>
      <c r="G71" s="20">
        <f>Original!G71-(Original!G71*0.1)</f>
        <v>190.25100000000009</v>
      </c>
      <c r="H71" s="20">
        <v>316.87999999999982</v>
      </c>
      <c r="I71" s="20">
        <v>381.73999999999961</v>
      </c>
      <c r="L71" s="21"/>
      <c r="M71" s="21"/>
      <c r="N71" s="21"/>
      <c r="O71" s="21"/>
      <c r="P71" s="21"/>
      <c r="Q71" s="21"/>
      <c r="R71" s="21"/>
      <c r="S71" s="21"/>
    </row>
    <row r="72" spans="2:19" ht="15.75">
      <c r="B72" s="19">
        <v>28</v>
      </c>
      <c r="C72" s="20">
        <v>137.37999999999997</v>
      </c>
      <c r="D72" s="20">
        <v>198.18000000000021</v>
      </c>
      <c r="E72" s="20">
        <v>230.79999999999961</v>
      </c>
      <c r="F72" s="20">
        <f>Original!F72-(Original!F72*0.1)</f>
        <v>173.63700000000009</v>
      </c>
      <c r="G72" s="20">
        <f>Original!G72-(Original!G72*0.1)</f>
        <v>193.4550000000001</v>
      </c>
      <c r="H72" s="20">
        <v>322.19999999999982</v>
      </c>
      <c r="I72" s="20">
        <v>388.13999999999959</v>
      </c>
      <c r="L72" s="21"/>
      <c r="M72" s="21"/>
      <c r="N72" s="21"/>
      <c r="O72" s="21"/>
      <c r="P72" s="21"/>
      <c r="Q72" s="21"/>
      <c r="R72" s="21"/>
      <c r="S72" s="21"/>
    </row>
    <row r="73" spans="2:19" ht="15.75">
      <c r="B73" s="19">
        <v>28.5</v>
      </c>
      <c r="C73" s="20">
        <v>139.42999999999998</v>
      </c>
      <c r="D73" s="20">
        <v>201.30000000000021</v>
      </c>
      <c r="E73" s="20">
        <v>234.6899999999996</v>
      </c>
      <c r="F73" s="20">
        <f>Original!F73-(Original!F73*0.1)</f>
        <v>176.32800000000009</v>
      </c>
      <c r="G73" s="20">
        <f>Original!G73-(Original!G73*0.1)</f>
        <v>196.65900000000011</v>
      </c>
      <c r="H73" s="20">
        <v>327.51999999999981</v>
      </c>
      <c r="I73" s="20">
        <v>394.53999999999957</v>
      </c>
      <c r="L73" s="21"/>
      <c r="M73" s="21"/>
      <c r="N73" s="21"/>
      <c r="O73" s="21"/>
      <c r="P73" s="21"/>
      <c r="Q73" s="21"/>
      <c r="R73" s="21"/>
      <c r="S73" s="21"/>
    </row>
    <row r="74" spans="2:19" ht="15.75">
      <c r="B74" s="19">
        <v>29</v>
      </c>
      <c r="C74" s="20">
        <v>141.47999999999999</v>
      </c>
      <c r="D74" s="20">
        <v>204.42000000000021</v>
      </c>
      <c r="E74" s="20">
        <v>238.57999999999959</v>
      </c>
      <c r="F74" s="20">
        <f>Original!F74-(Original!F74*0.1)</f>
        <v>179.01900000000009</v>
      </c>
      <c r="G74" s="20">
        <f>Original!G74-(Original!G74*0.1)</f>
        <v>199.86300000000008</v>
      </c>
      <c r="H74" s="20">
        <v>332.8399999999998</v>
      </c>
      <c r="I74" s="20">
        <v>400.93999999999954</v>
      </c>
      <c r="L74" s="21"/>
      <c r="M74" s="21"/>
      <c r="N74" s="21"/>
      <c r="O74" s="21"/>
      <c r="P74" s="21"/>
      <c r="Q74" s="21"/>
      <c r="R74" s="21"/>
      <c r="S74" s="21"/>
    </row>
    <row r="75" spans="2:19" ht="15.75">
      <c r="B75" s="19">
        <v>29.5</v>
      </c>
      <c r="C75" s="20">
        <v>143.53</v>
      </c>
      <c r="D75" s="20">
        <v>207.54000000000022</v>
      </c>
      <c r="E75" s="20">
        <v>242.46999999999957</v>
      </c>
      <c r="F75" s="20">
        <f>Original!F75-(Original!F75*0.1)</f>
        <v>181.71000000000009</v>
      </c>
      <c r="G75" s="20">
        <f>Original!G75-(Original!G75*0.1)</f>
        <v>203.06700000000009</v>
      </c>
      <c r="H75" s="20">
        <v>338.1599999999998</v>
      </c>
      <c r="I75" s="20">
        <v>407.33999999999952</v>
      </c>
      <c r="L75" s="21"/>
      <c r="M75" s="21"/>
      <c r="N75" s="21"/>
      <c r="O75" s="21"/>
      <c r="P75" s="21"/>
      <c r="Q75" s="21"/>
      <c r="R75" s="21"/>
      <c r="S75" s="21"/>
    </row>
    <row r="76" spans="2:19" ht="15.75">
      <c r="B76" s="19">
        <v>30</v>
      </c>
      <c r="C76" s="20">
        <v>145.58000000000001</v>
      </c>
      <c r="D76" s="20">
        <v>210.66000000000022</v>
      </c>
      <c r="E76" s="20">
        <v>246.35999999999956</v>
      </c>
      <c r="F76" s="20">
        <f>Original!F76-(Original!F76*0.1)</f>
        <v>184.40100000000012</v>
      </c>
      <c r="G76" s="20">
        <f>Original!G76-(Original!G76*0.1)</f>
        <v>206.2710000000001</v>
      </c>
      <c r="H76" s="20">
        <v>343.47999999999979</v>
      </c>
      <c r="I76" s="20">
        <v>413.7399999999995</v>
      </c>
      <c r="L76" s="21"/>
      <c r="M76" s="21"/>
      <c r="N76" s="21"/>
      <c r="O76" s="21"/>
      <c r="P76" s="21"/>
      <c r="Q76" s="21"/>
      <c r="R76" s="21"/>
      <c r="S76" s="21"/>
    </row>
    <row r="77" spans="2:19">
      <c r="B77" s="27" t="s">
        <v>15</v>
      </c>
      <c r="C77" s="52" t="s">
        <v>16</v>
      </c>
      <c r="D77" s="52"/>
      <c r="E77" s="52"/>
      <c r="F77" s="52"/>
      <c r="G77" s="52"/>
      <c r="H77" s="52"/>
      <c r="I77" s="52"/>
    </row>
    <row r="78" spans="2:19" ht="15.75">
      <c r="B78" s="28" t="s">
        <v>17</v>
      </c>
      <c r="C78" s="20">
        <v>3.78</v>
      </c>
      <c r="D78" s="20">
        <v>4.17</v>
      </c>
      <c r="E78" s="20">
        <v>5.61</v>
      </c>
      <c r="F78" s="20">
        <f>Original!F78-(Original!F78*0.09)</f>
        <v>4.3498000000000001</v>
      </c>
      <c r="G78" s="20">
        <f>Original!G78-(Original!G78*0.1)</f>
        <v>6.8759999999999994</v>
      </c>
      <c r="H78" s="20">
        <v>7.45</v>
      </c>
      <c r="I78" s="20">
        <v>9.73</v>
      </c>
    </row>
    <row r="79" spans="2:19" ht="15.75">
      <c r="B79" s="28" t="s">
        <v>18</v>
      </c>
      <c r="C79" s="20">
        <v>3.77</v>
      </c>
      <c r="D79" s="20">
        <v>4.17</v>
      </c>
      <c r="E79" s="20">
        <v>5.6</v>
      </c>
      <c r="F79" s="20">
        <f>Original!F79-(Original!F79*0.09)</f>
        <v>4.3498000000000001</v>
      </c>
      <c r="G79" s="20">
        <f>Original!G79-(Original!G79*0.1)</f>
        <v>6.8759999999999994</v>
      </c>
      <c r="H79" s="20">
        <v>7.44</v>
      </c>
      <c r="I79" s="20">
        <v>9.7200000000000006</v>
      </c>
    </row>
    <row r="80" spans="2:19" s="33" customFormat="1" ht="11.25">
      <c r="B80" s="29" t="s">
        <v>19</v>
      </c>
      <c r="C80" s="30"/>
      <c r="D80" s="30"/>
      <c r="E80" s="31"/>
      <c r="F80" s="31"/>
      <c r="G80" s="32"/>
      <c r="H80" s="33" t="s">
        <v>20</v>
      </c>
      <c r="I80" s="34" t="s">
        <v>21</v>
      </c>
    </row>
    <row r="81" spans="2:9" s="33" customFormat="1" ht="11.25" customHeight="1">
      <c r="B81" s="42" t="s">
        <v>22</v>
      </c>
      <c r="C81" s="42"/>
      <c r="D81" s="42"/>
      <c r="E81" s="42"/>
      <c r="F81" s="42"/>
      <c r="G81" s="42"/>
      <c r="H81" s="42"/>
    </row>
    <row r="82" spans="2:9" s="33" customFormat="1" ht="11.25">
      <c r="B82" s="42"/>
      <c r="C82" s="42"/>
      <c r="D82" s="42"/>
      <c r="E82" s="42"/>
      <c r="F82" s="42"/>
      <c r="G82" s="42"/>
      <c r="H82" s="42"/>
    </row>
    <row r="83" spans="2:9" s="33" customFormat="1" ht="10.5" customHeight="1">
      <c r="B83" s="41" t="s">
        <v>23</v>
      </c>
      <c r="C83" s="41"/>
      <c r="D83" s="41"/>
      <c r="E83" s="41"/>
      <c r="F83" s="41"/>
      <c r="G83" s="41"/>
      <c r="H83" s="41"/>
      <c r="I83" s="41"/>
    </row>
    <row r="84" spans="2:9" s="33" customFormat="1" ht="18.75" customHeight="1">
      <c r="B84" s="41"/>
      <c r="C84" s="41"/>
      <c r="D84" s="41"/>
      <c r="E84" s="41"/>
      <c r="F84" s="41"/>
      <c r="G84" s="41"/>
      <c r="H84" s="41"/>
      <c r="I84" s="41"/>
    </row>
    <row r="85" spans="2:9" s="33" customFormat="1" ht="11.25" customHeight="1">
      <c r="B85" s="42" t="s">
        <v>24</v>
      </c>
      <c r="C85" s="42"/>
      <c r="D85" s="42"/>
      <c r="E85" s="42"/>
      <c r="F85" s="42"/>
      <c r="G85" s="42"/>
      <c r="H85" s="42"/>
      <c r="I85" s="42"/>
    </row>
    <row r="86" spans="2:9" s="33" customFormat="1" ht="11.25">
      <c r="B86" s="42"/>
      <c r="C86" s="42"/>
      <c r="D86" s="42"/>
      <c r="E86" s="42"/>
      <c r="F86" s="42"/>
      <c r="G86" s="42"/>
      <c r="H86" s="42"/>
      <c r="I86" s="42"/>
    </row>
    <row r="87" spans="2:9" s="33" customFormat="1" ht="11.25">
      <c r="B87" s="33" t="s">
        <v>25</v>
      </c>
    </row>
    <row r="88" spans="2:9" ht="12" customHeight="1">
      <c r="B88" s="33" t="s">
        <v>26</v>
      </c>
    </row>
    <row r="89" spans="2:9" ht="12" customHeight="1">
      <c r="B89" s="33"/>
      <c r="E89" s="43">
        <v>5000</v>
      </c>
      <c r="F89" s="43"/>
    </row>
    <row r="90" spans="2:9" ht="15.75" thickBot="1"/>
    <row r="91" spans="2:9" ht="15.75" thickBot="1">
      <c r="B91" s="44" t="s">
        <v>27</v>
      </c>
      <c r="C91" s="45"/>
      <c r="D91" s="46"/>
      <c r="G91" s="44" t="s">
        <v>28</v>
      </c>
      <c r="H91" s="45"/>
      <c r="I91" s="46"/>
    </row>
    <row r="92" spans="2:9">
      <c r="B92" s="35"/>
      <c r="D92" s="36"/>
      <c r="G92" s="35"/>
      <c r="I92" s="36"/>
    </row>
    <row r="93" spans="2:9">
      <c r="B93" s="35"/>
      <c r="D93" s="36"/>
      <c r="G93" s="35"/>
      <c r="I93" s="36"/>
    </row>
    <row r="94" spans="2:9" ht="15.75" thickBot="1">
      <c r="B94" s="37"/>
      <c r="C94" s="38"/>
      <c r="D94" s="39"/>
      <c r="G94" s="37"/>
      <c r="H94" s="38"/>
      <c r="I94" s="39"/>
    </row>
  </sheetData>
  <sheetProtection selectLockedCells="1" selectUnlockedCells="1"/>
  <mergeCells count="11">
    <mergeCell ref="B83:I84"/>
    <mergeCell ref="B85:I86"/>
    <mergeCell ref="E89:F89"/>
    <mergeCell ref="B91:D91"/>
    <mergeCell ref="G91:I91"/>
    <mergeCell ref="B81:H82"/>
    <mergeCell ref="B1:I1"/>
    <mergeCell ref="D5:E5"/>
    <mergeCell ref="H5:I5"/>
    <mergeCell ref="B14:I14"/>
    <mergeCell ref="C77:I77"/>
  </mergeCells>
  <conditionalFormatting sqref="C9:I13 C15:I76 C78:I79">
    <cfRule type="cellIs" dxfId="28" priority="1" stopIfTrue="1" operator="equal">
      <formula>"NG"</formula>
    </cfRule>
  </conditionalFormatting>
  <pageMargins left="0.75" right="0.75" top="0" bottom="0" header="0.5" footer="0.5"/>
  <pageSetup paperSize="9" scale="65" orientation="portrait" r:id="rId1"/>
  <headerFooter alignWithMargins="0"/>
  <drawing r:id="rId2"/>
</worksheet>
</file>

<file path=xl/worksheets/sheet8.xml><?xml version="1.0" encoding="utf-8"?>
<worksheet xmlns="http://schemas.openxmlformats.org/spreadsheetml/2006/main" xmlns:r="http://schemas.openxmlformats.org/officeDocument/2006/relationships">
  <sheetPr>
    <tabColor indexed="51"/>
  </sheetPr>
  <dimension ref="A1:S91"/>
  <sheetViews>
    <sheetView showGridLines="0" zoomScale="70" zoomScaleNormal="70" workbookViewId="0">
      <pane xSplit="1" ySplit="7" topLeftCell="B8" activePane="bottomRight" state="frozen"/>
      <selection activeCell="F26" sqref="F26"/>
      <selection pane="topRight" activeCell="F26" sqref="F26"/>
      <selection pane="bottomLeft" activeCell="F26" sqref="F26"/>
      <selection pane="bottomRight" activeCell="I32" sqref="I32"/>
    </sheetView>
  </sheetViews>
  <sheetFormatPr defaultColWidth="15.7109375" defaultRowHeight="15"/>
  <cols>
    <col min="1" max="1" width="5.7109375" style="1" customWidth="1"/>
    <col min="2" max="2" width="15.7109375" style="1" customWidth="1"/>
    <col min="3" max="3" width="16.28515625" style="1" bestFit="1" customWidth="1"/>
    <col min="4" max="5" width="12.7109375" style="1" customWidth="1"/>
    <col min="6" max="6" width="14.5703125" style="1" bestFit="1" customWidth="1"/>
    <col min="7" max="7" width="14" style="1" customWidth="1"/>
    <col min="8" max="8" width="13.42578125" style="1" customWidth="1"/>
    <col min="9" max="9" width="18" style="1" customWidth="1"/>
    <col min="10" max="16384" width="15.7109375" style="1"/>
  </cols>
  <sheetData>
    <row r="1" spans="1:19" ht="23.25" customHeight="1" thickBot="1">
      <c r="B1" s="47"/>
      <c r="C1" s="48"/>
      <c r="D1" s="48"/>
      <c r="E1" s="48"/>
      <c r="F1" s="48"/>
      <c r="G1" s="48"/>
      <c r="H1" s="48"/>
      <c r="I1" s="48"/>
    </row>
    <row r="3" spans="1:19" ht="16.5" customHeight="1" thickBot="1">
      <c r="B3" s="2"/>
      <c r="C3" s="3"/>
      <c r="D3" s="3"/>
      <c r="E3" s="3"/>
    </row>
    <row r="4" spans="1:19" ht="18.75" thickBot="1">
      <c r="B4" s="4"/>
    </row>
    <row r="5" spans="1:19" ht="18.75" customHeight="1" thickBot="1">
      <c r="B5" s="4"/>
      <c r="C5" s="5" t="s">
        <v>1</v>
      </c>
      <c r="D5" s="50"/>
      <c r="E5" s="50"/>
      <c r="F5" s="6"/>
      <c r="G5" s="5" t="s">
        <v>2</v>
      </c>
      <c r="H5" s="50"/>
      <c r="I5" s="50"/>
    </row>
    <row r="6" spans="1:19" ht="20.25">
      <c r="A6" s="8"/>
      <c r="B6" s="9" t="s">
        <v>3</v>
      </c>
      <c r="C6" s="10"/>
      <c r="D6" s="10"/>
      <c r="E6" s="10"/>
      <c r="F6" s="10"/>
      <c r="G6" s="10"/>
      <c r="H6" s="10"/>
      <c r="I6" s="10"/>
    </row>
    <row r="7" spans="1:19" ht="15.75">
      <c r="A7" s="8"/>
      <c r="B7" s="12" t="s">
        <v>29</v>
      </c>
      <c r="C7" s="10"/>
      <c r="D7" s="10"/>
      <c r="E7" s="10"/>
      <c r="F7" s="10"/>
      <c r="G7" s="10"/>
      <c r="H7" s="10"/>
      <c r="I7" s="10"/>
    </row>
    <row r="8" spans="1:19" ht="15.75">
      <c r="A8" s="8"/>
      <c r="B8" s="14" t="s">
        <v>4</v>
      </c>
      <c r="C8" s="15"/>
      <c r="D8" s="15"/>
      <c r="E8" s="15"/>
      <c r="F8" s="15"/>
      <c r="G8" s="15"/>
      <c r="H8" s="15"/>
      <c r="I8" s="16" t="s">
        <v>30</v>
      </c>
    </row>
    <row r="9" spans="1:19" ht="15.75">
      <c r="B9" s="17" t="s">
        <v>5</v>
      </c>
      <c r="C9" s="18" t="s">
        <v>6</v>
      </c>
      <c r="D9" s="18" t="s">
        <v>7</v>
      </c>
      <c r="E9" s="18" t="s">
        <v>8</v>
      </c>
      <c r="F9" s="18" t="s">
        <v>9</v>
      </c>
      <c r="G9" s="18" t="s">
        <v>10</v>
      </c>
      <c r="H9" s="18" t="s">
        <v>11</v>
      </c>
      <c r="I9" s="18" t="s">
        <v>12</v>
      </c>
    </row>
    <row r="10" spans="1:19" ht="15.75">
      <c r="B10" s="19">
        <v>0.5</v>
      </c>
      <c r="C10" s="20">
        <f>'Zone 4 &amp; 5. After Discount'!C10+('Zone 4 &amp; 5. After Discount'!C10*0.21)</f>
        <v>11.2651</v>
      </c>
      <c r="D10" s="20">
        <f>'Zone 4 &amp; 5. After Discount'!D10+('Zone 4 &amp; 5. After Discount'!D10*0.2)</f>
        <v>19.176000000000002</v>
      </c>
      <c r="E10" s="20">
        <f>'Zone 4 &amp; 5. After Discount'!E10+('Zone 4 &amp; 5. After Discount'!E10*0.2)</f>
        <v>19.344000000000001</v>
      </c>
      <c r="F10" s="20">
        <f>'Zone 4 &amp; 5. After Discount'!F10+('Zone 4 &amp; 5. After Discount'!F10*0.2)</f>
        <v>17.971200000000003</v>
      </c>
      <c r="G10" s="20">
        <f>'Zone 4 &amp; 5. After Discount'!G10+('Zone 4 &amp; 5. After Discount'!G10*0.21)</f>
        <v>18.436769999999999</v>
      </c>
      <c r="H10" s="20">
        <f>'Zone 4 &amp; 5. After Discount'!H10+('Zone 4 &amp; 5. After Discount'!H10*0.2)</f>
        <v>28.128</v>
      </c>
      <c r="I10" s="20">
        <f>'Zone 4 &amp; 5. After Discount'!I10+('Zone 4 &amp; 5. After Discount'!I10*0.2)</f>
        <v>28.68</v>
      </c>
      <c r="K10" s="21"/>
      <c r="L10" s="21"/>
      <c r="M10" s="21"/>
      <c r="N10" s="21"/>
      <c r="O10" s="21"/>
      <c r="P10" s="21"/>
      <c r="Q10" s="21"/>
      <c r="R10" s="21"/>
    </row>
    <row r="11" spans="1:19" ht="15.75">
      <c r="B11" s="19">
        <v>1</v>
      </c>
      <c r="C11" s="20">
        <f>'Zone 4 &amp; 5. After Discount'!C11+('Zone 4 &amp; 5. After Discount'!C11*0.21)</f>
        <v>15.282300000000001</v>
      </c>
      <c r="D11" s="20">
        <f>'Zone 4 &amp; 5. After Discount'!D11+('Zone 4 &amp; 5. After Discount'!D11*0.2)</f>
        <v>25.163999999999998</v>
      </c>
      <c r="E11" s="20">
        <f>'Zone 4 &amp; 5. After Discount'!E11+('Zone 4 &amp; 5. After Discount'!E11*0.2)</f>
        <v>25.080000000000002</v>
      </c>
      <c r="F11" s="20">
        <f>'Zone 4 &amp; 5. After Discount'!F11+('Zone 4 &amp; 5. After Discount'!F11*0.2)</f>
        <v>22.204800000000002</v>
      </c>
      <c r="G11" s="20">
        <f>'Zone 4 &amp; 5. After Discount'!G11+('Zone 4 &amp; 5. After Discount'!G11*0.21)</f>
        <v>22.84722</v>
      </c>
      <c r="H11" s="20">
        <f>'Zone 4 &amp; 5. After Discount'!H11+('Zone 4 &amp; 5. After Discount'!H11*0.2)</f>
        <v>36.768000000000001</v>
      </c>
      <c r="I11" s="20">
        <f>'Zone 4 &amp; 5. After Discount'!I11+('Zone 4 &amp; 5. After Discount'!I11*0.2)</f>
        <v>37.295999999999999</v>
      </c>
      <c r="K11" s="21"/>
      <c r="L11" s="21"/>
      <c r="M11" s="21"/>
      <c r="N11" s="21"/>
      <c r="O11" s="21"/>
      <c r="P11" s="21"/>
      <c r="Q11" s="21"/>
      <c r="R11" s="21"/>
    </row>
    <row r="12" spans="1:19" ht="15.75">
      <c r="B12" s="19">
        <v>1.5</v>
      </c>
      <c r="C12" s="20">
        <f>'Zone 4 &amp; 5. After Discount'!C12+('Zone 4 &amp; 5. After Discount'!C12*0.21)</f>
        <v>19.299500000000002</v>
      </c>
      <c r="D12" s="20">
        <f>'Zone 4 &amp; 5. After Discount'!D12+('Zone 4 &amp; 5. After Discount'!D12*0.2)</f>
        <v>31.152000000000001</v>
      </c>
      <c r="E12" s="20">
        <f>'Zone 4 &amp; 5. After Discount'!E12+('Zone 4 &amp; 5. After Discount'!E12*0.2)</f>
        <v>30.816000000000003</v>
      </c>
      <c r="F12" s="20">
        <f>'Zone 4 &amp; 5. After Discount'!F12+('Zone 4 &amp; 5. After Discount'!F12*0.2)</f>
        <v>26.438400000000005</v>
      </c>
      <c r="G12" s="20">
        <f>'Zone 4 &amp; 5. After Discount'!G12+('Zone 4 &amp; 5. After Discount'!G12*0.21)</f>
        <v>27.257670000000001</v>
      </c>
      <c r="H12" s="20">
        <f>'Zone 4 &amp; 5. After Discount'!H12+('Zone 4 &amp; 5. After Discount'!H12*0.2)</f>
        <v>45.408000000000001</v>
      </c>
      <c r="I12" s="20">
        <f>'Zone 4 &amp; 5. After Discount'!I12+('Zone 4 &amp; 5. After Discount'!I12*0.2)</f>
        <v>45.911999999999999</v>
      </c>
      <c r="K12" s="21"/>
      <c r="L12" s="21"/>
      <c r="M12" s="21"/>
      <c r="N12" s="21"/>
      <c r="O12" s="21"/>
      <c r="P12" s="21"/>
      <c r="Q12" s="21"/>
      <c r="R12" s="21"/>
    </row>
    <row r="13" spans="1:19" ht="15.75">
      <c r="B13" s="19">
        <v>2</v>
      </c>
      <c r="C13" s="20">
        <f>'Zone 4 &amp; 5. After Discount'!C13+('Zone 4 &amp; 5. After Discount'!C13*0.21)</f>
        <v>23.316699999999997</v>
      </c>
      <c r="D13" s="20">
        <f>'Zone 4 &amp; 5. After Discount'!D13+('Zone 4 &amp; 5. After Discount'!D13*0.2)</f>
        <v>37.14</v>
      </c>
      <c r="E13" s="20">
        <f>'Zone 4 &amp; 5. After Discount'!E13+('Zone 4 &amp; 5. After Discount'!E13*0.2)</f>
        <v>36.552000000000007</v>
      </c>
      <c r="F13" s="20">
        <f>'Zone 4 &amp; 5. After Discount'!F13+('Zone 4 &amp; 5. After Discount'!F13*0.2)</f>
        <v>30.672000000000008</v>
      </c>
      <c r="G13" s="20">
        <f>'Zone 4 &amp; 5. After Discount'!G13+('Zone 4 &amp; 5. After Discount'!G13*0.21)</f>
        <v>31.668120000000002</v>
      </c>
      <c r="H13" s="20">
        <f>'Zone 4 &amp; 5. After Discount'!H13+('Zone 4 &amp; 5. After Discount'!H13*0.2)</f>
        <v>54.048000000000009</v>
      </c>
      <c r="I13" s="20">
        <f>'Zone 4 &amp; 5. After Discount'!I13+('Zone 4 &amp; 5. After Discount'!I13*0.2)</f>
        <v>54.527999999999999</v>
      </c>
      <c r="K13" s="21"/>
      <c r="L13" s="21"/>
      <c r="M13" s="21"/>
      <c r="N13" s="21"/>
      <c r="O13" s="21"/>
      <c r="P13" s="21"/>
      <c r="Q13" s="21"/>
      <c r="R13" s="21"/>
    </row>
    <row r="14" spans="1:19">
      <c r="B14" s="51" t="s">
        <v>13</v>
      </c>
      <c r="C14" s="51"/>
      <c r="D14" s="51"/>
      <c r="E14" s="51"/>
      <c r="F14" s="51"/>
      <c r="G14" s="51"/>
      <c r="H14" s="51"/>
      <c r="I14" s="51"/>
      <c r="L14" s="21"/>
      <c r="M14" s="21"/>
      <c r="N14" s="21"/>
      <c r="O14" s="21"/>
      <c r="P14" s="21"/>
      <c r="Q14" s="21"/>
      <c r="R14" s="21"/>
      <c r="S14" s="21"/>
    </row>
    <row r="15" spans="1:19" ht="15.75">
      <c r="B15" s="22" t="s">
        <v>14</v>
      </c>
      <c r="C15" s="23"/>
      <c r="D15" s="23"/>
      <c r="E15" s="23"/>
      <c r="F15" s="23"/>
      <c r="G15" s="23"/>
      <c r="H15" s="23"/>
      <c r="I15" s="23"/>
      <c r="L15" s="21"/>
      <c r="M15" s="21"/>
      <c r="N15" s="21"/>
      <c r="O15" s="21"/>
      <c r="P15" s="21"/>
      <c r="Q15" s="21"/>
      <c r="R15" s="21"/>
      <c r="S15" s="21"/>
    </row>
    <row r="16" spans="1:19" ht="15.75">
      <c r="B16" s="17" t="s">
        <v>5</v>
      </c>
      <c r="C16" s="18" t="s">
        <v>6</v>
      </c>
      <c r="D16" s="18" t="s">
        <v>7</v>
      </c>
      <c r="E16" s="18" t="s">
        <v>8</v>
      </c>
      <c r="F16" s="18" t="s">
        <v>9</v>
      </c>
      <c r="G16" s="18" t="s">
        <v>10</v>
      </c>
      <c r="H16" s="18" t="s">
        <v>11</v>
      </c>
      <c r="I16" s="18" t="s">
        <v>12</v>
      </c>
      <c r="L16" s="21"/>
      <c r="M16" s="21"/>
      <c r="N16" s="21"/>
      <c r="O16" s="21"/>
      <c r="P16" s="21"/>
      <c r="Q16" s="21"/>
      <c r="R16" s="21"/>
      <c r="S16" s="21"/>
    </row>
    <row r="17" spans="2:19" ht="15.75">
      <c r="B17" s="19">
        <v>0.5</v>
      </c>
      <c r="C17" s="20">
        <f>'Zone 4 &amp; 5. After Discount'!C17+('Zone 4 &amp; 5. After Discount'!C17*0.21)</f>
        <v>16.903700000000001</v>
      </c>
      <c r="D17" s="20">
        <f>'Zone 4 &amp; 5. After Discount'!D17+('Zone 4 &amp; 5. After Discount'!D17*0.2)</f>
        <v>22.667999999999999</v>
      </c>
      <c r="E17" s="20">
        <f>'Zone 4 &amp; 5. After Discount'!E17+('Zone 4 &amp; 5. After Discount'!E17*0.2)</f>
        <v>22.944000000000003</v>
      </c>
      <c r="F17" s="20">
        <f>'Zone 4 &amp; 5. After Discount'!F17+('Zone 4 &amp; 5. After Discount'!F17*0.2)</f>
        <v>20.410200000000003</v>
      </c>
      <c r="G17" s="20">
        <f>'Zone 4 &amp; 5. After Discount'!G17+('Zone 4 &amp; 5. After Discount'!G17*0.21)</f>
        <v>20.57</v>
      </c>
      <c r="H17" s="20">
        <f>'Zone 4 &amp; 5. After Discount'!H17+('Zone 4 &amp; 5. After Discount'!H17*0.2)</f>
        <v>28.416</v>
      </c>
      <c r="I17" s="20">
        <f>'Zone 4 &amp; 5. After Discount'!I17+('Zone 4 &amp; 5. After Discount'!I17*0.2)</f>
        <v>29.423999999999999</v>
      </c>
      <c r="L17" s="21"/>
      <c r="M17" s="21"/>
      <c r="N17" s="21"/>
      <c r="O17" s="21"/>
      <c r="P17" s="21"/>
      <c r="Q17" s="21"/>
      <c r="R17" s="21"/>
      <c r="S17" s="21"/>
    </row>
    <row r="18" spans="2:19" ht="15.75">
      <c r="B18" s="19">
        <v>1</v>
      </c>
      <c r="C18" s="20">
        <f>'Zone 4 &amp; 5. After Discount'!C18+('Zone 4 &amp; 5. After Discount'!C18*0.21)</f>
        <v>20.884600000000002</v>
      </c>
      <c r="D18" s="20">
        <f>'Zone 4 &amp; 5. After Discount'!D18+('Zone 4 &amp; 5. After Discount'!D18*0.2)</f>
        <v>27.996000000000002</v>
      </c>
      <c r="E18" s="20">
        <f>'Zone 4 &amp; 5. After Discount'!E18+('Zone 4 &amp; 5. After Discount'!E18*0.2)</f>
        <v>28.404000000000003</v>
      </c>
      <c r="F18" s="20">
        <f>'Zone 4 &amp; 5. After Discount'!F18+('Zone 4 &amp; 5. After Discount'!F18*0.2)</f>
        <v>24.490200000000002</v>
      </c>
      <c r="G18" s="20">
        <f>'Zone 4 &amp; 5. After Discount'!G18+('Zone 4 &amp; 5. After Discount'!G18*0.21)</f>
        <v>24.817705</v>
      </c>
      <c r="H18" s="20">
        <f>'Zone 4 &amp; 5. After Discount'!H18+('Zone 4 &amp; 5. After Discount'!H18*0.2)</f>
        <v>35.951999999999998</v>
      </c>
      <c r="I18" s="20">
        <f>'Zone 4 &amp; 5. After Discount'!I18+('Zone 4 &amp; 5. After Discount'!I18*0.2)</f>
        <v>38.04</v>
      </c>
      <c r="L18" s="21"/>
      <c r="M18" s="21"/>
      <c r="N18" s="21"/>
      <c r="O18" s="21"/>
      <c r="P18" s="21"/>
      <c r="Q18" s="21"/>
      <c r="R18" s="21"/>
      <c r="S18" s="21"/>
    </row>
    <row r="19" spans="2:19" ht="15.75">
      <c r="B19" s="19">
        <v>1.5</v>
      </c>
      <c r="C19" s="20">
        <f>'Zone 4 &amp; 5. After Discount'!C19+('Zone 4 &amp; 5. After Discount'!C19*0.21)</f>
        <v>24.865500000000001</v>
      </c>
      <c r="D19" s="20">
        <f>'Zone 4 &amp; 5. After Discount'!D19+('Zone 4 &amp; 5. After Discount'!D19*0.2)</f>
        <v>33.324000000000005</v>
      </c>
      <c r="E19" s="20">
        <f>'Zone 4 &amp; 5. After Discount'!E19+('Zone 4 &amp; 5. After Discount'!E19*0.2)</f>
        <v>33.864000000000004</v>
      </c>
      <c r="F19" s="20">
        <f>'Zone 4 &amp; 5. After Discount'!F19+('Zone 4 &amp; 5. After Discount'!F19*0.2)</f>
        <v>28.570200000000003</v>
      </c>
      <c r="G19" s="20">
        <f>'Zone 4 &amp; 5. After Discount'!G19+('Zone 4 &amp; 5. After Discount'!G19*0.21)</f>
        <v>29.065409999999996</v>
      </c>
      <c r="H19" s="20">
        <f>'Zone 4 &amp; 5. After Discount'!H19+('Zone 4 &amp; 5. After Discount'!H19*0.2)</f>
        <v>43.488</v>
      </c>
      <c r="I19" s="20">
        <f>'Zone 4 &amp; 5. After Discount'!I19+('Zone 4 &amp; 5. After Discount'!I19*0.2)</f>
        <v>46.655999999999992</v>
      </c>
      <c r="L19" s="21"/>
      <c r="M19" s="21"/>
      <c r="N19" s="21"/>
      <c r="O19" s="21"/>
      <c r="P19" s="21"/>
      <c r="Q19" s="21"/>
      <c r="R19" s="21"/>
      <c r="S19" s="21"/>
    </row>
    <row r="20" spans="2:19" ht="15.75">
      <c r="B20" s="19">
        <v>2</v>
      </c>
      <c r="C20" s="20">
        <f>'Zone 4 &amp; 5. After Discount'!C20+('Zone 4 &amp; 5. After Discount'!C20*0.21)</f>
        <v>28.846399999999999</v>
      </c>
      <c r="D20" s="20">
        <f>'Zone 4 &amp; 5. After Discount'!D20+('Zone 4 &amp; 5. After Discount'!D20*0.2)</f>
        <v>38.652000000000001</v>
      </c>
      <c r="E20" s="20">
        <f>'Zone 4 &amp; 5. After Discount'!E20+('Zone 4 &amp; 5. After Discount'!E20*0.2)</f>
        <v>39.324000000000005</v>
      </c>
      <c r="F20" s="20">
        <f>'Zone 4 &amp; 5. After Discount'!F20+('Zone 4 &amp; 5. After Discount'!F20*0.2)</f>
        <v>32.650200000000005</v>
      </c>
      <c r="G20" s="20">
        <f>'Zone 4 &amp; 5. After Discount'!G20+('Zone 4 &amp; 5. After Discount'!G20*0.21)</f>
        <v>33.313115000000003</v>
      </c>
      <c r="H20" s="20">
        <f>'Zone 4 &amp; 5. After Discount'!H20+('Zone 4 &amp; 5. After Discount'!H20*0.2)</f>
        <v>51.024000000000001</v>
      </c>
      <c r="I20" s="20">
        <f>'Zone 4 &amp; 5. After Discount'!I20+('Zone 4 &amp; 5. After Discount'!I20*0.2)</f>
        <v>55.271999999999991</v>
      </c>
      <c r="L20" s="21"/>
      <c r="M20" s="21"/>
      <c r="N20" s="21"/>
      <c r="O20" s="21"/>
      <c r="P20" s="21"/>
      <c r="Q20" s="21"/>
      <c r="R20" s="21"/>
      <c r="S20" s="21"/>
    </row>
    <row r="21" spans="2:19" ht="15.75">
      <c r="B21" s="19">
        <v>2.5</v>
      </c>
      <c r="C21" s="20">
        <f>'Zone 4 &amp; 5. After Discount'!C21+('Zone 4 &amp; 5. After Discount'!C21*0.21)</f>
        <v>32.161799999999999</v>
      </c>
      <c r="D21" s="20">
        <f>'Zone 4 &amp; 5. After Discount'!D21+('Zone 4 &amp; 5. After Discount'!D21*0.2)</f>
        <v>42.911999999999999</v>
      </c>
      <c r="E21" s="20">
        <f>'Zone 4 &amp; 5. After Discount'!E21+('Zone 4 &amp; 5. After Discount'!E21*0.2)</f>
        <v>44.112000000000009</v>
      </c>
      <c r="F21" s="20">
        <f>'Zone 4 &amp; 5. After Discount'!F21+('Zone 4 &amp; 5. After Discount'!F21*0.2)</f>
        <v>36.046800000000005</v>
      </c>
      <c r="G21" s="20">
        <f>'Zone 4 &amp; 5. After Discount'!G21+('Zone 4 &amp; 5. After Discount'!G21*0.21)</f>
        <v>36.810015</v>
      </c>
      <c r="H21" s="20">
        <f>'Zone 4 &amp; 5. After Discount'!H21+('Zone 4 &amp; 5. After Discount'!H21*0.2)</f>
        <v>57.636000000000003</v>
      </c>
      <c r="I21" s="20">
        <f>'Zone 4 &amp; 5. After Discount'!I21+('Zone 4 &amp; 5. After Discount'!I21*0.2)</f>
        <v>63.647999999999989</v>
      </c>
      <c r="L21" s="21"/>
      <c r="M21" s="21"/>
      <c r="N21" s="21"/>
      <c r="O21" s="21"/>
      <c r="P21" s="21"/>
      <c r="Q21" s="21"/>
      <c r="R21" s="21"/>
      <c r="S21" s="21"/>
    </row>
    <row r="22" spans="2:19" ht="15.75">
      <c r="B22" s="19">
        <v>3</v>
      </c>
      <c r="C22" s="20">
        <f>'Zone 4 &amp; 5. After Discount'!C22+('Zone 4 &amp; 5. After Discount'!C22*0.21)</f>
        <v>35.477199999999996</v>
      </c>
      <c r="D22" s="20">
        <f>'Zone 4 &amp; 5. After Discount'!D22+('Zone 4 &amp; 5. After Discount'!D22*0.2)</f>
        <v>46.919999999999995</v>
      </c>
      <c r="E22" s="20">
        <f>'Zone 4 &amp; 5. After Discount'!E22+('Zone 4 &amp; 5. After Discount'!E22*0.2)</f>
        <v>48.432000000000009</v>
      </c>
      <c r="F22" s="20">
        <f>'Zone 4 &amp; 5. After Discount'!F22+('Zone 4 &amp; 5. After Discount'!F22*0.2)</f>
        <v>39.443400000000004</v>
      </c>
      <c r="G22" s="20">
        <f>'Zone 4 &amp; 5. After Discount'!G22+('Zone 4 &amp; 5. After Discount'!G22*0.21)</f>
        <v>40.306914999999996</v>
      </c>
      <c r="H22" s="20">
        <f>'Zone 4 &amp; 5. After Discount'!H22+('Zone 4 &amp; 5. After Discount'!H22*0.2)</f>
        <v>64.248000000000005</v>
      </c>
      <c r="I22" s="20">
        <f>'Zone 4 &amp; 5. After Discount'!I22+('Zone 4 &amp; 5. After Discount'!I22*0.2)</f>
        <v>72.024000000000001</v>
      </c>
      <c r="L22" s="21"/>
      <c r="M22" s="21"/>
      <c r="N22" s="21"/>
      <c r="O22" s="21"/>
      <c r="P22" s="21"/>
      <c r="Q22" s="21"/>
      <c r="R22" s="21"/>
      <c r="S22" s="21"/>
    </row>
    <row r="23" spans="2:19" ht="15.75">
      <c r="B23" s="19">
        <v>3.5</v>
      </c>
      <c r="C23" s="20">
        <f>'Zone 4 &amp; 5. After Discount'!C23+('Zone 4 &amp; 5. After Discount'!C23*0.21)</f>
        <v>38.7926</v>
      </c>
      <c r="D23" s="20">
        <f>'Zone 4 &amp; 5. After Discount'!D23+('Zone 4 &amp; 5. After Discount'!D23*0.2)</f>
        <v>50.927999999999997</v>
      </c>
      <c r="E23" s="20">
        <f>'Zone 4 &amp; 5. After Discount'!E23+('Zone 4 &amp; 5. After Discount'!E23*0.2)</f>
        <v>52.75200000000001</v>
      </c>
      <c r="F23" s="20">
        <f>'Zone 4 &amp; 5. After Discount'!F23+('Zone 4 &amp; 5. After Discount'!F23*0.2)</f>
        <v>42.84</v>
      </c>
      <c r="G23" s="20">
        <f>'Zone 4 &amp; 5. After Discount'!G23+('Zone 4 &amp; 5. After Discount'!G23*0.21)</f>
        <v>43.803814999999993</v>
      </c>
      <c r="H23" s="20">
        <f>'Zone 4 &amp; 5. After Discount'!H23+('Zone 4 &amp; 5. After Discount'!H23*0.2)</f>
        <v>70.86</v>
      </c>
      <c r="I23" s="20">
        <f>'Zone 4 &amp; 5. After Discount'!I23+('Zone 4 &amp; 5. After Discount'!I23*0.2)</f>
        <v>80.400000000000006</v>
      </c>
      <c r="L23" s="21"/>
      <c r="M23" s="21"/>
      <c r="N23" s="21"/>
      <c r="O23" s="21"/>
      <c r="P23" s="21"/>
      <c r="Q23" s="21"/>
      <c r="R23" s="21"/>
      <c r="S23" s="21"/>
    </row>
    <row r="24" spans="2:19" ht="15.75">
      <c r="B24" s="19">
        <v>4</v>
      </c>
      <c r="C24" s="20">
        <f>'Zone 4 &amp; 5. After Discount'!C24+('Zone 4 &amp; 5. After Discount'!C24*0.21)</f>
        <v>42.108000000000004</v>
      </c>
      <c r="D24" s="20">
        <f>'Zone 4 &amp; 5. After Discount'!D24+('Zone 4 &amp; 5. After Discount'!D24*0.2)</f>
        <v>54.936</v>
      </c>
      <c r="E24" s="20">
        <f>'Zone 4 &amp; 5. After Discount'!E24+('Zone 4 &amp; 5. After Discount'!E24*0.2)</f>
        <v>57.07200000000001</v>
      </c>
      <c r="F24" s="20">
        <f>'Zone 4 &amp; 5. After Discount'!F24+('Zone 4 &amp; 5. After Discount'!F24*0.2)</f>
        <v>46.236599999999996</v>
      </c>
      <c r="G24" s="20">
        <f>'Zone 4 &amp; 5. After Discount'!G24+('Zone 4 &amp; 5. After Discount'!G24*0.21)</f>
        <v>47.300714999999997</v>
      </c>
      <c r="H24" s="20">
        <f>'Zone 4 &amp; 5. After Discount'!H24+('Zone 4 &amp; 5. After Discount'!H24*0.2)</f>
        <v>77.472000000000008</v>
      </c>
      <c r="I24" s="20">
        <f>'Zone 4 &amp; 5. After Discount'!I24+('Zone 4 &amp; 5. After Discount'!I24*0.2)</f>
        <v>88.77600000000001</v>
      </c>
      <c r="L24" s="21"/>
      <c r="M24" s="21"/>
      <c r="N24" s="21"/>
      <c r="O24" s="21"/>
      <c r="P24" s="21"/>
      <c r="Q24" s="21"/>
      <c r="R24" s="21"/>
      <c r="S24" s="21"/>
    </row>
    <row r="25" spans="2:19" ht="15.75">
      <c r="B25" s="19">
        <v>4.5</v>
      </c>
      <c r="C25" s="20">
        <f>'Zone 4 &amp; 5. After Discount'!C25+('Zone 4 &amp; 5. After Discount'!C25*0.21)</f>
        <v>45.423400000000008</v>
      </c>
      <c r="D25" s="20">
        <f>'Zone 4 &amp; 5. After Discount'!D25+('Zone 4 &amp; 5. After Discount'!D25*0.2)</f>
        <v>58.944000000000003</v>
      </c>
      <c r="E25" s="20">
        <f>'Zone 4 &amp; 5. After Discount'!E25+('Zone 4 &amp; 5. After Discount'!E25*0.2)</f>
        <v>61.39200000000001</v>
      </c>
      <c r="F25" s="20">
        <f>'Zone 4 &amp; 5. After Discount'!F25+('Zone 4 &amp; 5. After Discount'!F25*0.2)</f>
        <v>49.633199999999995</v>
      </c>
      <c r="G25" s="20">
        <f>'Zone 4 &amp; 5. After Discount'!G25+('Zone 4 &amp; 5. After Discount'!G25*0.21)</f>
        <v>50.797614999999993</v>
      </c>
      <c r="H25" s="20">
        <f>'Zone 4 &amp; 5. After Discount'!H25+('Zone 4 &amp; 5. After Discount'!H25*0.2)</f>
        <v>84.084000000000003</v>
      </c>
      <c r="I25" s="20">
        <f>'Zone 4 &amp; 5. After Discount'!I25+('Zone 4 &amp; 5. After Discount'!I25*0.2)</f>
        <v>97.152000000000015</v>
      </c>
      <c r="L25" s="21"/>
      <c r="M25" s="21"/>
      <c r="N25" s="21"/>
      <c r="O25" s="21"/>
      <c r="P25" s="21"/>
      <c r="Q25" s="21"/>
      <c r="R25" s="21"/>
      <c r="S25" s="21"/>
    </row>
    <row r="26" spans="2:19" ht="15.75">
      <c r="B26" s="19">
        <v>5</v>
      </c>
      <c r="C26" s="20">
        <f>'Zone 4 &amp; 5. After Discount'!C26+('Zone 4 &amp; 5. After Discount'!C26*0.21)</f>
        <v>48.738800000000012</v>
      </c>
      <c r="D26" s="20">
        <f>'Zone 4 &amp; 5. After Discount'!D26+('Zone 4 &amp; 5. After Discount'!D26*0.2)</f>
        <v>62.952000000000012</v>
      </c>
      <c r="E26" s="20">
        <f>'Zone 4 &amp; 5. After Discount'!E26+('Zone 4 &amp; 5. After Discount'!E26*0.2)</f>
        <v>65.712000000000018</v>
      </c>
      <c r="F26" s="20">
        <f>'Zone 4 &amp; 5. After Discount'!F26+('Zone 4 &amp; 5. After Discount'!F26*0.2)</f>
        <v>53.029799999999994</v>
      </c>
      <c r="G26" s="20">
        <f>'Zone 4 &amp; 5. After Discount'!G26+('Zone 4 &amp; 5. After Discount'!G26*0.21)</f>
        <v>54.294514999999997</v>
      </c>
      <c r="H26" s="20">
        <f>'Zone 4 &amp; 5. After Discount'!H26+('Zone 4 &amp; 5. After Discount'!H26*0.2)</f>
        <v>90.696000000000012</v>
      </c>
      <c r="I26" s="20">
        <f>'Zone 4 &amp; 5. After Discount'!I26+('Zone 4 &amp; 5. After Discount'!I26*0.2)</f>
        <v>105.52800000000002</v>
      </c>
      <c r="L26" s="21"/>
      <c r="M26" s="21"/>
      <c r="N26" s="21"/>
      <c r="O26" s="21"/>
      <c r="P26" s="21"/>
      <c r="Q26" s="21"/>
      <c r="R26" s="21"/>
      <c r="S26" s="21"/>
    </row>
    <row r="27" spans="2:19" ht="15.75">
      <c r="B27" s="19">
        <v>5.5</v>
      </c>
      <c r="C27" s="20">
        <f>'Zone 4 &amp; 5. After Discount'!C27+('Zone 4 &amp; 5. After Discount'!C27*0.21)</f>
        <v>51.55810000000001</v>
      </c>
      <c r="D27" s="20">
        <f>'Zone 4 &amp; 5. After Discount'!D27+('Zone 4 &amp; 5. After Discount'!D27*0.2)</f>
        <v>66.960000000000008</v>
      </c>
      <c r="E27" s="20">
        <f>'Zone 4 &amp; 5. After Discount'!E27+('Zone 4 &amp; 5. After Discount'!E27*0.2)</f>
        <v>70.032000000000011</v>
      </c>
      <c r="F27" s="20">
        <f>'Zone 4 &amp; 5. After Discount'!F27+('Zone 4 &amp; 5. After Discount'!F27*0.2)</f>
        <v>56.426399999999987</v>
      </c>
      <c r="G27" s="20">
        <f>'Zone 4 &amp; 5. After Discount'!G27+('Zone 4 &amp; 5. After Discount'!G27*0.21)</f>
        <v>57.791414999999986</v>
      </c>
      <c r="H27" s="20">
        <f>'Zone 4 &amp; 5. After Discount'!H27+('Zone 4 &amp; 5. After Discount'!H27*0.2)</f>
        <v>97.308000000000021</v>
      </c>
      <c r="I27" s="20">
        <f>'Zone 4 &amp; 5. After Discount'!I27+('Zone 4 &amp; 5. After Discount'!I27*0.2)</f>
        <v>113.90400000000002</v>
      </c>
      <c r="L27" s="21"/>
      <c r="M27" s="21"/>
      <c r="N27" s="21"/>
      <c r="O27" s="21"/>
      <c r="P27" s="21"/>
      <c r="Q27" s="21"/>
      <c r="R27" s="21"/>
      <c r="S27" s="21"/>
    </row>
    <row r="28" spans="2:19" ht="15.75">
      <c r="B28" s="19">
        <v>6</v>
      </c>
      <c r="C28" s="20">
        <f>'Zone 4 &amp; 5. After Discount'!C28+('Zone 4 &amp; 5. After Discount'!C28*0.21)</f>
        <v>54.377400000000009</v>
      </c>
      <c r="D28" s="20">
        <f>'Zone 4 &amp; 5. After Discount'!D28+('Zone 4 &amp; 5. After Discount'!D28*0.2)</f>
        <v>70.968000000000018</v>
      </c>
      <c r="E28" s="20">
        <f>'Zone 4 &amp; 5. After Discount'!E28+('Zone 4 &amp; 5. After Discount'!E28*0.2)</f>
        <v>74.352000000000018</v>
      </c>
      <c r="F28" s="20">
        <f>'Zone 4 &amp; 5. After Discount'!F28+('Zone 4 &amp; 5. After Discount'!F28*0.2)</f>
        <v>59.822999999999993</v>
      </c>
      <c r="G28" s="20">
        <f>'Zone 4 &amp; 5. After Discount'!G28+('Zone 4 &amp; 5. After Discount'!G28*0.21)</f>
        <v>61.28831499999999</v>
      </c>
      <c r="H28" s="20">
        <f>'Zone 4 &amp; 5. After Discount'!H28+('Zone 4 &amp; 5. After Discount'!H28*0.2)</f>
        <v>103.92000000000003</v>
      </c>
      <c r="I28" s="20">
        <f>'Zone 4 &amp; 5. After Discount'!I28+('Zone 4 &amp; 5. After Discount'!I28*0.2)</f>
        <v>122.28000000000003</v>
      </c>
      <c r="L28" s="21"/>
      <c r="M28" s="21"/>
      <c r="N28" s="21"/>
      <c r="O28" s="21"/>
      <c r="P28" s="21"/>
      <c r="Q28" s="21"/>
      <c r="R28" s="21"/>
      <c r="S28" s="21"/>
    </row>
    <row r="29" spans="2:19" ht="15.75">
      <c r="B29" s="19">
        <v>6.5</v>
      </c>
      <c r="C29" s="20">
        <f>'Zone 4 &amp; 5. After Discount'!C29+('Zone 4 &amp; 5. After Discount'!C29*0.21)</f>
        <v>57.196700000000007</v>
      </c>
      <c r="D29" s="20">
        <f>'Zone 4 &amp; 5. After Discount'!D29+('Zone 4 &amp; 5. After Discount'!D29*0.2)</f>
        <v>74.976000000000028</v>
      </c>
      <c r="E29" s="20">
        <f>'Zone 4 &amp; 5. After Discount'!E29+('Zone 4 &amp; 5. After Discount'!E29*0.2)</f>
        <v>78.672000000000025</v>
      </c>
      <c r="F29" s="20">
        <f>'Zone 4 &amp; 5. After Discount'!F29+('Zone 4 &amp; 5. After Discount'!F29*0.2)</f>
        <v>63.219599999999993</v>
      </c>
      <c r="G29" s="20">
        <f>'Zone 4 &amp; 5. After Discount'!G29+('Zone 4 &amp; 5. After Discount'!G29*0.21)</f>
        <v>64.785214999999994</v>
      </c>
      <c r="H29" s="20">
        <f>'Zone 4 &amp; 5. After Discount'!H29+('Zone 4 &amp; 5. After Discount'!H29*0.2)</f>
        <v>110.53200000000004</v>
      </c>
      <c r="I29" s="20">
        <f>'Zone 4 &amp; 5. After Discount'!I29+('Zone 4 &amp; 5. After Discount'!I29*0.2)</f>
        <v>130.65600000000003</v>
      </c>
      <c r="L29" s="21"/>
      <c r="M29" s="21"/>
      <c r="N29" s="21"/>
      <c r="O29" s="21"/>
      <c r="P29" s="21"/>
      <c r="Q29" s="21"/>
      <c r="R29" s="21"/>
      <c r="S29" s="21"/>
    </row>
    <row r="30" spans="2:19" ht="15.75">
      <c r="B30" s="19">
        <v>7</v>
      </c>
      <c r="C30" s="20">
        <f>'Zone 4 &amp; 5. After Discount'!C30+('Zone 4 &amp; 5. After Discount'!C30*0.21)</f>
        <v>60.016000000000005</v>
      </c>
      <c r="D30" s="20">
        <f>'Zone 4 &amp; 5. After Discount'!D30+('Zone 4 &amp; 5. After Discount'!D30*0.2)</f>
        <v>78.984000000000023</v>
      </c>
      <c r="E30" s="20">
        <f>'Zone 4 &amp; 5. After Discount'!E30+('Zone 4 &amp; 5. After Discount'!E30*0.2)</f>
        <v>82.992000000000019</v>
      </c>
      <c r="F30" s="20">
        <f>'Zone 4 &amp; 5. After Discount'!F30+('Zone 4 &amp; 5. After Discount'!F30*0.2)</f>
        <v>66.616199999999992</v>
      </c>
      <c r="G30" s="20">
        <f>'Zone 4 &amp; 5. After Discount'!G30+('Zone 4 &amp; 5. After Discount'!G30*0.21)</f>
        <v>68.282114999999976</v>
      </c>
      <c r="H30" s="20">
        <f>'Zone 4 &amp; 5. After Discount'!H30+('Zone 4 &amp; 5. After Discount'!H30*0.2)</f>
        <v>117.14400000000003</v>
      </c>
      <c r="I30" s="20">
        <f>'Zone 4 &amp; 5. After Discount'!I30+('Zone 4 &amp; 5. After Discount'!I30*0.2)</f>
        <v>139.03200000000004</v>
      </c>
      <c r="L30" s="21"/>
      <c r="M30" s="21"/>
      <c r="N30" s="21"/>
      <c r="O30" s="21"/>
      <c r="P30" s="21"/>
      <c r="Q30" s="21"/>
      <c r="R30" s="21"/>
      <c r="S30" s="21"/>
    </row>
    <row r="31" spans="2:19" ht="15.75">
      <c r="B31" s="19">
        <v>7.5</v>
      </c>
      <c r="C31" s="20">
        <f>'Zone 4 &amp; 5. After Discount'!C31+('Zone 4 &amp; 5. After Discount'!C31*0.21)</f>
        <v>62.835299999999997</v>
      </c>
      <c r="D31" s="20">
        <f>'Zone 4 &amp; 5. After Discount'!D31+('Zone 4 &amp; 5. After Discount'!D31*0.2)</f>
        <v>82.992000000000033</v>
      </c>
      <c r="E31" s="20">
        <f>'Zone 4 &amp; 5. After Discount'!E31+('Zone 4 &amp; 5. After Discount'!E31*0.2)</f>
        <v>87.312000000000012</v>
      </c>
      <c r="F31" s="20">
        <f>'Zone 4 &amp; 5. After Discount'!F31+('Zone 4 &amp; 5. After Discount'!F31*0.2)</f>
        <v>70.012799999999984</v>
      </c>
      <c r="G31" s="20">
        <f>'Zone 4 &amp; 5. After Discount'!G31+('Zone 4 &amp; 5. After Discount'!G31*0.21)</f>
        <v>71.779014999999987</v>
      </c>
      <c r="H31" s="20">
        <f>'Zone 4 &amp; 5. After Discount'!H31+('Zone 4 &amp; 5. After Discount'!H31*0.2)</f>
        <v>123.75600000000004</v>
      </c>
      <c r="I31" s="20">
        <f>'Zone 4 &amp; 5. After Discount'!I31+('Zone 4 &amp; 5. After Discount'!I31*0.2)</f>
        <v>147.40800000000004</v>
      </c>
      <c r="L31" s="21"/>
      <c r="M31" s="21"/>
      <c r="N31" s="21"/>
      <c r="O31" s="21"/>
      <c r="P31" s="21"/>
      <c r="Q31" s="21"/>
      <c r="R31" s="21"/>
      <c r="S31" s="21"/>
    </row>
    <row r="32" spans="2:19" ht="15.75">
      <c r="B32" s="19">
        <v>8</v>
      </c>
      <c r="C32" s="20">
        <f>'Zone 4 &amp; 5. After Discount'!C32+('Zone 4 &amp; 5. After Discount'!C32*0.21)</f>
        <v>65.654600000000002</v>
      </c>
      <c r="D32" s="20">
        <f>'Zone 4 &amp; 5. After Discount'!D32+('Zone 4 &amp; 5. After Discount'!D32*0.2)</f>
        <v>87.000000000000028</v>
      </c>
      <c r="E32" s="20">
        <f>'Zone 4 &amp; 5. After Discount'!E32+('Zone 4 &amp; 5. After Discount'!E32*0.2)</f>
        <v>91.632000000000005</v>
      </c>
      <c r="F32" s="20">
        <f>'Zone 4 &amp; 5. After Discount'!F32+('Zone 4 &amp; 5. After Discount'!F32*0.2)</f>
        <v>73.409399999999991</v>
      </c>
      <c r="G32" s="20">
        <f>'Zone 4 &amp; 5. After Discount'!G32+('Zone 4 &amp; 5. After Discount'!G32*0.21)</f>
        <v>75.275914999999998</v>
      </c>
      <c r="H32" s="20">
        <f>'Zone 4 &amp; 5. After Discount'!H32+('Zone 4 &amp; 5. After Discount'!H32*0.2)</f>
        <v>130.36800000000005</v>
      </c>
      <c r="I32" s="20">
        <f>'Zone 4 &amp; 5. After Discount'!I32+('Zone 4 &amp; 5. After Discount'!I32*0.2)</f>
        <v>155.78400000000002</v>
      </c>
      <c r="L32" s="21"/>
      <c r="M32" s="21"/>
      <c r="N32" s="21"/>
      <c r="O32" s="21"/>
      <c r="P32" s="21"/>
      <c r="Q32" s="21"/>
      <c r="R32" s="21"/>
      <c r="S32" s="21"/>
    </row>
    <row r="33" spans="2:19" ht="15.75">
      <c r="B33" s="19">
        <v>8.5</v>
      </c>
      <c r="C33" s="20">
        <f>'Zone 4 &amp; 5. After Discount'!C33+('Zone 4 &amp; 5. After Discount'!C33*0.21)</f>
        <v>68.4739</v>
      </c>
      <c r="D33" s="20">
        <f>'Zone 4 &amp; 5. After Discount'!D33+('Zone 4 &amp; 5. After Discount'!D33*0.2)</f>
        <v>91.008000000000038</v>
      </c>
      <c r="E33" s="20">
        <f>'Zone 4 &amp; 5. After Discount'!E33+('Zone 4 &amp; 5. After Discount'!E33*0.2)</f>
        <v>95.951999999999998</v>
      </c>
      <c r="F33" s="20">
        <f>'Zone 4 &amp; 5. After Discount'!F33+('Zone 4 &amp; 5. After Discount'!F33*0.2)</f>
        <v>76.805999999999983</v>
      </c>
      <c r="G33" s="20">
        <f>'Zone 4 &amp; 5. After Discount'!G33+('Zone 4 &amp; 5. After Discount'!G33*0.21)</f>
        <v>78.772815000000008</v>
      </c>
      <c r="H33" s="20">
        <f>'Zone 4 &amp; 5. After Discount'!H33+('Zone 4 &amp; 5. After Discount'!H33*0.2)</f>
        <v>136.98000000000008</v>
      </c>
      <c r="I33" s="20">
        <f>'Zone 4 &amp; 5. After Discount'!I33+('Zone 4 &amp; 5. After Discount'!I33*0.2)</f>
        <v>164.16000000000003</v>
      </c>
      <c r="L33" s="21"/>
      <c r="M33" s="21"/>
      <c r="N33" s="21"/>
      <c r="O33" s="21"/>
      <c r="P33" s="21"/>
      <c r="Q33" s="21"/>
      <c r="R33" s="21"/>
      <c r="S33" s="21"/>
    </row>
    <row r="34" spans="2:19" ht="15.75">
      <c r="B34" s="19">
        <v>9</v>
      </c>
      <c r="C34" s="20">
        <f>'Zone 4 &amp; 5. After Discount'!C34+('Zone 4 &amp; 5. After Discount'!C34*0.21)</f>
        <v>71.293199999999999</v>
      </c>
      <c r="D34" s="20">
        <f>'Zone 4 &amp; 5. After Discount'!D34+('Zone 4 &amp; 5. After Discount'!D34*0.2)</f>
        <v>95.016000000000048</v>
      </c>
      <c r="E34" s="20">
        <f>'Zone 4 &amp; 5. After Discount'!E34+('Zone 4 &amp; 5. After Discount'!E34*0.2)</f>
        <v>100.27199999999999</v>
      </c>
      <c r="F34" s="20">
        <f>'Zone 4 &amp; 5. After Discount'!F34+('Zone 4 &amp; 5. After Discount'!F34*0.2)</f>
        <v>80.202599999999975</v>
      </c>
      <c r="G34" s="20">
        <f>'Zone 4 &amp; 5. After Discount'!G34+('Zone 4 &amp; 5. After Discount'!G34*0.21)</f>
        <v>82.269715000000005</v>
      </c>
      <c r="H34" s="20">
        <f>'Zone 4 &amp; 5. After Discount'!H34+('Zone 4 &amp; 5. After Discount'!H34*0.2)</f>
        <v>143.59200000000007</v>
      </c>
      <c r="I34" s="20">
        <f>'Zone 4 &amp; 5. After Discount'!I34+('Zone 4 &amp; 5. After Discount'!I34*0.2)</f>
        <v>172.536</v>
      </c>
      <c r="L34" s="21"/>
      <c r="M34" s="21"/>
      <c r="N34" s="21"/>
      <c r="O34" s="21"/>
      <c r="P34" s="21"/>
      <c r="Q34" s="21"/>
      <c r="R34" s="21"/>
      <c r="S34" s="21"/>
    </row>
    <row r="35" spans="2:19" ht="15.75">
      <c r="B35" s="19">
        <v>9.5</v>
      </c>
      <c r="C35" s="20">
        <f>'Zone 4 &amp; 5. After Discount'!C35+('Zone 4 &amp; 5. After Discount'!C35*0.21)</f>
        <v>74.112499999999983</v>
      </c>
      <c r="D35" s="20">
        <f>'Zone 4 &amp; 5. After Discount'!D35+('Zone 4 &amp; 5. After Discount'!D35*0.2)</f>
        <v>99.024000000000044</v>
      </c>
      <c r="E35" s="20">
        <f>'Zone 4 &amp; 5. After Discount'!E35+('Zone 4 &amp; 5. After Discount'!E35*0.2)</f>
        <v>104.59199999999998</v>
      </c>
      <c r="F35" s="20">
        <f>'Zone 4 &amp; 5. After Discount'!F35+('Zone 4 &amp; 5. After Discount'!F35*0.2)</f>
        <v>83.599199999999982</v>
      </c>
      <c r="G35" s="20">
        <f>'Zone 4 &amp; 5. After Discount'!G35+('Zone 4 &amp; 5. After Discount'!G35*0.21)</f>
        <v>85.766615000000016</v>
      </c>
      <c r="H35" s="20">
        <f>'Zone 4 &amp; 5. After Discount'!H35+('Zone 4 &amp; 5. After Discount'!H35*0.2)</f>
        <v>150.20400000000006</v>
      </c>
      <c r="I35" s="20">
        <f>'Zone 4 &amp; 5. After Discount'!I35+('Zone 4 &amp; 5. After Discount'!I35*0.2)</f>
        <v>180.91199999999998</v>
      </c>
      <c r="L35" s="21"/>
      <c r="M35" s="21"/>
      <c r="N35" s="21"/>
      <c r="O35" s="21"/>
      <c r="P35" s="21"/>
      <c r="Q35" s="21"/>
      <c r="R35" s="21"/>
      <c r="S35" s="21"/>
    </row>
    <row r="36" spans="2:19" ht="15.75">
      <c r="B36" s="19">
        <v>10</v>
      </c>
      <c r="C36" s="20">
        <f>'Zone 4 &amp; 5. After Discount'!C36+('Zone 4 &amp; 5. After Discount'!C36*0.21)</f>
        <v>76.931799999999981</v>
      </c>
      <c r="D36" s="20">
        <f>'Zone 4 &amp; 5. After Discount'!D36+('Zone 4 &amp; 5. After Discount'!D36*0.2)</f>
        <v>103.03200000000005</v>
      </c>
      <c r="E36" s="20">
        <f>'Zone 4 &amp; 5. After Discount'!E36+('Zone 4 &amp; 5. After Discount'!E36*0.2)</f>
        <v>108.91199999999998</v>
      </c>
      <c r="F36" s="20">
        <f>'Zone 4 &amp; 5. After Discount'!F36+('Zone 4 &amp; 5. After Discount'!F36*0.2)</f>
        <v>86.995799999999974</v>
      </c>
      <c r="G36" s="20">
        <f>'Zone 4 &amp; 5. After Discount'!G36+('Zone 4 &amp; 5. After Discount'!G36*0.21)</f>
        <v>89.263515000000027</v>
      </c>
      <c r="H36" s="20">
        <f>'Zone 4 &amp; 5. After Discount'!H36+('Zone 4 &amp; 5. After Discount'!H36*0.2)</f>
        <v>156.81600000000009</v>
      </c>
      <c r="I36" s="20">
        <f>'Zone 4 &amp; 5. After Discount'!I36+('Zone 4 &amp; 5. After Discount'!I36*0.2)</f>
        <v>189.28799999999998</v>
      </c>
      <c r="L36" s="21"/>
      <c r="M36" s="21"/>
      <c r="N36" s="21"/>
      <c r="O36" s="21"/>
      <c r="P36" s="21"/>
      <c r="Q36" s="21"/>
      <c r="R36" s="21"/>
      <c r="S36" s="21"/>
    </row>
    <row r="37" spans="2:19" ht="15.75">
      <c r="B37" s="19">
        <v>10.5</v>
      </c>
      <c r="C37" s="20">
        <f>'Zone 4 &amp; 5. After Discount'!C37+('Zone 4 &amp; 5. After Discount'!C37*0.21)</f>
        <v>79.412299999999988</v>
      </c>
      <c r="D37" s="20">
        <f>'Zone 4 &amp; 5. After Discount'!D37+('Zone 4 &amp; 5. After Discount'!D37*0.2)</f>
        <v>106.77600000000005</v>
      </c>
      <c r="E37" s="20">
        <f>'Zone 4 &amp; 5. After Discount'!E37+('Zone 4 &amp; 5. After Discount'!E37*0.2)</f>
        <v>113.57999999999997</v>
      </c>
      <c r="F37" s="20">
        <f>'Zone 4 &amp; 5. After Discount'!F37+('Zone 4 &amp; 5. After Discount'!F37*0.2)</f>
        <v>90.045599999999979</v>
      </c>
      <c r="G37" s="20">
        <f>'Zone 4 &amp; 5. After Discount'!G37+('Zone 4 &amp; 5. After Discount'!G37*0.21)</f>
        <v>92.924975000000018</v>
      </c>
      <c r="H37" s="20">
        <f>'Zone 4 &amp; 5. After Discount'!H37+('Zone 4 &amp; 5. After Discount'!H37*0.2)</f>
        <v>163.20000000000007</v>
      </c>
      <c r="I37" s="20">
        <f>'Zone 4 &amp; 5. After Discount'!I37+('Zone 4 &amp; 5. After Discount'!I37*0.2)</f>
        <v>196.96799999999999</v>
      </c>
      <c r="L37" s="21"/>
      <c r="M37" s="21"/>
      <c r="N37" s="21"/>
      <c r="O37" s="21"/>
      <c r="P37" s="21"/>
      <c r="Q37" s="21"/>
      <c r="R37" s="21"/>
      <c r="S37" s="21"/>
    </row>
    <row r="38" spans="2:19" ht="15.75">
      <c r="B38" s="19">
        <v>11</v>
      </c>
      <c r="C38" s="20">
        <f>'Zone 4 &amp; 5. After Discount'!C38+('Zone 4 &amp; 5. After Discount'!C38*0.21)</f>
        <v>81.892799999999994</v>
      </c>
      <c r="D38" s="20">
        <f>'Zone 4 &amp; 5. After Discount'!D38+('Zone 4 &amp; 5. After Discount'!D38*0.2)</f>
        <v>110.52000000000007</v>
      </c>
      <c r="E38" s="20">
        <f>'Zone 4 &amp; 5. After Discount'!E38+('Zone 4 &amp; 5. After Discount'!E38*0.2)</f>
        <v>118.24799999999998</v>
      </c>
      <c r="F38" s="20">
        <f>'Zone 4 &amp; 5. After Discount'!F38+('Zone 4 &amp; 5. After Discount'!F38*0.2)</f>
        <v>93.095399999999955</v>
      </c>
      <c r="G38" s="20">
        <f>'Zone 4 &amp; 5. After Discount'!G38+('Zone 4 &amp; 5. After Discount'!G38*0.21)</f>
        <v>96.586435000000023</v>
      </c>
      <c r="H38" s="20">
        <f>'Zone 4 &amp; 5. After Discount'!H38+('Zone 4 &amp; 5. After Discount'!H38*0.2)</f>
        <v>169.58400000000006</v>
      </c>
      <c r="I38" s="20">
        <f>'Zone 4 &amp; 5. After Discount'!I38+('Zone 4 &amp; 5. After Discount'!I38*0.2)</f>
        <v>204.648</v>
      </c>
      <c r="L38" s="21"/>
      <c r="M38" s="21"/>
      <c r="N38" s="21"/>
      <c r="O38" s="21"/>
      <c r="P38" s="21"/>
      <c r="Q38" s="21"/>
      <c r="R38" s="21"/>
      <c r="S38" s="21"/>
    </row>
    <row r="39" spans="2:19" ht="15.75">
      <c r="B39" s="19">
        <v>11.5</v>
      </c>
      <c r="C39" s="20">
        <f>'Zone 4 &amp; 5. After Discount'!C39+('Zone 4 &amp; 5. After Discount'!C39*0.21)</f>
        <v>84.373299999999986</v>
      </c>
      <c r="D39" s="20">
        <f>'Zone 4 &amp; 5. After Discount'!D39+('Zone 4 &amp; 5. After Discount'!D39*0.2)</f>
        <v>114.26400000000007</v>
      </c>
      <c r="E39" s="20">
        <f>'Zone 4 &amp; 5. After Discount'!E39+('Zone 4 &amp; 5. After Discount'!E39*0.2)</f>
        <v>122.91599999999997</v>
      </c>
      <c r="F39" s="20">
        <f>'Zone 4 &amp; 5. After Discount'!F39+('Zone 4 &amp; 5. After Discount'!F39*0.2)</f>
        <v>96.14519999999996</v>
      </c>
      <c r="G39" s="20">
        <f>'Zone 4 &amp; 5. After Discount'!G39+('Zone 4 &amp; 5. After Discount'!G39*0.21)</f>
        <v>100.24789500000003</v>
      </c>
      <c r="H39" s="20">
        <f>'Zone 4 &amp; 5. After Discount'!H39+('Zone 4 &amp; 5. After Discount'!H39*0.2)</f>
        <v>175.96800000000005</v>
      </c>
      <c r="I39" s="20">
        <f>'Zone 4 &amp; 5. After Discount'!I39+('Zone 4 &amp; 5. After Discount'!I39*0.2)</f>
        <v>212.328</v>
      </c>
      <c r="L39" s="21"/>
      <c r="M39" s="21"/>
      <c r="N39" s="21"/>
      <c r="O39" s="21"/>
      <c r="P39" s="21"/>
      <c r="Q39" s="21"/>
      <c r="R39" s="21"/>
      <c r="S39" s="21"/>
    </row>
    <row r="40" spans="2:19" ht="15.75">
      <c r="B40" s="19">
        <v>12</v>
      </c>
      <c r="C40" s="20">
        <f>'Zone 4 &amp; 5. After Discount'!C40+('Zone 4 &amp; 5. After Discount'!C40*0.21)</f>
        <v>86.853799999999978</v>
      </c>
      <c r="D40" s="20">
        <f>'Zone 4 &amp; 5. After Discount'!D40+('Zone 4 &amp; 5. After Discount'!D40*0.2)</f>
        <v>118.00800000000007</v>
      </c>
      <c r="E40" s="20">
        <f>'Zone 4 &amp; 5. After Discount'!E40+('Zone 4 &amp; 5. After Discount'!E40*0.2)</f>
        <v>127.58399999999997</v>
      </c>
      <c r="F40" s="20">
        <f>'Zone 4 &amp; 5. After Discount'!F40+('Zone 4 &amp; 5. After Discount'!F40*0.2)</f>
        <v>99.194999999999965</v>
      </c>
      <c r="G40" s="20">
        <f>'Zone 4 &amp; 5. After Discount'!G40+('Zone 4 &amp; 5. After Discount'!G40*0.21)</f>
        <v>103.90935500000003</v>
      </c>
      <c r="H40" s="20">
        <f>'Zone 4 &amp; 5. After Discount'!H40+('Zone 4 &amp; 5. After Discount'!H40*0.2)</f>
        <v>182.35200000000003</v>
      </c>
      <c r="I40" s="20">
        <f>'Zone 4 &amp; 5. After Discount'!I40+('Zone 4 &amp; 5. After Discount'!I40*0.2)</f>
        <v>220.00800000000001</v>
      </c>
      <c r="L40" s="21"/>
      <c r="M40" s="21"/>
      <c r="N40" s="21"/>
      <c r="O40" s="21"/>
      <c r="P40" s="21"/>
      <c r="Q40" s="21"/>
      <c r="R40" s="21"/>
      <c r="S40" s="21"/>
    </row>
    <row r="41" spans="2:19" ht="15.75">
      <c r="B41" s="19">
        <v>12.5</v>
      </c>
      <c r="C41" s="20">
        <f>'Zone 4 &amp; 5. After Discount'!C41+('Zone 4 &amp; 5. After Discount'!C41*0.21)</f>
        <v>89.334299999999985</v>
      </c>
      <c r="D41" s="20">
        <f>'Zone 4 &amp; 5. After Discount'!D41+('Zone 4 &amp; 5. After Discount'!D41*0.2)</f>
        <v>121.75200000000008</v>
      </c>
      <c r="E41" s="20">
        <f>'Zone 4 &amp; 5. After Discount'!E41+('Zone 4 &amp; 5. After Discount'!E41*0.2)</f>
        <v>132.25199999999998</v>
      </c>
      <c r="F41" s="20">
        <f>'Zone 4 &amp; 5. After Discount'!F41+('Zone 4 &amp; 5. After Discount'!F41*0.2)</f>
        <v>102.24479999999996</v>
      </c>
      <c r="G41" s="20">
        <f>'Zone 4 &amp; 5. After Discount'!G41+('Zone 4 &amp; 5. After Discount'!G41*0.21)</f>
        <v>107.57081500000004</v>
      </c>
      <c r="H41" s="20">
        <f>'Zone 4 &amp; 5. After Discount'!H41+('Zone 4 &amp; 5. After Discount'!H41*0.2)</f>
        <v>188.73600000000005</v>
      </c>
      <c r="I41" s="20">
        <f>'Zone 4 &amp; 5. After Discount'!I41+('Zone 4 &amp; 5. After Discount'!I41*0.2)</f>
        <v>227.68800000000002</v>
      </c>
      <c r="L41" s="21"/>
      <c r="M41" s="21"/>
      <c r="N41" s="21"/>
      <c r="O41" s="21"/>
      <c r="P41" s="21"/>
      <c r="Q41" s="21"/>
      <c r="R41" s="21"/>
      <c r="S41" s="21"/>
    </row>
    <row r="42" spans="2:19" ht="15.75">
      <c r="B42" s="19">
        <v>13</v>
      </c>
      <c r="C42" s="20">
        <f>'Zone 4 &amp; 5. After Discount'!C42+('Zone 4 &amp; 5. After Discount'!C42*0.21)</f>
        <v>91.814799999999977</v>
      </c>
      <c r="D42" s="20">
        <f>'Zone 4 &amp; 5. After Discount'!D42+('Zone 4 &amp; 5. After Discount'!D42*0.2)</f>
        <v>125.49600000000008</v>
      </c>
      <c r="E42" s="20">
        <f>'Zone 4 &amp; 5. After Discount'!E42+('Zone 4 &amp; 5. After Discount'!E42*0.2)</f>
        <v>136.91999999999999</v>
      </c>
      <c r="F42" s="20">
        <f>'Zone 4 &amp; 5. After Discount'!F42+('Zone 4 &amp; 5. After Discount'!F42*0.2)</f>
        <v>105.29459999999995</v>
      </c>
      <c r="G42" s="20">
        <f>'Zone 4 &amp; 5. After Discount'!G42+('Zone 4 &amp; 5. After Discount'!G42*0.21)</f>
        <v>111.23227500000004</v>
      </c>
      <c r="H42" s="20">
        <f>'Zone 4 &amp; 5. After Discount'!H42+('Zone 4 &amp; 5. After Discount'!H42*0.2)</f>
        <v>195.12000000000003</v>
      </c>
      <c r="I42" s="20">
        <f>'Zone 4 &amp; 5. After Discount'!I42+('Zone 4 &amp; 5. After Discount'!I42*0.2)</f>
        <v>235.36800000000002</v>
      </c>
      <c r="L42" s="21"/>
      <c r="M42" s="21"/>
      <c r="N42" s="21"/>
      <c r="O42" s="21"/>
      <c r="P42" s="21"/>
      <c r="Q42" s="21"/>
      <c r="R42" s="21"/>
      <c r="S42" s="21"/>
    </row>
    <row r="43" spans="2:19" ht="15.75">
      <c r="B43" s="19">
        <v>13.5</v>
      </c>
      <c r="C43" s="20">
        <f>'Zone 4 &amp; 5. After Discount'!C43+('Zone 4 &amp; 5. After Discount'!C43*0.21)</f>
        <v>94.295299999999969</v>
      </c>
      <c r="D43" s="20">
        <f>'Zone 4 &amp; 5. After Discount'!D43+('Zone 4 &amp; 5. After Discount'!D43*0.2)</f>
        <v>129.24000000000009</v>
      </c>
      <c r="E43" s="20">
        <f>'Zone 4 &amp; 5. After Discount'!E43+('Zone 4 &amp; 5. After Discount'!E43*0.2)</f>
        <v>141.58799999999997</v>
      </c>
      <c r="F43" s="20">
        <f>'Zone 4 &amp; 5. After Discount'!F43+('Zone 4 &amp; 5. After Discount'!F43*0.2)</f>
        <v>108.34439999999994</v>
      </c>
      <c r="G43" s="20">
        <f>'Zone 4 &amp; 5. After Discount'!G43+('Zone 4 &amp; 5. After Discount'!G43*0.21)</f>
        <v>114.89373500000004</v>
      </c>
      <c r="H43" s="20">
        <f>'Zone 4 &amp; 5. After Discount'!H43+('Zone 4 &amp; 5. After Discount'!H43*0.2)</f>
        <v>201.50400000000002</v>
      </c>
      <c r="I43" s="20">
        <f>'Zone 4 &amp; 5. After Discount'!I43+('Zone 4 &amp; 5. After Discount'!I43*0.2)</f>
        <v>243.04800000000003</v>
      </c>
      <c r="L43" s="21"/>
      <c r="M43" s="21"/>
      <c r="N43" s="21"/>
      <c r="O43" s="21"/>
      <c r="P43" s="21"/>
      <c r="Q43" s="21"/>
      <c r="R43" s="21"/>
      <c r="S43" s="21"/>
    </row>
    <row r="44" spans="2:19" ht="15.75">
      <c r="B44" s="19">
        <v>14</v>
      </c>
      <c r="C44" s="20">
        <f>'Zone 4 &amp; 5. After Discount'!C44+('Zone 4 &amp; 5. After Discount'!C44*0.21)</f>
        <v>96.775799999999975</v>
      </c>
      <c r="D44" s="20">
        <f>'Zone 4 &amp; 5. After Discount'!D44+('Zone 4 &amp; 5. After Discount'!D44*0.2)</f>
        <v>132.98400000000009</v>
      </c>
      <c r="E44" s="20">
        <f>'Zone 4 &amp; 5. After Discount'!E44+('Zone 4 &amp; 5. After Discount'!E44*0.2)</f>
        <v>146.25599999999997</v>
      </c>
      <c r="F44" s="20">
        <f>'Zone 4 &amp; 5. After Discount'!F44+('Zone 4 &amp; 5. After Discount'!F44*0.2)</f>
        <v>111.39419999999994</v>
      </c>
      <c r="G44" s="20">
        <f>'Zone 4 &amp; 5. After Discount'!G44+('Zone 4 &amp; 5. After Discount'!G44*0.21)</f>
        <v>118.55519500000004</v>
      </c>
      <c r="H44" s="20">
        <f>'Zone 4 &amp; 5. After Discount'!H44+('Zone 4 &amp; 5. After Discount'!H44*0.2)</f>
        <v>207.88800000000001</v>
      </c>
      <c r="I44" s="20">
        <f>'Zone 4 &amp; 5. After Discount'!I44+('Zone 4 &amp; 5. After Discount'!I44*0.2)</f>
        <v>250.72800000000004</v>
      </c>
      <c r="L44" s="21"/>
      <c r="M44" s="21"/>
      <c r="N44" s="21"/>
      <c r="O44" s="21"/>
      <c r="P44" s="21"/>
      <c r="Q44" s="21"/>
      <c r="R44" s="21"/>
      <c r="S44" s="21"/>
    </row>
    <row r="45" spans="2:19" ht="15.75">
      <c r="B45" s="19">
        <v>14.5</v>
      </c>
      <c r="C45" s="20">
        <f>'Zone 4 &amp; 5. After Discount'!C45+('Zone 4 &amp; 5. After Discount'!C45*0.21)</f>
        <v>99.256299999999968</v>
      </c>
      <c r="D45" s="20">
        <f>'Zone 4 &amp; 5. After Discount'!D45+('Zone 4 &amp; 5. After Discount'!D45*0.2)</f>
        <v>136.72800000000009</v>
      </c>
      <c r="E45" s="20">
        <f>'Zone 4 &amp; 5. After Discount'!E45+('Zone 4 &amp; 5. After Discount'!E45*0.2)</f>
        <v>150.92399999999998</v>
      </c>
      <c r="F45" s="20">
        <f>'Zone 4 &amp; 5. After Discount'!F45+('Zone 4 &amp; 5. After Discount'!F45*0.2)</f>
        <v>114.44399999999993</v>
      </c>
      <c r="G45" s="20">
        <f>'Zone 4 &amp; 5. After Discount'!G45+('Zone 4 &amp; 5. After Discount'!G45*0.21)</f>
        <v>122.21665500000005</v>
      </c>
      <c r="H45" s="20">
        <f>'Zone 4 &amp; 5. After Discount'!H45+('Zone 4 &amp; 5. After Discount'!H45*0.2)</f>
        <v>214.27199999999999</v>
      </c>
      <c r="I45" s="20">
        <f>'Zone 4 &amp; 5. After Discount'!I45+('Zone 4 &amp; 5. After Discount'!I45*0.2)</f>
        <v>258.40800000000002</v>
      </c>
      <c r="L45" s="21"/>
      <c r="M45" s="21"/>
      <c r="N45" s="21"/>
      <c r="O45" s="21"/>
      <c r="P45" s="21"/>
      <c r="Q45" s="21"/>
      <c r="R45" s="21"/>
      <c r="S45" s="21"/>
    </row>
    <row r="46" spans="2:19" ht="15.75">
      <c r="B46" s="19">
        <v>15</v>
      </c>
      <c r="C46" s="20">
        <f>'Zone 4 &amp; 5. After Discount'!C46+('Zone 4 &amp; 5. After Discount'!C46*0.21)</f>
        <v>101.73679999999996</v>
      </c>
      <c r="D46" s="20">
        <f>'Zone 4 &amp; 5. After Discount'!D46+('Zone 4 &amp; 5. After Discount'!D46*0.2)</f>
        <v>140.47200000000009</v>
      </c>
      <c r="E46" s="20">
        <f>'Zone 4 &amp; 5. After Discount'!E46+('Zone 4 &amp; 5. After Discount'!E46*0.2)</f>
        <v>155.59199999999996</v>
      </c>
      <c r="F46" s="20">
        <f>'Zone 4 &amp; 5. After Discount'!F46+('Zone 4 &amp; 5. After Discount'!F46*0.2)</f>
        <v>117.49379999999992</v>
      </c>
      <c r="G46" s="20">
        <f>'Zone 4 &amp; 5. After Discount'!G46+('Zone 4 &amp; 5. After Discount'!G46*0.21)</f>
        <v>125.87811500000004</v>
      </c>
      <c r="H46" s="20">
        <f>'Zone 4 &amp; 5. After Discount'!H46+('Zone 4 &amp; 5. After Discount'!H46*0.2)</f>
        <v>220.65600000000001</v>
      </c>
      <c r="I46" s="20">
        <f>'Zone 4 &amp; 5. After Discount'!I46+('Zone 4 &amp; 5. After Discount'!I46*0.2)</f>
        <v>266.08800000000008</v>
      </c>
      <c r="L46" s="21"/>
      <c r="M46" s="21"/>
      <c r="N46" s="21"/>
      <c r="O46" s="21"/>
      <c r="P46" s="21"/>
      <c r="Q46" s="21"/>
      <c r="R46" s="21"/>
      <c r="S46" s="21"/>
    </row>
    <row r="47" spans="2:19" ht="15.75">
      <c r="B47" s="19">
        <v>15.5</v>
      </c>
      <c r="C47" s="20">
        <f>'Zone 4 &amp; 5. After Discount'!C47+('Zone 4 &amp; 5. After Discount'!C47*0.21)</f>
        <v>104.21729999999997</v>
      </c>
      <c r="D47" s="20">
        <f>'Zone 4 &amp; 5. After Discount'!D47+('Zone 4 &amp; 5. After Discount'!D47*0.2)</f>
        <v>144.21600000000012</v>
      </c>
      <c r="E47" s="20">
        <f>'Zone 4 &amp; 5. After Discount'!E47+('Zone 4 &amp; 5. After Discount'!E47*0.2)</f>
        <v>160.25999999999993</v>
      </c>
      <c r="F47" s="20">
        <f>'Zone 4 &amp; 5. After Discount'!F47+('Zone 4 &amp; 5. After Discount'!F47*0.2)</f>
        <v>120.54359999999991</v>
      </c>
      <c r="G47" s="20">
        <f>'Zone 4 &amp; 5. After Discount'!G47+('Zone 4 &amp; 5. After Discount'!G47*0.21)</f>
        <v>129.53957500000004</v>
      </c>
      <c r="H47" s="20">
        <f>'Zone 4 &amp; 5. After Discount'!H47+('Zone 4 &amp; 5. After Discount'!H47*0.2)</f>
        <v>227.04</v>
      </c>
      <c r="I47" s="20">
        <f>'Zone 4 &amp; 5. After Discount'!I47+('Zone 4 &amp; 5. After Discount'!I47*0.2)</f>
        <v>273.76800000000003</v>
      </c>
      <c r="L47" s="21"/>
      <c r="M47" s="21"/>
      <c r="N47" s="21"/>
      <c r="O47" s="21"/>
      <c r="P47" s="21"/>
      <c r="Q47" s="21"/>
      <c r="R47" s="21"/>
      <c r="S47" s="21"/>
    </row>
    <row r="48" spans="2:19" ht="15.75">
      <c r="B48" s="19">
        <v>16</v>
      </c>
      <c r="C48" s="20">
        <f>'Zone 4 &amp; 5. After Discount'!C48+('Zone 4 &amp; 5. After Discount'!C48*0.21)</f>
        <v>106.69779999999996</v>
      </c>
      <c r="D48" s="20">
        <f>'Zone 4 &amp; 5. After Discount'!D48+('Zone 4 &amp; 5. After Discount'!D48*0.2)</f>
        <v>147.96000000000012</v>
      </c>
      <c r="E48" s="20">
        <f>'Zone 4 &amp; 5. After Discount'!E48+('Zone 4 &amp; 5. After Discount'!E48*0.2)</f>
        <v>164.92799999999994</v>
      </c>
      <c r="F48" s="20">
        <f>'Zone 4 &amp; 5. After Discount'!F48+('Zone 4 &amp; 5. After Discount'!F48*0.2)</f>
        <v>123.59339999999992</v>
      </c>
      <c r="G48" s="20">
        <f>'Zone 4 &amp; 5. After Discount'!G48+('Zone 4 &amp; 5. After Discount'!G48*0.21)</f>
        <v>133.20103500000005</v>
      </c>
      <c r="H48" s="20">
        <f>'Zone 4 &amp; 5. After Discount'!H48+('Zone 4 &amp; 5. After Discount'!H48*0.2)</f>
        <v>233.42399999999998</v>
      </c>
      <c r="I48" s="20">
        <f>'Zone 4 &amp; 5. After Discount'!I48+('Zone 4 &amp; 5. After Discount'!I48*0.2)</f>
        <v>281.44800000000009</v>
      </c>
      <c r="L48" s="21"/>
      <c r="M48" s="21"/>
      <c r="N48" s="21"/>
      <c r="O48" s="21"/>
      <c r="P48" s="21"/>
      <c r="Q48" s="21"/>
      <c r="R48" s="21"/>
      <c r="S48" s="21"/>
    </row>
    <row r="49" spans="2:19" ht="15.75">
      <c r="B49" s="19">
        <v>16.5</v>
      </c>
      <c r="C49" s="20">
        <f>'Zone 4 &amp; 5. After Discount'!C49+('Zone 4 &amp; 5. After Discount'!C49*0.21)</f>
        <v>109.17829999999995</v>
      </c>
      <c r="D49" s="20">
        <f>'Zone 4 &amp; 5. After Discount'!D49+('Zone 4 &amp; 5. After Discount'!D49*0.2)</f>
        <v>151.70400000000012</v>
      </c>
      <c r="E49" s="20">
        <f>'Zone 4 &amp; 5. After Discount'!E49+('Zone 4 &amp; 5. After Discount'!E49*0.2)</f>
        <v>169.59599999999992</v>
      </c>
      <c r="F49" s="20">
        <f>'Zone 4 &amp; 5. After Discount'!F49+('Zone 4 &amp; 5. After Discount'!F49*0.2)</f>
        <v>126.64319999999992</v>
      </c>
      <c r="G49" s="20">
        <f>'Zone 4 &amp; 5. After Discount'!G49+('Zone 4 &amp; 5. After Discount'!G49*0.21)</f>
        <v>136.86249500000005</v>
      </c>
      <c r="H49" s="20">
        <f>'Zone 4 &amp; 5. After Discount'!H49+('Zone 4 &amp; 5. After Discount'!H49*0.2)</f>
        <v>239.80799999999996</v>
      </c>
      <c r="I49" s="20">
        <f>'Zone 4 &amp; 5. After Discount'!I49+('Zone 4 &amp; 5. After Discount'!I49*0.2)</f>
        <v>289.12800000000004</v>
      </c>
      <c r="L49" s="21"/>
      <c r="M49" s="21"/>
      <c r="N49" s="21"/>
      <c r="O49" s="21"/>
      <c r="P49" s="21"/>
      <c r="Q49" s="21"/>
      <c r="R49" s="21"/>
      <c r="S49" s="21"/>
    </row>
    <row r="50" spans="2:19" ht="15.75">
      <c r="B50" s="19">
        <v>17</v>
      </c>
      <c r="C50" s="20">
        <f>'Zone 4 &amp; 5. After Discount'!C50+('Zone 4 &amp; 5. After Discount'!C50*0.21)</f>
        <v>111.65879999999996</v>
      </c>
      <c r="D50" s="20">
        <f>'Zone 4 &amp; 5. After Discount'!D50+('Zone 4 &amp; 5. After Discount'!D50*0.2)</f>
        <v>155.44800000000012</v>
      </c>
      <c r="E50" s="20">
        <f>'Zone 4 &amp; 5. After Discount'!E50+('Zone 4 &amp; 5. After Discount'!E50*0.2)</f>
        <v>174.2639999999999</v>
      </c>
      <c r="F50" s="20">
        <f>'Zone 4 &amp; 5. After Discount'!F50+('Zone 4 &amp; 5. After Discount'!F50*0.2)</f>
        <v>129.69299999999993</v>
      </c>
      <c r="G50" s="20">
        <f>'Zone 4 &amp; 5. After Discount'!G50+('Zone 4 &amp; 5. After Discount'!G50*0.21)</f>
        <v>140.52395500000006</v>
      </c>
      <c r="H50" s="20">
        <f>'Zone 4 &amp; 5. After Discount'!H50+('Zone 4 &amp; 5. After Discount'!H50*0.2)</f>
        <v>246.19199999999995</v>
      </c>
      <c r="I50" s="20">
        <f>'Zone 4 &amp; 5. After Discount'!I50+('Zone 4 &amp; 5. After Discount'!I50*0.2)</f>
        <v>296.80800000000011</v>
      </c>
      <c r="L50" s="21"/>
      <c r="M50" s="21"/>
      <c r="N50" s="21"/>
      <c r="O50" s="21"/>
      <c r="P50" s="21"/>
      <c r="Q50" s="21"/>
      <c r="R50" s="21"/>
      <c r="S50" s="21"/>
    </row>
    <row r="51" spans="2:19" ht="15.75">
      <c r="B51" s="19">
        <v>17.5</v>
      </c>
      <c r="C51" s="20">
        <f>'Zone 4 &amp; 5. After Discount'!C51+('Zone 4 &amp; 5. After Discount'!C51*0.21)</f>
        <v>114.13929999999995</v>
      </c>
      <c r="D51" s="20">
        <f>'Zone 4 &amp; 5. After Discount'!D51+('Zone 4 &amp; 5. After Discount'!D51*0.2)</f>
        <v>159.19200000000012</v>
      </c>
      <c r="E51" s="20">
        <f>'Zone 4 &amp; 5. After Discount'!E51+('Zone 4 &amp; 5. After Discount'!E51*0.2)</f>
        <v>178.93199999999987</v>
      </c>
      <c r="F51" s="20">
        <f>'Zone 4 &amp; 5. After Discount'!F51+('Zone 4 &amp; 5. After Discount'!F51*0.2)</f>
        <v>132.7427999999999</v>
      </c>
      <c r="G51" s="20">
        <f>'Zone 4 &amp; 5. After Discount'!G51+('Zone 4 &amp; 5. After Discount'!G51*0.21)</f>
        <v>144.18541500000006</v>
      </c>
      <c r="H51" s="20">
        <f>'Zone 4 &amp; 5. After Discount'!H51+('Zone 4 &amp; 5. After Discount'!H51*0.2)</f>
        <v>252.57599999999996</v>
      </c>
      <c r="I51" s="20">
        <f>'Zone 4 &amp; 5. After Discount'!I51+('Zone 4 &amp; 5. After Discount'!I51*0.2)</f>
        <v>304.48800000000006</v>
      </c>
      <c r="L51" s="21"/>
      <c r="M51" s="21"/>
      <c r="N51" s="21"/>
      <c r="O51" s="21"/>
      <c r="P51" s="21"/>
      <c r="Q51" s="21"/>
      <c r="R51" s="21"/>
      <c r="S51" s="21"/>
    </row>
    <row r="52" spans="2:19" ht="15.75">
      <c r="B52" s="19">
        <v>18</v>
      </c>
      <c r="C52" s="20">
        <f>'Zone 4 &amp; 5. After Discount'!C52+('Zone 4 &amp; 5. After Discount'!C52*0.21)</f>
        <v>116.61979999999994</v>
      </c>
      <c r="D52" s="20">
        <f>'Zone 4 &amp; 5. After Discount'!D52+('Zone 4 &amp; 5. After Discount'!D52*0.2)</f>
        <v>162.93600000000015</v>
      </c>
      <c r="E52" s="20">
        <f>'Zone 4 &amp; 5. After Discount'!E52+('Zone 4 &amp; 5. After Discount'!E52*0.2)</f>
        <v>183.59999999999985</v>
      </c>
      <c r="F52" s="20">
        <f>'Zone 4 &amp; 5. After Discount'!F52+('Zone 4 &amp; 5. After Discount'!F52*0.2)</f>
        <v>135.79259999999991</v>
      </c>
      <c r="G52" s="20">
        <f>'Zone 4 &amp; 5. After Discount'!G52+('Zone 4 &amp; 5. After Discount'!G52*0.21)</f>
        <v>147.84687500000007</v>
      </c>
      <c r="H52" s="20">
        <f>'Zone 4 &amp; 5. After Discount'!H52+('Zone 4 &amp; 5. After Discount'!H52*0.2)</f>
        <v>258.95999999999992</v>
      </c>
      <c r="I52" s="20">
        <f>'Zone 4 &amp; 5. After Discount'!I52+('Zone 4 &amp; 5. After Discount'!I52*0.2)</f>
        <v>312.16800000000006</v>
      </c>
      <c r="L52" s="21"/>
      <c r="M52" s="21"/>
      <c r="N52" s="21"/>
      <c r="O52" s="21"/>
      <c r="P52" s="21"/>
      <c r="Q52" s="21"/>
      <c r="R52" s="21"/>
      <c r="S52" s="21"/>
    </row>
    <row r="53" spans="2:19" ht="15.75">
      <c r="B53" s="19">
        <v>18.5</v>
      </c>
      <c r="C53" s="20">
        <f>'Zone 4 &amp; 5. After Discount'!C53+('Zone 4 &amp; 5. After Discount'!C53*0.21)</f>
        <v>119.10029999999995</v>
      </c>
      <c r="D53" s="20">
        <f>'Zone 4 &amp; 5. After Discount'!D53+('Zone 4 &amp; 5. After Discount'!D53*0.2)</f>
        <v>166.68000000000015</v>
      </c>
      <c r="E53" s="20">
        <f>'Zone 4 &amp; 5. After Discount'!E53+('Zone 4 &amp; 5. After Discount'!E53*0.2)</f>
        <v>188.26799999999986</v>
      </c>
      <c r="F53" s="20">
        <f>'Zone 4 &amp; 5. After Discount'!F53+('Zone 4 &amp; 5. After Discount'!F53*0.2)</f>
        <v>138.84239999999991</v>
      </c>
      <c r="G53" s="20">
        <f>'Zone 4 &amp; 5. After Discount'!G53+('Zone 4 &amp; 5. After Discount'!G53*0.21)</f>
        <v>151.50833500000007</v>
      </c>
      <c r="H53" s="20">
        <f>'Zone 4 &amp; 5. After Discount'!H53+('Zone 4 &amp; 5. After Discount'!H53*0.2)</f>
        <v>265.34399999999994</v>
      </c>
      <c r="I53" s="20">
        <f>'Zone 4 &amp; 5. After Discount'!I53+('Zone 4 &amp; 5. After Discount'!I53*0.2)</f>
        <v>319.84800000000001</v>
      </c>
      <c r="L53" s="21"/>
      <c r="M53" s="21"/>
      <c r="N53" s="21"/>
      <c r="O53" s="21"/>
      <c r="P53" s="21"/>
      <c r="Q53" s="21"/>
      <c r="R53" s="21"/>
      <c r="S53" s="21"/>
    </row>
    <row r="54" spans="2:19" ht="15.75">
      <c r="B54" s="19">
        <v>19</v>
      </c>
      <c r="C54" s="20">
        <f>'Zone 4 &amp; 5. After Discount'!C54+('Zone 4 &amp; 5. After Discount'!C54*0.21)</f>
        <v>121.58079999999994</v>
      </c>
      <c r="D54" s="20">
        <f>'Zone 4 &amp; 5. After Discount'!D54+('Zone 4 &amp; 5. After Discount'!D54*0.2)</f>
        <v>170.42400000000015</v>
      </c>
      <c r="E54" s="20">
        <f>'Zone 4 &amp; 5. After Discount'!E54+('Zone 4 &amp; 5. After Discount'!E54*0.2)</f>
        <v>192.93599999999984</v>
      </c>
      <c r="F54" s="20">
        <f>'Zone 4 &amp; 5. After Discount'!F54+('Zone 4 &amp; 5. After Discount'!F54*0.2)</f>
        <v>141.89219999999995</v>
      </c>
      <c r="G54" s="20">
        <f>'Zone 4 &amp; 5. After Discount'!G54+('Zone 4 &amp; 5. After Discount'!G54*0.21)</f>
        <v>155.16979500000005</v>
      </c>
      <c r="H54" s="20">
        <f>'Zone 4 &amp; 5. After Discount'!H54+('Zone 4 &amp; 5. After Discount'!H54*0.2)</f>
        <v>271.72799999999995</v>
      </c>
      <c r="I54" s="20">
        <f>'Zone 4 &amp; 5. After Discount'!I54+('Zone 4 &amp; 5. After Discount'!I54*0.2)</f>
        <v>327.52800000000002</v>
      </c>
      <c r="L54" s="21"/>
      <c r="M54" s="21"/>
      <c r="N54" s="21"/>
      <c r="O54" s="21"/>
      <c r="P54" s="21"/>
      <c r="Q54" s="21"/>
      <c r="R54" s="21"/>
      <c r="S54" s="21"/>
    </row>
    <row r="55" spans="2:19" ht="15.75">
      <c r="B55" s="19">
        <v>19.5</v>
      </c>
      <c r="C55" s="20">
        <f>'Zone 4 &amp; 5. After Discount'!C55+('Zone 4 &amp; 5. After Discount'!C55*0.21)</f>
        <v>124.06129999999993</v>
      </c>
      <c r="D55" s="20">
        <f>'Zone 4 &amp; 5. After Discount'!D55+('Zone 4 &amp; 5. After Discount'!D55*0.2)</f>
        <v>174.16800000000015</v>
      </c>
      <c r="E55" s="20">
        <f>'Zone 4 &amp; 5. After Discount'!E55+('Zone 4 &amp; 5. After Discount'!E55*0.2)</f>
        <v>197.60399999999981</v>
      </c>
      <c r="F55" s="20">
        <f>'Zone 4 &amp; 5. After Discount'!F55+('Zone 4 &amp; 5. After Discount'!F55*0.2)</f>
        <v>144.94199999999992</v>
      </c>
      <c r="G55" s="20">
        <f>'Zone 4 &amp; 5. After Discount'!G55+('Zone 4 &amp; 5. After Discount'!G55*0.21)</f>
        <v>158.83125500000006</v>
      </c>
      <c r="H55" s="20">
        <f>'Zone 4 &amp; 5. After Discount'!H55+('Zone 4 &amp; 5. After Discount'!H55*0.2)</f>
        <v>278.11199999999991</v>
      </c>
      <c r="I55" s="20">
        <f>'Zone 4 &amp; 5. After Discount'!I55+('Zone 4 &amp; 5. After Discount'!I55*0.2)</f>
        <v>335.20799999999997</v>
      </c>
      <c r="L55" s="21"/>
      <c r="M55" s="21"/>
      <c r="N55" s="21"/>
      <c r="O55" s="21"/>
      <c r="P55" s="21"/>
      <c r="Q55" s="21"/>
      <c r="R55" s="21"/>
      <c r="S55" s="21"/>
    </row>
    <row r="56" spans="2:19" ht="15.75">
      <c r="B56" s="19">
        <v>20</v>
      </c>
      <c r="C56" s="20">
        <f>'Zone 4 &amp; 5. After Discount'!C56+('Zone 4 &amp; 5. After Discount'!C56*0.21)</f>
        <v>126.54179999999992</v>
      </c>
      <c r="D56" s="20">
        <f>'Zone 4 &amp; 5. After Discount'!D56+('Zone 4 &amp; 5. After Discount'!D56*0.2)</f>
        <v>177.91200000000015</v>
      </c>
      <c r="E56" s="20">
        <f>'Zone 4 &amp; 5. After Discount'!E56+('Zone 4 &amp; 5. After Discount'!E56*0.2)</f>
        <v>202.27199999999979</v>
      </c>
      <c r="F56" s="20">
        <f>'Zone 4 &amp; 5. After Discount'!F56+('Zone 4 &amp; 5. After Discount'!F56*0.2)</f>
        <v>147.99179999999996</v>
      </c>
      <c r="G56" s="20">
        <f>'Zone 4 &amp; 5. After Discount'!G56+('Zone 4 &amp; 5. After Discount'!G56*0.21)</f>
        <v>162.49271500000006</v>
      </c>
      <c r="H56" s="20">
        <f>'Zone 4 &amp; 5. After Discount'!H56+('Zone 4 &amp; 5. After Discount'!H56*0.2)</f>
        <v>284.49599999999992</v>
      </c>
      <c r="I56" s="20">
        <f>'Zone 4 &amp; 5. After Discount'!I56+('Zone 4 &amp; 5. After Discount'!I56*0.2)</f>
        <v>342.88799999999992</v>
      </c>
      <c r="L56" s="21"/>
      <c r="M56" s="21"/>
      <c r="N56" s="21"/>
      <c r="O56" s="21"/>
      <c r="P56" s="21"/>
      <c r="Q56" s="21"/>
      <c r="R56" s="21"/>
      <c r="S56" s="21"/>
    </row>
    <row r="57" spans="2:19" ht="15.75">
      <c r="B57" s="19">
        <v>20.5</v>
      </c>
      <c r="C57" s="20">
        <f>'Zone 4 &amp; 5. After Discount'!C57+('Zone 4 &amp; 5. After Discount'!C57*0.21)</f>
        <v>129.02229999999992</v>
      </c>
      <c r="D57" s="20">
        <f>'Zone 4 &amp; 5. After Discount'!D57+('Zone 4 &amp; 5. After Discount'!D57*0.2)</f>
        <v>181.65600000000018</v>
      </c>
      <c r="E57" s="20">
        <f>'Zone 4 &amp; 5. After Discount'!E57+('Zone 4 &amp; 5. After Discount'!E57*0.2)</f>
        <v>206.93999999999977</v>
      </c>
      <c r="F57" s="20">
        <f>'Zone 4 &amp; 5. After Discount'!F57+('Zone 4 &amp; 5. After Discount'!F57*0.2)</f>
        <v>151.04159999999996</v>
      </c>
      <c r="G57" s="20">
        <f>'Zone 4 &amp; 5. After Discount'!G57+('Zone 4 &amp; 5. After Discount'!G57*0.21)</f>
        <v>166.15417500000007</v>
      </c>
      <c r="H57" s="20">
        <f>'Zone 4 &amp; 5. After Discount'!H57+('Zone 4 &amp; 5. After Discount'!H57*0.2)</f>
        <v>290.87999999999988</v>
      </c>
      <c r="I57" s="20">
        <f>'Zone 4 &amp; 5. After Discount'!I57+('Zone 4 &amp; 5. After Discount'!I57*0.2)</f>
        <v>350.56799999999993</v>
      </c>
      <c r="L57" s="21"/>
      <c r="M57" s="21"/>
      <c r="N57" s="21"/>
      <c r="O57" s="21"/>
      <c r="P57" s="21"/>
      <c r="Q57" s="21"/>
      <c r="R57" s="21"/>
      <c r="S57" s="21"/>
    </row>
    <row r="58" spans="2:19" ht="15.75">
      <c r="B58" s="19">
        <v>21</v>
      </c>
      <c r="C58" s="20">
        <f>'Zone 4 &amp; 5. After Discount'!C58+('Zone 4 &amp; 5. After Discount'!C58*0.21)</f>
        <v>131.50279999999992</v>
      </c>
      <c r="D58" s="20">
        <f>'Zone 4 &amp; 5. After Discount'!D58+('Zone 4 &amp; 5. After Discount'!D58*0.2)</f>
        <v>185.40000000000018</v>
      </c>
      <c r="E58" s="20">
        <f>'Zone 4 &amp; 5. After Discount'!E58+('Zone 4 &amp; 5. After Discount'!E58*0.2)</f>
        <v>211.60799999999978</v>
      </c>
      <c r="F58" s="20">
        <f>'Zone 4 &amp; 5. After Discount'!F58+('Zone 4 &amp; 5. After Discount'!F58*0.2)</f>
        <v>154.09139999999996</v>
      </c>
      <c r="G58" s="20">
        <f>'Zone 4 &amp; 5. After Discount'!G58+('Zone 4 &amp; 5. After Discount'!G58*0.21)</f>
        <v>169.81563500000007</v>
      </c>
      <c r="H58" s="20">
        <f>'Zone 4 &amp; 5. After Discount'!H58+('Zone 4 &amp; 5. After Discount'!H58*0.2)</f>
        <v>297.2639999999999</v>
      </c>
      <c r="I58" s="20">
        <f>'Zone 4 &amp; 5. After Discount'!I58+('Zone 4 &amp; 5. After Discount'!I58*0.2)</f>
        <v>358.24799999999988</v>
      </c>
      <c r="L58" s="21"/>
      <c r="M58" s="21"/>
      <c r="N58" s="21"/>
      <c r="O58" s="21"/>
      <c r="P58" s="21"/>
      <c r="Q58" s="21"/>
      <c r="R58" s="21"/>
      <c r="S58" s="21"/>
    </row>
    <row r="59" spans="2:19" ht="15.75">
      <c r="B59" s="19">
        <v>21.5</v>
      </c>
      <c r="C59" s="20">
        <f>'Zone 4 &amp; 5. After Discount'!C59+('Zone 4 &amp; 5. After Discount'!C59*0.21)</f>
        <v>133.98329999999993</v>
      </c>
      <c r="D59" s="20">
        <f>'Zone 4 &amp; 5. After Discount'!D59+('Zone 4 &amp; 5. After Discount'!D59*0.2)</f>
        <v>189.14400000000018</v>
      </c>
      <c r="E59" s="20">
        <f>'Zone 4 &amp; 5. After Discount'!E59+('Zone 4 &amp; 5. After Discount'!E59*0.2)</f>
        <v>216.27599999999975</v>
      </c>
      <c r="F59" s="20">
        <f>'Zone 4 &amp; 5. After Discount'!F59+('Zone 4 &amp; 5. After Discount'!F59*0.2)</f>
        <v>157.14119999999997</v>
      </c>
      <c r="G59" s="20">
        <f>'Zone 4 &amp; 5. After Discount'!G59+('Zone 4 &amp; 5. After Discount'!G59*0.21)</f>
        <v>173.47709500000008</v>
      </c>
      <c r="H59" s="20">
        <f>'Zone 4 &amp; 5. After Discount'!H59+('Zone 4 &amp; 5. After Discount'!H59*0.2)</f>
        <v>303.64799999999991</v>
      </c>
      <c r="I59" s="20">
        <f>'Zone 4 &amp; 5. After Discount'!I59+('Zone 4 &amp; 5. After Discount'!I59*0.2)</f>
        <v>365.92799999999988</v>
      </c>
      <c r="L59" s="21"/>
      <c r="M59" s="21"/>
      <c r="N59" s="21"/>
      <c r="O59" s="21"/>
      <c r="P59" s="21"/>
      <c r="Q59" s="21"/>
      <c r="R59" s="21"/>
      <c r="S59" s="21"/>
    </row>
    <row r="60" spans="2:19" ht="15.75">
      <c r="B60" s="19">
        <v>22</v>
      </c>
      <c r="C60" s="20">
        <f>'Zone 4 &amp; 5. After Discount'!C60+('Zone 4 &amp; 5. After Discount'!C60*0.21)</f>
        <v>136.46379999999991</v>
      </c>
      <c r="D60" s="20">
        <f>'Zone 4 &amp; 5. After Discount'!D60+('Zone 4 &amp; 5. After Discount'!D60*0.2)</f>
        <v>192.88800000000018</v>
      </c>
      <c r="E60" s="20">
        <f>'Zone 4 &amp; 5. After Discount'!E60+('Zone 4 &amp; 5. After Discount'!E60*0.2)</f>
        <v>220.94399999999973</v>
      </c>
      <c r="F60" s="20">
        <f>'Zone 4 &amp; 5. After Discount'!F60+('Zone 4 &amp; 5. After Discount'!F60*0.2)</f>
        <v>160.19099999999997</v>
      </c>
      <c r="G60" s="20">
        <f>'Zone 4 &amp; 5. After Discount'!G60+('Zone 4 &amp; 5. After Discount'!G60*0.21)</f>
        <v>177.13855500000005</v>
      </c>
      <c r="H60" s="20">
        <f>'Zone 4 &amp; 5. After Discount'!H60+('Zone 4 &amp; 5. After Discount'!H60*0.2)</f>
        <v>310.03199999999987</v>
      </c>
      <c r="I60" s="20">
        <f>'Zone 4 &amp; 5. After Discount'!I60+('Zone 4 &amp; 5. After Discount'!I60*0.2)</f>
        <v>373.60799999999983</v>
      </c>
      <c r="L60" s="21"/>
      <c r="M60" s="21"/>
      <c r="N60" s="21"/>
      <c r="O60" s="21"/>
      <c r="P60" s="21"/>
      <c r="Q60" s="21"/>
      <c r="R60" s="21"/>
      <c r="S60" s="21"/>
    </row>
    <row r="61" spans="2:19" ht="15.75">
      <c r="B61" s="19">
        <v>22.5</v>
      </c>
      <c r="C61" s="20">
        <f>'Zone 4 &amp; 5. After Discount'!C61+('Zone 4 &amp; 5. After Discount'!C61*0.21)</f>
        <v>138.94429999999991</v>
      </c>
      <c r="D61" s="20">
        <f>'Zone 4 &amp; 5. After Discount'!D61+('Zone 4 &amp; 5. After Discount'!D61*0.2)</f>
        <v>196.63200000000018</v>
      </c>
      <c r="E61" s="20">
        <f>'Zone 4 &amp; 5. After Discount'!E61+('Zone 4 &amp; 5. After Discount'!E61*0.2)</f>
        <v>225.61199999999971</v>
      </c>
      <c r="F61" s="20">
        <f>'Zone 4 &amp; 5. After Discount'!F61+('Zone 4 &amp; 5. After Discount'!F61*0.2)</f>
        <v>163.24079999999998</v>
      </c>
      <c r="G61" s="20">
        <f>'Zone 4 &amp; 5. After Discount'!G61+('Zone 4 &amp; 5. After Discount'!G61*0.21)</f>
        <v>180.80001500000009</v>
      </c>
      <c r="H61" s="20">
        <f>'Zone 4 &amp; 5. After Discount'!H61+('Zone 4 &amp; 5. After Discount'!H61*0.2)</f>
        <v>316.41599999999988</v>
      </c>
      <c r="I61" s="20">
        <f>'Zone 4 &amp; 5. After Discount'!I61+('Zone 4 &amp; 5. After Discount'!I61*0.2)</f>
        <v>381.28799999999978</v>
      </c>
      <c r="L61" s="21"/>
      <c r="M61" s="21"/>
      <c r="N61" s="21"/>
      <c r="O61" s="21"/>
      <c r="P61" s="21"/>
      <c r="Q61" s="21"/>
      <c r="R61" s="21"/>
      <c r="S61" s="21"/>
    </row>
    <row r="62" spans="2:19" ht="15.75">
      <c r="B62" s="19">
        <v>23</v>
      </c>
      <c r="C62" s="20">
        <f>'Zone 4 &amp; 5. After Discount'!C62+('Zone 4 &amp; 5. After Discount'!C62*0.21)</f>
        <v>141.42479999999992</v>
      </c>
      <c r="D62" s="20">
        <f>'Zone 4 &amp; 5. After Discount'!D62+('Zone 4 &amp; 5. After Discount'!D62*0.2)</f>
        <v>200.3760000000002</v>
      </c>
      <c r="E62" s="20">
        <f>'Zone 4 &amp; 5. After Discount'!E62+('Zone 4 &amp; 5. After Discount'!E62*0.2)</f>
        <v>230.27999999999969</v>
      </c>
      <c r="F62" s="20">
        <f>'Zone 4 &amp; 5. After Discount'!F62+('Zone 4 &amp; 5. After Discount'!F62*0.2)</f>
        <v>166.29060000000001</v>
      </c>
      <c r="G62" s="20">
        <f>'Zone 4 &amp; 5. After Discount'!G62+('Zone 4 &amp; 5. After Discount'!G62*0.21)</f>
        <v>184.46147500000009</v>
      </c>
      <c r="H62" s="20">
        <f>'Zone 4 &amp; 5. After Discount'!H62+('Zone 4 &amp; 5. After Discount'!H62*0.2)</f>
        <v>322.79999999999984</v>
      </c>
      <c r="I62" s="20">
        <f>'Zone 4 &amp; 5. After Discount'!I62+('Zone 4 &amp; 5. After Discount'!I62*0.2)</f>
        <v>388.96799999999979</v>
      </c>
      <c r="L62" s="21"/>
      <c r="M62" s="21"/>
      <c r="N62" s="21"/>
      <c r="O62" s="21"/>
      <c r="P62" s="21"/>
      <c r="Q62" s="21"/>
      <c r="R62" s="21"/>
      <c r="S62" s="21"/>
    </row>
    <row r="63" spans="2:19" ht="15.75">
      <c r="B63" s="19">
        <v>23.5</v>
      </c>
      <c r="C63" s="20">
        <f>'Zone 4 &amp; 5. After Discount'!C63+('Zone 4 &amp; 5. After Discount'!C63*0.21)</f>
        <v>143.9052999999999</v>
      </c>
      <c r="D63" s="20">
        <f>'Zone 4 &amp; 5. After Discount'!D63+('Zone 4 &amp; 5. After Discount'!D63*0.2)</f>
        <v>204.1200000000002</v>
      </c>
      <c r="E63" s="20">
        <f>'Zone 4 &amp; 5. After Discount'!E63+('Zone 4 &amp; 5. After Discount'!E63*0.2)</f>
        <v>234.94799999999969</v>
      </c>
      <c r="F63" s="20">
        <f>'Zone 4 &amp; 5. After Discount'!F63+('Zone 4 &amp; 5. After Discount'!F63*0.2)</f>
        <v>169.34040000000002</v>
      </c>
      <c r="G63" s="20">
        <f>'Zone 4 &amp; 5. After Discount'!G63+('Zone 4 &amp; 5. After Discount'!G63*0.21)</f>
        <v>188.12293500000007</v>
      </c>
      <c r="H63" s="20">
        <f>'Zone 4 &amp; 5. After Discount'!H63+('Zone 4 &amp; 5. After Discount'!H63*0.2)</f>
        <v>329.18399999999986</v>
      </c>
      <c r="I63" s="20">
        <f>'Zone 4 &amp; 5. After Discount'!I63+('Zone 4 &amp; 5. After Discount'!I63*0.2)</f>
        <v>396.64799999999974</v>
      </c>
      <c r="L63" s="21"/>
      <c r="M63" s="21"/>
      <c r="N63" s="21"/>
      <c r="O63" s="21"/>
      <c r="P63" s="21"/>
      <c r="Q63" s="21"/>
      <c r="R63" s="21"/>
      <c r="S63" s="21"/>
    </row>
    <row r="64" spans="2:19" ht="15.75">
      <c r="B64" s="19">
        <v>24</v>
      </c>
      <c r="C64" s="20">
        <f>'Zone 4 &amp; 5. After Discount'!C64+('Zone 4 &amp; 5. After Discount'!C64*0.21)</f>
        <v>146.3857999999999</v>
      </c>
      <c r="D64" s="20">
        <f>'Zone 4 &amp; 5. After Discount'!D64+('Zone 4 &amp; 5. After Discount'!D64*0.2)</f>
        <v>207.8640000000002</v>
      </c>
      <c r="E64" s="20">
        <f>'Zone 4 &amp; 5. After Discount'!E64+('Zone 4 &amp; 5. After Discount'!E64*0.2)</f>
        <v>239.61599999999967</v>
      </c>
      <c r="F64" s="20">
        <f>'Zone 4 &amp; 5. After Discount'!F64+('Zone 4 &amp; 5. After Discount'!F64*0.2)</f>
        <v>172.39019999999999</v>
      </c>
      <c r="G64" s="20">
        <f>'Zone 4 &amp; 5. After Discount'!G64+('Zone 4 &amp; 5. After Discount'!G64*0.21)</f>
        <v>191.78439500000007</v>
      </c>
      <c r="H64" s="20">
        <f>'Zone 4 &amp; 5. After Discount'!H64+('Zone 4 &amp; 5. After Discount'!H64*0.2)</f>
        <v>335.56799999999987</v>
      </c>
      <c r="I64" s="20">
        <f>'Zone 4 &amp; 5. After Discount'!I64+('Zone 4 &amp; 5. After Discount'!I64*0.2)</f>
        <v>404.32799999999975</v>
      </c>
      <c r="L64" s="21"/>
      <c r="M64" s="21"/>
      <c r="N64" s="21"/>
      <c r="O64" s="21"/>
      <c r="P64" s="21"/>
      <c r="Q64" s="21"/>
      <c r="R64" s="21"/>
      <c r="S64" s="21"/>
    </row>
    <row r="65" spans="2:19" ht="15.75">
      <c r="B65" s="19">
        <v>24.5</v>
      </c>
      <c r="C65" s="20">
        <f>'Zone 4 &amp; 5. After Discount'!C65+('Zone 4 &amp; 5. After Discount'!C65*0.21)</f>
        <v>148.86629999999991</v>
      </c>
      <c r="D65" s="20">
        <f>'Zone 4 &amp; 5. After Discount'!D65+('Zone 4 &amp; 5. After Discount'!D65*0.2)</f>
        <v>211.6080000000002</v>
      </c>
      <c r="E65" s="20">
        <f>'Zone 4 &amp; 5. After Discount'!E65+('Zone 4 &amp; 5. After Discount'!E65*0.2)</f>
        <v>244.28399999999965</v>
      </c>
      <c r="F65" s="20">
        <f>'Zone 4 &amp; 5. After Discount'!F65+('Zone 4 &amp; 5. After Discount'!F65*0.2)</f>
        <v>175.44000000000003</v>
      </c>
      <c r="G65" s="20">
        <f>'Zone 4 &amp; 5. After Discount'!G65+('Zone 4 &amp; 5. After Discount'!G65*0.21)</f>
        <v>195.44585500000011</v>
      </c>
      <c r="H65" s="20">
        <f>'Zone 4 &amp; 5. After Discount'!H65+('Zone 4 &amp; 5. After Discount'!H65*0.2)</f>
        <v>341.95199999999983</v>
      </c>
      <c r="I65" s="20">
        <f>'Zone 4 &amp; 5. After Discount'!I65+('Zone 4 &amp; 5. After Discount'!I65*0.2)</f>
        <v>412.0079999999997</v>
      </c>
      <c r="L65" s="21"/>
      <c r="M65" s="21"/>
      <c r="N65" s="21"/>
      <c r="O65" s="21"/>
      <c r="P65" s="21"/>
      <c r="Q65" s="21"/>
      <c r="R65" s="21"/>
      <c r="S65" s="21"/>
    </row>
    <row r="66" spans="2:19" ht="15.75">
      <c r="B66" s="19">
        <v>25</v>
      </c>
      <c r="C66" s="20">
        <f>'Zone 4 &amp; 5. After Discount'!C66+('Zone 4 &amp; 5. After Discount'!C66*0.21)</f>
        <v>151.34679999999989</v>
      </c>
      <c r="D66" s="20">
        <f>'Zone 4 &amp; 5. After Discount'!D66+('Zone 4 &amp; 5. After Discount'!D66*0.2)</f>
        <v>215.3520000000002</v>
      </c>
      <c r="E66" s="20">
        <f>'Zone 4 &amp; 5. After Discount'!E66+('Zone 4 &amp; 5. After Discount'!E66*0.2)</f>
        <v>248.95199999999963</v>
      </c>
      <c r="F66" s="20">
        <f>'Zone 4 &amp; 5. After Discount'!F66+('Zone 4 &amp; 5. After Discount'!F66*0.2)</f>
        <v>178.48980000000003</v>
      </c>
      <c r="G66" s="20">
        <f>'Zone 4 &amp; 5. After Discount'!G66+('Zone 4 &amp; 5. After Discount'!G66*0.21)</f>
        <v>199.10731500000011</v>
      </c>
      <c r="H66" s="20">
        <f>'Zone 4 &amp; 5. After Discount'!H66+('Zone 4 &amp; 5. After Discount'!H66*0.2)</f>
        <v>348.33599999999984</v>
      </c>
      <c r="I66" s="20">
        <f>'Zone 4 &amp; 5. After Discount'!I66+('Zone 4 &amp; 5. After Discount'!I66*0.2)</f>
        <v>419.68799999999965</v>
      </c>
      <c r="L66" s="21"/>
      <c r="M66" s="21"/>
      <c r="N66" s="21"/>
      <c r="O66" s="21"/>
      <c r="P66" s="21"/>
      <c r="Q66" s="21"/>
      <c r="R66" s="21"/>
      <c r="S66" s="21"/>
    </row>
    <row r="67" spans="2:19" ht="15.75">
      <c r="B67" s="19">
        <v>25.5</v>
      </c>
      <c r="C67" s="20">
        <f>'Zone 4 &amp; 5. After Discount'!C67+('Zone 4 &amp; 5. After Discount'!C67*0.21)</f>
        <v>153.82729999999989</v>
      </c>
      <c r="D67" s="20">
        <f>'Zone 4 &amp; 5. After Discount'!D67+('Zone 4 &amp; 5. After Discount'!D67*0.2)</f>
        <v>219.09600000000023</v>
      </c>
      <c r="E67" s="20">
        <f>'Zone 4 &amp; 5. After Discount'!E67+('Zone 4 &amp; 5. After Discount'!E67*0.2)</f>
        <v>253.61999999999961</v>
      </c>
      <c r="F67" s="20">
        <f>'Zone 4 &amp; 5. After Discount'!F67+('Zone 4 &amp; 5. After Discount'!F67*0.2)</f>
        <v>181.53960000000006</v>
      </c>
      <c r="G67" s="20">
        <f>'Zone 4 &amp; 5. After Discount'!G67+('Zone 4 &amp; 5. After Discount'!G67*0.21)</f>
        <v>202.76877500000009</v>
      </c>
      <c r="H67" s="20">
        <f>'Zone 4 &amp; 5. After Discount'!H67+('Zone 4 &amp; 5. After Discount'!H67*0.2)</f>
        <v>354.7199999999998</v>
      </c>
      <c r="I67" s="20">
        <f>'Zone 4 &amp; 5. After Discount'!I67+('Zone 4 &amp; 5. After Discount'!I67*0.2)</f>
        <v>427.36799999999965</v>
      </c>
      <c r="L67" s="21"/>
      <c r="M67" s="21"/>
      <c r="N67" s="21"/>
      <c r="O67" s="21"/>
      <c r="P67" s="21"/>
      <c r="Q67" s="21"/>
      <c r="R67" s="21"/>
      <c r="S67" s="21"/>
    </row>
    <row r="68" spans="2:19" ht="15.75">
      <c r="B68" s="19">
        <v>26</v>
      </c>
      <c r="C68" s="20">
        <f>'Zone 4 &amp; 5. After Discount'!C68+('Zone 4 &amp; 5. After Discount'!C68*0.21)</f>
        <v>156.3077999999999</v>
      </c>
      <c r="D68" s="20">
        <f>'Zone 4 &amp; 5. After Discount'!D68+('Zone 4 &amp; 5. After Discount'!D68*0.2)</f>
        <v>222.84000000000023</v>
      </c>
      <c r="E68" s="20">
        <f>'Zone 4 &amp; 5. After Discount'!E68+('Zone 4 &amp; 5. After Discount'!E68*0.2)</f>
        <v>258.28799999999961</v>
      </c>
      <c r="F68" s="20">
        <f>'Zone 4 &amp; 5. After Discount'!F68+('Zone 4 &amp; 5. After Discount'!F68*0.2)</f>
        <v>184.58940000000007</v>
      </c>
      <c r="G68" s="20">
        <f>'Zone 4 &amp; 5. After Discount'!G68+('Zone 4 &amp; 5. After Discount'!G68*0.21)</f>
        <v>206.4302350000001</v>
      </c>
      <c r="H68" s="20">
        <f>'Zone 4 &amp; 5. After Discount'!H68+('Zone 4 &amp; 5. After Discount'!H68*0.2)</f>
        <v>361.10399999999981</v>
      </c>
      <c r="I68" s="20">
        <f>'Zone 4 &amp; 5. After Discount'!I68+('Zone 4 &amp; 5. After Discount'!I68*0.2)</f>
        <v>435.0479999999996</v>
      </c>
      <c r="L68" s="21"/>
      <c r="M68" s="21"/>
      <c r="N68" s="21"/>
      <c r="O68" s="21"/>
      <c r="P68" s="21"/>
      <c r="Q68" s="21"/>
      <c r="R68" s="21"/>
      <c r="S68" s="21"/>
    </row>
    <row r="69" spans="2:19" ht="15.75">
      <c r="B69" s="19">
        <v>26.5</v>
      </c>
      <c r="C69" s="20">
        <f>'Zone 4 &amp; 5. After Discount'!C69+('Zone 4 &amp; 5. After Discount'!C69*0.21)</f>
        <v>158.78829999999991</v>
      </c>
      <c r="D69" s="20">
        <f>'Zone 4 &amp; 5. After Discount'!D69+('Zone 4 &amp; 5. After Discount'!D69*0.2)</f>
        <v>226.58400000000023</v>
      </c>
      <c r="E69" s="20">
        <f>'Zone 4 &amp; 5. After Discount'!E69+('Zone 4 &amp; 5. After Discount'!E69*0.2)</f>
        <v>262.95599999999956</v>
      </c>
      <c r="F69" s="20">
        <f>'Zone 4 &amp; 5. After Discount'!F69+('Zone 4 &amp; 5. After Discount'!F69*0.2)</f>
        <v>187.63920000000005</v>
      </c>
      <c r="G69" s="20">
        <f>'Zone 4 &amp; 5. After Discount'!G69+('Zone 4 &amp; 5. After Discount'!G69*0.21)</f>
        <v>210.0916950000001</v>
      </c>
      <c r="H69" s="20">
        <f>'Zone 4 &amp; 5. After Discount'!H69+('Zone 4 &amp; 5. After Discount'!H69*0.2)</f>
        <v>367.48799999999983</v>
      </c>
      <c r="I69" s="20">
        <f>'Zone 4 &amp; 5. After Discount'!I69+('Zone 4 &amp; 5. After Discount'!I69*0.2)</f>
        <v>442.72799999999961</v>
      </c>
      <c r="L69" s="21"/>
      <c r="M69" s="21"/>
      <c r="N69" s="21"/>
      <c r="O69" s="21"/>
      <c r="P69" s="21"/>
      <c r="Q69" s="21"/>
      <c r="R69" s="21"/>
      <c r="S69" s="21"/>
    </row>
    <row r="70" spans="2:19" ht="15.75">
      <c r="B70" s="19">
        <v>27</v>
      </c>
      <c r="C70" s="20">
        <f>'Zone 4 &amp; 5. After Discount'!C70+('Zone 4 &amp; 5. After Discount'!C70*0.21)</f>
        <v>161.26879999999994</v>
      </c>
      <c r="D70" s="20">
        <f>'Zone 4 &amp; 5. After Discount'!D70+('Zone 4 &amp; 5. After Discount'!D70*0.2)</f>
        <v>230.32800000000023</v>
      </c>
      <c r="E70" s="20">
        <f>'Zone 4 &amp; 5. After Discount'!E70+('Zone 4 &amp; 5. After Discount'!E70*0.2)</f>
        <v>267.62399999999957</v>
      </c>
      <c r="F70" s="20">
        <f>'Zone 4 &amp; 5. After Discount'!F70+('Zone 4 &amp; 5. After Discount'!F70*0.2)</f>
        <v>190.68900000000008</v>
      </c>
      <c r="G70" s="20">
        <f>'Zone 4 &amp; 5. After Discount'!G70+('Zone 4 &amp; 5. After Discount'!G70*0.21)</f>
        <v>213.75315500000011</v>
      </c>
      <c r="H70" s="20">
        <f>'Zone 4 &amp; 5. After Discount'!H70+('Zone 4 &amp; 5. After Discount'!H70*0.2)</f>
        <v>373.87199999999979</v>
      </c>
      <c r="I70" s="20">
        <f>'Zone 4 &amp; 5. After Discount'!I70+('Zone 4 &amp; 5. After Discount'!I70*0.2)</f>
        <v>450.40799999999956</v>
      </c>
      <c r="L70" s="21"/>
      <c r="M70" s="21"/>
      <c r="N70" s="21"/>
      <c r="O70" s="21"/>
      <c r="P70" s="21"/>
      <c r="Q70" s="21"/>
      <c r="R70" s="21"/>
      <c r="S70" s="21"/>
    </row>
    <row r="71" spans="2:19" ht="15.75">
      <c r="B71" s="19">
        <v>27.5</v>
      </c>
      <c r="C71" s="20">
        <f>'Zone 4 &amp; 5. After Discount'!C71+('Zone 4 &amp; 5. After Discount'!C71*0.21)</f>
        <v>163.74929999999995</v>
      </c>
      <c r="D71" s="20">
        <f>'Zone 4 &amp; 5. After Discount'!D71+('Zone 4 &amp; 5. After Discount'!D71*0.2)</f>
        <v>234.07200000000023</v>
      </c>
      <c r="E71" s="20">
        <f>'Zone 4 &amp; 5. After Discount'!E71+('Zone 4 &amp; 5. After Discount'!E71*0.2)</f>
        <v>272.29199999999958</v>
      </c>
      <c r="F71" s="20">
        <f>'Zone 4 &amp; 5. After Discount'!F71+('Zone 4 &amp; 5. After Discount'!F71*0.2)</f>
        <v>193.73880000000008</v>
      </c>
      <c r="G71" s="20">
        <f>'Zone 4 &amp; 5. After Discount'!G71+('Zone 4 &amp; 5. After Discount'!G71*0.21)</f>
        <v>217.41461500000011</v>
      </c>
      <c r="H71" s="20">
        <f>'Zone 4 &amp; 5. After Discount'!H71+('Zone 4 &amp; 5. After Discount'!H71*0.2)</f>
        <v>380.2559999999998</v>
      </c>
      <c r="I71" s="20">
        <f>'Zone 4 &amp; 5. After Discount'!I71+('Zone 4 &amp; 5. After Discount'!I71*0.2)</f>
        <v>458.08799999999951</v>
      </c>
      <c r="L71" s="21"/>
      <c r="M71" s="21"/>
      <c r="N71" s="21"/>
      <c r="O71" s="21"/>
      <c r="P71" s="21"/>
      <c r="Q71" s="21"/>
      <c r="R71" s="21"/>
      <c r="S71" s="21"/>
    </row>
    <row r="72" spans="2:19" ht="15.75">
      <c r="B72" s="19">
        <v>28</v>
      </c>
      <c r="C72" s="20">
        <f>'Zone 4 &amp; 5. After Discount'!C72+('Zone 4 &amp; 5. After Discount'!C72*0.21)</f>
        <v>166.22979999999995</v>
      </c>
      <c r="D72" s="20">
        <f>'Zone 4 &amp; 5. After Discount'!D72+('Zone 4 &amp; 5. After Discount'!D72*0.2)</f>
        <v>237.81600000000026</v>
      </c>
      <c r="E72" s="20">
        <f>'Zone 4 &amp; 5. After Discount'!E72+('Zone 4 &amp; 5. After Discount'!E72*0.2)</f>
        <v>276.95999999999952</v>
      </c>
      <c r="F72" s="20">
        <f>'Zone 4 &amp; 5. After Discount'!F72+('Zone 4 &amp; 5. After Discount'!F72*0.2)</f>
        <v>196.78860000000009</v>
      </c>
      <c r="G72" s="20">
        <f>'Zone 4 &amp; 5. After Discount'!G72+('Zone 4 &amp; 5. After Discount'!G72*0.21)</f>
        <v>221.07607500000012</v>
      </c>
      <c r="H72" s="20">
        <f>'Zone 4 &amp; 5. After Discount'!H72+('Zone 4 &amp; 5. After Discount'!H72*0.2)</f>
        <v>386.63999999999976</v>
      </c>
      <c r="I72" s="20">
        <f>'Zone 4 &amp; 5. After Discount'!I72+('Zone 4 &amp; 5. After Discount'!I72*0.2)</f>
        <v>465.76799999999952</v>
      </c>
      <c r="L72" s="21"/>
      <c r="M72" s="21"/>
      <c r="N72" s="21"/>
      <c r="O72" s="21"/>
      <c r="P72" s="21"/>
      <c r="Q72" s="21"/>
      <c r="R72" s="21"/>
      <c r="S72" s="21"/>
    </row>
    <row r="73" spans="2:19" ht="15.75">
      <c r="B73" s="19">
        <v>28.5</v>
      </c>
      <c r="C73" s="20">
        <f>'Zone 4 &amp; 5. After Discount'!C73+('Zone 4 &amp; 5. After Discount'!C73*0.21)</f>
        <v>168.71029999999996</v>
      </c>
      <c r="D73" s="20">
        <f>'Zone 4 &amp; 5. After Discount'!D73+('Zone 4 &amp; 5. After Discount'!D73*0.2)</f>
        <v>241.56000000000026</v>
      </c>
      <c r="E73" s="20">
        <f>'Zone 4 &amp; 5. After Discount'!E73+('Zone 4 &amp; 5. After Discount'!E73*0.2)</f>
        <v>281.62799999999953</v>
      </c>
      <c r="F73" s="20">
        <f>'Zone 4 &amp; 5. After Discount'!F73+('Zone 4 &amp; 5. After Discount'!F73*0.2)</f>
        <v>199.83840000000012</v>
      </c>
      <c r="G73" s="20">
        <f>'Zone 4 &amp; 5. After Discount'!G73+('Zone 4 &amp; 5. After Discount'!G73*0.21)</f>
        <v>224.73753500000012</v>
      </c>
      <c r="H73" s="20">
        <f>'Zone 4 &amp; 5. After Discount'!H73+('Zone 4 &amp; 5. After Discount'!H73*0.2)</f>
        <v>393.02399999999977</v>
      </c>
      <c r="I73" s="20">
        <f>'Zone 4 &amp; 5. After Discount'!I73+('Zone 4 &amp; 5. After Discount'!I73*0.2)</f>
        <v>473.44799999999947</v>
      </c>
      <c r="L73" s="21"/>
      <c r="M73" s="21"/>
      <c r="N73" s="21"/>
      <c r="O73" s="21"/>
      <c r="P73" s="21"/>
      <c r="Q73" s="21"/>
      <c r="R73" s="21"/>
      <c r="S73" s="21"/>
    </row>
    <row r="74" spans="2:19" ht="15.75">
      <c r="B74" s="19">
        <v>29</v>
      </c>
      <c r="C74" s="20">
        <f>'Zone 4 &amp; 5. After Discount'!C74+('Zone 4 &amp; 5. After Discount'!C74*0.21)</f>
        <v>171.1908</v>
      </c>
      <c r="D74" s="20">
        <f>'Zone 4 &amp; 5. After Discount'!D74+('Zone 4 &amp; 5. After Discount'!D74*0.2)</f>
        <v>245.30400000000026</v>
      </c>
      <c r="E74" s="20">
        <f>'Zone 4 &amp; 5. After Discount'!E74+('Zone 4 &amp; 5. After Discount'!E74*0.2)</f>
        <v>286.29599999999948</v>
      </c>
      <c r="F74" s="20">
        <f>'Zone 4 &amp; 5. After Discount'!F74+('Zone 4 &amp; 5. After Discount'!F74*0.2)</f>
        <v>202.8882000000001</v>
      </c>
      <c r="G74" s="20">
        <f>'Zone 4 &amp; 5. After Discount'!G74+('Zone 4 &amp; 5. After Discount'!G74*0.21)</f>
        <v>228.3989950000001</v>
      </c>
      <c r="H74" s="20">
        <f>'Zone 4 &amp; 5. After Discount'!H74+('Zone 4 &amp; 5. After Discount'!H74*0.2)</f>
        <v>399.40799999999979</v>
      </c>
      <c r="I74" s="20">
        <f>'Zone 4 &amp; 5. After Discount'!I74+('Zone 4 &amp; 5. After Discount'!I74*0.2)</f>
        <v>481.12799999999947</v>
      </c>
      <c r="L74" s="21"/>
      <c r="M74" s="21"/>
      <c r="N74" s="21"/>
      <c r="O74" s="21"/>
      <c r="P74" s="21"/>
      <c r="Q74" s="21"/>
      <c r="R74" s="21"/>
      <c r="S74" s="21"/>
    </row>
    <row r="75" spans="2:19" ht="15.75">
      <c r="B75" s="19">
        <v>29.5</v>
      </c>
      <c r="C75" s="20">
        <f>'Zone 4 &amp; 5. After Discount'!C75+('Zone 4 &amp; 5. After Discount'!C75*0.21)</f>
        <v>173.6713</v>
      </c>
      <c r="D75" s="20">
        <f>'Zone 4 &amp; 5. After Discount'!D75+('Zone 4 &amp; 5. After Discount'!D75*0.2)</f>
        <v>249.04800000000026</v>
      </c>
      <c r="E75" s="20">
        <f>'Zone 4 &amp; 5. After Discount'!E75+('Zone 4 &amp; 5. After Discount'!E75*0.2)</f>
        <v>290.96399999999949</v>
      </c>
      <c r="F75" s="20">
        <f>'Zone 4 &amp; 5. After Discount'!F75+('Zone 4 &amp; 5. After Discount'!F75*0.2)</f>
        <v>205.9380000000001</v>
      </c>
      <c r="G75" s="20">
        <f>'Zone 4 &amp; 5. After Discount'!G75+('Zone 4 &amp; 5. After Discount'!G75*0.21)</f>
        <v>232.0604550000001</v>
      </c>
      <c r="H75" s="20">
        <f>'Zone 4 &amp; 5. After Discount'!H75+('Zone 4 &amp; 5. After Discount'!H75*0.2)</f>
        <v>405.79199999999975</v>
      </c>
      <c r="I75" s="20">
        <f>'Zone 4 &amp; 5. After Discount'!I75+('Zone 4 &amp; 5. After Discount'!I75*0.2)</f>
        <v>488.80799999999942</v>
      </c>
      <c r="L75" s="21"/>
      <c r="M75" s="21"/>
      <c r="N75" s="21"/>
      <c r="O75" s="21"/>
      <c r="P75" s="21"/>
      <c r="Q75" s="21"/>
      <c r="R75" s="21"/>
      <c r="S75" s="21"/>
    </row>
    <row r="76" spans="2:19" ht="15.75">
      <c r="B76" s="19">
        <v>30</v>
      </c>
      <c r="C76" s="20">
        <f>'Zone 4 &amp; 5. After Discount'!C76+('Zone 4 &amp; 5. After Discount'!C76*0.21)</f>
        <v>176.15180000000001</v>
      </c>
      <c r="D76" s="20">
        <f>'Zone 4 &amp; 5. After Discount'!D76+('Zone 4 &amp; 5. After Discount'!D76*0.2)</f>
        <v>252.79200000000026</v>
      </c>
      <c r="E76" s="20">
        <f>'Zone 4 &amp; 5. After Discount'!E76+('Zone 4 &amp; 5. After Discount'!E76*0.2)</f>
        <v>295.63199999999949</v>
      </c>
      <c r="F76" s="20">
        <f>'Zone 4 &amp; 5. After Discount'!F76+('Zone 4 &amp; 5. After Discount'!F76*0.2)</f>
        <v>208.98780000000014</v>
      </c>
      <c r="G76" s="20">
        <f>'Zone 4 &amp; 5. After Discount'!G76+('Zone 4 &amp; 5. After Discount'!G76*0.21)</f>
        <v>235.72191500000008</v>
      </c>
      <c r="H76" s="20">
        <f>'Zone 4 &amp; 5. After Discount'!H76+('Zone 4 &amp; 5. After Discount'!H76*0.2)</f>
        <v>412.17599999999976</v>
      </c>
      <c r="I76" s="20">
        <f>'Zone 4 &amp; 5. After Discount'!I76+('Zone 4 &amp; 5. After Discount'!I76*0.2)</f>
        <v>496.48799999999937</v>
      </c>
      <c r="L76" s="21"/>
      <c r="M76" s="21"/>
      <c r="N76" s="21"/>
      <c r="O76" s="21"/>
      <c r="P76" s="21"/>
      <c r="Q76" s="21"/>
      <c r="R76" s="21"/>
      <c r="S76" s="21"/>
    </row>
    <row r="77" spans="2:19" s="33" customFormat="1">
      <c r="B77" s="29" t="s">
        <v>19</v>
      </c>
      <c r="C77" s="30"/>
      <c r="D77" s="30"/>
      <c r="E77" s="31"/>
      <c r="F77" s="31"/>
      <c r="G77" s="32"/>
      <c r="H77" s="20"/>
      <c r="I77" s="20"/>
    </row>
    <row r="78" spans="2:19" s="33" customFormat="1" ht="11.25" customHeight="1">
      <c r="B78" s="42" t="s">
        <v>22</v>
      </c>
      <c r="C78" s="42"/>
      <c r="D78" s="42"/>
      <c r="E78" s="42"/>
      <c r="F78" s="42"/>
      <c r="G78" s="42"/>
      <c r="H78" s="42"/>
    </row>
    <row r="79" spans="2:19" s="33" customFormat="1" ht="11.25">
      <c r="B79" s="42"/>
      <c r="C79" s="42"/>
      <c r="D79" s="42"/>
      <c r="E79" s="42"/>
      <c r="F79" s="42"/>
      <c r="G79" s="42"/>
      <c r="H79" s="42"/>
    </row>
    <row r="80" spans="2:19" s="33" customFormat="1" ht="10.5" customHeight="1">
      <c r="B80" s="41" t="s">
        <v>23</v>
      </c>
      <c r="C80" s="41"/>
      <c r="D80" s="41"/>
      <c r="E80" s="41"/>
      <c r="F80" s="41"/>
      <c r="G80" s="41"/>
      <c r="H80" s="41"/>
      <c r="I80" s="41"/>
    </row>
    <row r="81" spans="2:9" s="33" customFormat="1" ht="18.75" customHeight="1">
      <c r="B81" s="41"/>
      <c r="C81" s="41"/>
      <c r="D81" s="41"/>
      <c r="E81" s="41"/>
      <c r="F81" s="41"/>
      <c r="G81" s="41"/>
      <c r="H81" s="41"/>
      <c r="I81" s="41"/>
    </row>
    <row r="82" spans="2:9" s="33" customFormat="1" ht="11.25" customHeight="1">
      <c r="B82" s="42" t="s">
        <v>24</v>
      </c>
      <c r="C82" s="42"/>
      <c r="D82" s="42"/>
      <c r="E82" s="42"/>
      <c r="F82" s="42"/>
      <c r="G82" s="42"/>
      <c r="H82" s="42"/>
      <c r="I82" s="42"/>
    </row>
    <row r="83" spans="2:9" s="33" customFormat="1" ht="11.25">
      <c r="B83" s="42"/>
      <c r="C83" s="42"/>
      <c r="D83" s="42"/>
      <c r="E83" s="42"/>
      <c r="F83" s="42"/>
      <c r="G83" s="42"/>
      <c r="H83" s="42"/>
      <c r="I83" s="42"/>
    </row>
    <row r="84" spans="2:9" s="33" customFormat="1" ht="11.25">
      <c r="B84" s="33" t="s">
        <v>25</v>
      </c>
    </row>
    <row r="85" spans="2:9" ht="12" customHeight="1">
      <c r="B85" s="33" t="s">
        <v>26</v>
      </c>
    </row>
    <row r="86" spans="2:9" ht="12" customHeight="1">
      <c r="B86" s="33"/>
      <c r="E86" s="43">
        <v>5000</v>
      </c>
      <c r="F86" s="43"/>
    </row>
    <row r="87" spans="2:9" ht="15.75" thickBot="1"/>
    <row r="88" spans="2:9" ht="15.75" thickBot="1">
      <c r="B88" s="44" t="s">
        <v>27</v>
      </c>
      <c r="C88" s="45"/>
      <c r="D88" s="46"/>
      <c r="G88" s="44" t="s">
        <v>28</v>
      </c>
      <c r="H88" s="45"/>
      <c r="I88" s="46"/>
    </row>
    <row r="89" spans="2:9">
      <c r="B89" s="35"/>
      <c r="D89" s="36"/>
      <c r="G89" s="35"/>
      <c r="I89" s="36"/>
    </row>
    <row r="90" spans="2:9">
      <c r="B90" s="35"/>
      <c r="D90" s="36"/>
      <c r="G90" s="35"/>
      <c r="I90" s="36"/>
    </row>
    <row r="91" spans="2:9" ht="15.75" thickBot="1">
      <c r="B91" s="37"/>
      <c r="C91" s="38"/>
      <c r="D91" s="39"/>
      <c r="G91" s="37"/>
      <c r="H91" s="38"/>
      <c r="I91" s="39"/>
    </row>
  </sheetData>
  <sheetProtection selectLockedCells="1" selectUnlockedCells="1"/>
  <mergeCells count="10">
    <mergeCell ref="B82:I83"/>
    <mergeCell ref="E86:F86"/>
    <mergeCell ref="B88:D88"/>
    <mergeCell ref="G88:I88"/>
    <mergeCell ref="B1:I1"/>
    <mergeCell ref="D5:E5"/>
    <mergeCell ref="H5:I5"/>
    <mergeCell ref="B14:I14"/>
    <mergeCell ref="B78:H79"/>
    <mergeCell ref="B80:I81"/>
  </mergeCells>
  <conditionalFormatting sqref="C9:I13 C15:I76 H18:I77">
    <cfRule type="cellIs" dxfId="27" priority="1" stopIfTrue="1" operator="equal">
      <formula>"NG"</formula>
    </cfRule>
  </conditionalFormatting>
  <pageMargins left="0.75" right="0.75" top="0" bottom="0" header="0.5" footer="0.5"/>
  <pageSetup paperSize="9" scale="6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Original</vt:lpstr>
      <vt:lpstr>Zone 4 &amp; 5. After Discount</vt:lpstr>
      <vt:lpstr>Dollar</vt:lpstr>
      <vt:lpstr>Fuel</vt:lpstr>
      <vt:lpstr>Final</vt:lpstr>
      <vt:lpstr>Shundarban</vt:lpstr>
      <vt:lpstr>OCS</vt:lpstr>
      <vt:lpstr>CASH</vt:lpstr>
      <vt:lpstr>CASH!Print_Area</vt:lpstr>
      <vt:lpstr>Dollar!Print_Area</vt:lpstr>
      <vt:lpstr>Final!Print_Area</vt:lpstr>
      <vt:lpstr>Fuel!Print_Area</vt:lpstr>
      <vt:lpstr>OCS!Print_Area</vt:lpstr>
      <vt:lpstr>Original!Print_Area</vt:lpstr>
      <vt:lpstr>Shundarban!Print_Area</vt:lpstr>
      <vt:lpstr>'Zone 4 &amp; 5. After Discount'!Print_Area</vt:lpstr>
    </vt:vector>
  </TitlesOfParts>
  <Company>DHL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Poroma Tasnia Ashmita (DHL BD)</dc:creator>
  <cp:lastModifiedBy>Windows User</cp:lastModifiedBy>
  <cp:lastPrinted>2022-06-28T11:20:30Z</cp:lastPrinted>
  <dcterms:created xsi:type="dcterms:W3CDTF">2021-12-15T10:20:26Z</dcterms:created>
  <dcterms:modified xsi:type="dcterms:W3CDTF">2022-06-28T11:30:47Z</dcterms:modified>
</cp:coreProperties>
</file>