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shahi\Documents\Business_Analystics_Ineuron\Excel\Excel_project\"/>
    </mc:Choice>
  </mc:AlternateContent>
  <xr:revisionPtr revIDLastSave="0" documentId="13_ncr:1_{77FBCD8A-C8CC-4D00-AC33-1DA2FE8A8B8E}" xr6:coauthVersionLast="47" xr6:coauthVersionMax="47" xr10:uidLastSave="{00000000-0000-0000-0000-000000000000}"/>
  <bookViews>
    <workbookView xWindow="-108" yWindow="-108" windowWidth="23256" windowHeight="12456" firstSheet="9" activeTab="13" xr2:uid="{5AF5D4AF-D10E-435D-ABA8-B0D0494ED23E}"/>
  </bookViews>
  <sheets>
    <sheet name="KPI" sheetId="7" r:id="rId1"/>
    <sheet name="Sheet1" sheetId="16" r:id="rId2"/>
    <sheet name="Sheet2" sheetId="8" r:id="rId3"/>
    <sheet name="Sheet3" sheetId="9" r:id="rId4"/>
    <sheet name="Education by Attrition" sheetId="10" r:id="rId5"/>
    <sheet name="Attrition by job" sheetId="11" r:id="rId6"/>
    <sheet name="Sheet6" sheetId="13" r:id="rId7"/>
    <sheet name="Department wise attrition" sheetId="12" r:id="rId8"/>
    <sheet name="Attrition by Age group" sheetId="14" r:id="rId9"/>
    <sheet name="Attrition by Marital Status" sheetId="15" r:id="rId10"/>
    <sheet name="Data" sheetId="1" r:id="rId11"/>
    <sheet name="Images" sheetId="2" r:id="rId12"/>
    <sheet name="Background 1" sheetId="3" r:id="rId13"/>
    <sheet name="DASHBOARD" sheetId="4" r:id="rId14"/>
    <sheet name="Background 3" sheetId="5" r:id="rId15"/>
    <sheet name="Background 4" sheetId="6" r:id="rId16"/>
  </sheets>
  <definedNames>
    <definedName name="_xlchart.v1.0" hidden="1">'Attrition by job'!$D$4:$D$12</definedName>
    <definedName name="_xlchart.v1.1" hidden="1">'Attrition by job'!$E$4:$E$12</definedName>
    <definedName name="_xlchart.v1.5" hidden="1">'Attrition by job'!$D$4:$D$12</definedName>
    <definedName name="_xlchart.v1.6" hidden="1">'Attrition by job'!$E$4:$E$12</definedName>
    <definedName name="_xlchart.v2.2" hidden="1">'Attrition by Marital Status'!$D$4:$D$6</definedName>
    <definedName name="_xlchart.v2.3" hidden="1">'Attrition by Marital Status'!$E$3</definedName>
    <definedName name="_xlchart.v2.4" hidden="1">'Attrition by Marital Status'!$E$4:$E$6</definedName>
    <definedName name="_xlchart.v2.7" hidden="1">'Attrition by Marital Status'!$D$4:$D$6</definedName>
    <definedName name="_xlchart.v2.8" hidden="1">'Attrition by Marital Status'!$E$3</definedName>
    <definedName name="_xlchart.v2.9" hidden="1">'Attrition by Marital Status'!$E$4:$E$6</definedName>
    <definedName name="Slicer_Department">#N/A</definedName>
    <definedName name="Slicer_Education_Field1">#N/A</definedName>
    <definedName name="Slicer_Gender">#N/A</definedName>
    <definedName name="Slicer_Gender1">#N/A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15" l="1"/>
  <c r="D5" i="15"/>
  <c r="D4" i="15"/>
  <c r="D5" i="11"/>
  <c r="D6" i="11"/>
  <c r="D7" i="11"/>
  <c r="D8" i="11"/>
  <c r="D9" i="11"/>
  <c r="D10" i="11"/>
  <c r="D11" i="11"/>
  <c r="D12" i="11"/>
  <c r="D4" i="11"/>
  <c r="H19" i="9"/>
  <c r="C7" i="7"/>
  <c r="E5" i="15"/>
  <c r="E4" i="11"/>
  <c r="B12" i="9"/>
  <c r="E7" i="11"/>
  <c r="D7" i="7"/>
  <c r="E8" i="11"/>
  <c r="E6" i="15"/>
  <c r="B11" i="9"/>
  <c r="E4" i="15"/>
  <c r="E6" i="11"/>
  <c r="E10" i="11"/>
  <c r="E11" i="11"/>
  <c r="B7" i="8"/>
  <c r="E9" i="11"/>
  <c r="B7" i="7"/>
  <c r="E12" i="11"/>
  <c r="E5" i="11"/>
  <c r="B8" i="8" l="1"/>
  <c r="C8" i="8" s="1"/>
  <c r="E7" i="7"/>
  <c r="C11" i="9"/>
  <c r="F7" i="7"/>
  <c r="C12" i="9"/>
  <c r="C7" i="8"/>
</calcChain>
</file>

<file path=xl/sharedStrings.xml><?xml version="1.0" encoding="utf-8"?>
<sst xmlns="http://schemas.openxmlformats.org/spreadsheetml/2006/main" count="50906" uniqueCount="1570">
  <si>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</si>
  <si>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</si>
  <si>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</si>
  <si>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</si>
  <si>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</si>
  <si>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</si>
  <si>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</si>
  <si>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</si>
  <si>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</si>
  <si>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</si>
  <si>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</si>
  <si>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</si>
  <si>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</si>
  <si>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</si>
  <si>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</si>
  <si>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</si>
  <si>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</si>
  <si>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</si>
  <si>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</si>
  <si>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</si>
  <si>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</si>
  <si>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</si>
  <si>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</si>
  <si>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</si>
  <si>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</si>
  <si>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</si>
  <si>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</si>
  <si>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</si>
  <si>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</si>
  <si>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</si>
  <si>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</si>
  <si>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</si>
  <si>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</si>
  <si>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</si>
  <si>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</si>
  <si>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</si>
  <si>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</si>
  <si>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</si>
  <si>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</si>
  <si>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</si>
  <si>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</si>
  <si>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</si>
  <si>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</si>
  <si>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</si>
  <si>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</si>
  <si>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</si>
  <si>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</si>
  <si>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</si>
  <si>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</si>
  <si>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</si>
  <si>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</si>
  <si>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</si>
  <si>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</si>
  <si>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</si>
  <si>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</si>
  <si>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</si>
  <si>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</si>
  <si>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</si>
  <si>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</si>
  <si>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</si>
  <si>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</si>
  <si>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</si>
  <si>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</si>
  <si>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</si>
  <si>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</si>
  <si>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</si>
  <si>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</si>
  <si>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</si>
  <si>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</si>
  <si>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</si>
  <si>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</si>
  <si>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</si>
  <si>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</si>
  <si>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</si>
  <si>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</si>
  <si>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</si>
  <si>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</si>
  <si>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</si>
  <si>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</si>
  <si>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</si>
  <si>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</si>
  <si>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</si>
  <si>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</si>
  <si>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</si>
  <si>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</si>
  <si>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</si>
  <si>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</si>
  <si>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</si>
  <si>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</si>
  <si>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</si>
  <si>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</si>
  <si>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</si>
  <si>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</si>
  <si>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</si>
  <si>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</si>
  <si>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</si>
  <si>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</si>
  <si>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</si>
  <si>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</si>
  <si>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</si>
  <si>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</si>
  <si>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</si>
  <si>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</si>
  <si>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</si>
  <si>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</si>
  <si>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</si>
  <si>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</si>
  <si>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</si>
  <si>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</si>
  <si>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</si>
  <si>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</si>
  <si>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</si>
  <si>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</si>
  <si>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</si>
  <si>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</si>
  <si>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</si>
  <si>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</si>
  <si>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</si>
  <si>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</si>
  <si>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</si>
  <si>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</si>
  <si>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</si>
  <si>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</si>
  <si>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</si>
  <si>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</si>
  <si>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</si>
  <si>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</si>
  <si>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</si>
  <si>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</si>
  <si>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</si>
  <si>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</si>
  <si>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</si>
  <si>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</si>
  <si>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</si>
  <si>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</si>
  <si>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</si>
  <si>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</si>
  <si>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</si>
  <si>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</si>
  <si>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</si>
  <si>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</si>
  <si>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</si>
  <si>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</si>
  <si>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</si>
  <si>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</si>
  <si>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</si>
  <si>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</si>
  <si>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</si>
  <si>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</si>
  <si>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</si>
  <si>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</si>
  <si>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</si>
  <si>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</si>
  <si>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</si>
  <si>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</si>
  <si>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</si>
  <si>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</si>
  <si>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</si>
  <si>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</si>
  <si>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</si>
  <si>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</si>
  <si>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</si>
  <si>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</si>
  <si>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</si>
  <si>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</si>
  <si>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</si>
  <si>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</si>
  <si>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</si>
  <si>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</si>
  <si>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</si>
  <si>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</si>
  <si>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</si>
  <si>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</si>
  <si>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</si>
  <si>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</si>
  <si>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</si>
  <si>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</si>
  <si>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</si>
  <si>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</si>
  <si>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</si>
  <si>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</si>
  <si>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</si>
  <si>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</si>
  <si>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</si>
  <si>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</si>
  <si>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</si>
  <si>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</si>
  <si>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</si>
  <si>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</si>
  <si>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</si>
  <si>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</si>
  <si>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</si>
  <si>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</si>
  <si>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</si>
  <si>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</si>
  <si>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</si>
  <si>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</si>
  <si>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</si>
  <si>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</si>
  <si>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</si>
  <si>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</si>
  <si>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</si>
  <si>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</si>
  <si>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</si>
  <si>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</si>
  <si>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</si>
  <si>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</si>
  <si>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</si>
  <si>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</si>
  <si>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</si>
  <si>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</si>
  <si>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</si>
  <si>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</si>
  <si>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</si>
  <si>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</si>
  <si>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</si>
  <si>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</si>
  <si>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</si>
  <si>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</si>
  <si>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</si>
  <si>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</si>
  <si>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</si>
  <si>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</si>
  <si>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</si>
  <si>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</si>
  <si>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</si>
  <si>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</si>
  <si>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</si>
  <si>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</si>
  <si>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</si>
  <si>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</si>
  <si>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</si>
  <si>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</si>
  <si>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</si>
  <si>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</si>
  <si>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</si>
  <si>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</si>
  <si>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</si>
  <si>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</si>
  <si>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</si>
  <si>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</si>
  <si>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</si>
  <si>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</si>
  <si>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</si>
  <si>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</si>
  <si>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</si>
  <si>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</si>
  <si>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</si>
  <si>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</si>
  <si>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</si>
  <si>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</si>
  <si>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</si>
  <si>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</si>
  <si>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</si>
  <si>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</si>
  <si>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</si>
  <si>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</si>
  <si>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</si>
  <si>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</si>
  <si>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</si>
  <si>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</si>
  <si>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</si>
  <si>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</si>
  <si>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</si>
  <si>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</si>
  <si>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</si>
  <si>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</si>
  <si>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</si>
  <si>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</si>
  <si>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</si>
  <si>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</si>
  <si>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</si>
  <si>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</si>
  <si>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</si>
  <si>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</si>
  <si>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</si>
  <si>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</si>
  <si>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</si>
  <si>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</si>
  <si>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</si>
  <si>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</si>
  <si>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</si>
  <si>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</si>
  <si>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</si>
  <si>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</si>
  <si>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</si>
  <si>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</si>
  <si>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</si>
  <si>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</si>
  <si>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</si>
  <si>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</si>
  <si>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</si>
  <si>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</si>
  <si>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</si>
  <si>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</si>
  <si>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</si>
  <si>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</si>
  <si>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</si>
  <si>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</si>
  <si>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</si>
  <si>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</si>
  <si>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</si>
  <si>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</si>
  <si>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</si>
  <si>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</si>
  <si>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</si>
  <si>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</si>
  <si>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</si>
  <si>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</si>
  <si>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</si>
  <si>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</si>
  <si>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</si>
  <si>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</si>
  <si>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</si>
  <si>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</si>
  <si>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</si>
  <si>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</si>
  <si>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</si>
  <si>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</si>
  <si>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</si>
  <si>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</si>
  <si>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</si>
  <si>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</si>
  <si>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</si>
  <si>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</si>
  <si>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</si>
  <si>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</si>
  <si>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</si>
  <si>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</si>
  <si>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</si>
  <si>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</si>
  <si>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</si>
  <si>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</si>
  <si>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</si>
  <si>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</si>
  <si>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</si>
  <si>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</si>
  <si>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</si>
  <si>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</si>
  <si>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</si>
  <si>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</si>
  <si>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</si>
  <si>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</si>
  <si>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</si>
  <si>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</si>
  <si>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</si>
  <si>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</si>
  <si>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</si>
  <si>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</si>
  <si>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</si>
  <si>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</si>
  <si>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</si>
  <si>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</si>
  <si>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</si>
  <si>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</si>
  <si>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</si>
  <si>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</si>
  <si>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</si>
  <si>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</si>
  <si>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</si>
  <si>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</si>
  <si>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</si>
  <si>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</si>
  <si>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</si>
  <si>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</si>
  <si>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</si>
  <si>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</si>
  <si>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</si>
  <si>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</si>
  <si>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</si>
  <si>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</si>
  <si>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</si>
  <si>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</si>
  <si>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</si>
  <si>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</si>
  <si>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</si>
  <si>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</si>
  <si>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</si>
  <si>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</si>
  <si>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</si>
  <si>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</si>
  <si>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</si>
  <si>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</si>
  <si>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</si>
  <si>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</si>
  <si>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</si>
  <si>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</si>
  <si>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</si>
  <si>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</si>
  <si>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</si>
  <si>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</si>
  <si>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</si>
  <si>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</si>
  <si>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</si>
  <si>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</si>
  <si>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</si>
  <si>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</si>
  <si>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</si>
  <si>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</si>
  <si>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</si>
  <si>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</si>
  <si>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</si>
  <si>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</si>
  <si>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</si>
  <si>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</si>
  <si>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</si>
  <si>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</si>
  <si>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</si>
  <si>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</si>
  <si>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</si>
  <si>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</si>
  <si>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</si>
  <si>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</si>
  <si>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</si>
  <si>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</si>
  <si>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</si>
  <si>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</si>
  <si>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</si>
  <si>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</si>
  <si>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</si>
  <si>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</si>
  <si>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</si>
  <si>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</si>
  <si>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</si>
  <si>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</si>
  <si>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</si>
  <si>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</si>
  <si>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</si>
  <si>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</si>
  <si>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</si>
  <si>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</si>
  <si>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</si>
  <si>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</si>
  <si>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</si>
  <si>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</si>
  <si>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</si>
  <si>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</si>
  <si>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</si>
  <si>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</si>
  <si>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</si>
  <si>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</si>
  <si>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</si>
  <si>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</si>
  <si>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</si>
  <si>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</si>
  <si>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</si>
  <si>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</si>
  <si>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</si>
  <si>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</si>
  <si>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</si>
  <si>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</si>
  <si>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</si>
  <si>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</si>
  <si>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</si>
  <si>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</si>
  <si>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</si>
  <si>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</si>
  <si>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</si>
  <si>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</si>
  <si>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</si>
  <si>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</si>
  <si>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</si>
  <si>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</si>
  <si>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</si>
  <si>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</si>
  <si>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</si>
  <si>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</si>
  <si>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</si>
  <si>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</si>
  <si>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</si>
  <si>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</si>
  <si>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</si>
  <si>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</si>
  <si>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</si>
  <si>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</si>
  <si>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</si>
  <si>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</si>
  <si>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</si>
  <si>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</si>
  <si>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</si>
  <si>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</si>
  <si>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</si>
  <si>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</si>
  <si>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</si>
  <si>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</si>
  <si>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</si>
  <si>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</si>
  <si>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</si>
  <si>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</si>
  <si>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</si>
  <si>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</si>
  <si>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</si>
  <si>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</si>
  <si>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</si>
  <si>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</si>
  <si>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</si>
  <si>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</si>
  <si>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</si>
  <si>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</si>
  <si>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</si>
  <si>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</si>
  <si>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</si>
  <si>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</si>
  <si>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</si>
  <si>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</si>
  <si>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</si>
  <si>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</si>
  <si>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</si>
  <si>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</si>
  <si>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</si>
  <si>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</si>
  <si>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</si>
  <si>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</si>
  <si>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</si>
  <si>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</si>
  <si>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</si>
  <si>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</si>
  <si>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</si>
  <si>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</si>
  <si>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</si>
  <si>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</si>
  <si>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</si>
  <si>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</si>
  <si>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</si>
  <si>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</si>
  <si>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</si>
  <si>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</si>
  <si>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</si>
  <si>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</si>
  <si>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</si>
  <si>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</si>
  <si>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</si>
  <si>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</si>
  <si>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</si>
  <si>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</si>
  <si>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</si>
  <si>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</si>
  <si>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</si>
  <si>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</si>
  <si>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</si>
  <si>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</si>
  <si>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</si>
  <si>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</si>
  <si>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</si>
  <si>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</si>
  <si>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</si>
  <si>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</si>
  <si>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</si>
  <si>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</si>
  <si>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</si>
  <si>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</si>
  <si>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</si>
  <si>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</si>
  <si>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</si>
  <si>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</si>
  <si>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</si>
  <si>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</si>
  <si>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</si>
  <si>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</si>
  <si>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</si>
  <si>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</si>
  <si>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</si>
  <si>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</si>
  <si>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</si>
  <si>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</si>
  <si>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</si>
  <si>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</si>
  <si>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</si>
  <si>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</si>
  <si>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</si>
  <si>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</si>
  <si>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</si>
  <si>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</si>
  <si>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</si>
  <si>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</si>
  <si>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</si>
  <si>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</si>
  <si>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</si>
  <si>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</si>
  <si>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</si>
  <si>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</si>
  <si>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</si>
  <si>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</si>
  <si>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</si>
  <si>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</si>
  <si>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</si>
  <si>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</si>
  <si>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</si>
  <si>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</si>
  <si>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</si>
  <si>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</si>
  <si>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</si>
  <si>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</si>
  <si>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</si>
  <si>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</si>
  <si>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</si>
  <si>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</si>
  <si>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</si>
  <si>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</si>
  <si>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</si>
  <si>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</si>
  <si>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</si>
  <si>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</si>
  <si>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</si>
  <si>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</si>
  <si>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</si>
  <si>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</si>
  <si>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</si>
  <si>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</si>
  <si>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</si>
  <si>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</si>
  <si>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</si>
  <si>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</si>
  <si>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</si>
  <si>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</si>
  <si>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</si>
  <si>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</si>
  <si>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</si>
  <si>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</si>
  <si>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</si>
  <si>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</si>
  <si>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</si>
  <si>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</si>
  <si>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</si>
  <si>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</si>
  <si>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</si>
  <si>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</si>
  <si>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</si>
  <si>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</si>
  <si>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</si>
  <si>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</si>
  <si>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</si>
  <si>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</si>
  <si>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</si>
  <si>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</si>
  <si>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</si>
  <si>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</si>
  <si>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</si>
  <si>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</si>
  <si>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</si>
  <si>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</si>
  <si>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</si>
  <si>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</si>
  <si>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</si>
  <si>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</si>
  <si>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</si>
  <si>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</si>
  <si>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</si>
  <si>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</si>
  <si>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</si>
  <si>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</si>
  <si>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</si>
  <si>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</si>
  <si>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</si>
  <si>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</si>
  <si>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</si>
  <si>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</si>
  <si>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</si>
  <si>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</si>
  <si>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</si>
  <si>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</si>
  <si>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</si>
  <si>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</si>
  <si>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</si>
  <si>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</si>
  <si>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</si>
  <si>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</si>
  <si>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</si>
  <si>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</si>
  <si>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</si>
  <si>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</si>
  <si>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</si>
  <si>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</si>
  <si>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</si>
  <si>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</si>
  <si>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</si>
  <si>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</si>
  <si>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</si>
  <si>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</si>
  <si>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</si>
  <si>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</si>
  <si>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</si>
  <si>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</si>
  <si>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</si>
  <si>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</si>
  <si>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</si>
  <si>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</si>
  <si>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</si>
  <si>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</si>
  <si>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</si>
  <si>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</si>
  <si>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</si>
  <si>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</si>
  <si>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</si>
  <si>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</si>
  <si>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</si>
  <si>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</si>
  <si>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</si>
  <si>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</si>
  <si>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</si>
  <si>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</si>
  <si>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</si>
  <si>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</si>
  <si>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</si>
  <si>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</si>
  <si>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</si>
  <si>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</si>
  <si>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</si>
  <si>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</si>
  <si>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</si>
  <si>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</si>
  <si>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</si>
  <si>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</si>
  <si>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</si>
  <si>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</si>
  <si>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</si>
  <si>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</si>
  <si>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</si>
  <si>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</si>
  <si>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</si>
  <si>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</si>
  <si>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</si>
  <si>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</si>
  <si>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</si>
  <si>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</si>
  <si>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</si>
  <si>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</si>
  <si>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</si>
  <si>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</si>
  <si>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</si>
  <si>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</si>
  <si>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</si>
  <si>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</si>
  <si>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</si>
  <si>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</si>
  <si>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</si>
  <si>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</si>
  <si>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</si>
  <si>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</si>
  <si>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</si>
  <si>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</si>
  <si>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</si>
  <si>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</si>
  <si>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</si>
  <si>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</si>
  <si>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</si>
  <si>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</si>
  <si>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</si>
  <si>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</si>
  <si>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</si>
  <si>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</si>
  <si>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</si>
  <si>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</si>
  <si>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</si>
  <si>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</si>
  <si>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</si>
  <si>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</si>
  <si>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</si>
  <si>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</si>
  <si>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</si>
  <si>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</si>
  <si>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</si>
  <si>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</si>
  <si>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</si>
  <si>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</si>
  <si>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</si>
  <si>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</si>
  <si>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</si>
  <si>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</si>
  <si>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</si>
  <si>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</si>
  <si>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</si>
  <si>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</si>
  <si>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</si>
  <si>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</si>
  <si>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</si>
  <si>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</si>
  <si>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</si>
  <si>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</si>
  <si>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</si>
  <si>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</si>
  <si>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</si>
  <si>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</si>
  <si>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</si>
  <si>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</si>
  <si>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</si>
  <si>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</si>
  <si>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</si>
  <si>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</si>
  <si>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</si>
  <si>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</si>
  <si>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</si>
  <si>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</si>
  <si>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</si>
  <si>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</si>
  <si>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</si>
  <si>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</si>
  <si>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</si>
  <si>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</si>
  <si>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</si>
  <si>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</si>
  <si>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</si>
  <si>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</si>
  <si>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</si>
  <si>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</si>
  <si>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</si>
  <si>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</si>
  <si>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</si>
  <si>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</si>
  <si>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</si>
  <si>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</si>
  <si>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</si>
  <si>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</si>
  <si>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</si>
  <si>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</si>
  <si>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</si>
  <si>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</si>
  <si>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</si>
  <si>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</si>
  <si>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</si>
  <si>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</si>
  <si>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</si>
  <si>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</si>
  <si>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</si>
  <si>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</si>
  <si>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</si>
  <si>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</si>
  <si>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</si>
  <si>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</si>
  <si>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</si>
  <si>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</si>
  <si>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</si>
  <si>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</si>
  <si>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</si>
  <si>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</si>
  <si>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</si>
  <si>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</si>
  <si>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</si>
  <si>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</si>
  <si>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</si>
  <si>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</si>
  <si>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</si>
  <si>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</si>
  <si>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</si>
  <si>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</si>
  <si>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</si>
  <si>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</si>
  <si>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</si>
  <si>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</si>
  <si>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</si>
  <si>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</si>
  <si>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</si>
  <si>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</si>
  <si>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</si>
  <si>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</si>
  <si>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</si>
  <si>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</si>
  <si>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</si>
  <si>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</si>
  <si>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</si>
  <si>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</si>
  <si>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</si>
  <si>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</si>
  <si>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</si>
  <si>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</si>
  <si>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</si>
  <si>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</si>
  <si>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</si>
  <si>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</si>
  <si>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</si>
  <si>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</si>
  <si>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</si>
  <si>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</si>
  <si>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</si>
  <si>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</si>
  <si>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</si>
  <si>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</si>
  <si>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</si>
  <si>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</si>
  <si>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</si>
  <si>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</si>
  <si>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</si>
  <si>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</si>
  <si>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</si>
  <si>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</si>
  <si>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</si>
  <si>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</si>
  <si>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</si>
  <si>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</si>
  <si>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</si>
  <si>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</si>
  <si>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</si>
  <si>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</si>
  <si>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</si>
  <si>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</si>
  <si>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</si>
  <si>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</si>
  <si>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</si>
  <si>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</si>
  <si>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</si>
  <si>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</si>
  <si>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</si>
  <si>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</si>
  <si>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</si>
  <si>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</si>
  <si>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</si>
  <si>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</si>
  <si>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</si>
  <si>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</si>
  <si>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</si>
  <si>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</si>
  <si>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</si>
  <si>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</si>
  <si>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</si>
  <si>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</si>
  <si>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</si>
  <si>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</si>
  <si>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</si>
  <si>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</si>
  <si>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</si>
  <si>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</si>
  <si>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</si>
  <si>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</si>
  <si>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</si>
  <si>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</si>
  <si>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</si>
  <si>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</si>
  <si>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</si>
  <si>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</si>
  <si>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</si>
  <si>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</si>
  <si>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</si>
  <si>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</si>
  <si>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</si>
  <si>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</si>
  <si>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</si>
  <si>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</si>
  <si>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</si>
  <si>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</si>
  <si>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</si>
  <si>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</si>
  <si>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</si>
  <si>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</si>
  <si>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</si>
  <si>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</si>
  <si>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</si>
  <si>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</si>
  <si>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</si>
  <si>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</si>
  <si>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</si>
  <si>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</si>
  <si>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</si>
  <si>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</si>
  <si>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</si>
  <si>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</si>
  <si>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</si>
  <si>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</si>
  <si>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</si>
  <si>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</si>
  <si>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</si>
  <si>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</si>
  <si>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</si>
  <si>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</si>
  <si>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</si>
  <si>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</si>
  <si>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</si>
  <si>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</si>
  <si>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</si>
  <si>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</si>
  <si>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</si>
  <si>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</si>
  <si>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</si>
  <si>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</si>
  <si>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</si>
  <si>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</si>
  <si>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</si>
  <si>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</si>
  <si>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</si>
  <si>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</si>
  <si>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</si>
  <si>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</si>
  <si>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</si>
  <si>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</si>
  <si>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</si>
  <si>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</si>
  <si>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</si>
  <si>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</si>
  <si>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</si>
  <si>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</si>
  <si>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</si>
  <si>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</si>
  <si>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</si>
  <si>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</si>
  <si>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</si>
  <si>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</si>
  <si>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</si>
  <si>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</si>
  <si>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</si>
  <si>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</si>
  <si>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</si>
  <si>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</si>
  <si>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</si>
  <si>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</si>
  <si>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</si>
  <si>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</si>
  <si>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</si>
  <si>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</si>
  <si>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</si>
  <si>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</si>
  <si>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</si>
  <si>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</si>
  <si>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</si>
  <si>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</si>
  <si>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</si>
  <si>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</si>
  <si>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</si>
  <si>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</si>
  <si>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</si>
  <si>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</si>
  <si>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</si>
  <si>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</si>
  <si>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</si>
  <si>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</si>
  <si>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</si>
  <si>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</si>
  <si>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</si>
  <si>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</si>
  <si>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</si>
  <si>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</si>
  <si>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</si>
  <si>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</si>
  <si>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</si>
  <si>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</si>
  <si>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</si>
  <si>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</si>
  <si>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</si>
  <si>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</si>
  <si>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</si>
  <si>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</si>
  <si>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</si>
  <si>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</si>
  <si>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</si>
  <si>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</si>
  <si>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</si>
  <si>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</si>
  <si>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</si>
  <si>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</si>
  <si>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</si>
  <si>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</si>
  <si>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</si>
  <si>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</si>
  <si>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</si>
  <si>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</si>
  <si>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</si>
  <si>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</si>
  <si>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</si>
  <si>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</si>
  <si>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</si>
  <si>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</si>
  <si>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</si>
  <si>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</si>
  <si>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</si>
  <si>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</si>
  <si>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</si>
  <si>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</si>
  <si>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</si>
  <si>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</si>
  <si>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</si>
  <si>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</si>
  <si>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</si>
  <si>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</si>
  <si>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</si>
  <si>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</si>
  <si>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</si>
  <si>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</si>
  <si>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</si>
  <si>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</si>
  <si>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</si>
  <si>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</si>
  <si>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</si>
  <si>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</si>
  <si>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</si>
  <si>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</si>
  <si>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</si>
  <si>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</si>
  <si>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</si>
  <si>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</si>
  <si>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</si>
  <si>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</si>
  <si>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</si>
  <si>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</si>
  <si>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</si>
  <si>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</si>
  <si>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</si>
  <si>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</si>
  <si>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</si>
  <si>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</si>
  <si>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</si>
  <si>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</si>
  <si>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</si>
  <si>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</si>
  <si>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</si>
  <si>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</si>
  <si>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</si>
  <si>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</si>
  <si>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</si>
  <si>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</si>
  <si>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</si>
  <si>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</si>
  <si>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</si>
  <si>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</si>
  <si>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</si>
  <si>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</si>
  <si>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</si>
  <si>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</si>
  <si>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</si>
  <si>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</si>
  <si>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</si>
  <si>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</si>
  <si>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</si>
  <si>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</si>
  <si>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</si>
  <si>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</si>
  <si>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</si>
  <si>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</si>
  <si>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</si>
  <si>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</si>
  <si>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</si>
  <si>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</si>
  <si>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</si>
  <si>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</si>
  <si>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</si>
  <si>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</si>
  <si>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</si>
  <si>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</si>
  <si>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</si>
  <si>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</si>
  <si>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</si>
  <si>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</si>
  <si>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</si>
  <si>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</si>
  <si>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</si>
  <si>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</si>
  <si>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</si>
  <si>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</si>
  <si>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</si>
  <si>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</si>
  <si>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</si>
  <si>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</si>
  <si>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</si>
  <si>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</si>
  <si>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</si>
  <si>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</si>
  <si>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</si>
  <si>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</si>
  <si>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</si>
  <si>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</si>
  <si>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</si>
  <si>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</si>
  <si>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</si>
  <si>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</si>
  <si>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</si>
  <si>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</si>
  <si>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</si>
  <si>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</si>
  <si>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</si>
  <si>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</si>
  <si>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</si>
  <si>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</si>
  <si>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</si>
  <si>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</si>
  <si>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</si>
  <si>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</si>
  <si>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</si>
  <si>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</si>
  <si>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</si>
  <si>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</si>
  <si>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</si>
  <si>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</si>
  <si>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</si>
  <si>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</si>
  <si>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</si>
  <si>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</si>
  <si>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</si>
  <si>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</si>
  <si>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</si>
  <si>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</si>
  <si>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</si>
  <si>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</si>
  <si>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</si>
  <si>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</si>
  <si>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</si>
  <si>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</si>
  <si>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</si>
  <si>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</si>
  <si>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</si>
  <si>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</si>
  <si>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</si>
  <si>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</si>
  <si>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</si>
  <si>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</si>
  <si>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</si>
  <si>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</si>
  <si>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</si>
  <si>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</si>
  <si>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</si>
  <si>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</si>
  <si>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</si>
  <si>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</si>
  <si>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</si>
  <si>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</si>
  <si>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</si>
  <si>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</si>
  <si>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</si>
  <si>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</si>
  <si>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</si>
  <si>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</si>
  <si>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</si>
  <si>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</si>
  <si>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</si>
  <si>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</si>
  <si>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</si>
  <si>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</si>
  <si>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</si>
  <si>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</si>
  <si>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</si>
  <si>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</si>
  <si>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</si>
  <si>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</si>
  <si>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</si>
  <si>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</si>
  <si>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</si>
  <si>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</si>
  <si>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</si>
  <si>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</si>
  <si>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</si>
  <si>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</si>
  <si>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</si>
  <si>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</si>
  <si>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</si>
  <si>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</si>
  <si>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</si>
  <si>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</si>
  <si>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</si>
  <si>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</si>
  <si>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</si>
  <si>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</si>
  <si>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</si>
  <si>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</si>
  <si>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</si>
  <si>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</si>
  <si>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</si>
  <si>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</si>
  <si>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</si>
  <si>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</si>
  <si>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</si>
  <si>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</si>
  <si>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</si>
  <si>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</si>
  <si>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</si>
  <si>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</si>
  <si>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</si>
  <si>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</si>
  <si>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</si>
  <si>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</si>
  <si>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</si>
  <si>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</si>
  <si>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</si>
  <si>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</si>
  <si>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</si>
  <si>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</si>
  <si>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</si>
  <si>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</si>
  <si>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</si>
  <si>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</si>
  <si>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</si>
  <si>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</si>
  <si>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</si>
  <si>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</si>
  <si>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</si>
  <si>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</si>
  <si>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</si>
  <si>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</si>
  <si>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</si>
  <si>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</si>
  <si>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</si>
  <si>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</si>
  <si>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</si>
  <si>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</si>
  <si>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</si>
  <si>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</si>
  <si>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</si>
  <si>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</si>
  <si>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</si>
  <si>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</si>
  <si>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</si>
  <si>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</si>
  <si>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</si>
  <si>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</si>
  <si>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</si>
  <si>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</si>
  <si>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</si>
  <si>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</si>
  <si>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</si>
  <si>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</si>
  <si>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</si>
  <si>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</si>
  <si>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</si>
  <si>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</si>
  <si>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</si>
  <si>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</si>
  <si>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</si>
  <si>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</si>
  <si>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</si>
  <si>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</si>
  <si>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</si>
  <si>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</si>
  <si>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</si>
  <si>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</si>
  <si>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</si>
  <si>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</si>
  <si>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</si>
  <si>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</si>
  <si>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</si>
  <si>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</si>
  <si>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</si>
  <si>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</si>
  <si>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</si>
  <si>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</si>
  <si>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</si>
  <si>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</si>
  <si>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</si>
  <si>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</si>
  <si>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</si>
  <si>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</si>
  <si>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</si>
  <si>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</si>
  <si>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</si>
  <si>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</si>
  <si>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</si>
  <si>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</si>
  <si>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</si>
  <si>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</si>
  <si>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</si>
  <si>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</si>
  <si>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</si>
  <si>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</si>
  <si>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</si>
  <si>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</si>
  <si>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</si>
  <si>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</si>
  <si>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</si>
  <si>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</si>
  <si>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</si>
  <si>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</si>
  <si>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</si>
  <si>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</si>
  <si>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</si>
  <si>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</si>
  <si>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</si>
  <si>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</si>
  <si>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</si>
  <si>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</si>
  <si>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</si>
  <si>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</si>
  <si>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</si>
  <si>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</si>
  <si>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</si>
  <si>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</si>
  <si>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</si>
  <si>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</si>
  <si>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</si>
  <si>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</si>
  <si>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</si>
  <si>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</si>
  <si>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</si>
  <si>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</si>
  <si>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</si>
  <si>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</si>
  <si>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</si>
  <si>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</si>
  <si>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</si>
  <si>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</si>
  <si>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</si>
  <si>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</si>
  <si>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</si>
  <si>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</si>
  <si>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</si>
  <si>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</si>
  <si>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</si>
  <si>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</si>
  <si>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</si>
  <si>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</si>
  <si>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</si>
  <si>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</si>
  <si>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</si>
  <si>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</si>
  <si>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</si>
  <si>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</si>
  <si>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</si>
  <si>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</si>
  <si>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</si>
  <si>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</si>
  <si>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</si>
  <si>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</si>
  <si>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</si>
  <si>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</si>
  <si>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</si>
  <si>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</si>
  <si>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</si>
  <si>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</si>
  <si>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</si>
  <si>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</si>
  <si>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</si>
  <si>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</si>
  <si>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</si>
  <si>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</si>
  <si>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</si>
  <si>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</si>
  <si>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</si>
  <si>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</si>
  <si>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</si>
  <si>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</si>
  <si>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</si>
  <si>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</si>
  <si>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</si>
  <si>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</si>
  <si>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</si>
  <si>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</si>
  <si>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</si>
  <si>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</si>
  <si>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</si>
  <si>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</si>
  <si>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</si>
  <si>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</si>
  <si>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</si>
  <si>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</si>
  <si>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</si>
  <si>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</si>
  <si>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</si>
  <si>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</si>
  <si>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</si>
  <si>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</si>
  <si>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</si>
  <si>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</si>
  <si>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</si>
  <si>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</si>
  <si>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</si>
  <si>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</si>
  <si>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</si>
  <si>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</si>
  <si>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</si>
  <si>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</si>
  <si>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</si>
  <si>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</si>
  <si>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</si>
  <si>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</si>
  <si>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</si>
  <si>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</si>
  <si>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</si>
  <si>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</si>
  <si>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</si>
  <si>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</si>
  <si>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</si>
  <si>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</si>
  <si>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</si>
  <si>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</si>
  <si>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</si>
  <si>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</si>
  <si>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</si>
  <si>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</si>
  <si>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</si>
  <si>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</si>
  <si>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</si>
  <si>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</si>
  <si>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</si>
  <si>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</si>
  <si>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</si>
  <si>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</si>
  <si>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</si>
  <si>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</si>
  <si>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</si>
  <si>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</si>
  <si>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</si>
  <si>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</si>
  <si>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</si>
  <si>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</si>
  <si>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</si>
  <si>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</si>
  <si>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</si>
  <si>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</si>
  <si>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</si>
  <si>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</si>
  <si>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</si>
  <si>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</si>
  <si>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</si>
  <si>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</si>
  <si>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</si>
  <si>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</si>
  <si>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</si>
  <si>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</si>
  <si>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</si>
  <si>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</si>
  <si>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</si>
  <si>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</si>
  <si>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</si>
  <si>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</si>
  <si>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</si>
  <si>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</si>
  <si>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</si>
  <si>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</si>
  <si>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</si>
  <si>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</si>
  <si>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</si>
  <si>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</si>
  <si>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</si>
  <si>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</si>
  <si>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</si>
  <si>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</si>
  <si>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</si>
  <si>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</si>
  <si>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</si>
  <si>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</si>
  <si>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</si>
  <si>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</si>
  <si>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</si>
  <si>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</si>
  <si>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</si>
  <si>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</si>
  <si>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</si>
  <si>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</si>
  <si>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</si>
  <si>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</si>
  <si>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</si>
  <si>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</si>
  <si>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</si>
  <si>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</si>
  <si>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</si>
  <si>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</si>
  <si>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</si>
  <si>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</si>
  <si>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</si>
  <si>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</si>
  <si>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</si>
  <si>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</si>
  <si>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</si>
  <si>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</si>
  <si>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</si>
  <si>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</si>
  <si>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</si>
  <si>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</si>
  <si>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</si>
  <si>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</si>
  <si>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</si>
  <si>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</si>
  <si>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</si>
  <si>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</si>
  <si>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</si>
  <si>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</si>
  <si>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Avg_age</t>
  </si>
  <si>
    <t>Active Employee</t>
  </si>
  <si>
    <t>Attrition Rate</t>
  </si>
  <si>
    <t>Average of Job Satisfaction</t>
  </si>
  <si>
    <t>Rating</t>
  </si>
  <si>
    <t>Balance Rating</t>
  </si>
  <si>
    <t>Row Labels</t>
  </si>
  <si>
    <t>Grand Total</t>
  </si>
  <si>
    <t>Count of Employee Count</t>
  </si>
  <si>
    <t>Job role</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</si>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</sst>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 x14ac:knownFonts="1">
    <font>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9" fontId="0" fillId="0" borderId="0" xfId="0" applyNumberFormat="1"/>
    <xf numFmtId="10" fontId="0" fillId="0" borderId="0" xfId="0" applyNumberFormat="1"/>
    <xf numFmtId="164" fontId="0" fillId="0" borderId="0" xfId="0" applyNumberFormat="1"/>
    <xf numFmtId="1"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164" formatCode="0.0"/>
    </dxf>
    <dxf>
      <fill>
        <patternFill>
          <bgColor theme="0" tint="-4.9989318521683403E-2"/>
        </patternFill>
      </fill>
    </dxf>
  </dxfs>
  <tableStyles count="2" defaultTableStyle="TableStyleMedium2" defaultPivotStyle="PivotStyleLight16">
    <tableStyle name="Invisible" pivot="0" table="0" count="0" xr9:uid="{F3164E94-3572-4D3A-97B5-61D894FC27C0}"/>
    <tableStyle name="Slicer " pivot="0" table="0" count="4" xr9:uid="{483157D7-8115-476E-83AF-46CA8B88EA5D}">
      <tableStyleElement type="wholeTable" dxfId="1"/>
    </tableStyle>
  </tableStyles>
  <colors>
    <mruColors>
      <color rgb="FF602928"/>
      <color rgb="FF9E1A8E"/>
      <color rgb="FF492296"/>
      <color rgb="FFEC90C5"/>
      <color rgb="FFE773B5"/>
      <color rgb="FFA916B0"/>
      <color rgb="FF780C7B"/>
      <color rgb="FFEC92D2"/>
    </mruColors>
  </colors>
  <extLst>
    <ext xmlns:x14="http://schemas.microsoft.com/office/spreadsheetml/2009/9/main" uri="{46F421CA-312F-682f-3DD2-61675219B42D}">
      <x14:dxfs count="3">
        <dxf>
          <fill>
            <gradientFill>
              <stop position="0">
                <color theme="1" tint="0.25098422193060094"/>
              </stop>
              <stop position="1">
                <color theme="2" tint="-0.49803155613879818"/>
              </stop>
            </gradientFill>
          </fill>
        </dxf>
        <dxf>
          <font>
            <b/>
            <i val="0"/>
            <color theme="0"/>
            <name val="Calibri"/>
            <family val="2"/>
            <scheme val="minor"/>
          </font>
          <fill>
            <gradientFill>
              <stop position="0">
                <color theme="9" tint="-0.49803155613879818"/>
              </stop>
              <stop position="1">
                <color theme="9" tint="0.40000610370189521"/>
              </stop>
            </gradientFill>
          </fill>
        </dxf>
        <dxf>
          <fill>
            <gradientFill degree="90">
              <stop position="0">
                <color theme="1" tint="5.0965910824915313E-2"/>
              </stop>
              <stop position="1">
                <color theme="2" tint="-0.49803155613879818"/>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9B-4595-90E7-D0A013C55E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9B-4595-90E7-D0A013C55E72}"/>
              </c:ext>
            </c:extLst>
          </c:dPt>
          <c:val>
            <c:numRef>
              <c:f>Sheet2!$C$7:$C$8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31DE-49EE-B96C-439DFA1ED48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Sheet2!$B$7</c:f>
              <c:numCache>
                <c:formatCode>0.0</c:formatCode>
                <c:ptCount val="1"/>
                <c:pt idx="0">
                  <c:v>2.6265306122448981</c:v>
                </c:pt>
              </c:numCache>
            </c:numRef>
          </c:val>
          <c:extLst>
            <c:ext xmlns:c16="http://schemas.microsoft.com/office/drawing/2014/chart" uri="{C3380CC4-5D6E-409C-BE32-E72D297353CC}">
              <c16:uniqueId val="{00000000-E6AC-4660-AD65-7BAC5BC0554E}"/>
            </c:ext>
          </c:extLst>
        </c:ser>
        <c:ser>
          <c:idx val="1"/>
          <c:order val="1"/>
          <c:spPr>
            <a:solidFill>
              <a:schemeClr val="accent2"/>
            </a:solidFill>
            <a:ln>
              <a:noFill/>
            </a:ln>
            <a:effectLst/>
          </c:spPr>
          <c:invertIfNegative val="0"/>
          <c:val>
            <c:numRef>
              <c:f>Sheet2!$B$8</c:f>
              <c:numCache>
                <c:formatCode>0.0</c:formatCode>
                <c:ptCount val="1"/>
                <c:pt idx="0">
                  <c:v>1.3734693877551019</c:v>
                </c:pt>
              </c:numCache>
            </c:numRef>
          </c:val>
          <c:extLst>
            <c:ext xmlns:c16="http://schemas.microsoft.com/office/drawing/2014/chart" uri="{C3380CC4-5D6E-409C-BE32-E72D297353CC}">
              <c16:uniqueId val="{00000001-E6AC-4660-AD65-7BAC5BC0554E}"/>
            </c:ext>
          </c:extLst>
        </c:ser>
        <c:dLbls>
          <c:showLegendKey val="0"/>
          <c:showVal val="0"/>
          <c:showCatName val="0"/>
          <c:showSerName val="0"/>
          <c:showPercent val="0"/>
          <c:showBubbleSize val="0"/>
        </c:dLbls>
        <c:gapWidth val="0"/>
        <c:overlap val="100"/>
        <c:axId val="1954560624"/>
        <c:axId val="1954568304"/>
      </c:barChart>
      <c:catAx>
        <c:axId val="1954560624"/>
        <c:scaling>
          <c:orientation val="minMax"/>
        </c:scaling>
        <c:delete val="1"/>
        <c:axPos val="l"/>
        <c:majorTickMark val="out"/>
        <c:minorTickMark val="none"/>
        <c:tickLblPos val="nextTo"/>
        <c:crossAx val="1954568304"/>
        <c:crosses val="autoZero"/>
        <c:auto val="1"/>
        <c:lblAlgn val="ctr"/>
        <c:lblOffset val="100"/>
        <c:noMultiLvlLbl val="0"/>
      </c:catAx>
      <c:valAx>
        <c:axId val="1954568304"/>
        <c:scaling>
          <c:orientation val="minMax"/>
          <c:max val="4"/>
        </c:scaling>
        <c:delete val="1"/>
        <c:axPos val="b"/>
        <c:numFmt formatCode="0.0" sourceLinked="1"/>
        <c:majorTickMark val="out"/>
        <c:minorTickMark val="none"/>
        <c:tickLblPos val="nextTo"/>
        <c:crossAx val="1954560624"/>
        <c:crosses val="autoZero"/>
        <c:crossBetween val="between"/>
        <c:majorUnit val="0.5"/>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6D-4B6A-BA4D-A439AC341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6D-4B6A-BA4D-A439AC341851}"/>
              </c:ext>
            </c:extLst>
          </c:dPt>
          <c:val>
            <c:numRef>
              <c:f>Sheet3!$C$11:$C$12</c:f>
              <c:numCache>
                <c:formatCode>0%</c:formatCode>
                <c:ptCount val="2"/>
                <c:pt idx="0">
                  <c:v>1</c:v>
                </c:pt>
                <c:pt idx="1">
                  <c:v>0</c:v>
                </c:pt>
              </c:numCache>
            </c:numRef>
          </c:val>
          <c:extLst>
            <c:ext xmlns:c16="http://schemas.microsoft.com/office/drawing/2014/chart" uri="{C3380CC4-5D6E-409C-BE32-E72D297353CC}">
              <c16:uniqueId val="{00000000-DE21-40E6-88C5-A7B2236FB7F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81639187468919"/>
          <c:y val="0.12759170653907495"/>
          <c:w val="0.61255038057812961"/>
          <c:h val="0.72728654133544313"/>
        </c:manualLayout>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CCC-45BE-BFED-E827D72C6CCF}"/>
            </c:ext>
          </c:extLst>
        </c:ser>
        <c:dLbls>
          <c:dLblPos val="outEnd"/>
          <c:showLegendKey val="0"/>
          <c:showVal val="1"/>
          <c:showCatName val="0"/>
          <c:showSerName val="0"/>
          <c:showPercent val="0"/>
          <c:showBubbleSize val="0"/>
        </c:dLbls>
        <c:gapWidth val="182"/>
        <c:axId val="937827856"/>
        <c:axId val="937824976"/>
      </c:barChart>
      <c:catAx>
        <c:axId val="937827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24976"/>
        <c:crosses val="autoZero"/>
        <c:auto val="1"/>
        <c:lblAlgn val="ctr"/>
        <c:lblOffset val="100"/>
        <c:noMultiLvlLbl val="0"/>
      </c:catAx>
      <c:valAx>
        <c:axId val="9378249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2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2-46DC-9A6E-B8C4CF1F8C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12-46DC-9A6E-B8C4CF1F8C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12-46DC-9A6E-B8C4CF1F8C1A}"/>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AA94-48CD-9BB3-8763E1E649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33C1-45AE-98FC-F3ADD8179BE8}"/>
            </c:ext>
          </c:extLst>
        </c:ser>
        <c:dLbls>
          <c:showLegendKey val="0"/>
          <c:showVal val="0"/>
          <c:showCatName val="0"/>
          <c:showSerName val="0"/>
          <c:showPercent val="0"/>
          <c:showBubbleSize val="0"/>
        </c:dLbls>
        <c:gapWidth val="219"/>
        <c:overlap val="-27"/>
        <c:axId val="1138607312"/>
        <c:axId val="1138616432"/>
      </c:barChart>
      <c:catAx>
        <c:axId val="11386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16432"/>
        <c:crosses val="autoZero"/>
        <c:auto val="1"/>
        <c:lblAlgn val="ctr"/>
        <c:lblOffset val="100"/>
        <c:noMultiLvlLbl val="0"/>
      </c:catAx>
      <c:valAx>
        <c:axId val="1138616432"/>
        <c:scaling>
          <c:orientation val="minMax"/>
        </c:scaling>
        <c:delete val="1"/>
        <c:axPos val="l"/>
        <c:numFmt formatCode="General" sourceLinked="1"/>
        <c:majorTickMark val="none"/>
        <c:minorTickMark val="none"/>
        <c:tickLblPos val="nextTo"/>
        <c:crossAx val="113860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1">
                      <a:lumMod val="50000"/>
                    </a:schemeClr>
                  </a:gs>
                  <a:gs pos="100000">
                    <a:schemeClr val="accent6">
                      <a:lumMod val="75000"/>
                    </a:schemeClr>
                  </a:gs>
                </a:gsLst>
                <a:lin ang="5400000" scaled="1"/>
              </a:gradFill>
              <a:ln w="19050">
                <a:noFill/>
              </a:ln>
              <a:effectLst/>
            </c:spPr>
            <c:extLst>
              <c:ext xmlns:c16="http://schemas.microsoft.com/office/drawing/2014/chart" uri="{C3380CC4-5D6E-409C-BE32-E72D297353CC}">
                <c16:uniqueId val="{00000001-784D-4F08-BB05-B56962490153}"/>
              </c:ext>
            </c:extLst>
          </c:dPt>
          <c:dPt>
            <c:idx val="1"/>
            <c:bubble3D val="0"/>
            <c:spPr>
              <a:noFill/>
              <a:ln w="19050">
                <a:noFill/>
              </a:ln>
              <a:effectLst/>
            </c:spPr>
            <c:extLst>
              <c:ext xmlns:c16="http://schemas.microsoft.com/office/drawing/2014/chart" uri="{C3380CC4-5D6E-409C-BE32-E72D297353CC}">
                <c16:uniqueId val="{00000003-784D-4F08-BB05-B56962490153}"/>
              </c:ext>
            </c:extLst>
          </c:dPt>
          <c:val>
            <c:numRef>
              <c:f>Sheet2!$C$7:$C$8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784D-4F08-BB05-B5696249015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57741125273662"/>
          <c:y val="0.20103377525252525"/>
          <c:w val="0.73911690043699119"/>
          <c:h val="0.73824258207070714"/>
        </c:manualLayout>
      </c:layout>
      <c:doughnutChart>
        <c:varyColors val="1"/>
        <c:ser>
          <c:idx val="0"/>
          <c:order val="0"/>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0"/>
            </a:effectLst>
          </c:spPr>
          <c:dPt>
            <c:idx val="0"/>
            <c:bubble3D val="0"/>
            <c:spPr>
              <a:solidFill>
                <a:schemeClr val="bg1">
                  <a:lumMod val="75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0"/>
              </a:effectLst>
            </c:spPr>
            <c:extLst>
              <c:ext xmlns:c16="http://schemas.microsoft.com/office/drawing/2014/chart" uri="{C3380CC4-5D6E-409C-BE32-E72D297353CC}">
                <c16:uniqueId val="{00000001-48AE-4D4A-837C-442C6A4E441E}"/>
              </c:ext>
            </c:extLst>
          </c:dPt>
          <c:dPt>
            <c:idx val="1"/>
            <c:bubble3D val="0"/>
            <c:spPr>
              <a:gradFill>
                <a:gsLst>
                  <a:gs pos="4000">
                    <a:schemeClr val="accent1">
                      <a:lumMod val="50000"/>
                    </a:schemeClr>
                  </a:gs>
                  <a:gs pos="100000">
                    <a:schemeClr val="accent1">
                      <a:lumMod val="60000"/>
                      <a:lumOff val="40000"/>
                    </a:schemeClr>
                  </a:gs>
                </a:gsLst>
                <a:lin ang="10800000" scaled="0"/>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0"/>
              </a:effectLst>
            </c:spPr>
            <c:extLst>
              <c:ext xmlns:c16="http://schemas.microsoft.com/office/drawing/2014/chart" uri="{C3380CC4-5D6E-409C-BE32-E72D297353CC}">
                <c16:uniqueId val="{00000003-48AE-4D4A-837C-442C6A4E441E}"/>
              </c:ext>
            </c:extLst>
          </c:dPt>
          <c:val>
            <c:numRef>
              <c:f>Sheet3!$C$11:$C$12</c:f>
              <c:numCache>
                <c:formatCode>0%</c:formatCode>
                <c:ptCount val="2"/>
                <c:pt idx="0">
                  <c:v>1</c:v>
                </c:pt>
                <c:pt idx="1">
                  <c:v>0</c:v>
                </c:pt>
              </c:numCache>
            </c:numRef>
          </c:val>
          <c:extLst>
            <c:ext xmlns:c16="http://schemas.microsoft.com/office/drawing/2014/chart" uri="{C3380CC4-5D6E-409C-BE32-E72D297353CC}">
              <c16:uniqueId val="{00000004-48AE-4D4A-837C-442C6A4E441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947600801658177E-2"/>
          <c:y val="0.10072023727694054"/>
          <c:w val="0.77566232111875544"/>
          <c:h val="0.76685280960484925"/>
        </c:manualLayout>
      </c:layout>
      <c:doughnutChart>
        <c:varyColors val="1"/>
        <c:ser>
          <c:idx val="0"/>
          <c:order val="0"/>
          <c:spPr>
            <a:ln>
              <a:noFill/>
            </a:ln>
          </c:spPr>
          <c:dPt>
            <c:idx val="0"/>
            <c:bubble3D val="0"/>
            <c:spPr>
              <a:gradFill>
                <a:gsLst>
                  <a:gs pos="4000">
                    <a:srgbClr val="780C7B"/>
                  </a:gs>
                  <a:gs pos="100000">
                    <a:srgbClr val="EC90C5"/>
                  </a:gs>
                </a:gsLst>
                <a:lin ang="10800000" scaled="0"/>
              </a:gradFill>
              <a:ln w="19050">
                <a:noFill/>
              </a:ln>
              <a:effectLst/>
            </c:spPr>
            <c:extLst>
              <c:ext xmlns:c16="http://schemas.microsoft.com/office/drawing/2014/chart" uri="{C3380CC4-5D6E-409C-BE32-E72D297353CC}">
                <c16:uniqueId val="{00000001-BF5A-4550-83F1-2681D3FFAAE1}"/>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BF5A-4550-83F1-2681D3FFAAE1}"/>
              </c:ext>
            </c:extLst>
          </c:dPt>
          <c:val>
            <c:numRef>
              <c:f>Sheet3!$C$11:$C$12</c:f>
              <c:numCache>
                <c:formatCode>0%</c:formatCode>
                <c:ptCount val="2"/>
                <c:pt idx="0">
                  <c:v>1</c:v>
                </c:pt>
                <c:pt idx="1">
                  <c:v>0</c:v>
                </c:pt>
              </c:numCache>
            </c:numRef>
          </c:val>
          <c:extLst>
            <c:ext xmlns:c16="http://schemas.microsoft.com/office/drawing/2014/chart" uri="{C3380CC4-5D6E-409C-BE32-E72D297353CC}">
              <c16:uniqueId val="{00000004-BF5A-4550-83F1-2681D3FFAAE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81639187468919"/>
          <c:y val="0.12759170653907495"/>
          <c:w val="0.61255038057812961"/>
          <c:h val="0.72728654133544313"/>
        </c:manualLayout>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621-4E2C-8621-3CFD45BA604B}"/>
            </c:ext>
          </c:extLst>
        </c:ser>
        <c:dLbls>
          <c:dLblPos val="outEnd"/>
          <c:showLegendKey val="0"/>
          <c:showVal val="1"/>
          <c:showCatName val="0"/>
          <c:showSerName val="0"/>
          <c:showPercent val="0"/>
          <c:showBubbleSize val="0"/>
        </c:dLbls>
        <c:gapWidth val="75"/>
        <c:axId val="937827856"/>
        <c:axId val="937824976"/>
      </c:barChart>
      <c:catAx>
        <c:axId val="937827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37824976"/>
        <c:crosses val="autoZero"/>
        <c:auto val="1"/>
        <c:lblAlgn val="ctr"/>
        <c:lblOffset val="100"/>
        <c:noMultiLvlLbl val="0"/>
      </c:catAx>
      <c:valAx>
        <c:axId val="937824976"/>
        <c:scaling>
          <c:orientation val="minMax"/>
        </c:scaling>
        <c:delete val="1"/>
        <c:axPos val="b"/>
        <c:numFmt formatCode="General" sourceLinked="1"/>
        <c:majorTickMark val="out"/>
        <c:minorTickMark val="none"/>
        <c:tickLblPos val="nextTo"/>
        <c:crossAx val="93782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3000">
                <a:schemeClr val="accent1">
                  <a:lumMod val="75000"/>
                </a:schemeClr>
              </a:gs>
              <a:gs pos="100000">
                <a:schemeClr val="accent1">
                  <a:lumMod val="60000"/>
                  <a:lumOff val="40000"/>
                </a:schemeClr>
              </a:gs>
            </a:gsLst>
            <a:lin ang="10800000" scaled="0"/>
          </a:gradFill>
          <a:ln w="12700">
            <a:solidFill>
              <a:schemeClr val="bg1">
                <a:lumMod val="75000"/>
              </a:schemeClr>
            </a:solidFill>
          </a:ln>
          <a:effectLst/>
        </c:spPr>
        <c:dLbl>
          <c:idx val="0"/>
          <c:layout>
            <c:manualLayout>
              <c:x val="-3.7112549681711529E-2"/>
              <c:y val="6.347741658469285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600192283647381"/>
                  <c:h val="0.10607175097796649"/>
                </c:manualLayout>
              </c15:layout>
            </c:ext>
          </c:extLst>
        </c:dLbl>
      </c:pivotFmt>
      <c:pivotFmt>
        <c:idx val="7"/>
        <c:spPr>
          <a:gradFill>
            <a:gsLst>
              <a:gs pos="3000">
                <a:schemeClr val="accent1">
                  <a:lumMod val="50000"/>
                </a:schemeClr>
              </a:gs>
              <a:gs pos="100000">
                <a:schemeClr val="accent5">
                  <a:lumMod val="75000"/>
                </a:schemeClr>
              </a:gs>
            </a:gsLst>
            <a:lin ang="10800000" scaled="0"/>
          </a:gradFill>
          <a:ln w="12700">
            <a:solidFill>
              <a:schemeClr val="bg1">
                <a:lumMod val="75000"/>
              </a:schemeClr>
            </a:solidFill>
          </a:ln>
          <a:effectLst/>
        </c:spPr>
        <c:dLbl>
          <c:idx val="0"/>
          <c:layout>
            <c:manualLayout>
              <c:x val="-0.13658541123064549"/>
              <c:y val="-0.144486961326550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2700">
            <a:solidFill>
              <a:schemeClr val="bg1">
                <a:lumMod val="75000"/>
              </a:schemeClr>
            </a:solidFill>
          </a:ln>
          <a:effectLst/>
        </c:spPr>
        <c:dLbl>
          <c:idx val="0"/>
          <c:layout>
            <c:manualLayout>
              <c:x val="0.16590812026318891"/>
              <c:y val="8.2018526372100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attrition'!$B$3</c:f>
              <c:strCache>
                <c:ptCount val="1"/>
                <c:pt idx="0">
                  <c:v>Total</c:v>
                </c:pt>
              </c:strCache>
            </c:strRef>
          </c:tx>
          <c:spPr>
            <a:ln w="12700">
              <a:solidFill>
                <a:schemeClr val="bg1">
                  <a:lumMod val="75000"/>
                </a:schemeClr>
              </a:solidFill>
            </a:ln>
          </c:spPr>
          <c:dPt>
            <c:idx val="0"/>
            <c:bubble3D val="0"/>
            <c:spPr>
              <a:gradFill>
                <a:gsLst>
                  <a:gs pos="3000">
                    <a:schemeClr val="accent1">
                      <a:lumMod val="75000"/>
                    </a:schemeClr>
                  </a:gs>
                  <a:gs pos="100000">
                    <a:schemeClr val="accent1">
                      <a:lumMod val="60000"/>
                      <a:lumOff val="40000"/>
                    </a:schemeClr>
                  </a:gs>
                </a:gsLst>
                <a:lin ang="10800000" scaled="0"/>
              </a:gradFill>
              <a:ln w="12700">
                <a:solidFill>
                  <a:schemeClr val="bg1">
                    <a:lumMod val="75000"/>
                  </a:schemeClr>
                </a:solidFill>
              </a:ln>
              <a:effectLst/>
            </c:spPr>
            <c:extLst>
              <c:ext xmlns:c16="http://schemas.microsoft.com/office/drawing/2014/chart" uri="{C3380CC4-5D6E-409C-BE32-E72D297353CC}">
                <c16:uniqueId val="{00000001-FABC-4D54-A1A3-FEBC951FBDDD}"/>
              </c:ext>
            </c:extLst>
          </c:dPt>
          <c:dPt>
            <c:idx val="1"/>
            <c:bubble3D val="0"/>
            <c:spPr>
              <a:gradFill>
                <a:gsLst>
                  <a:gs pos="3000">
                    <a:schemeClr val="accent1">
                      <a:lumMod val="50000"/>
                    </a:schemeClr>
                  </a:gs>
                  <a:gs pos="100000">
                    <a:schemeClr val="accent5">
                      <a:lumMod val="75000"/>
                    </a:schemeClr>
                  </a:gs>
                </a:gsLst>
                <a:lin ang="10800000" scaled="0"/>
              </a:gradFill>
              <a:ln w="12700">
                <a:solidFill>
                  <a:schemeClr val="bg1">
                    <a:lumMod val="75000"/>
                  </a:schemeClr>
                </a:solidFill>
              </a:ln>
              <a:effectLst/>
            </c:spPr>
            <c:extLst>
              <c:ext xmlns:c16="http://schemas.microsoft.com/office/drawing/2014/chart" uri="{C3380CC4-5D6E-409C-BE32-E72D297353CC}">
                <c16:uniqueId val="{00000003-FABC-4D54-A1A3-FEBC951FBDDD}"/>
              </c:ext>
            </c:extLst>
          </c:dPt>
          <c:dPt>
            <c:idx val="2"/>
            <c:bubble3D val="0"/>
            <c:spPr>
              <a:solidFill>
                <a:schemeClr val="accent3"/>
              </a:solidFill>
              <a:ln w="12700">
                <a:solidFill>
                  <a:schemeClr val="bg1">
                    <a:lumMod val="75000"/>
                  </a:schemeClr>
                </a:solidFill>
              </a:ln>
              <a:effectLst/>
            </c:spPr>
            <c:extLst>
              <c:ext xmlns:c16="http://schemas.microsoft.com/office/drawing/2014/chart" uri="{C3380CC4-5D6E-409C-BE32-E72D297353CC}">
                <c16:uniqueId val="{00000005-FABC-4D54-A1A3-FEBC951FBDDD}"/>
              </c:ext>
            </c:extLst>
          </c:dPt>
          <c:dLbls>
            <c:dLbl>
              <c:idx val="0"/>
              <c:layout>
                <c:manualLayout>
                  <c:x val="-3.7112549681711529E-2"/>
                  <c:y val="6.347741658469285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600192283647381"/>
                      <c:h val="0.10607175097796649"/>
                    </c:manualLayout>
                  </c15:layout>
                </c:ext>
                <c:ext xmlns:c16="http://schemas.microsoft.com/office/drawing/2014/chart" uri="{C3380CC4-5D6E-409C-BE32-E72D297353CC}">
                  <c16:uniqueId val="{00000001-FABC-4D54-A1A3-FEBC951FBDDD}"/>
                </c:ext>
              </c:extLst>
            </c:dLbl>
            <c:dLbl>
              <c:idx val="1"/>
              <c:layout>
                <c:manualLayout>
                  <c:x val="-0.13658541123064549"/>
                  <c:y val="-0.1444869613265502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BC-4D54-A1A3-FEBC951FBDDD}"/>
                </c:ext>
              </c:extLst>
            </c:dLbl>
            <c:dLbl>
              <c:idx val="2"/>
              <c:layout>
                <c:manualLayout>
                  <c:x val="0.16590812026318891"/>
                  <c:y val="8.201852637210058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BC-4D54-A1A3-FEBC951FBD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ABC-4D54-A1A3-FEBC951FBDD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045778993640794"/>
          <c:y val="0.30934272556579517"/>
          <c:w val="0.16869415381652123"/>
          <c:h val="0.342204247621293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DATA_Excel_project.xlsx]Attrition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2">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75000"/>
                  </a:schemeClr>
                </a:gs>
                <a:gs pos="100000">
                  <a:schemeClr val="accent2">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B89-40E3-B5E6-AEC018AB7F0A}"/>
            </c:ext>
          </c:extLst>
        </c:ser>
        <c:dLbls>
          <c:dLblPos val="outEnd"/>
          <c:showLegendKey val="0"/>
          <c:showVal val="1"/>
          <c:showCatName val="0"/>
          <c:showSerName val="0"/>
          <c:showPercent val="0"/>
          <c:showBubbleSize val="0"/>
        </c:dLbls>
        <c:gapWidth val="107"/>
        <c:overlap val="-27"/>
        <c:axId val="1138607312"/>
        <c:axId val="1138616432"/>
      </c:barChart>
      <c:catAx>
        <c:axId val="11386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1138616432"/>
        <c:crosses val="autoZero"/>
        <c:auto val="1"/>
        <c:lblAlgn val="ctr"/>
        <c:lblOffset val="100"/>
        <c:noMultiLvlLbl val="0"/>
      </c:catAx>
      <c:valAx>
        <c:axId val="1138616432"/>
        <c:scaling>
          <c:orientation val="minMax"/>
        </c:scaling>
        <c:delete val="1"/>
        <c:axPos val="l"/>
        <c:numFmt formatCode="General" sourceLinked="1"/>
        <c:majorTickMark val="none"/>
        <c:minorTickMark val="none"/>
        <c:tickLblPos val="nextTo"/>
        <c:crossAx val="113860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184295129980212E-2"/>
          <c:y val="0.20408878811873088"/>
          <c:w val="0.80455477780369378"/>
          <c:h val="0.64748300234037393"/>
        </c:manualLayout>
      </c:layout>
      <c:barChart>
        <c:barDir val="bar"/>
        <c:grouping val="stacked"/>
        <c:varyColors val="0"/>
        <c:ser>
          <c:idx val="1"/>
          <c:order val="0"/>
          <c:spPr>
            <a:solidFill>
              <a:schemeClr val="bg1">
                <a:lumMod val="9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0-388D-4DE1-A0AD-68645C86DE05}"/>
              </c:ext>
            </c:extLst>
          </c:dPt>
          <c:val>
            <c:numRef>
              <c:f>Sheet2!$B$8</c:f>
              <c:numCache>
                <c:formatCode>0.0</c:formatCode>
                <c:ptCount val="1"/>
                <c:pt idx="0">
                  <c:v>1.3734693877551019</c:v>
                </c:pt>
              </c:numCache>
            </c:numRef>
          </c:val>
          <c:extLst>
            <c:ext xmlns:c16="http://schemas.microsoft.com/office/drawing/2014/chart" uri="{C3380CC4-5D6E-409C-BE32-E72D297353CC}">
              <c16:uniqueId val="{00000001-49C2-4610-81F4-663F2A78850E}"/>
            </c:ext>
          </c:extLst>
        </c:ser>
        <c:dLbls>
          <c:showLegendKey val="0"/>
          <c:showVal val="0"/>
          <c:showCatName val="0"/>
          <c:showSerName val="0"/>
          <c:showPercent val="0"/>
          <c:showBubbleSize val="0"/>
        </c:dLbls>
        <c:gapWidth val="0"/>
        <c:overlap val="100"/>
        <c:axId val="1954560624"/>
        <c:axId val="1954568304"/>
      </c:barChart>
      <c:catAx>
        <c:axId val="1954560624"/>
        <c:scaling>
          <c:orientation val="minMax"/>
        </c:scaling>
        <c:delete val="1"/>
        <c:axPos val="l"/>
        <c:majorTickMark val="out"/>
        <c:minorTickMark val="none"/>
        <c:tickLblPos val="nextTo"/>
        <c:crossAx val="1954568304"/>
        <c:crosses val="autoZero"/>
        <c:auto val="1"/>
        <c:lblAlgn val="ctr"/>
        <c:lblOffset val="100"/>
        <c:noMultiLvlLbl val="0"/>
      </c:catAx>
      <c:valAx>
        <c:axId val="1954568304"/>
        <c:scaling>
          <c:orientation val="minMax"/>
          <c:max val="4"/>
        </c:scaling>
        <c:delete val="1"/>
        <c:axPos val="b"/>
        <c:numFmt formatCode="0.0" sourceLinked="1"/>
        <c:majorTickMark val="out"/>
        <c:minorTickMark val="none"/>
        <c:tickLblPos val="nextTo"/>
        <c:crossAx val="195456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602928"/>
            </a:solidFill>
            <a:ln>
              <a:noFill/>
            </a:ln>
            <a:effectLst/>
          </c:spPr>
          <c:invertIfNegative val="0"/>
          <c:val>
            <c:numRef>
              <c:f>Sheet2!$B$7</c:f>
              <c:numCache>
                <c:formatCode>0.0</c:formatCode>
                <c:ptCount val="1"/>
                <c:pt idx="0">
                  <c:v>2.6265306122448981</c:v>
                </c:pt>
              </c:numCache>
            </c:numRef>
          </c:val>
          <c:extLst>
            <c:ext xmlns:c16="http://schemas.microsoft.com/office/drawing/2014/chart" uri="{C3380CC4-5D6E-409C-BE32-E72D297353CC}">
              <c16:uniqueId val="{00000000-DED0-477E-81E6-044290E19325}"/>
            </c:ext>
          </c:extLst>
        </c:ser>
        <c:ser>
          <c:idx val="1"/>
          <c:order val="1"/>
          <c:spPr>
            <a:solidFill>
              <a:schemeClr val="bg1"/>
            </a:solidFill>
            <a:ln>
              <a:noFill/>
            </a:ln>
            <a:effectLst/>
          </c:spPr>
          <c:invertIfNegative val="0"/>
          <c:val>
            <c:numRef>
              <c:f>Sheet2!$B$8</c:f>
              <c:numCache>
                <c:formatCode>0.0</c:formatCode>
                <c:ptCount val="1"/>
                <c:pt idx="0">
                  <c:v>1.3734693877551019</c:v>
                </c:pt>
              </c:numCache>
            </c:numRef>
          </c:val>
          <c:extLst>
            <c:ext xmlns:c16="http://schemas.microsoft.com/office/drawing/2014/chart" uri="{C3380CC4-5D6E-409C-BE32-E72D297353CC}">
              <c16:uniqueId val="{00000001-DED0-477E-81E6-044290E19325}"/>
            </c:ext>
          </c:extLst>
        </c:ser>
        <c:dLbls>
          <c:showLegendKey val="0"/>
          <c:showVal val="0"/>
          <c:showCatName val="0"/>
          <c:showSerName val="0"/>
          <c:showPercent val="0"/>
          <c:showBubbleSize val="0"/>
        </c:dLbls>
        <c:gapWidth val="0"/>
        <c:overlap val="100"/>
        <c:axId val="1954560624"/>
        <c:axId val="1954568304"/>
      </c:barChart>
      <c:catAx>
        <c:axId val="1954560624"/>
        <c:scaling>
          <c:orientation val="minMax"/>
        </c:scaling>
        <c:delete val="1"/>
        <c:axPos val="l"/>
        <c:majorTickMark val="out"/>
        <c:minorTickMark val="none"/>
        <c:tickLblPos val="nextTo"/>
        <c:crossAx val="1954568304"/>
        <c:crosses val="autoZero"/>
        <c:auto val="1"/>
        <c:lblAlgn val="ctr"/>
        <c:lblOffset val="100"/>
        <c:noMultiLvlLbl val="0"/>
      </c:catAx>
      <c:valAx>
        <c:axId val="1954568304"/>
        <c:scaling>
          <c:orientation val="minMax"/>
          <c:max val="4"/>
        </c:scaling>
        <c:delete val="1"/>
        <c:axPos val="b"/>
        <c:numFmt formatCode="0.0" sourceLinked="1"/>
        <c:majorTickMark val="out"/>
        <c:minorTickMark val="none"/>
        <c:tickLblPos val="nextTo"/>
        <c:crossAx val="1954560624"/>
        <c:crosses val="autoZero"/>
        <c:crossBetween val="between"/>
        <c:majorUnit val="0.5"/>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2DD2858-EBA7-4EF9-9DFD-2E3A493CAF1A}">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356D946D-35BA-4897-BE63-7C3748487568}">
          <cx:tx>
            <cx:txData>
              <cx:f>_xlchart.v2.3</cx:f>
              <cx:v>Attrition</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F2DD2858-EBA7-4EF9-9DFD-2E3A493CAF1A}">
          <cx:spPr>
            <a:ln>
              <a:noFill/>
            </a:ln>
          </cx:spPr>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noFill/>
            <a:ln>
              <a:noFill/>
            </a:ln>
          </cx:spPr>
        </cx:plotSurface>
        <cx:series layoutId="funnel" uniqueId="{356D946D-35BA-4897-BE63-7C3748487568}">
          <cx:tx>
            <cx:txData>
              <cx:f>_xlchart.v2.8</cx:f>
              <cx:v>Attrition</cx:v>
            </cx:txData>
          </cx:tx>
          <cx:spPr>
            <a:gradFill>
              <a:gsLst>
                <a:gs pos="0">
                  <a:schemeClr val="accent6">
                    <a:lumMod val="50000"/>
                  </a:schemeClr>
                </a:gs>
                <a:gs pos="100000">
                  <a:schemeClr val="accent6">
                    <a:lumMod val="75000"/>
                  </a:schemeClr>
                </a:gs>
              </a:gsLst>
              <a:lin ang="10800000" scaled="0"/>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lumMod val="75000"/>
                    <a:lumOff val="25000"/>
                  </a:schemeClr>
                </a:solidFill>
              </a:defRPr>
            </a:pPr>
            <a:endParaRPr lang="en-US" sz="1050" b="1" i="0" u="none" strike="noStrike" baseline="0">
              <a:solidFill>
                <a:schemeClr val="tx1">
                  <a:lumMod val="75000"/>
                  <a:lumOff val="25000"/>
                </a:scheme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0.png"/><Relationship Id="rId18" Type="http://schemas.openxmlformats.org/officeDocument/2006/relationships/chart" Target="../charts/chart12.xml"/><Relationship Id="rId3" Type="http://schemas.openxmlformats.org/officeDocument/2006/relationships/image" Target="../media/image4.png"/><Relationship Id="rId21" Type="http://schemas.openxmlformats.org/officeDocument/2006/relationships/chart" Target="../charts/chart14.xml"/><Relationship Id="rId7" Type="http://schemas.openxmlformats.org/officeDocument/2006/relationships/image" Target="../media/image7.png"/><Relationship Id="rId12" Type="http://schemas.openxmlformats.org/officeDocument/2006/relationships/image" Target="../media/image9.svg"/><Relationship Id="rId17" Type="http://schemas.openxmlformats.org/officeDocument/2006/relationships/chart" Target="../charts/chart11.xml"/><Relationship Id="rId2" Type="http://schemas.openxmlformats.org/officeDocument/2006/relationships/image" Target="../media/image3.png"/><Relationship Id="rId16" Type="http://schemas.microsoft.com/office/2014/relationships/chartEx" Target="../charts/chartEx3.xml"/><Relationship Id="rId20"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2.png"/><Relationship Id="rId15" Type="http://schemas.openxmlformats.org/officeDocument/2006/relationships/chart" Target="../charts/chart10.xml"/><Relationship Id="rId10" Type="http://schemas.openxmlformats.org/officeDocument/2006/relationships/chart" Target="../charts/chart9.xml"/><Relationship Id="rId19" Type="http://schemas.microsoft.com/office/2014/relationships/chartEx" Target="../charts/chartEx4.xml"/><Relationship Id="rId4" Type="http://schemas.openxmlformats.org/officeDocument/2006/relationships/image" Target="../media/image5.png"/><Relationship Id="rId9" Type="http://schemas.openxmlformats.org/officeDocument/2006/relationships/chart" Target="../charts/chart8.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3</xdr:col>
      <xdr:colOff>129540</xdr:colOff>
      <xdr:row>1</xdr:row>
      <xdr:rowOff>0</xdr:rowOff>
    </xdr:from>
    <xdr:to>
      <xdr:col>5</xdr:col>
      <xdr:colOff>160020</xdr:colOff>
      <xdr:row>5</xdr:row>
      <xdr:rowOff>15240</xdr:rowOff>
    </xdr:to>
    <xdr:graphicFrame macro="">
      <xdr:nvGraphicFramePr>
        <xdr:cNvPr id="3" name="Chart 2">
          <a:extLst>
            <a:ext uri="{FF2B5EF4-FFF2-40B4-BE49-F238E27FC236}">
              <a16:creationId xmlns:a16="http://schemas.microsoft.com/office/drawing/2014/main" id="{0BD6F981-0528-37BF-05FE-8C2453281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868680</xdr:colOff>
      <xdr:row>10</xdr:row>
      <xdr:rowOff>167640</xdr:rowOff>
    </xdr:from>
    <xdr:to>
      <xdr:col>3</xdr:col>
      <xdr:colOff>274320</xdr:colOff>
      <xdr:row>14</xdr:row>
      <xdr:rowOff>45720</xdr:rowOff>
    </xdr:to>
    <xdr:graphicFrame macro="">
      <xdr:nvGraphicFramePr>
        <xdr:cNvPr id="4" name="Chart 3">
          <a:extLst>
            <a:ext uri="{FF2B5EF4-FFF2-40B4-BE49-F238E27FC236}">
              <a16:creationId xmlns:a16="http://schemas.microsoft.com/office/drawing/2014/main" id="{F3312480-C612-1502-4029-8ED216CC0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662940</xdr:colOff>
      <xdr:row>6</xdr:row>
      <xdr:rowOff>30480</xdr:rowOff>
    </xdr:from>
    <xdr:to>
      <xdr:col>10</xdr:col>
      <xdr:colOff>480060</xdr:colOff>
      <xdr:row>19</xdr:row>
      <xdr:rowOff>150495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5D443188-C5C4-C4F1-7BE6-F32BD6AED99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01740" y="1219200"/>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99060</xdr:colOff>
      <xdr:row>2</xdr:row>
      <xdr:rowOff>76200</xdr:rowOff>
    </xdr:from>
    <xdr:to>
      <xdr:col>14</xdr:col>
      <xdr:colOff>586740</xdr:colOff>
      <xdr:row>15</xdr:row>
      <xdr:rowOff>196215</xdr:rowOff>
    </xdr:to>
    <mc:AlternateContent xmlns:mc="http://schemas.openxmlformats.org/markup-compatibility/2006" xmlns:a14="http://schemas.microsoft.com/office/drawing/2010/main">
      <mc:Choice Requires="a14">
        <xdr:graphicFrame macro="">
          <xdr:nvGraphicFramePr>
            <xdr:cNvPr id="7" name="Education Field">
              <a:extLst>
                <a:ext uri="{FF2B5EF4-FFF2-40B4-BE49-F238E27FC236}">
                  <a16:creationId xmlns:a16="http://schemas.microsoft.com/office/drawing/2014/main" id="{77E4B967-D55E-B5FF-4B29-EDACDB5479AF}"/>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090660" y="472440"/>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198120</xdr:colOff>
      <xdr:row>8</xdr:row>
      <xdr:rowOff>137160</xdr:rowOff>
    </xdr:from>
    <xdr:to>
      <xdr:col>8</xdr:col>
      <xdr:colOff>480060</xdr:colOff>
      <xdr:row>16</xdr:row>
      <xdr:rowOff>7620</xdr:rowOff>
    </xdr:to>
    <xdr:graphicFrame macro="">
      <xdr:nvGraphicFramePr>
        <xdr:cNvPr id="2" name="Chart 1">
          <a:extLst>
            <a:ext uri="{FF2B5EF4-FFF2-40B4-BE49-F238E27FC236}">
              <a16:creationId xmlns:a16="http://schemas.microsoft.com/office/drawing/2014/main" id="{B7E121E0-F2AB-CF27-DE23-6676AA239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388626</xdr:colOff>
      <xdr:row>10</xdr:row>
      <xdr:rowOff>144780</xdr:rowOff>
    </xdr:from>
    <xdr:to>
      <xdr:col>4</xdr:col>
      <xdr:colOff>289560</xdr:colOff>
      <xdr:row>18</xdr:row>
      <xdr:rowOff>152400</xdr:rowOff>
    </xdr:to>
    <xdr:graphicFrame macro="">
      <xdr:nvGraphicFramePr>
        <xdr:cNvPr id="2" name="Chart 1">
          <a:extLst>
            <a:ext uri="{FF2B5EF4-FFF2-40B4-BE49-F238E27FC236}">
              <a16:creationId xmlns:a16="http://schemas.microsoft.com/office/drawing/2014/main" id="{41A6C6A3-6FEE-FA35-78D0-70C669FB5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xdr:colOff>
      <xdr:row>12</xdr:row>
      <xdr:rowOff>190500</xdr:rowOff>
    </xdr:from>
    <xdr:to>
      <xdr:col>4</xdr:col>
      <xdr:colOff>579120</xdr:colOff>
      <xdr:row>23</xdr:row>
      <xdr:rowOff>129540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AF4CB1-6765-36CE-4455-6E9DC11513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7590" y="2567940"/>
              <a:ext cx="3958590" cy="21183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6</xdr:row>
      <xdr:rowOff>106680</xdr:rowOff>
    </xdr:from>
    <xdr:to>
      <xdr:col>7</xdr:col>
      <xdr:colOff>609600</xdr:colOff>
      <xdr:row>14</xdr:row>
      <xdr:rowOff>175260</xdr:rowOff>
    </xdr:to>
    <xdr:graphicFrame macro="">
      <xdr:nvGraphicFramePr>
        <xdr:cNvPr id="2" name="Chart 1">
          <a:extLst>
            <a:ext uri="{FF2B5EF4-FFF2-40B4-BE49-F238E27FC236}">
              <a16:creationId xmlns:a16="http://schemas.microsoft.com/office/drawing/2014/main" id="{86419CA4-0765-B1BE-D63D-7835C2D57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914400</xdr:colOff>
      <xdr:row>12</xdr:row>
      <xdr:rowOff>152400</xdr:rowOff>
    </xdr:from>
    <xdr:to>
      <xdr:col>4</xdr:col>
      <xdr:colOff>662940</xdr:colOff>
      <xdr:row>21</xdr:row>
      <xdr:rowOff>53340</xdr:rowOff>
    </xdr:to>
    <xdr:graphicFrame macro="">
      <xdr:nvGraphicFramePr>
        <xdr:cNvPr id="2" name="Chart 1">
          <a:extLst>
            <a:ext uri="{FF2B5EF4-FFF2-40B4-BE49-F238E27FC236}">
              <a16:creationId xmlns:a16="http://schemas.microsoft.com/office/drawing/2014/main" id="{732BCAB9-6C40-B520-0951-CF5C74D27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190500</xdr:colOff>
      <xdr:row>2</xdr:row>
      <xdr:rowOff>129540</xdr:rowOff>
    </xdr:from>
    <xdr:to>
      <xdr:col>6</xdr:col>
      <xdr:colOff>7620</xdr:colOff>
      <xdr:row>16</xdr:row>
      <xdr:rowOff>51435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B1A9B0E8-87DB-3D72-3204-9E84AB54B94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535680" y="525780"/>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243840</xdr:colOff>
      <xdr:row>3</xdr:row>
      <xdr:rowOff>91440</xdr:rowOff>
    </xdr:from>
    <xdr:to>
      <xdr:col>9</xdr:col>
      <xdr:colOff>60960</xdr:colOff>
      <xdr:row>15</xdr:row>
      <xdr:rowOff>60960</xdr:rowOff>
    </xdr:to>
    <mc:AlternateContent xmlns:mc="http://schemas.openxmlformats.org/markup-compatibility/2006" xmlns:a14="http://schemas.microsoft.com/office/drawing/2010/main">
      <mc:Choice Requires="a14">
        <xdr:graphicFrame macro="">
          <xdr:nvGraphicFramePr>
            <xdr:cNvPr id="4" name="Education Field 1">
              <a:extLst>
                <a:ext uri="{FF2B5EF4-FFF2-40B4-BE49-F238E27FC236}">
                  <a16:creationId xmlns:a16="http://schemas.microsoft.com/office/drawing/2014/main" id="{52434009-C45C-E3E6-2BDF-7EE24809C50D}"/>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600700" y="685800"/>
              <a:ext cx="1828800" cy="2346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53340</xdr:colOff>
      <xdr:row>10</xdr:row>
      <xdr:rowOff>144780</xdr:rowOff>
    </xdr:from>
    <xdr:to>
      <xdr:col>6</xdr:col>
      <xdr:colOff>560070</xdr:colOff>
      <xdr:row>22</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DB11A50-301A-6C32-F091-184001F4D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09800" y="2125980"/>
              <a:ext cx="3516630" cy="23469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twoCellAnchor>
    <xdr:from>
      <xdr:col>3</xdr:col>
      <xdr:colOff>7619</xdr:colOff>
      <xdr:row>3</xdr:row>
      <xdr:rowOff>190500</xdr:rowOff>
    </xdr:from>
    <xdr:to>
      <xdr:col>5</xdr:col>
      <xdr:colOff>342900</xdr:colOff>
      <xdr:row>6</xdr:row>
      <xdr:rowOff>15240</xdr:rowOff>
    </xdr:to>
    <xdr:sp macro="" textlink="">
      <xdr:nvSpPr>
        <xdr:cNvPr id="9" name="Freeform: Shape 8">
          <a:extLst>
            <a:ext uri="{FF2B5EF4-FFF2-40B4-BE49-F238E27FC236}">
              <a16:creationId xmlns:a16="http://schemas.microsoft.com/office/drawing/2014/main" id="{06D84B74-2625-0D77-F7D3-1E87B402E854}"/>
            </a:ext>
          </a:extLst>
        </xdr:cNvPr>
        <xdr:cNvSpPr/>
      </xdr:nvSpPr>
      <xdr:spPr>
        <a:xfrm>
          <a:off x="2019299" y="784860"/>
          <a:ext cx="1676401" cy="419100"/>
        </a:xfrm>
        <a:custGeom>
          <a:avLst/>
          <a:gdLst>
            <a:gd name="connsiteX0" fmla="*/ 2286000 w 2871787"/>
            <a:gd name="connsiteY0" fmla="*/ 138112 h 685800"/>
            <a:gd name="connsiteX1" fmla="*/ 2232036 w 2871787"/>
            <a:gd name="connsiteY1" fmla="*/ 274546 h 685800"/>
            <a:gd name="connsiteX2" fmla="*/ 2057400 w 2871787"/>
            <a:gd name="connsiteY2" fmla="*/ 274545 h 685800"/>
            <a:gd name="connsiteX3" fmla="*/ 2198684 w 2871787"/>
            <a:gd name="connsiteY3" fmla="*/ 358865 h 685800"/>
            <a:gd name="connsiteX4" fmla="*/ 2144718 w 2871787"/>
            <a:gd name="connsiteY4" fmla="*/ 495299 h 685800"/>
            <a:gd name="connsiteX5" fmla="*/ 2286000 w 2871787"/>
            <a:gd name="connsiteY5" fmla="*/ 410977 h 685800"/>
            <a:gd name="connsiteX6" fmla="*/ 2427282 w 2871787"/>
            <a:gd name="connsiteY6" fmla="*/ 495299 h 685800"/>
            <a:gd name="connsiteX7" fmla="*/ 2373316 w 2871787"/>
            <a:gd name="connsiteY7" fmla="*/ 358865 h 685800"/>
            <a:gd name="connsiteX8" fmla="*/ 2514600 w 2871787"/>
            <a:gd name="connsiteY8" fmla="*/ 274545 h 685800"/>
            <a:gd name="connsiteX9" fmla="*/ 2339964 w 2871787"/>
            <a:gd name="connsiteY9" fmla="*/ 274546 h 685800"/>
            <a:gd name="connsiteX10" fmla="*/ 1695450 w 2871787"/>
            <a:gd name="connsiteY10" fmla="*/ 138112 h 685800"/>
            <a:gd name="connsiteX11" fmla="*/ 1641486 w 2871787"/>
            <a:gd name="connsiteY11" fmla="*/ 274546 h 685800"/>
            <a:gd name="connsiteX12" fmla="*/ 1466850 w 2871787"/>
            <a:gd name="connsiteY12" fmla="*/ 274545 h 685800"/>
            <a:gd name="connsiteX13" fmla="*/ 1608134 w 2871787"/>
            <a:gd name="connsiteY13" fmla="*/ 358865 h 685800"/>
            <a:gd name="connsiteX14" fmla="*/ 1554168 w 2871787"/>
            <a:gd name="connsiteY14" fmla="*/ 495299 h 685800"/>
            <a:gd name="connsiteX15" fmla="*/ 1695450 w 2871787"/>
            <a:gd name="connsiteY15" fmla="*/ 410977 h 685800"/>
            <a:gd name="connsiteX16" fmla="*/ 1836732 w 2871787"/>
            <a:gd name="connsiteY16" fmla="*/ 495299 h 685800"/>
            <a:gd name="connsiteX17" fmla="*/ 1782766 w 2871787"/>
            <a:gd name="connsiteY17" fmla="*/ 358865 h 685800"/>
            <a:gd name="connsiteX18" fmla="*/ 1924050 w 2871787"/>
            <a:gd name="connsiteY18" fmla="*/ 274545 h 685800"/>
            <a:gd name="connsiteX19" fmla="*/ 1749414 w 2871787"/>
            <a:gd name="connsiteY19" fmla="*/ 274546 h 685800"/>
            <a:gd name="connsiteX20" fmla="*/ 1104900 w 2871787"/>
            <a:gd name="connsiteY20" fmla="*/ 138112 h 685800"/>
            <a:gd name="connsiteX21" fmla="*/ 1050936 w 2871787"/>
            <a:gd name="connsiteY21" fmla="*/ 274546 h 685800"/>
            <a:gd name="connsiteX22" fmla="*/ 876300 w 2871787"/>
            <a:gd name="connsiteY22" fmla="*/ 274545 h 685800"/>
            <a:gd name="connsiteX23" fmla="*/ 1017584 w 2871787"/>
            <a:gd name="connsiteY23" fmla="*/ 358865 h 685800"/>
            <a:gd name="connsiteX24" fmla="*/ 963618 w 2871787"/>
            <a:gd name="connsiteY24" fmla="*/ 495299 h 685800"/>
            <a:gd name="connsiteX25" fmla="*/ 1104900 w 2871787"/>
            <a:gd name="connsiteY25" fmla="*/ 410977 h 685800"/>
            <a:gd name="connsiteX26" fmla="*/ 1246182 w 2871787"/>
            <a:gd name="connsiteY26" fmla="*/ 495299 h 685800"/>
            <a:gd name="connsiteX27" fmla="*/ 1192216 w 2871787"/>
            <a:gd name="connsiteY27" fmla="*/ 358865 h 685800"/>
            <a:gd name="connsiteX28" fmla="*/ 1333500 w 2871787"/>
            <a:gd name="connsiteY28" fmla="*/ 274545 h 685800"/>
            <a:gd name="connsiteX29" fmla="*/ 1158864 w 2871787"/>
            <a:gd name="connsiteY29" fmla="*/ 274546 h 685800"/>
            <a:gd name="connsiteX30" fmla="*/ 514350 w 2871787"/>
            <a:gd name="connsiteY30" fmla="*/ 138112 h 685800"/>
            <a:gd name="connsiteX31" fmla="*/ 460386 w 2871787"/>
            <a:gd name="connsiteY31" fmla="*/ 274546 h 685800"/>
            <a:gd name="connsiteX32" fmla="*/ 285750 w 2871787"/>
            <a:gd name="connsiteY32" fmla="*/ 274545 h 685800"/>
            <a:gd name="connsiteX33" fmla="*/ 427034 w 2871787"/>
            <a:gd name="connsiteY33" fmla="*/ 358865 h 685800"/>
            <a:gd name="connsiteX34" fmla="*/ 373068 w 2871787"/>
            <a:gd name="connsiteY34" fmla="*/ 495299 h 685800"/>
            <a:gd name="connsiteX35" fmla="*/ 514350 w 2871787"/>
            <a:gd name="connsiteY35" fmla="*/ 410977 h 685800"/>
            <a:gd name="connsiteX36" fmla="*/ 655632 w 2871787"/>
            <a:gd name="connsiteY36" fmla="*/ 495299 h 685800"/>
            <a:gd name="connsiteX37" fmla="*/ 601666 w 2871787"/>
            <a:gd name="connsiteY37" fmla="*/ 358865 h 685800"/>
            <a:gd name="connsiteX38" fmla="*/ 742950 w 2871787"/>
            <a:gd name="connsiteY38" fmla="*/ 274545 h 685800"/>
            <a:gd name="connsiteX39" fmla="*/ 568314 w 2871787"/>
            <a:gd name="connsiteY39" fmla="*/ 274546 h 685800"/>
            <a:gd name="connsiteX40" fmla="*/ 0 w 2871787"/>
            <a:gd name="connsiteY40" fmla="*/ 0 h 685800"/>
            <a:gd name="connsiteX41" fmla="*/ 2871787 w 2871787"/>
            <a:gd name="connsiteY41" fmla="*/ 0 h 685800"/>
            <a:gd name="connsiteX42" fmla="*/ 2871787 w 2871787"/>
            <a:gd name="connsiteY42" fmla="*/ 685800 h 685800"/>
            <a:gd name="connsiteX43" fmla="*/ 0 w 2871787"/>
            <a:gd name="connsiteY43" fmla="*/ 685800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871787" h="685800">
              <a:moveTo>
                <a:pt x="2286000" y="138112"/>
              </a:moveTo>
              <a:lnTo>
                <a:pt x="2232036" y="274546"/>
              </a:lnTo>
              <a:lnTo>
                <a:pt x="2057400" y="274545"/>
              </a:lnTo>
              <a:lnTo>
                <a:pt x="2198684" y="358865"/>
              </a:lnTo>
              <a:lnTo>
                <a:pt x="2144718" y="495299"/>
              </a:lnTo>
              <a:lnTo>
                <a:pt x="2286000" y="410977"/>
              </a:lnTo>
              <a:lnTo>
                <a:pt x="2427282" y="495299"/>
              </a:lnTo>
              <a:lnTo>
                <a:pt x="2373316" y="358865"/>
              </a:lnTo>
              <a:lnTo>
                <a:pt x="2514600" y="274545"/>
              </a:lnTo>
              <a:lnTo>
                <a:pt x="2339964" y="274546"/>
              </a:lnTo>
              <a:close/>
              <a:moveTo>
                <a:pt x="1695450" y="138112"/>
              </a:moveTo>
              <a:lnTo>
                <a:pt x="1641486" y="274546"/>
              </a:lnTo>
              <a:lnTo>
                <a:pt x="1466850" y="274545"/>
              </a:lnTo>
              <a:lnTo>
                <a:pt x="1608134" y="358865"/>
              </a:lnTo>
              <a:lnTo>
                <a:pt x="1554168" y="495299"/>
              </a:lnTo>
              <a:lnTo>
                <a:pt x="1695450" y="410977"/>
              </a:lnTo>
              <a:lnTo>
                <a:pt x="1836732" y="495299"/>
              </a:lnTo>
              <a:lnTo>
                <a:pt x="1782766" y="358865"/>
              </a:lnTo>
              <a:lnTo>
                <a:pt x="1924050" y="274545"/>
              </a:lnTo>
              <a:lnTo>
                <a:pt x="1749414" y="274546"/>
              </a:lnTo>
              <a:close/>
              <a:moveTo>
                <a:pt x="1104900" y="138112"/>
              </a:moveTo>
              <a:lnTo>
                <a:pt x="1050936" y="274546"/>
              </a:lnTo>
              <a:lnTo>
                <a:pt x="876300" y="274545"/>
              </a:lnTo>
              <a:lnTo>
                <a:pt x="1017584" y="358865"/>
              </a:lnTo>
              <a:lnTo>
                <a:pt x="963618" y="495299"/>
              </a:lnTo>
              <a:lnTo>
                <a:pt x="1104900" y="410977"/>
              </a:lnTo>
              <a:lnTo>
                <a:pt x="1246182" y="495299"/>
              </a:lnTo>
              <a:lnTo>
                <a:pt x="1192216" y="358865"/>
              </a:lnTo>
              <a:lnTo>
                <a:pt x="1333500" y="274545"/>
              </a:lnTo>
              <a:lnTo>
                <a:pt x="1158864" y="274546"/>
              </a:lnTo>
              <a:close/>
              <a:moveTo>
                <a:pt x="514350" y="138112"/>
              </a:moveTo>
              <a:lnTo>
                <a:pt x="460386" y="274546"/>
              </a:lnTo>
              <a:lnTo>
                <a:pt x="285750" y="274545"/>
              </a:lnTo>
              <a:lnTo>
                <a:pt x="427034" y="358865"/>
              </a:lnTo>
              <a:lnTo>
                <a:pt x="373068" y="495299"/>
              </a:lnTo>
              <a:lnTo>
                <a:pt x="514350" y="410977"/>
              </a:lnTo>
              <a:lnTo>
                <a:pt x="655632" y="495299"/>
              </a:lnTo>
              <a:lnTo>
                <a:pt x="601666" y="358865"/>
              </a:lnTo>
              <a:lnTo>
                <a:pt x="742950" y="274545"/>
              </a:lnTo>
              <a:lnTo>
                <a:pt x="568314" y="274546"/>
              </a:lnTo>
              <a:close/>
              <a:moveTo>
                <a:pt x="0" y="0"/>
              </a:moveTo>
              <a:lnTo>
                <a:pt x="2871787" y="0"/>
              </a:lnTo>
              <a:lnTo>
                <a:pt x="2871787" y="685800"/>
              </a:lnTo>
              <a:lnTo>
                <a:pt x="0" y="68580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44823</xdr:colOff>
      <xdr:row>1</xdr:row>
      <xdr:rowOff>125505</xdr:rowOff>
    </xdr:from>
    <xdr:to>
      <xdr:col>22</xdr:col>
      <xdr:colOff>101973</xdr:colOff>
      <xdr:row>40</xdr:row>
      <xdr:rowOff>174825</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1389529" y="322729"/>
          <a:ext cx="13504209" cy="7741037"/>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xml><?xml version="1.0" encoding="utf-8"?>
<xdr:wsDr xmlns:xdr="http://schemas.openxmlformats.org/drawingml/2006/spreadsheetDrawing" xmlns:a="http://schemas.openxmlformats.org/drawingml/2006/main">
  <xdr:twoCellAnchor>
    <xdr:from>
      <xdr:col>26</xdr:col>
      <xdr:colOff>333221</xdr:colOff>
      <xdr:row>3</xdr:row>
      <xdr:rowOff>36164</xdr:rowOff>
    </xdr:from>
    <xdr:to>
      <xdr:col>29</xdr:col>
      <xdr:colOff>335798</xdr:colOff>
      <xdr:row>5</xdr:row>
      <xdr:rowOff>103323</xdr:rowOff>
    </xdr:to>
    <xdr:sp macro="" textlink="">
      <xdr:nvSpPr>
        <xdr:cNvPr id="219" name="Freeform: Shape 218">
          <a:extLst>
            <a:ext uri="{FF2B5EF4-FFF2-40B4-BE49-F238E27FC236}">
              <a16:creationId xmlns:a16="http://schemas.microsoft.com/office/drawing/2014/main" id="{234E843E-86CE-4870-AA73-5684C5EE8682}"/>
            </a:ext>
          </a:extLst>
        </xdr:cNvPr>
        <xdr:cNvSpPr/>
      </xdr:nvSpPr>
      <xdr:spPr>
        <a:xfrm>
          <a:off x="17794645" y="617350"/>
          <a:ext cx="2017356" cy="454617"/>
        </a:xfrm>
        <a:custGeom>
          <a:avLst/>
          <a:gdLst>
            <a:gd name="connsiteX0" fmla="*/ 2171584 w 2545977"/>
            <a:gd name="connsiteY0" fmla="*/ 143434 h 690283"/>
            <a:gd name="connsiteX1" fmla="*/ 2109935 w 2545977"/>
            <a:gd name="connsiteY1" fmla="*/ 301760 h 690283"/>
            <a:gd name="connsiteX2" fmla="*/ 1910429 w 2545977"/>
            <a:gd name="connsiteY2" fmla="*/ 301759 h 690283"/>
            <a:gd name="connsiteX3" fmla="*/ 2071833 w 2545977"/>
            <a:gd name="connsiteY3" fmla="*/ 399609 h 690283"/>
            <a:gd name="connsiteX4" fmla="*/ 2010181 w 2545977"/>
            <a:gd name="connsiteY4" fmla="*/ 557935 h 690283"/>
            <a:gd name="connsiteX5" fmla="*/ 2171584 w 2545977"/>
            <a:gd name="connsiteY5" fmla="*/ 460083 h 690283"/>
            <a:gd name="connsiteX6" fmla="*/ 2332987 w 2545977"/>
            <a:gd name="connsiteY6" fmla="*/ 557935 h 690283"/>
            <a:gd name="connsiteX7" fmla="*/ 2271335 w 2545977"/>
            <a:gd name="connsiteY7" fmla="*/ 399609 h 690283"/>
            <a:gd name="connsiteX8" fmla="*/ 2432739 w 2545977"/>
            <a:gd name="connsiteY8" fmla="*/ 301759 h 690283"/>
            <a:gd name="connsiteX9" fmla="*/ 2233233 w 2545977"/>
            <a:gd name="connsiteY9" fmla="*/ 301760 h 690283"/>
            <a:gd name="connsiteX10" fmla="*/ 1571736 w 2545977"/>
            <a:gd name="connsiteY10" fmla="*/ 143434 h 690283"/>
            <a:gd name="connsiteX11" fmla="*/ 1510087 w 2545977"/>
            <a:gd name="connsiteY11" fmla="*/ 301760 h 690283"/>
            <a:gd name="connsiteX12" fmla="*/ 1310581 w 2545977"/>
            <a:gd name="connsiteY12" fmla="*/ 301759 h 690283"/>
            <a:gd name="connsiteX13" fmla="*/ 1471985 w 2545977"/>
            <a:gd name="connsiteY13" fmla="*/ 399609 h 690283"/>
            <a:gd name="connsiteX14" fmla="*/ 1410333 w 2545977"/>
            <a:gd name="connsiteY14" fmla="*/ 557935 h 690283"/>
            <a:gd name="connsiteX15" fmla="*/ 1571736 w 2545977"/>
            <a:gd name="connsiteY15" fmla="*/ 460083 h 690283"/>
            <a:gd name="connsiteX16" fmla="*/ 1733139 w 2545977"/>
            <a:gd name="connsiteY16" fmla="*/ 557935 h 690283"/>
            <a:gd name="connsiteX17" fmla="*/ 1671487 w 2545977"/>
            <a:gd name="connsiteY17" fmla="*/ 399609 h 690283"/>
            <a:gd name="connsiteX18" fmla="*/ 1832891 w 2545977"/>
            <a:gd name="connsiteY18" fmla="*/ 301759 h 690283"/>
            <a:gd name="connsiteX19" fmla="*/ 1633385 w 2545977"/>
            <a:gd name="connsiteY19" fmla="*/ 301760 h 690283"/>
            <a:gd name="connsiteX20" fmla="*/ 955845 w 2545977"/>
            <a:gd name="connsiteY20" fmla="*/ 143434 h 690283"/>
            <a:gd name="connsiteX21" fmla="*/ 894196 w 2545977"/>
            <a:gd name="connsiteY21" fmla="*/ 301760 h 690283"/>
            <a:gd name="connsiteX22" fmla="*/ 694690 w 2545977"/>
            <a:gd name="connsiteY22" fmla="*/ 301759 h 690283"/>
            <a:gd name="connsiteX23" fmla="*/ 856094 w 2545977"/>
            <a:gd name="connsiteY23" fmla="*/ 399609 h 690283"/>
            <a:gd name="connsiteX24" fmla="*/ 794442 w 2545977"/>
            <a:gd name="connsiteY24" fmla="*/ 557935 h 690283"/>
            <a:gd name="connsiteX25" fmla="*/ 955845 w 2545977"/>
            <a:gd name="connsiteY25" fmla="*/ 460083 h 690283"/>
            <a:gd name="connsiteX26" fmla="*/ 1117248 w 2545977"/>
            <a:gd name="connsiteY26" fmla="*/ 557935 h 690283"/>
            <a:gd name="connsiteX27" fmla="*/ 1055596 w 2545977"/>
            <a:gd name="connsiteY27" fmla="*/ 399609 h 690283"/>
            <a:gd name="connsiteX28" fmla="*/ 1217000 w 2545977"/>
            <a:gd name="connsiteY28" fmla="*/ 301759 h 690283"/>
            <a:gd name="connsiteX29" fmla="*/ 1017494 w 2545977"/>
            <a:gd name="connsiteY29" fmla="*/ 301760 h 690283"/>
            <a:gd name="connsiteX30" fmla="*/ 323912 w 2545977"/>
            <a:gd name="connsiteY30" fmla="*/ 143434 h 690283"/>
            <a:gd name="connsiteX31" fmla="*/ 262263 w 2545977"/>
            <a:gd name="connsiteY31" fmla="*/ 301760 h 690283"/>
            <a:gd name="connsiteX32" fmla="*/ 62757 w 2545977"/>
            <a:gd name="connsiteY32" fmla="*/ 301759 h 690283"/>
            <a:gd name="connsiteX33" fmla="*/ 224161 w 2545977"/>
            <a:gd name="connsiteY33" fmla="*/ 399609 h 690283"/>
            <a:gd name="connsiteX34" fmla="*/ 162509 w 2545977"/>
            <a:gd name="connsiteY34" fmla="*/ 557935 h 690283"/>
            <a:gd name="connsiteX35" fmla="*/ 323912 w 2545977"/>
            <a:gd name="connsiteY35" fmla="*/ 460083 h 690283"/>
            <a:gd name="connsiteX36" fmla="*/ 485315 w 2545977"/>
            <a:gd name="connsiteY36" fmla="*/ 557935 h 690283"/>
            <a:gd name="connsiteX37" fmla="*/ 423663 w 2545977"/>
            <a:gd name="connsiteY37" fmla="*/ 399609 h 690283"/>
            <a:gd name="connsiteX38" fmla="*/ 585067 w 2545977"/>
            <a:gd name="connsiteY38" fmla="*/ 301759 h 690283"/>
            <a:gd name="connsiteX39" fmla="*/ 385561 w 2545977"/>
            <a:gd name="connsiteY39" fmla="*/ 301760 h 690283"/>
            <a:gd name="connsiteX40" fmla="*/ 0 w 2545977"/>
            <a:gd name="connsiteY40" fmla="*/ 0 h 690283"/>
            <a:gd name="connsiteX41" fmla="*/ 2545977 w 2545977"/>
            <a:gd name="connsiteY41" fmla="*/ 0 h 690283"/>
            <a:gd name="connsiteX42" fmla="*/ 2545977 w 2545977"/>
            <a:gd name="connsiteY42" fmla="*/ 690283 h 690283"/>
            <a:gd name="connsiteX43" fmla="*/ 0 w 2545977"/>
            <a:gd name="connsiteY43" fmla="*/ 690283 h 6902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545977" h="690283">
              <a:moveTo>
                <a:pt x="2171584" y="143434"/>
              </a:moveTo>
              <a:lnTo>
                <a:pt x="2109935" y="301760"/>
              </a:lnTo>
              <a:lnTo>
                <a:pt x="1910429" y="301759"/>
              </a:lnTo>
              <a:lnTo>
                <a:pt x="2071833" y="399609"/>
              </a:lnTo>
              <a:lnTo>
                <a:pt x="2010181" y="557935"/>
              </a:lnTo>
              <a:lnTo>
                <a:pt x="2171584" y="460083"/>
              </a:lnTo>
              <a:lnTo>
                <a:pt x="2332987" y="557935"/>
              </a:lnTo>
              <a:lnTo>
                <a:pt x="2271335" y="399609"/>
              </a:lnTo>
              <a:lnTo>
                <a:pt x="2432739" y="301759"/>
              </a:lnTo>
              <a:lnTo>
                <a:pt x="2233233" y="301760"/>
              </a:lnTo>
              <a:close/>
              <a:moveTo>
                <a:pt x="1571736" y="143434"/>
              </a:moveTo>
              <a:lnTo>
                <a:pt x="1510087" y="301760"/>
              </a:lnTo>
              <a:lnTo>
                <a:pt x="1310581" y="301759"/>
              </a:lnTo>
              <a:lnTo>
                <a:pt x="1471985" y="399609"/>
              </a:lnTo>
              <a:lnTo>
                <a:pt x="1410333" y="557935"/>
              </a:lnTo>
              <a:lnTo>
                <a:pt x="1571736" y="460083"/>
              </a:lnTo>
              <a:lnTo>
                <a:pt x="1733139" y="557935"/>
              </a:lnTo>
              <a:lnTo>
                <a:pt x="1671487" y="399609"/>
              </a:lnTo>
              <a:lnTo>
                <a:pt x="1832891" y="301759"/>
              </a:lnTo>
              <a:lnTo>
                <a:pt x="1633385" y="301760"/>
              </a:lnTo>
              <a:close/>
              <a:moveTo>
                <a:pt x="955845" y="143434"/>
              </a:moveTo>
              <a:lnTo>
                <a:pt x="894196" y="301760"/>
              </a:lnTo>
              <a:lnTo>
                <a:pt x="694690" y="301759"/>
              </a:lnTo>
              <a:lnTo>
                <a:pt x="856094" y="399609"/>
              </a:lnTo>
              <a:lnTo>
                <a:pt x="794442" y="557935"/>
              </a:lnTo>
              <a:lnTo>
                <a:pt x="955845" y="460083"/>
              </a:lnTo>
              <a:lnTo>
                <a:pt x="1117248" y="557935"/>
              </a:lnTo>
              <a:lnTo>
                <a:pt x="1055596" y="399609"/>
              </a:lnTo>
              <a:lnTo>
                <a:pt x="1217000" y="301759"/>
              </a:lnTo>
              <a:lnTo>
                <a:pt x="1017494" y="301760"/>
              </a:lnTo>
              <a:close/>
              <a:moveTo>
                <a:pt x="323912" y="143434"/>
              </a:moveTo>
              <a:lnTo>
                <a:pt x="262263" y="301760"/>
              </a:lnTo>
              <a:lnTo>
                <a:pt x="62757" y="301759"/>
              </a:lnTo>
              <a:lnTo>
                <a:pt x="224161" y="399609"/>
              </a:lnTo>
              <a:lnTo>
                <a:pt x="162509" y="557935"/>
              </a:lnTo>
              <a:lnTo>
                <a:pt x="323912" y="460083"/>
              </a:lnTo>
              <a:lnTo>
                <a:pt x="485315" y="557935"/>
              </a:lnTo>
              <a:lnTo>
                <a:pt x="423663" y="399609"/>
              </a:lnTo>
              <a:lnTo>
                <a:pt x="585067" y="301759"/>
              </a:lnTo>
              <a:lnTo>
                <a:pt x="385561" y="301760"/>
              </a:lnTo>
              <a:close/>
              <a:moveTo>
                <a:pt x="0" y="0"/>
              </a:moveTo>
              <a:lnTo>
                <a:pt x="2545977" y="0"/>
              </a:lnTo>
              <a:lnTo>
                <a:pt x="2545977" y="690283"/>
              </a:lnTo>
              <a:lnTo>
                <a:pt x="0" y="690283"/>
              </a:lnTo>
              <a:close/>
            </a:path>
          </a:pathLst>
        </a:cu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390824</xdr:colOff>
      <xdr:row>1</xdr:row>
      <xdr:rowOff>176101</xdr:rowOff>
    </xdr:from>
    <xdr:to>
      <xdr:col>29</xdr:col>
      <xdr:colOff>483832</xdr:colOff>
      <xdr:row>40</xdr:row>
      <xdr:rowOff>190459</xdr:rowOff>
    </xdr:to>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6435163" y="369830"/>
          <a:ext cx="13524872" cy="7569782"/>
        </a:xfrm>
        <a:prstGeom prst="roundRect">
          <a:avLst>
            <a:gd name="adj" fmla="val 1112"/>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clientData/>
  </xdr:twoCellAnchor>
  <xdr:twoCellAnchor>
    <xdr:from>
      <xdr:col>9</xdr:col>
      <xdr:colOff>491092</xdr:colOff>
      <xdr:row>2</xdr:row>
      <xdr:rowOff>60639</xdr:rowOff>
    </xdr:from>
    <xdr:to>
      <xdr:col>21</xdr:col>
      <xdr:colOff>155853</xdr:colOff>
      <xdr:row>6</xdr:row>
      <xdr:rowOff>97607</xdr:rowOff>
    </xdr:to>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6535431" y="448097"/>
          <a:ext cx="7723880" cy="811883"/>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clientData/>
  </xdr:twoCellAnchor>
  <xdr:twoCellAnchor>
    <xdr:from>
      <xdr:col>15</xdr:col>
      <xdr:colOff>445508</xdr:colOff>
      <xdr:row>12</xdr:row>
      <xdr:rowOff>103406</xdr:rowOff>
    </xdr:from>
    <xdr:to>
      <xdr:col>22</xdr:col>
      <xdr:colOff>584232</xdr:colOff>
      <xdr:row>26</xdr:row>
      <xdr:rowOff>90545</xdr:rowOff>
    </xdr:to>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10519406" y="2428152"/>
          <a:ext cx="4839877" cy="2699342"/>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270632</xdr:colOff>
      <xdr:row>2</xdr:row>
      <xdr:rowOff>60639</xdr:rowOff>
    </xdr:from>
    <xdr:to>
      <xdr:col>29</xdr:col>
      <xdr:colOff>388183</xdr:colOff>
      <xdr:row>6</xdr:row>
      <xdr:rowOff>97607</xdr:rowOff>
    </xdr:to>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14374090" y="448097"/>
          <a:ext cx="5490296" cy="811883"/>
        </a:xfrm>
        <a:prstGeom prst="roundRect">
          <a:avLst>
            <a:gd name="adj" fmla="val 1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484732</xdr:colOff>
      <xdr:row>7</xdr:row>
      <xdr:rowOff>11754</xdr:rowOff>
    </xdr:from>
    <xdr:to>
      <xdr:col>29</xdr:col>
      <xdr:colOff>397747</xdr:colOff>
      <xdr:row>12</xdr:row>
      <xdr:rowOff>15469</xdr:rowOff>
    </xdr:to>
    <xdr:grpSp>
      <xdr:nvGrpSpPr>
        <xdr:cNvPr id="7" name="Group 6">
          <a:extLst>
            <a:ext uri="{FF2B5EF4-FFF2-40B4-BE49-F238E27FC236}">
              <a16:creationId xmlns:a16="http://schemas.microsoft.com/office/drawing/2014/main" id="{A858214A-1544-7366-ED12-A0F94AC129D9}"/>
            </a:ext>
          </a:extLst>
        </xdr:cNvPr>
        <xdr:cNvGrpSpPr/>
      </xdr:nvGrpSpPr>
      <xdr:grpSpPr>
        <a:xfrm>
          <a:off x="6529071" y="1367856"/>
          <a:ext cx="13344879" cy="972359"/>
          <a:chOff x="1846116" y="1215714"/>
          <a:chExt cx="13403409" cy="998848"/>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9</xdr:col>
      <xdr:colOff>485766</xdr:colOff>
      <xdr:row>26</xdr:row>
      <xdr:rowOff>173073</xdr:rowOff>
    </xdr:from>
    <xdr:to>
      <xdr:col>15</xdr:col>
      <xdr:colOff>340369</xdr:colOff>
      <xdr:row>40</xdr:row>
      <xdr:rowOff>98522</xdr:rowOff>
    </xdr:to>
    <xdr:grpSp>
      <xdr:nvGrpSpPr>
        <xdr:cNvPr id="8" name="Group 7">
          <a:extLst>
            <a:ext uri="{FF2B5EF4-FFF2-40B4-BE49-F238E27FC236}">
              <a16:creationId xmlns:a16="http://schemas.microsoft.com/office/drawing/2014/main" id="{D0268B41-06B2-4D41-3261-4B3B080CC5ED}"/>
            </a:ext>
          </a:extLst>
        </xdr:cNvPr>
        <xdr:cNvGrpSpPr/>
      </xdr:nvGrpSpPr>
      <xdr:grpSpPr>
        <a:xfrm>
          <a:off x="6530105" y="5210022"/>
          <a:ext cx="3884162" cy="2637653"/>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647935</xdr:colOff>
      <xdr:row>14</xdr:row>
      <xdr:rowOff>68451</xdr:rowOff>
    </xdr:from>
    <xdr:to>
      <xdr:col>22</xdr:col>
      <xdr:colOff>429516</xdr:colOff>
      <xdr:row>14</xdr:row>
      <xdr:rowOff>71031</xdr:rowOff>
    </xdr:to>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10721833" y="2780654"/>
          <a:ext cx="4482734" cy="258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17853</xdr:colOff>
      <xdr:row>12</xdr:row>
      <xdr:rowOff>103406</xdr:rowOff>
    </xdr:from>
    <xdr:to>
      <xdr:col>29</xdr:col>
      <xdr:colOff>388183</xdr:colOff>
      <xdr:row>26</xdr:row>
      <xdr:rowOff>90545</xdr:rowOff>
    </xdr:to>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5464497" y="2428152"/>
          <a:ext cx="4399889" cy="2699342"/>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23</xdr:col>
      <xdr:colOff>191585</xdr:colOff>
      <xdr:row>14</xdr:row>
      <xdr:rowOff>79779</xdr:rowOff>
    </xdr:from>
    <xdr:to>
      <xdr:col>29</xdr:col>
      <xdr:colOff>247098</xdr:colOff>
      <xdr:row>14</xdr:row>
      <xdr:rowOff>84938</xdr:rowOff>
    </xdr:to>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5638229" y="2791982"/>
          <a:ext cx="4085072" cy="515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602816</xdr:colOff>
      <xdr:row>14</xdr:row>
      <xdr:rowOff>68269</xdr:rowOff>
    </xdr:from>
    <xdr:to>
      <xdr:col>15</xdr:col>
      <xdr:colOff>196819</xdr:colOff>
      <xdr:row>14</xdr:row>
      <xdr:rowOff>73394</xdr:rowOff>
    </xdr:to>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6647155" y="2780472"/>
          <a:ext cx="3623562" cy="512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435236</xdr:colOff>
      <xdr:row>26</xdr:row>
      <xdr:rowOff>173073</xdr:rowOff>
    </xdr:from>
    <xdr:to>
      <xdr:col>20</xdr:col>
      <xdr:colOff>656227</xdr:colOff>
      <xdr:row>40</xdr:row>
      <xdr:rowOff>98522</xdr:rowOff>
    </xdr:to>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10509134" y="5210022"/>
          <a:ext cx="3578957" cy="2637653"/>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636099</xdr:colOff>
      <xdr:row>28</xdr:row>
      <xdr:rowOff>137966</xdr:rowOff>
    </xdr:from>
    <xdr:to>
      <xdr:col>20</xdr:col>
      <xdr:colOff>387126</xdr:colOff>
      <xdr:row>28</xdr:row>
      <xdr:rowOff>143008</xdr:rowOff>
    </xdr:to>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10709997" y="5562373"/>
          <a:ext cx="3108993" cy="5042"/>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78625</xdr:colOff>
      <xdr:row>26</xdr:row>
      <xdr:rowOff>173073</xdr:rowOff>
    </xdr:from>
    <xdr:to>
      <xdr:col>25</xdr:col>
      <xdr:colOff>248187</xdr:colOff>
      <xdr:row>40</xdr:row>
      <xdr:rowOff>89266</xdr:rowOff>
    </xdr:to>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14182083" y="5210022"/>
          <a:ext cx="2855935" cy="2628397"/>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298619</xdr:colOff>
      <xdr:row>28</xdr:row>
      <xdr:rowOff>137966</xdr:rowOff>
    </xdr:from>
    <xdr:to>
      <xdr:col>25</xdr:col>
      <xdr:colOff>70519</xdr:colOff>
      <xdr:row>28</xdr:row>
      <xdr:rowOff>143008</xdr:rowOff>
    </xdr:to>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14402077" y="5562373"/>
          <a:ext cx="2458273" cy="5042"/>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357394</xdr:colOff>
      <xdr:row>26</xdr:row>
      <xdr:rowOff>173073</xdr:rowOff>
    </xdr:from>
    <xdr:to>
      <xdr:col>29</xdr:col>
      <xdr:colOff>382353</xdr:colOff>
      <xdr:row>40</xdr:row>
      <xdr:rowOff>89266</xdr:rowOff>
    </xdr:to>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7147225" y="5210022"/>
          <a:ext cx="2711331" cy="2628397"/>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25</xdr:col>
      <xdr:colOff>481738</xdr:colOff>
      <xdr:row>28</xdr:row>
      <xdr:rowOff>128694</xdr:rowOff>
    </xdr:from>
    <xdr:to>
      <xdr:col>29</xdr:col>
      <xdr:colOff>253639</xdr:colOff>
      <xdr:row>28</xdr:row>
      <xdr:rowOff>133736</xdr:rowOff>
    </xdr:to>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7271569" y="5553101"/>
          <a:ext cx="2458273" cy="5042"/>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594101</xdr:colOff>
      <xdr:row>7</xdr:row>
      <xdr:rowOff>64575</xdr:rowOff>
    </xdr:from>
    <xdr:to>
      <xdr:col>12</xdr:col>
      <xdr:colOff>400371</xdr:colOff>
      <xdr:row>8</xdr:row>
      <xdr:rowOff>191885</xdr:rowOff>
    </xdr:to>
    <xdr:sp macro="" textlink="">
      <xdr:nvSpPr>
        <xdr:cNvPr id="27" name="TextBox 26">
          <a:extLst>
            <a:ext uri="{FF2B5EF4-FFF2-40B4-BE49-F238E27FC236}">
              <a16:creationId xmlns:a16="http://schemas.microsoft.com/office/drawing/2014/main" id="{ECF88BD3-5A77-4988-931E-B3818D39BD70}"/>
            </a:ext>
          </a:extLst>
        </xdr:cNvPr>
        <xdr:cNvSpPr txBox="1"/>
      </xdr:nvSpPr>
      <xdr:spPr>
        <a:xfrm>
          <a:off x="6638440" y="1420677"/>
          <a:ext cx="1821050" cy="32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Total</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Employees</a:t>
          </a:r>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619932</xdr:colOff>
      <xdr:row>9</xdr:row>
      <xdr:rowOff>12916</xdr:rowOff>
    </xdr:from>
    <xdr:to>
      <xdr:col>12</xdr:col>
      <xdr:colOff>658680</xdr:colOff>
      <xdr:row>11</xdr:row>
      <xdr:rowOff>116238</xdr:rowOff>
    </xdr:to>
    <xdr:sp macro="" textlink="KPI!B7">
      <xdr:nvSpPr>
        <xdr:cNvPr id="28" name="TextBox 27">
          <a:extLst>
            <a:ext uri="{FF2B5EF4-FFF2-40B4-BE49-F238E27FC236}">
              <a16:creationId xmlns:a16="http://schemas.microsoft.com/office/drawing/2014/main" id="{44E43170-DED5-F953-B36C-3AC0DF86F4AF}"/>
            </a:ext>
          </a:extLst>
        </xdr:cNvPr>
        <xdr:cNvSpPr txBox="1"/>
      </xdr:nvSpPr>
      <xdr:spPr>
        <a:xfrm>
          <a:off x="6664271" y="1756475"/>
          <a:ext cx="2053528" cy="49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BBB5E3-9E0F-46E5-9D18-27A60AEF250A}" type="TxLink">
            <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algn="ctr"/>
            <a:t>1470</a:t>
          </a:fld>
          <a:endPar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581185</xdr:colOff>
      <xdr:row>7</xdr:row>
      <xdr:rowOff>77491</xdr:rowOff>
    </xdr:from>
    <xdr:to>
      <xdr:col>16</xdr:col>
      <xdr:colOff>142068</xdr:colOff>
      <xdr:row>9</xdr:row>
      <xdr:rowOff>0</xdr:rowOff>
    </xdr:to>
    <xdr:sp macro="" textlink="">
      <xdr:nvSpPr>
        <xdr:cNvPr id="31" name="TextBox 30">
          <a:extLst>
            <a:ext uri="{FF2B5EF4-FFF2-40B4-BE49-F238E27FC236}">
              <a16:creationId xmlns:a16="http://schemas.microsoft.com/office/drawing/2014/main" id="{DD9D5D00-B7DA-D0DC-1091-A04D11170033}"/>
            </a:ext>
          </a:extLst>
        </xdr:cNvPr>
        <xdr:cNvSpPr txBox="1"/>
      </xdr:nvSpPr>
      <xdr:spPr>
        <a:xfrm>
          <a:off x="9311897" y="1433593"/>
          <a:ext cx="1575663" cy="30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a:t>
          </a:r>
        </a:p>
        <a:p>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90408</xdr:colOff>
      <xdr:row>9</xdr:row>
      <xdr:rowOff>10333</xdr:rowOff>
    </xdr:from>
    <xdr:to>
      <xdr:col>16</xdr:col>
      <xdr:colOff>232475</xdr:colOff>
      <xdr:row>11</xdr:row>
      <xdr:rowOff>61994</xdr:rowOff>
    </xdr:to>
    <xdr:sp macro="" textlink="KPI!C7">
      <xdr:nvSpPr>
        <xdr:cNvPr id="32" name="TextBox 31">
          <a:extLst>
            <a:ext uri="{FF2B5EF4-FFF2-40B4-BE49-F238E27FC236}">
              <a16:creationId xmlns:a16="http://schemas.microsoft.com/office/drawing/2014/main" id="{20EE9047-7051-E3A1-804B-9CF6A6A2463E}"/>
            </a:ext>
          </a:extLst>
        </xdr:cNvPr>
        <xdr:cNvSpPr txBox="1"/>
      </xdr:nvSpPr>
      <xdr:spPr>
        <a:xfrm>
          <a:off x="9492713" y="1753892"/>
          <a:ext cx="1485254" cy="439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CD4E26-FEC1-4996-8552-B44D4278EC8C}" type="TxLink">
            <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algn="ctr"/>
            <a:t>237</a:t>
          </a:fld>
          <a:endPar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578603</xdr:colOff>
      <xdr:row>7</xdr:row>
      <xdr:rowOff>49076</xdr:rowOff>
    </xdr:from>
    <xdr:to>
      <xdr:col>20</xdr:col>
      <xdr:colOff>384874</xdr:colOff>
      <xdr:row>8</xdr:row>
      <xdr:rowOff>176386</xdr:rowOff>
    </xdr:to>
    <xdr:sp macro="" textlink="">
      <xdr:nvSpPr>
        <xdr:cNvPr id="33" name="TextBox 32">
          <a:extLst>
            <a:ext uri="{FF2B5EF4-FFF2-40B4-BE49-F238E27FC236}">
              <a16:creationId xmlns:a16="http://schemas.microsoft.com/office/drawing/2014/main" id="{065A2FC5-543B-4882-9362-F96E6D332190}"/>
            </a:ext>
          </a:extLst>
        </xdr:cNvPr>
        <xdr:cNvSpPr txBox="1"/>
      </xdr:nvSpPr>
      <xdr:spPr>
        <a:xfrm>
          <a:off x="11995688" y="1405178"/>
          <a:ext cx="1821050" cy="32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Active</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Employee</a:t>
          </a:r>
        </a:p>
      </xdr:txBody>
    </xdr:sp>
    <xdr:clientData/>
  </xdr:twoCellAnchor>
  <xdr:twoCellAnchor>
    <xdr:from>
      <xdr:col>17</xdr:col>
      <xdr:colOff>539860</xdr:colOff>
      <xdr:row>8</xdr:row>
      <xdr:rowOff>178230</xdr:rowOff>
    </xdr:from>
    <xdr:to>
      <xdr:col>20</xdr:col>
      <xdr:colOff>439119</xdr:colOff>
      <xdr:row>11</xdr:row>
      <xdr:rowOff>103322</xdr:rowOff>
    </xdr:to>
    <xdr:sp macro="" textlink="KPI!E7">
      <xdr:nvSpPr>
        <xdr:cNvPr id="34" name="TextBox 33">
          <a:extLst>
            <a:ext uri="{FF2B5EF4-FFF2-40B4-BE49-F238E27FC236}">
              <a16:creationId xmlns:a16="http://schemas.microsoft.com/office/drawing/2014/main" id="{D454978D-BE08-43E2-884F-52C8CC257A5A}"/>
            </a:ext>
          </a:extLst>
        </xdr:cNvPr>
        <xdr:cNvSpPr txBox="1"/>
      </xdr:nvSpPr>
      <xdr:spPr>
        <a:xfrm>
          <a:off x="11956945" y="1728061"/>
          <a:ext cx="1914038" cy="50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17CDAA-1D8E-42F7-95A9-0C2F4EA0F17B}"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1233</a:t>
          </a:fld>
          <a:endPar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514027</xdr:colOff>
      <xdr:row>7</xdr:row>
      <xdr:rowOff>49077</xdr:rowOff>
    </xdr:from>
    <xdr:to>
      <xdr:col>24</xdr:col>
      <xdr:colOff>320298</xdr:colOff>
      <xdr:row>8</xdr:row>
      <xdr:rowOff>176387</xdr:rowOff>
    </xdr:to>
    <xdr:sp macro="" textlink="">
      <xdr:nvSpPr>
        <xdr:cNvPr id="143" name="TextBox 142">
          <a:extLst>
            <a:ext uri="{FF2B5EF4-FFF2-40B4-BE49-F238E27FC236}">
              <a16:creationId xmlns:a16="http://schemas.microsoft.com/office/drawing/2014/main" id="{5C4D66E7-11D7-479A-96F8-1BF5641B9F53}"/>
            </a:ext>
          </a:extLst>
        </xdr:cNvPr>
        <xdr:cNvSpPr txBox="1"/>
      </xdr:nvSpPr>
      <xdr:spPr>
        <a:xfrm>
          <a:off x="14617485" y="1405179"/>
          <a:ext cx="1821050" cy="32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Rate</a:t>
          </a:r>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632849</xdr:colOff>
      <xdr:row>9</xdr:row>
      <xdr:rowOff>10333</xdr:rowOff>
    </xdr:from>
    <xdr:to>
      <xdr:col>24</xdr:col>
      <xdr:colOff>400375</xdr:colOff>
      <xdr:row>11</xdr:row>
      <xdr:rowOff>77491</xdr:rowOff>
    </xdr:to>
    <xdr:sp macro="" textlink="KPI!F7">
      <xdr:nvSpPr>
        <xdr:cNvPr id="144" name="TextBox 143">
          <a:extLst>
            <a:ext uri="{FF2B5EF4-FFF2-40B4-BE49-F238E27FC236}">
              <a16:creationId xmlns:a16="http://schemas.microsoft.com/office/drawing/2014/main" id="{1FDDEF5F-499F-431A-91E3-DF433261CDD9}"/>
            </a:ext>
          </a:extLst>
        </xdr:cNvPr>
        <xdr:cNvSpPr txBox="1"/>
      </xdr:nvSpPr>
      <xdr:spPr>
        <a:xfrm>
          <a:off x="14736307" y="1753892"/>
          <a:ext cx="1782305" cy="454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DA5C9E-7522-46C0-80B9-180B0868FD34}" type="TxLink">
            <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16.12%</a:t>
          </a:fld>
          <a:endPar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25</xdr:col>
      <xdr:colOff>501111</xdr:colOff>
      <xdr:row>7</xdr:row>
      <xdr:rowOff>49077</xdr:rowOff>
    </xdr:from>
    <xdr:to>
      <xdr:col>28</xdr:col>
      <xdr:colOff>307382</xdr:colOff>
      <xdr:row>8</xdr:row>
      <xdr:rowOff>176387</xdr:rowOff>
    </xdr:to>
    <xdr:sp macro="" textlink="">
      <xdr:nvSpPr>
        <xdr:cNvPr id="199" name="TextBox 198">
          <a:extLst>
            <a:ext uri="{FF2B5EF4-FFF2-40B4-BE49-F238E27FC236}">
              <a16:creationId xmlns:a16="http://schemas.microsoft.com/office/drawing/2014/main" id="{578CEBDF-8BC8-4031-8728-A98F7A5C6164}"/>
            </a:ext>
          </a:extLst>
        </xdr:cNvPr>
        <xdr:cNvSpPr txBox="1"/>
      </xdr:nvSpPr>
      <xdr:spPr>
        <a:xfrm>
          <a:off x="17290942" y="1405179"/>
          <a:ext cx="1821050" cy="32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Average</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Age</a:t>
          </a:r>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26</xdr:col>
      <xdr:colOff>90408</xdr:colOff>
      <xdr:row>9</xdr:row>
      <xdr:rowOff>36163</xdr:rowOff>
    </xdr:from>
    <xdr:to>
      <xdr:col>28</xdr:col>
      <xdr:colOff>258307</xdr:colOff>
      <xdr:row>11</xdr:row>
      <xdr:rowOff>74909</xdr:rowOff>
    </xdr:to>
    <xdr:sp macro="" textlink="KPI!D7">
      <xdr:nvSpPr>
        <xdr:cNvPr id="200" name="TextBox 199">
          <a:extLst>
            <a:ext uri="{FF2B5EF4-FFF2-40B4-BE49-F238E27FC236}">
              <a16:creationId xmlns:a16="http://schemas.microsoft.com/office/drawing/2014/main" id="{2E43630B-3F2F-4A23-AD97-7499CD757893}"/>
            </a:ext>
          </a:extLst>
        </xdr:cNvPr>
        <xdr:cNvSpPr txBox="1"/>
      </xdr:nvSpPr>
      <xdr:spPr>
        <a:xfrm>
          <a:off x="17551832" y="1779722"/>
          <a:ext cx="1511085" cy="426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3DF87F-814D-441C-8B48-C0FE122E5261}" type="TxLink">
            <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37</a:t>
          </a:fld>
          <a:endParaRPr lang="en-US" sz="28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12</xdr:col>
      <xdr:colOff>529524</xdr:colOff>
      <xdr:row>7</xdr:row>
      <xdr:rowOff>38746</xdr:rowOff>
    </xdr:from>
    <xdr:to>
      <xdr:col>13</xdr:col>
      <xdr:colOff>348712</xdr:colOff>
      <xdr:row>9</xdr:row>
      <xdr:rowOff>64576</xdr:rowOff>
    </xdr:to>
    <xdr:pic>
      <xdr:nvPicPr>
        <xdr:cNvPr id="201" name="Picture 200">
          <a:extLst>
            <a:ext uri="{FF2B5EF4-FFF2-40B4-BE49-F238E27FC236}">
              <a16:creationId xmlns:a16="http://schemas.microsoft.com/office/drawing/2014/main" id="{3227F733-E3FC-4C83-9643-89852B435BDF}"/>
            </a:ext>
          </a:extLst>
        </xdr:cNvPr>
        <xdr:cNvPicPr>
          <a:picLocks noChangeAspect="1"/>
        </xdr:cNvPicPr>
      </xdr:nvPicPr>
      <xdr:blipFill>
        <a:blip xmlns:r="http://schemas.openxmlformats.org/officeDocument/2006/relationships" r:embed="rId1"/>
        <a:stretch>
          <a:fillRect/>
        </a:stretch>
      </xdr:blipFill>
      <xdr:spPr>
        <a:xfrm>
          <a:off x="8588643" y="1394848"/>
          <a:ext cx="490781" cy="413287"/>
        </a:xfrm>
        <a:prstGeom prst="rect">
          <a:avLst/>
        </a:prstGeom>
      </xdr:spPr>
    </xdr:pic>
    <xdr:clientData/>
  </xdr:twoCellAnchor>
  <xdr:twoCellAnchor editAs="oneCell">
    <xdr:from>
      <xdr:col>24</xdr:col>
      <xdr:colOff>581187</xdr:colOff>
      <xdr:row>7</xdr:row>
      <xdr:rowOff>90407</xdr:rowOff>
    </xdr:from>
    <xdr:to>
      <xdr:col>25</xdr:col>
      <xdr:colOff>374542</xdr:colOff>
      <xdr:row>9</xdr:row>
      <xdr:rowOff>90407</xdr:rowOff>
    </xdr:to>
    <xdr:pic>
      <xdr:nvPicPr>
        <xdr:cNvPr id="202" name="Picture 201">
          <a:extLst>
            <a:ext uri="{FF2B5EF4-FFF2-40B4-BE49-F238E27FC236}">
              <a16:creationId xmlns:a16="http://schemas.microsoft.com/office/drawing/2014/main" id="{B7382B95-2C76-45F9-BCEA-39519ED4F499}"/>
            </a:ext>
          </a:extLst>
        </xdr:cNvPr>
        <xdr:cNvPicPr>
          <a:picLocks noChangeAspect="1"/>
        </xdr:cNvPicPr>
      </xdr:nvPicPr>
      <xdr:blipFill>
        <a:blip xmlns:r="http://schemas.openxmlformats.org/officeDocument/2006/relationships" r:embed="rId2"/>
        <a:stretch>
          <a:fillRect/>
        </a:stretch>
      </xdr:blipFill>
      <xdr:spPr>
        <a:xfrm>
          <a:off x="16699424" y="1446509"/>
          <a:ext cx="464949" cy="387457"/>
        </a:xfrm>
        <a:prstGeom prst="rect">
          <a:avLst/>
        </a:prstGeom>
      </xdr:spPr>
    </xdr:pic>
    <xdr:clientData/>
  </xdr:twoCellAnchor>
  <xdr:twoCellAnchor editAs="oneCell">
    <xdr:from>
      <xdr:col>28</xdr:col>
      <xdr:colOff>400372</xdr:colOff>
      <xdr:row>7</xdr:row>
      <xdr:rowOff>51662</xdr:rowOff>
    </xdr:from>
    <xdr:to>
      <xdr:col>29</xdr:col>
      <xdr:colOff>330006</xdr:colOff>
      <xdr:row>9</xdr:row>
      <xdr:rowOff>51663</xdr:rowOff>
    </xdr:to>
    <xdr:pic>
      <xdr:nvPicPr>
        <xdr:cNvPr id="203" name="Picture 202">
          <a:extLst>
            <a:ext uri="{FF2B5EF4-FFF2-40B4-BE49-F238E27FC236}">
              <a16:creationId xmlns:a16="http://schemas.microsoft.com/office/drawing/2014/main" id="{C716412A-B7FD-4C35-97BB-6A9A0E09B3B6}"/>
            </a:ext>
          </a:extLst>
        </xdr:cNvPr>
        <xdr:cNvPicPr>
          <a:picLocks noChangeAspect="1"/>
        </xdr:cNvPicPr>
      </xdr:nvPicPr>
      <xdr:blipFill>
        <a:blip xmlns:r="http://schemas.openxmlformats.org/officeDocument/2006/relationships" r:embed="rId3"/>
        <a:stretch>
          <a:fillRect/>
        </a:stretch>
      </xdr:blipFill>
      <xdr:spPr>
        <a:xfrm>
          <a:off x="19204982" y="1407764"/>
          <a:ext cx="601227" cy="387458"/>
        </a:xfrm>
        <a:prstGeom prst="rect">
          <a:avLst/>
        </a:prstGeom>
      </xdr:spPr>
    </xdr:pic>
    <xdr:clientData/>
  </xdr:twoCellAnchor>
  <xdr:twoCellAnchor editAs="oneCell">
    <xdr:from>
      <xdr:col>16</xdr:col>
      <xdr:colOff>413289</xdr:colOff>
      <xdr:row>7</xdr:row>
      <xdr:rowOff>77490</xdr:rowOff>
    </xdr:from>
    <xdr:to>
      <xdr:col>17</xdr:col>
      <xdr:colOff>348713</xdr:colOff>
      <xdr:row>10</xdr:row>
      <xdr:rowOff>12915</xdr:rowOff>
    </xdr:to>
    <xdr:pic>
      <xdr:nvPicPr>
        <xdr:cNvPr id="204" name="Picture 203">
          <a:extLst>
            <a:ext uri="{FF2B5EF4-FFF2-40B4-BE49-F238E27FC236}">
              <a16:creationId xmlns:a16="http://schemas.microsoft.com/office/drawing/2014/main" id="{70C8484C-79A5-40C5-A6EA-19E62D038D95}"/>
            </a:ext>
          </a:extLst>
        </xdr:cNvPr>
        <xdr:cNvPicPr>
          <a:picLocks noChangeAspect="1"/>
        </xdr:cNvPicPr>
      </xdr:nvPicPr>
      <xdr:blipFill>
        <a:blip xmlns:r="http://schemas.openxmlformats.org/officeDocument/2006/relationships" r:embed="rId4"/>
        <a:stretch>
          <a:fillRect/>
        </a:stretch>
      </xdr:blipFill>
      <xdr:spPr>
        <a:xfrm>
          <a:off x="11158781" y="1433592"/>
          <a:ext cx="607017" cy="516611"/>
        </a:xfrm>
        <a:prstGeom prst="rect">
          <a:avLst/>
        </a:prstGeom>
      </xdr:spPr>
    </xdr:pic>
    <xdr:clientData/>
  </xdr:twoCellAnchor>
  <xdr:twoCellAnchor editAs="oneCell">
    <xdr:from>
      <xdr:col>20</xdr:col>
      <xdr:colOff>555356</xdr:colOff>
      <xdr:row>7</xdr:row>
      <xdr:rowOff>94009</xdr:rowOff>
    </xdr:from>
    <xdr:to>
      <xdr:col>21</xdr:col>
      <xdr:colOff>322882</xdr:colOff>
      <xdr:row>9</xdr:row>
      <xdr:rowOff>90407</xdr:rowOff>
    </xdr:to>
    <xdr:pic>
      <xdr:nvPicPr>
        <xdr:cNvPr id="205" name="Picture 204">
          <a:extLst>
            <a:ext uri="{FF2B5EF4-FFF2-40B4-BE49-F238E27FC236}">
              <a16:creationId xmlns:a16="http://schemas.microsoft.com/office/drawing/2014/main" id="{166162A2-9158-46B5-8810-1D4EDDEF473C}"/>
            </a:ext>
          </a:extLst>
        </xdr:cNvPr>
        <xdr:cNvPicPr>
          <a:picLocks noChangeAspect="1"/>
        </xdr:cNvPicPr>
      </xdr:nvPicPr>
      <xdr:blipFill>
        <a:blip xmlns:r="http://schemas.openxmlformats.org/officeDocument/2006/relationships" r:embed="rId5"/>
        <a:stretch>
          <a:fillRect/>
        </a:stretch>
      </xdr:blipFill>
      <xdr:spPr>
        <a:xfrm>
          <a:off x="13987220" y="1450111"/>
          <a:ext cx="439120" cy="383855"/>
        </a:xfrm>
        <a:prstGeom prst="rect">
          <a:avLst/>
        </a:prstGeom>
      </xdr:spPr>
    </xdr:pic>
    <xdr:clientData/>
  </xdr:twoCellAnchor>
  <xdr:twoCellAnchor>
    <xdr:from>
      <xdr:col>11</xdr:col>
      <xdr:colOff>374543</xdr:colOff>
      <xdr:row>2</xdr:row>
      <xdr:rowOff>154983</xdr:rowOff>
    </xdr:from>
    <xdr:to>
      <xdr:col>21</xdr:col>
      <xdr:colOff>116234</xdr:colOff>
      <xdr:row>6</xdr:row>
      <xdr:rowOff>51661</xdr:rowOff>
    </xdr:to>
    <xdr:sp macro="" textlink="">
      <xdr:nvSpPr>
        <xdr:cNvPr id="209" name="TextBox 208">
          <a:extLst>
            <a:ext uri="{FF2B5EF4-FFF2-40B4-BE49-F238E27FC236}">
              <a16:creationId xmlns:a16="http://schemas.microsoft.com/office/drawing/2014/main" id="{FFF7900D-7A47-3022-898B-CE97904AD914}"/>
            </a:ext>
          </a:extLst>
        </xdr:cNvPr>
        <xdr:cNvSpPr txBox="1"/>
      </xdr:nvSpPr>
      <xdr:spPr>
        <a:xfrm>
          <a:off x="7762068" y="542441"/>
          <a:ext cx="6457624" cy="671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latin typeface="Lato Black" panose="020F0502020204030203" pitchFamily="34" charset="0"/>
              <a:ea typeface="Lato Black" panose="020F0502020204030203" pitchFamily="34" charset="0"/>
              <a:cs typeface="Lato Black" panose="020F0502020204030203" pitchFamily="34" charset="0"/>
            </a:rPr>
            <a:t>    HR ANALYTICS </a:t>
          </a:r>
          <a:r>
            <a:rPr lang="en-GB" sz="3200">
              <a:ln>
                <a:noFill/>
              </a:ln>
              <a:latin typeface="Lato Black" panose="020F0502020204030203" pitchFamily="34" charset="0"/>
              <a:ea typeface="Lato Black" panose="020F0502020204030203" pitchFamily="34" charset="0"/>
              <a:cs typeface="Lato Black" panose="020F0502020204030203" pitchFamily="34" charset="0"/>
            </a:rPr>
            <a:t>DASHBOARD</a:t>
          </a:r>
        </a:p>
      </xdr:txBody>
    </xdr:sp>
    <xdr:clientData/>
  </xdr:twoCellAnchor>
  <xdr:twoCellAnchor editAs="oneCell">
    <xdr:from>
      <xdr:col>10</xdr:col>
      <xdr:colOff>25831</xdr:colOff>
      <xdr:row>2</xdr:row>
      <xdr:rowOff>142066</xdr:rowOff>
    </xdr:from>
    <xdr:to>
      <xdr:col>11</xdr:col>
      <xdr:colOff>25831</xdr:colOff>
      <xdr:row>6</xdr:row>
      <xdr:rowOff>38744</xdr:rowOff>
    </xdr:to>
    <xdr:pic>
      <xdr:nvPicPr>
        <xdr:cNvPr id="210" name="Picture 209">
          <a:extLst>
            <a:ext uri="{FF2B5EF4-FFF2-40B4-BE49-F238E27FC236}">
              <a16:creationId xmlns:a16="http://schemas.microsoft.com/office/drawing/2014/main" id="{93201D8C-C812-4AF1-A7A2-6F83259BC826}"/>
            </a:ext>
          </a:extLst>
        </xdr:cNvPr>
        <xdr:cNvPicPr>
          <a:picLocks noChangeAspect="1"/>
        </xdr:cNvPicPr>
      </xdr:nvPicPr>
      <xdr:blipFill>
        <a:blip xmlns:r="http://schemas.openxmlformats.org/officeDocument/2006/relationships" r:embed="rId6"/>
        <a:stretch>
          <a:fillRect/>
        </a:stretch>
      </xdr:blipFill>
      <xdr:spPr>
        <a:xfrm>
          <a:off x="6741763" y="529524"/>
          <a:ext cx="671593" cy="671593"/>
        </a:xfrm>
        <a:prstGeom prst="rect">
          <a:avLst/>
        </a:prstGeom>
      </xdr:spPr>
    </xdr:pic>
    <xdr:clientData/>
  </xdr:twoCellAnchor>
  <xdr:twoCellAnchor>
    <xdr:from>
      <xdr:col>22</xdr:col>
      <xdr:colOff>464951</xdr:colOff>
      <xdr:row>2</xdr:row>
      <xdr:rowOff>64577</xdr:rowOff>
    </xdr:from>
    <xdr:to>
      <xdr:col>25</xdr:col>
      <xdr:colOff>206645</xdr:colOff>
      <xdr:row>6</xdr:row>
      <xdr:rowOff>64576</xdr:rowOff>
    </xdr:to>
    <xdr:sp macro="" textlink="">
      <xdr:nvSpPr>
        <xdr:cNvPr id="211" name="TextBox 210">
          <a:extLst>
            <a:ext uri="{FF2B5EF4-FFF2-40B4-BE49-F238E27FC236}">
              <a16:creationId xmlns:a16="http://schemas.microsoft.com/office/drawing/2014/main" id="{722B9193-C8E7-84E8-EE03-4D36F6568D5C}"/>
            </a:ext>
          </a:extLst>
        </xdr:cNvPr>
        <xdr:cNvSpPr txBox="1"/>
      </xdr:nvSpPr>
      <xdr:spPr>
        <a:xfrm>
          <a:off x="15240002" y="452035"/>
          <a:ext cx="1756474" cy="7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atin typeface="Lato Black" panose="020F0502020204030203" pitchFamily="34" charset="0"/>
              <a:ea typeface="Lato Black" panose="020F0502020204030203" pitchFamily="34" charset="0"/>
              <a:cs typeface="Lato Black" panose="020F0502020204030203" pitchFamily="34" charset="0"/>
            </a:rPr>
            <a:t>JOB</a:t>
          </a:r>
          <a:endParaRPr lang="en-GB" sz="1400" baseline="0">
            <a:latin typeface="Lato Black" panose="020F0502020204030203" pitchFamily="34" charset="0"/>
            <a:ea typeface="Lato Black" panose="020F0502020204030203" pitchFamily="34" charset="0"/>
            <a:cs typeface="Lato Black" panose="020F0502020204030203" pitchFamily="34" charset="0"/>
          </a:endParaRPr>
        </a:p>
        <a:p>
          <a:pPr algn="ctr"/>
          <a:r>
            <a:rPr lang="en-GB" sz="1400" baseline="0">
              <a:latin typeface="Lato Black" panose="020F0502020204030203" pitchFamily="34" charset="0"/>
              <a:ea typeface="Lato Black" panose="020F0502020204030203" pitchFamily="34" charset="0"/>
              <a:cs typeface="Lato Black" panose="020F0502020204030203" pitchFamily="34" charset="0"/>
            </a:rPr>
            <a:t>SATISFACTION</a:t>
          </a:r>
        </a:p>
        <a:p>
          <a:pPr algn="ctr"/>
          <a:r>
            <a:rPr lang="en-GB" sz="1400" baseline="0">
              <a:latin typeface="Lato Black" panose="020F0502020204030203" pitchFamily="34" charset="0"/>
              <a:ea typeface="Lato Black" panose="020F0502020204030203" pitchFamily="34" charset="0"/>
              <a:cs typeface="Lato Black" panose="020F0502020204030203" pitchFamily="34" charset="0"/>
            </a:rPr>
            <a:t>RATING</a:t>
          </a:r>
          <a:endParaRPr lang="en-GB"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21</xdr:col>
      <xdr:colOff>464952</xdr:colOff>
      <xdr:row>2</xdr:row>
      <xdr:rowOff>142069</xdr:rowOff>
    </xdr:from>
    <xdr:to>
      <xdr:col>22</xdr:col>
      <xdr:colOff>449974</xdr:colOff>
      <xdr:row>6</xdr:row>
      <xdr:rowOff>23769</xdr:rowOff>
    </xdr:to>
    <xdr:pic>
      <xdr:nvPicPr>
        <xdr:cNvPr id="212" name="Picture 211">
          <a:extLst>
            <a:ext uri="{FF2B5EF4-FFF2-40B4-BE49-F238E27FC236}">
              <a16:creationId xmlns:a16="http://schemas.microsoft.com/office/drawing/2014/main" id="{9306E40F-31F3-451F-9A79-7A3F1EA1B1D4}"/>
            </a:ext>
          </a:extLst>
        </xdr:cNvPr>
        <xdr:cNvPicPr>
          <a:picLocks noChangeAspect="1"/>
        </xdr:cNvPicPr>
      </xdr:nvPicPr>
      <xdr:blipFill>
        <a:blip xmlns:r="http://schemas.openxmlformats.org/officeDocument/2006/relationships" r:embed="rId7"/>
        <a:stretch>
          <a:fillRect/>
        </a:stretch>
      </xdr:blipFill>
      <xdr:spPr>
        <a:xfrm>
          <a:off x="14568410" y="529527"/>
          <a:ext cx="656615" cy="656615"/>
        </a:xfrm>
        <a:prstGeom prst="rect">
          <a:avLst/>
        </a:prstGeom>
      </xdr:spPr>
    </xdr:pic>
    <xdr:clientData/>
  </xdr:twoCellAnchor>
  <xdr:twoCellAnchor>
    <xdr:from>
      <xdr:col>24</xdr:col>
      <xdr:colOff>335797</xdr:colOff>
      <xdr:row>2</xdr:row>
      <xdr:rowOff>77490</xdr:rowOff>
    </xdr:from>
    <xdr:to>
      <xdr:col>26</xdr:col>
      <xdr:colOff>426202</xdr:colOff>
      <xdr:row>6</xdr:row>
      <xdr:rowOff>38746</xdr:rowOff>
    </xdr:to>
    <xdr:graphicFrame macro="">
      <xdr:nvGraphicFramePr>
        <xdr:cNvPr id="213" name="Chart 212">
          <a:extLst>
            <a:ext uri="{FF2B5EF4-FFF2-40B4-BE49-F238E27FC236}">
              <a16:creationId xmlns:a16="http://schemas.microsoft.com/office/drawing/2014/main" id="{FD32F427-BDE1-42F3-850B-A64753918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165820</xdr:colOff>
      <xdr:row>3</xdr:row>
      <xdr:rowOff>142067</xdr:rowOff>
    </xdr:from>
    <xdr:to>
      <xdr:col>25</xdr:col>
      <xdr:colOff>542442</xdr:colOff>
      <xdr:row>4</xdr:row>
      <xdr:rowOff>142067</xdr:rowOff>
    </xdr:to>
    <xdr:sp macro="" textlink="Sheet2!$B$7">
      <xdr:nvSpPr>
        <xdr:cNvPr id="214" name="TextBox 213">
          <a:extLst>
            <a:ext uri="{FF2B5EF4-FFF2-40B4-BE49-F238E27FC236}">
              <a16:creationId xmlns:a16="http://schemas.microsoft.com/office/drawing/2014/main" id="{FB5D5123-DA07-945F-A1DA-44A132CE18A2}"/>
            </a:ext>
          </a:extLst>
        </xdr:cNvPr>
        <xdr:cNvSpPr txBox="1"/>
      </xdr:nvSpPr>
      <xdr:spPr>
        <a:xfrm>
          <a:off x="16955651" y="723253"/>
          <a:ext cx="376622" cy="193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8FCACD1-A4E8-4B6C-93BB-1CD4B8E242A3}" type="TxLink">
            <a:rPr lang="en-US" sz="105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algn="l"/>
            <a:t>2.6</a:t>
          </a:fld>
          <a:endParaRPr lang="en-GB" sz="105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516610</xdr:colOff>
      <xdr:row>12</xdr:row>
      <xdr:rowOff>112829</xdr:rowOff>
    </xdr:from>
    <xdr:to>
      <xdr:col>15</xdr:col>
      <xdr:colOff>309525</xdr:colOff>
      <xdr:row>26</xdr:row>
      <xdr:rowOff>82241</xdr:rowOff>
    </xdr:to>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6560949" y="2437575"/>
          <a:ext cx="3822474" cy="2681615"/>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542441</xdr:colOff>
      <xdr:row>17</xdr:row>
      <xdr:rowOff>163156</xdr:rowOff>
    </xdr:from>
    <xdr:to>
      <xdr:col>15</xdr:col>
      <xdr:colOff>245392</xdr:colOff>
      <xdr:row>24</xdr:row>
      <xdr:rowOff>176821</xdr:rowOff>
    </xdr:to>
    <xdr:grpSp>
      <xdr:nvGrpSpPr>
        <xdr:cNvPr id="46" name="Group 45">
          <a:extLst>
            <a:ext uri="{FF2B5EF4-FFF2-40B4-BE49-F238E27FC236}">
              <a16:creationId xmlns:a16="http://schemas.microsoft.com/office/drawing/2014/main" id="{84E35671-F751-6606-DB07-C329130A4EE1}"/>
            </a:ext>
          </a:extLst>
        </xdr:cNvPr>
        <xdr:cNvGrpSpPr/>
      </xdr:nvGrpSpPr>
      <xdr:grpSpPr>
        <a:xfrm>
          <a:off x="6586780" y="3456546"/>
          <a:ext cx="3732510" cy="1369767"/>
          <a:chOff x="6586780" y="3456546"/>
          <a:chExt cx="3732510" cy="1369767"/>
        </a:xfrm>
      </xdr:grpSpPr>
      <xdr:graphicFrame macro="">
        <xdr:nvGraphicFramePr>
          <xdr:cNvPr id="221" name="Chart 220">
            <a:extLst>
              <a:ext uri="{FF2B5EF4-FFF2-40B4-BE49-F238E27FC236}">
                <a16:creationId xmlns:a16="http://schemas.microsoft.com/office/drawing/2014/main" id="{FA179D06-FE04-4335-BC92-2D5583644E3F}"/>
              </a:ext>
            </a:extLst>
          </xdr:cNvPr>
          <xdr:cNvGraphicFramePr>
            <a:graphicFrameLocks/>
          </xdr:cNvGraphicFramePr>
        </xdr:nvGraphicFramePr>
        <xdr:xfrm>
          <a:off x="9053589" y="3456546"/>
          <a:ext cx="1265701" cy="12672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20" name="Chart 219">
            <a:extLst>
              <a:ext uri="{FF2B5EF4-FFF2-40B4-BE49-F238E27FC236}">
                <a16:creationId xmlns:a16="http://schemas.microsoft.com/office/drawing/2014/main" id="{75592072-ABB9-4C48-B62D-84F46D3D7555}"/>
              </a:ext>
            </a:extLst>
          </xdr:cNvPr>
          <xdr:cNvGraphicFramePr>
            <a:graphicFrameLocks/>
          </xdr:cNvGraphicFramePr>
        </xdr:nvGraphicFramePr>
        <xdr:xfrm>
          <a:off x="6586780" y="3560619"/>
          <a:ext cx="1251319" cy="1265694"/>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30" name="Graphic 29" descr="Female Profile">
            <a:extLst>
              <a:ext uri="{FF2B5EF4-FFF2-40B4-BE49-F238E27FC236}">
                <a16:creationId xmlns:a16="http://schemas.microsoft.com/office/drawing/2014/main" id="{80F708BD-03B2-418E-E144-CE65E22EB5B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73994" y="3826658"/>
            <a:ext cx="770227" cy="720000"/>
          </a:xfrm>
          <a:prstGeom prst="rect">
            <a:avLst/>
          </a:prstGeom>
        </xdr:spPr>
      </xdr:pic>
      <xdr:pic>
        <xdr:nvPicPr>
          <xdr:cNvPr id="36" name="Graphic 35" descr="Male profile">
            <a:extLst>
              <a:ext uri="{FF2B5EF4-FFF2-40B4-BE49-F238E27FC236}">
                <a16:creationId xmlns:a16="http://schemas.microsoft.com/office/drawing/2014/main" id="{14FA9A09-E95F-4DE8-FDC7-872970F9DA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383912" y="3784169"/>
            <a:ext cx="827994" cy="774000"/>
          </a:xfrm>
          <a:prstGeom prst="rect">
            <a:avLst/>
          </a:prstGeom>
        </xdr:spPr>
      </xdr:pic>
      <xdr:sp macro="" textlink="Sheet3!B11">
        <xdr:nvSpPr>
          <xdr:cNvPr id="37" name="TextBox 36">
            <a:extLst>
              <a:ext uri="{FF2B5EF4-FFF2-40B4-BE49-F238E27FC236}">
                <a16:creationId xmlns:a16="http://schemas.microsoft.com/office/drawing/2014/main" id="{42954ECD-DC79-4D3B-AE4E-6540C518DA1B}"/>
              </a:ext>
            </a:extLst>
          </xdr:cNvPr>
          <xdr:cNvSpPr txBox="1"/>
        </xdr:nvSpPr>
        <xdr:spPr>
          <a:xfrm>
            <a:off x="6851143" y="3874576"/>
            <a:ext cx="668002" cy="568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D5667E-956D-481E-A4EA-AF9B1CE8A8D9}" type="TxLink">
              <a:rPr lang="en-US" sz="16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588</a:t>
            </a:fld>
            <a:endParaRPr lang="en-GB" sz="16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Sheet3!B12">
        <xdr:nvSpPr>
          <xdr:cNvPr id="38" name="TextBox 37">
            <a:extLst>
              <a:ext uri="{FF2B5EF4-FFF2-40B4-BE49-F238E27FC236}">
                <a16:creationId xmlns:a16="http://schemas.microsoft.com/office/drawing/2014/main" id="{9A2BFFE7-27A7-4BA5-8018-7DF64B2BA1DD}"/>
              </a:ext>
            </a:extLst>
          </xdr:cNvPr>
          <xdr:cNvSpPr txBox="1"/>
        </xdr:nvSpPr>
        <xdr:spPr>
          <a:xfrm>
            <a:off x="9379627" y="3897822"/>
            <a:ext cx="678783" cy="568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066D0D-DB67-4206-8306-03688C4D8322}" type="TxLink">
              <a:rPr lang="en-US" sz="16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0</a:t>
            </a:fld>
            <a:endParaRPr lang="en-GB" sz="1600" b="0" i="0" u="none" strike="noStrike">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15</xdr:col>
      <xdr:colOff>581186</xdr:colOff>
      <xdr:row>12</xdr:row>
      <xdr:rowOff>167898</xdr:rowOff>
    </xdr:from>
    <xdr:to>
      <xdr:col>20</xdr:col>
      <xdr:colOff>180813</xdr:colOff>
      <xdr:row>14</xdr:row>
      <xdr:rowOff>154983</xdr:rowOff>
    </xdr:to>
    <xdr:sp macro="" textlink="">
      <xdr:nvSpPr>
        <xdr:cNvPr id="47" name="TextBox 46">
          <a:extLst>
            <a:ext uri="{FF2B5EF4-FFF2-40B4-BE49-F238E27FC236}">
              <a16:creationId xmlns:a16="http://schemas.microsoft.com/office/drawing/2014/main" id="{63811496-4465-BB8A-B8B6-B2808EAF3C5F}"/>
            </a:ext>
          </a:extLst>
        </xdr:cNvPr>
        <xdr:cNvSpPr txBox="1"/>
      </xdr:nvSpPr>
      <xdr:spPr>
        <a:xfrm>
          <a:off x="10655084" y="2492644"/>
          <a:ext cx="2957593" cy="37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Education</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wise Attrition</a:t>
          </a:r>
        </a:p>
        <a:p>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11</xdr:col>
      <xdr:colOff>64577</xdr:colOff>
      <xdr:row>15</xdr:row>
      <xdr:rowOff>167899</xdr:rowOff>
    </xdr:from>
    <xdr:to>
      <xdr:col>14</xdr:col>
      <xdr:colOff>12915</xdr:colOff>
      <xdr:row>19</xdr:row>
      <xdr:rowOff>25831</xdr:rowOff>
    </xdr:to>
    <mc:AlternateContent xmlns:mc="http://schemas.openxmlformats.org/markup-compatibility/2006" xmlns:a14="http://schemas.microsoft.com/office/drawing/2010/main">
      <mc:Choice Requires="a14">
        <xdr:graphicFrame macro="">
          <xdr:nvGraphicFramePr>
            <xdr:cNvPr id="48" name="Gender 1">
              <a:extLst>
                <a:ext uri="{FF2B5EF4-FFF2-40B4-BE49-F238E27FC236}">
                  <a16:creationId xmlns:a16="http://schemas.microsoft.com/office/drawing/2014/main" id="{B1608FDE-216A-4F04-B152-205D599C657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452102" y="3073831"/>
              <a:ext cx="1963118" cy="6328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477865</xdr:colOff>
      <xdr:row>14</xdr:row>
      <xdr:rowOff>12916</xdr:rowOff>
    </xdr:from>
    <xdr:to>
      <xdr:col>22</xdr:col>
      <xdr:colOff>503695</xdr:colOff>
      <xdr:row>25</xdr:row>
      <xdr:rowOff>180813</xdr:rowOff>
    </xdr:to>
    <xdr:graphicFrame macro="">
      <xdr:nvGraphicFramePr>
        <xdr:cNvPr id="49" name="Chart 48">
          <a:extLst>
            <a:ext uri="{FF2B5EF4-FFF2-40B4-BE49-F238E27FC236}">
              <a16:creationId xmlns:a16="http://schemas.microsoft.com/office/drawing/2014/main" id="{716A34B9-38D5-448C-8379-6104DC697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514028</xdr:colOff>
      <xdr:row>26</xdr:row>
      <xdr:rowOff>178230</xdr:rowOff>
    </xdr:from>
    <xdr:to>
      <xdr:col>14</xdr:col>
      <xdr:colOff>113655</xdr:colOff>
      <xdr:row>28</xdr:row>
      <xdr:rowOff>165314</xdr:rowOff>
    </xdr:to>
    <xdr:sp macro="" textlink="">
      <xdr:nvSpPr>
        <xdr:cNvPr id="50" name="TextBox 49">
          <a:extLst>
            <a:ext uri="{FF2B5EF4-FFF2-40B4-BE49-F238E27FC236}">
              <a16:creationId xmlns:a16="http://schemas.microsoft.com/office/drawing/2014/main" id="{1A25D471-7BBC-4D0F-90BB-E3A2456482CD}"/>
            </a:ext>
          </a:extLst>
        </xdr:cNvPr>
        <xdr:cNvSpPr txBox="1"/>
      </xdr:nvSpPr>
      <xdr:spPr>
        <a:xfrm>
          <a:off x="6558367" y="5215179"/>
          <a:ext cx="2957593" cy="37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Department</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wise Attrition</a:t>
          </a:r>
        </a:p>
      </xdr:txBody>
    </xdr:sp>
    <xdr:clientData/>
  </xdr:twoCellAnchor>
  <xdr:twoCellAnchor>
    <xdr:from>
      <xdr:col>23</xdr:col>
      <xdr:colOff>17851</xdr:colOff>
      <xdr:row>14</xdr:row>
      <xdr:rowOff>116238</xdr:rowOff>
    </xdr:from>
    <xdr:to>
      <xdr:col>29</xdr:col>
      <xdr:colOff>387458</xdr:colOff>
      <xdr:row>26</xdr:row>
      <xdr:rowOff>0</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4B9BD270-A81E-4CCA-9650-5FF6D619ED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5440731" y="2889918"/>
              <a:ext cx="4392967" cy="226120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74908</xdr:colOff>
      <xdr:row>12</xdr:row>
      <xdr:rowOff>126569</xdr:rowOff>
    </xdr:from>
    <xdr:to>
      <xdr:col>27</xdr:col>
      <xdr:colOff>346128</xdr:colOff>
      <xdr:row>14</xdr:row>
      <xdr:rowOff>113654</xdr:rowOff>
    </xdr:to>
    <xdr:sp macro="" textlink="">
      <xdr:nvSpPr>
        <xdr:cNvPr id="52" name="TextBox 51">
          <a:extLst>
            <a:ext uri="{FF2B5EF4-FFF2-40B4-BE49-F238E27FC236}">
              <a16:creationId xmlns:a16="http://schemas.microsoft.com/office/drawing/2014/main" id="{4A252996-306D-4D89-B2BC-50698BB9CDC6}"/>
            </a:ext>
          </a:extLst>
        </xdr:cNvPr>
        <xdr:cNvSpPr txBox="1"/>
      </xdr:nvSpPr>
      <xdr:spPr>
        <a:xfrm>
          <a:off x="15521552" y="2451315"/>
          <a:ext cx="2957593" cy="37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 by Job Role</a:t>
          </a:r>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607016</xdr:colOff>
      <xdr:row>28</xdr:row>
      <xdr:rowOff>142066</xdr:rowOff>
    </xdr:from>
    <xdr:to>
      <xdr:col>15</xdr:col>
      <xdr:colOff>232474</xdr:colOff>
      <xdr:row>40</xdr:row>
      <xdr:rowOff>90404</xdr:rowOff>
    </xdr:to>
    <xdr:graphicFrame macro="">
      <xdr:nvGraphicFramePr>
        <xdr:cNvPr id="53" name="Chart 52">
          <a:extLst>
            <a:ext uri="{FF2B5EF4-FFF2-40B4-BE49-F238E27FC236}">
              <a16:creationId xmlns:a16="http://schemas.microsoft.com/office/drawing/2014/main" id="{57B4F67F-1C93-4EB3-B44B-2E3C6AB9F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640599</xdr:colOff>
      <xdr:row>13</xdr:row>
      <xdr:rowOff>7751</xdr:rowOff>
    </xdr:from>
    <xdr:to>
      <xdr:col>14</xdr:col>
      <xdr:colOff>240226</xdr:colOff>
      <xdr:row>14</xdr:row>
      <xdr:rowOff>188565</xdr:rowOff>
    </xdr:to>
    <xdr:sp macro="" textlink="">
      <xdr:nvSpPr>
        <xdr:cNvPr id="54" name="TextBox 53">
          <a:extLst>
            <a:ext uri="{FF2B5EF4-FFF2-40B4-BE49-F238E27FC236}">
              <a16:creationId xmlns:a16="http://schemas.microsoft.com/office/drawing/2014/main" id="{669EFC50-7618-4607-B9CF-D90D55D3FCF5}"/>
            </a:ext>
          </a:extLst>
        </xdr:cNvPr>
        <xdr:cNvSpPr txBox="1"/>
      </xdr:nvSpPr>
      <xdr:spPr>
        <a:xfrm>
          <a:off x="6684938" y="2526226"/>
          <a:ext cx="2957593" cy="37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rPr>
            <a:t>Total</a:t>
          </a:r>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Employees by Gender</a:t>
          </a:r>
          <a:endParaRPr lang="en-GB" sz="16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464949</xdr:colOff>
      <xdr:row>28</xdr:row>
      <xdr:rowOff>116238</xdr:rowOff>
    </xdr:from>
    <xdr:to>
      <xdr:col>20</xdr:col>
      <xdr:colOff>607017</xdr:colOff>
      <xdr:row>40</xdr:row>
      <xdr:rowOff>38746</xdr:rowOff>
    </xdr:to>
    <xdr:graphicFrame macro="">
      <xdr:nvGraphicFramePr>
        <xdr:cNvPr id="55" name="Chart 54">
          <a:extLst>
            <a:ext uri="{FF2B5EF4-FFF2-40B4-BE49-F238E27FC236}">
              <a16:creationId xmlns:a16="http://schemas.microsoft.com/office/drawing/2014/main" id="{B080B100-4606-4193-A4AE-73E3365AF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459784</xdr:colOff>
      <xdr:row>26</xdr:row>
      <xdr:rowOff>162732</xdr:rowOff>
    </xdr:from>
    <xdr:to>
      <xdr:col>19</xdr:col>
      <xdr:colOff>103322</xdr:colOff>
      <xdr:row>28</xdr:row>
      <xdr:rowOff>129152</xdr:rowOff>
    </xdr:to>
    <xdr:sp macro="" textlink="">
      <xdr:nvSpPr>
        <xdr:cNvPr id="56" name="TextBox 55">
          <a:extLst>
            <a:ext uri="{FF2B5EF4-FFF2-40B4-BE49-F238E27FC236}">
              <a16:creationId xmlns:a16="http://schemas.microsoft.com/office/drawing/2014/main" id="{2DA8308B-BD9C-4A14-AB96-A0417531E792}"/>
            </a:ext>
          </a:extLst>
        </xdr:cNvPr>
        <xdr:cNvSpPr txBox="1"/>
      </xdr:nvSpPr>
      <xdr:spPr>
        <a:xfrm>
          <a:off x="10533682" y="5199681"/>
          <a:ext cx="2329911" cy="353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Attrition by Age Group</a:t>
          </a:r>
        </a:p>
        <a:p>
          <a:endPar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a:p>
          <a:endPar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78625</xdr:colOff>
      <xdr:row>29</xdr:row>
      <xdr:rowOff>116236</xdr:rowOff>
    </xdr:from>
    <xdr:to>
      <xdr:col>25</xdr:col>
      <xdr:colOff>154983</xdr:colOff>
      <xdr:row>39</xdr:row>
      <xdr:rowOff>167897</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D2A7264E-1DD5-49C9-AF40-F94DED0FAB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4160385" y="5861716"/>
              <a:ext cx="2758598" cy="203286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108488</xdr:colOff>
      <xdr:row>27</xdr:row>
      <xdr:rowOff>5166</xdr:rowOff>
    </xdr:from>
    <xdr:to>
      <xdr:col>25</xdr:col>
      <xdr:colOff>206644</xdr:colOff>
      <xdr:row>28</xdr:row>
      <xdr:rowOff>180813</xdr:rowOff>
    </xdr:to>
    <xdr:sp macro="" textlink="">
      <xdr:nvSpPr>
        <xdr:cNvPr id="58" name="TextBox 57">
          <a:extLst>
            <a:ext uri="{FF2B5EF4-FFF2-40B4-BE49-F238E27FC236}">
              <a16:creationId xmlns:a16="http://schemas.microsoft.com/office/drawing/2014/main" id="{2FBD9271-B1CB-4BEF-B4B1-5223CAF26310}"/>
            </a:ext>
          </a:extLst>
        </xdr:cNvPr>
        <xdr:cNvSpPr txBox="1"/>
      </xdr:nvSpPr>
      <xdr:spPr>
        <a:xfrm>
          <a:off x="14211946" y="5235844"/>
          <a:ext cx="2784529" cy="36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Attrition by Marital Status</a:t>
          </a:r>
        </a:p>
        <a:p>
          <a:endPar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a:p>
          <a:endParaRPr lang="en-GB" sz="1600" baseline="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28</xdr:col>
      <xdr:colOff>1</xdr:colOff>
      <xdr:row>28</xdr:row>
      <xdr:rowOff>116239</xdr:rowOff>
    </xdr:from>
    <xdr:to>
      <xdr:col>29</xdr:col>
      <xdr:colOff>387460</xdr:colOff>
      <xdr:row>35</xdr:row>
      <xdr:rowOff>2</xdr:rowOff>
    </xdr:to>
    <mc:AlternateContent xmlns:mc="http://schemas.openxmlformats.org/markup-compatibility/2006" xmlns:a14="http://schemas.microsoft.com/office/drawing/2010/main">
      <mc:Choice Requires="a14">
        <xdr:graphicFrame macro="">
          <xdr:nvGraphicFramePr>
            <xdr:cNvPr id="59" name="Department 1">
              <a:extLst>
                <a:ext uri="{FF2B5EF4-FFF2-40B4-BE49-F238E27FC236}">
                  <a16:creationId xmlns:a16="http://schemas.microsoft.com/office/drawing/2014/main" id="{92990150-A8CC-4D3B-BEED-BB560478F0BB}"/>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8804611" y="5540646"/>
              <a:ext cx="1059052" cy="1239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373122</xdr:colOff>
      <xdr:row>28</xdr:row>
      <xdr:rowOff>103322</xdr:rowOff>
    </xdr:from>
    <xdr:to>
      <xdr:col>28</xdr:col>
      <xdr:colOff>0</xdr:colOff>
      <xdr:row>39</xdr:row>
      <xdr:rowOff>64576</xdr:rowOff>
    </xdr:to>
    <mc:AlternateContent xmlns:mc="http://schemas.openxmlformats.org/markup-compatibility/2006" xmlns:a14="http://schemas.microsoft.com/office/drawing/2010/main">
      <mc:Choice Requires="a14">
        <xdr:graphicFrame macro="">
          <xdr:nvGraphicFramePr>
            <xdr:cNvPr id="60" name="Education Field 2">
              <a:extLst>
                <a:ext uri="{FF2B5EF4-FFF2-40B4-BE49-F238E27FC236}">
                  <a16:creationId xmlns:a16="http://schemas.microsoft.com/office/drawing/2014/main" id="{7D3DED59-926F-4EDF-AF1F-63A7B75A463E}"/>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7162953" y="5527729"/>
              <a:ext cx="1641657" cy="20922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464949</xdr:colOff>
      <xdr:row>27</xdr:row>
      <xdr:rowOff>12915</xdr:rowOff>
    </xdr:from>
    <xdr:to>
      <xdr:col>27</xdr:col>
      <xdr:colOff>516610</xdr:colOff>
      <xdr:row>28</xdr:row>
      <xdr:rowOff>64576</xdr:rowOff>
    </xdr:to>
    <xdr:sp macro="" textlink="">
      <xdr:nvSpPr>
        <xdr:cNvPr id="61" name="TextBox 60">
          <a:extLst>
            <a:ext uri="{FF2B5EF4-FFF2-40B4-BE49-F238E27FC236}">
              <a16:creationId xmlns:a16="http://schemas.microsoft.com/office/drawing/2014/main" id="{B52DA5C8-5AA1-07E2-57A8-47838C190086}"/>
            </a:ext>
          </a:extLst>
        </xdr:cNvPr>
        <xdr:cNvSpPr txBox="1"/>
      </xdr:nvSpPr>
      <xdr:spPr>
        <a:xfrm>
          <a:off x="17254780" y="5243593"/>
          <a:ext cx="1394847" cy="245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400" b="1">
              <a:solidFill>
                <a:schemeClr val="accent5">
                  <a:lumMod val="50000"/>
                </a:schemeClr>
              </a:solidFill>
            </a:rPr>
            <a:t>Education field</a:t>
          </a:r>
        </a:p>
      </xdr:txBody>
    </xdr:sp>
    <xdr:clientData/>
  </xdr:twoCellAnchor>
  <xdr:twoCellAnchor>
    <xdr:from>
      <xdr:col>26</xdr:col>
      <xdr:colOff>271220</xdr:colOff>
      <xdr:row>2</xdr:row>
      <xdr:rowOff>90409</xdr:rowOff>
    </xdr:from>
    <xdr:to>
      <xdr:col>29</xdr:col>
      <xdr:colOff>374543</xdr:colOff>
      <xdr:row>6</xdr:row>
      <xdr:rowOff>0</xdr:rowOff>
    </xdr:to>
    <xdr:graphicFrame macro="">
      <xdr:nvGraphicFramePr>
        <xdr:cNvPr id="217" name="Chart 216">
          <a:extLst>
            <a:ext uri="{FF2B5EF4-FFF2-40B4-BE49-F238E27FC236}">
              <a16:creationId xmlns:a16="http://schemas.microsoft.com/office/drawing/2014/main" id="{28A4F081-A43D-4E30-BDD0-17F8A310D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503695</xdr:colOff>
      <xdr:row>26</xdr:row>
      <xdr:rowOff>191146</xdr:rowOff>
    </xdr:from>
    <xdr:to>
      <xdr:col>29</xdr:col>
      <xdr:colOff>436536</xdr:colOff>
      <xdr:row>28</xdr:row>
      <xdr:rowOff>64576</xdr:rowOff>
    </xdr:to>
    <xdr:sp macro="" textlink="">
      <xdr:nvSpPr>
        <xdr:cNvPr id="62" name="TextBox 61">
          <a:extLst>
            <a:ext uri="{FF2B5EF4-FFF2-40B4-BE49-F238E27FC236}">
              <a16:creationId xmlns:a16="http://schemas.microsoft.com/office/drawing/2014/main" id="{313B6162-55F5-4E18-9C86-4325BE50D235}"/>
            </a:ext>
          </a:extLst>
        </xdr:cNvPr>
        <xdr:cNvSpPr txBox="1"/>
      </xdr:nvSpPr>
      <xdr:spPr>
        <a:xfrm>
          <a:off x="18636712" y="5228095"/>
          <a:ext cx="1276027" cy="26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accent5">
                  <a:lumMod val="50000"/>
                </a:schemeClr>
              </a:solidFill>
            </a:rPr>
            <a:t>Department</a:t>
          </a:r>
        </a:p>
      </xdr:txBody>
    </xdr:sp>
    <xdr:clientData/>
  </xdr:twoCellAnchor>
  <xdr:twoCellAnchor>
    <xdr:from>
      <xdr:col>26</xdr:col>
      <xdr:colOff>154983</xdr:colOff>
      <xdr:row>2</xdr:row>
      <xdr:rowOff>103322</xdr:rowOff>
    </xdr:from>
    <xdr:to>
      <xdr:col>29</xdr:col>
      <xdr:colOff>12917</xdr:colOff>
      <xdr:row>6</xdr:row>
      <xdr:rowOff>12914</xdr:rowOff>
    </xdr:to>
    <xdr:graphicFrame macro="">
      <xdr:nvGraphicFramePr>
        <xdr:cNvPr id="39" name="Chart 38">
          <a:extLst>
            <a:ext uri="{FF2B5EF4-FFF2-40B4-BE49-F238E27FC236}">
              <a16:creationId xmlns:a16="http://schemas.microsoft.com/office/drawing/2014/main" id="{A6EF00F9-AD7C-4DB9-B542-3BBCDB7C4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26</xdr:col>
      <xdr:colOff>129145</xdr:colOff>
      <xdr:row>2</xdr:row>
      <xdr:rowOff>103323</xdr:rowOff>
    </xdr:from>
    <xdr:to>
      <xdr:col>28</xdr:col>
      <xdr:colOff>657959</xdr:colOff>
      <xdr:row>6</xdr:row>
      <xdr:rowOff>12408</xdr:rowOff>
    </xdr:to>
    <xdr:sp macro="" textlink="">
      <xdr:nvSpPr>
        <xdr:cNvPr id="40" name="Freeform: Shape 39">
          <a:extLst>
            <a:ext uri="{FF2B5EF4-FFF2-40B4-BE49-F238E27FC236}">
              <a16:creationId xmlns:a16="http://schemas.microsoft.com/office/drawing/2014/main" id="{3D943946-A47A-432F-9413-BADDAC43A669}"/>
            </a:ext>
          </a:extLst>
        </xdr:cNvPr>
        <xdr:cNvSpPr/>
      </xdr:nvSpPr>
      <xdr:spPr>
        <a:xfrm>
          <a:off x="17590569" y="490781"/>
          <a:ext cx="1872000" cy="684000"/>
        </a:xfrm>
        <a:custGeom>
          <a:avLst/>
          <a:gdLst>
            <a:gd name="connsiteX0" fmla="*/ 2286000 w 2871787"/>
            <a:gd name="connsiteY0" fmla="*/ 138112 h 685800"/>
            <a:gd name="connsiteX1" fmla="*/ 2232036 w 2871787"/>
            <a:gd name="connsiteY1" fmla="*/ 274546 h 685800"/>
            <a:gd name="connsiteX2" fmla="*/ 2057400 w 2871787"/>
            <a:gd name="connsiteY2" fmla="*/ 274545 h 685800"/>
            <a:gd name="connsiteX3" fmla="*/ 2198684 w 2871787"/>
            <a:gd name="connsiteY3" fmla="*/ 358865 h 685800"/>
            <a:gd name="connsiteX4" fmla="*/ 2144718 w 2871787"/>
            <a:gd name="connsiteY4" fmla="*/ 495299 h 685800"/>
            <a:gd name="connsiteX5" fmla="*/ 2286000 w 2871787"/>
            <a:gd name="connsiteY5" fmla="*/ 410977 h 685800"/>
            <a:gd name="connsiteX6" fmla="*/ 2427282 w 2871787"/>
            <a:gd name="connsiteY6" fmla="*/ 495299 h 685800"/>
            <a:gd name="connsiteX7" fmla="*/ 2373316 w 2871787"/>
            <a:gd name="connsiteY7" fmla="*/ 358865 h 685800"/>
            <a:gd name="connsiteX8" fmla="*/ 2514600 w 2871787"/>
            <a:gd name="connsiteY8" fmla="*/ 274545 h 685800"/>
            <a:gd name="connsiteX9" fmla="*/ 2339964 w 2871787"/>
            <a:gd name="connsiteY9" fmla="*/ 274546 h 685800"/>
            <a:gd name="connsiteX10" fmla="*/ 1695450 w 2871787"/>
            <a:gd name="connsiteY10" fmla="*/ 138112 h 685800"/>
            <a:gd name="connsiteX11" fmla="*/ 1641486 w 2871787"/>
            <a:gd name="connsiteY11" fmla="*/ 274546 h 685800"/>
            <a:gd name="connsiteX12" fmla="*/ 1466850 w 2871787"/>
            <a:gd name="connsiteY12" fmla="*/ 274545 h 685800"/>
            <a:gd name="connsiteX13" fmla="*/ 1608134 w 2871787"/>
            <a:gd name="connsiteY13" fmla="*/ 358865 h 685800"/>
            <a:gd name="connsiteX14" fmla="*/ 1554168 w 2871787"/>
            <a:gd name="connsiteY14" fmla="*/ 495299 h 685800"/>
            <a:gd name="connsiteX15" fmla="*/ 1695450 w 2871787"/>
            <a:gd name="connsiteY15" fmla="*/ 410977 h 685800"/>
            <a:gd name="connsiteX16" fmla="*/ 1836732 w 2871787"/>
            <a:gd name="connsiteY16" fmla="*/ 495299 h 685800"/>
            <a:gd name="connsiteX17" fmla="*/ 1782766 w 2871787"/>
            <a:gd name="connsiteY17" fmla="*/ 358865 h 685800"/>
            <a:gd name="connsiteX18" fmla="*/ 1924050 w 2871787"/>
            <a:gd name="connsiteY18" fmla="*/ 274545 h 685800"/>
            <a:gd name="connsiteX19" fmla="*/ 1749414 w 2871787"/>
            <a:gd name="connsiteY19" fmla="*/ 274546 h 685800"/>
            <a:gd name="connsiteX20" fmla="*/ 1104900 w 2871787"/>
            <a:gd name="connsiteY20" fmla="*/ 138112 h 685800"/>
            <a:gd name="connsiteX21" fmla="*/ 1050936 w 2871787"/>
            <a:gd name="connsiteY21" fmla="*/ 274546 h 685800"/>
            <a:gd name="connsiteX22" fmla="*/ 876300 w 2871787"/>
            <a:gd name="connsiteY22" fmla="*/ 274545 h 685800"/>
            <a:gd name="connsiteX23" fmla="*/ 1017584 w 2871787"/>
            <a:gd name="connsiteY23" fmla="*/ 358865 h 685800"/>
            <a:gd name="connsiteX24" fmla="*/ 963618 w 2871787"/>
            <a:gd name="connsiteY24" fmla="*/ 495299 h 685800"/>
            <a:gd name="connsiteX25" fmla="*/ 1104900 w 2871787"/>
            <a:gd name="connsiteY25" fmla="*/ 410977 h 685800"/>
            <a:gd name="connsiteX26" fmla="*/ 1246182 w 2871787"/>
            <a:gd name="connsiteY26" fmla="*/ 495299 h 685800"/>
            <a:gd name="connsiteX27" fmla="*/ 1192216 w 2871787"/>
            <a:gd name="connsiteY27" fmla="*/ 358865 h 685800"/>
            <a:gd name="connsiteX28" fmla="*/ 1333500 w 2871787"/>
            <a:gd name="connsiteY28" fmla="*/ 274545 h 685800"/>
            <a:gd name="connsiteX29" fmla="*/ 1158864 w 2871787"/>
            <a:gd name="connsiteY29" fmla="*/ 274546 h 685800"/>
            <a:gd name="connsiteX30" fmla="*/ 514350 w 2871787"/>
            <a:gd name="connsiteY30" fmla="*/ 138112 h 685800"/>
            <a:gd name="connsiteX31" fmla="*/ 460386 w 2871787"/>
            <a:gd name="connsiteY31" fmla="*/ 274546 h 685800"/>
            <a:gd name="connsiteX32" fmla="*/ 285750 w 2871787"/>
            <a:gd name="connsiteY32" fmla="*/ 274545 h 685800"/>
            <a:gd name="connsiteX33" fmla="*/ 427034 w 2871787"/>
            <a:gd name="connsiteY33" fmla="*/ 358865 h 685800"/>
            <a:gd name="connsiteX34" fmla="*/ 373068 w 2871787"/>
            <a:gd name="connsiteY34" fmla="*/ 495299 h 685800"/>
            <a:gd name="connsiteX35" fmla="*/ 514350 w 2871787"/>
            <a:gd name="connsiteY35" fmla="*/ 410977 h 685800"/>
            <a:gd name="connsiteX36" fmla="*/ 655632 w 2871787"/>
            <a:gd name="connsiteY36" fmla="*/ 495299 h 685800"/>
            <a:gd name="connsiteX37" fmla="*/ 601666 w 2871787"/>
            <a:gd name="connsiteY37" fmla="*/ 358865 h 685800"/>
            <a:gd name="connsiteX38" fmla="*/ 742950 w 2871787"/>
            <a:gd name="connsiteY38" fmla="*/ 274545 h 685800"/>
            <a:gd name="connsiteX39" fmla="*/ 568314 w 2871787"/>
            <a:gd name="connsiteY39" fmla="*/ 274546 h 685800"/>
            <a:gd name="connsiteX40" fmla="*/ 0 w 2871787"/>
            <a:gd name="connsiteY40" fmla="*/ 0 h 685800"/>
            <a:gd name="connsiteX41" fmla="*/ 2871787 w 2871787"/>
            <a:gd name="connsiteY41" fmla="*/ 0 h 685800"/>
            <a:gd name="connsiteX42" fmla="*/ 2871787 w 2871787"/>
            <a:gd name="connsiteY42" fmla="*/ 685800 h 685800"/>
            <a:gd name="connsiteX43" fmla="*/ 0 w 2871787"/>
            <a:gd name="connsiteY43" fmla="*/ 685800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871787" h="685800">
              <a:moveTo>
                <a:pt x="2286000" y="138112"/>
              </a:moveTo>
              <a:lnTo>
                <a:pt x="2232036" y="274546"/>
              </a:lnTo>
              <a:lnTo>
                <a:pt x="2057400" y="274545"/>
              </a:lnTo>
              <a:lnTo>
                <a:pt x="2198684" y="358865"/>
              </a:lnTo>
              <a:lnTo>
                <a:pt x="2144718" y="495299"/>
              </a:lnTo>
              <a:lnTo>
                <a:pt x="2286000" y="410977"/>
              </a:lnTo>
              <a:lnTo>
                <a:pt x="2427282" y="495299"/>
              </a:lnTo>
              <a:lnTo>
                <a:pt x="2373316" y="358865"/>
              </a:lnTo>
              <a:lnTo>
                <a:pt x="2514600" y="274545"/>
              </a:lnTo>
              <a:lnTo>
                <a:pt x="2339964" y="274546"/>
              </a:lnTo>
              <a:close/>
              <a:moveTo>
                <a:pt x="1695450" y="138112"/>
              </a:moveTo>
              <a:lnTo>
                <a:pt x="1641486" y="274546"/>
              </a:lnTo>
              <a:lnTo>
                <a:pt x="1466850" y="274545"/>
              </a:lnTo>
              <a:lnTo>
                <a:pt x="1608134" y="358865"/>
              </a:lnTo>
              <a:lnTo>
                <a:pt x="1554168" y="495299"/>
              </a:lnTo>
              <a:lnTo>
                <a:pt x="1695450" y="410977"/>
              </a:lnTo>
              <a:lnTo>
                <a:pt x="1836732" y="495299"/>
              </a:lnTo>
              <a:lnTo>
                <a:pt x="1782766" y="358865"/>
              </a:lnTo>
              <a:lnTo>
                <a:pt x="1924050" y="274545"/>
              </a:lnTo>
              <a:lnTo>
                <a:pt x="1749414" y="274546"/>
              </a:lnTo>
              <a:close/>
              <a:moveTo>
                <a:pt x="1104900" y="138112"/>
              </a:moveTo>
              <a:lnTo>
                <a:pt x="1050936" y="274546"/>
              </a:lnTo>
              <a:lnTo>
                <a:pt x="876300" y="274545"/>
              </a:lnTo>
              <a:lnTo>
                <a:pt x="1017584" y="358865"/>
              </a:lnTo>
              <a:lnTo>
                <a:pt x="963618" y="495299"/>
              </a:lnTo>
              <a:lnTo>
                <a:pt x="1104900" y="410977"/>
              </a:lnTo>
              <a:lnTo>
                <a:pt x="1246182" y="495299"/>
              </a:lnTo>
              <a:lnTo>
                <a:pt x="1192216" y="358865"/>
              </a:lnTo>
              <a:lnTo>
                <a:pt x="1333500" y="274545"/>
              </a:lnTo>
              <a:lnTo>
                <a:pt x="1158864" y="274546"/>
              </a:lnTo>
              <a:close/>
              <a:moveTo>
                <a:pt x="514350" y="138112"/>
              </a:moveTo>
              <a:lnTo>
                <a:pt x="460386" y="274546"/>
              </a:lnTo>
              <a:lnTo>
                <a:pt x="285750" y="274545"/>
              </a:lnTo>
              <a:lnTo>
                <a:pt x="427034" y="358865"/>
              </a:lnTo>
              <a:lnTo>
                <a:pt x="373068" y="495299"/>
              </a:lnTo>
              <a:lnTo>
                <a:pt x="514350" y="410977"/>
              </a:lnTo>
              <a:lnTo>
                <a:pt x="655632" y="495299"/>
              </a:lnTo>
              <a:lnTo>
                <a:pt x="601666" y="358865"/>
              </a:lnTo>
              <a:lnTo>
                <a:pt x="742950" y="274545"/>
              </a:lnTo>
              <a:lnTo>
                <a:pt x="568314" y="274546"/>
              </a:lnTo>
              <a:close/>
              <a:moveTo>
                <a:pt x="0" y="0"/>
              </a:moveTo>
              <a:lnTo>
                <a:pt x="2871787" y="0"/>
              </a:lnTo>
              <a:lnTo>
                <a:pt x="2871787" y="685800"/>
              </a:lnTo>
              <a:lnTo>
                <a:pt x="0" y="685800"/>
              </a:lnTo>
              <a:close/>
            </a:path>
          </a:pathLst>
        </a:cu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394447</xdr:colOff>
      <xdr:row>1</xdr:row>
      <xdr:rowOff>107576</xdr:rowOff>
    </xdr:from>
    <xdr:to>
      <xdr:col>21</xdr:col>
      <xdr:colOff>523315</xdr:colOff>
      <xdr:row>40</xdr:row>
      <xdr:rowOff>87868</xdr:rowOff>
    </xdr:to>
    <xdr:grpSp>
      <xdr:nvGrpSpPr>
        <xdr:cNvPr id="2" name="Group 1">
          <a:extLst>
            <a:ext uri="{FF2B5EF4-FFF2-40B4-BE49-F238E27FC236}">
              <a16:creationId xmlns:a16="http://schemas.microsoft.com/office/drawing/2014/main" id="{7D132E48-34D6-44B0-AE6A-C0377AC131DE}"/>
            </a:ext>
          </a:extLst>
        </xdr:cNvPr>
        <xdr:cNvGrpSpPr/>
      </xdr:nvGrpSpPr>
      <xdr:grpSpPr>
        <a:xfrm>
          <a:off x="1066800" y="304800"/>
          <a:ext cx="13575927" cy="7672009"/>
          <a:chOff x="1752600" y="190500"/>
          <a:chExt cx="13468350" cy="7776000"/>
        </a:xfrm>
      </xdr:grpSpPr>
      <xdr:sp macro="" textlink="">
        <xdr:nvSpPr>
          <xdr:cNvPr id="3" name="Rectangle: Rounded Corners 2">
            <a:extLst>
              <a:ext uri="{FF2B5EF4-FFF2-40B4-BE49-F238E27FC236}">
                <a16:creationId xmlns:a16="http://schemas.microsoft.com/office/drawing/2014/main" id="{AF893D47-E6D0-0B63-47C0-90782F41156F}"/>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460E3CA-9A58-C0CE-F3DB-F6F55E7D1943}"/>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B45172C-B976-0DCE-94FC-60386E4D00B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77D37347-2164-5BF5-8F35-653B613EA5AD}"/>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29D12A03-079C-6283-1E94-DBDD42B8AFC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D528A7B-9617-AB4E-86E2-8291270F7848}"/>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F46C9C91-71AF-66F3-57CF-5997716BE98C}"/>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9CD901E5-4B60-DBB1-951C-CA52709C2D83}"/>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2E265ADD-3966-3146-5C65-9A23C2032E8D}"/>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A17D5170-8B19-40D5-3E23-C62BA2A71475}"/>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9429E22F-1A3B-1EBA-E25D-9F77E3907984}"/>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6FDD4AB-B97B-CA2A-9738-7BBD87005A23}"/>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1A72147C-D78E-6917-222D-F2B98A57F1CE}"/>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65E172FE-9064-5388-B78F-8B79D194603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C31B23F-D72B-DFA1-F232-7056EA5159BF}"/>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FDE904DF-3DB9-3E6A-B570-D1F1649BE3B6}"/>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3CC074CC-39F7-B9C6-C8DD-079B5A3D545E}"/>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E99657E2-B82E-75AC-7007-82153D912B03}"/>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5DC91AF2-0BE9-7149-1C95-B1C44BB21CD6}"/>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1E136DAE-284C-917E-5C26-883F925F64F7}"/>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D3E222C9-61AA-5722-1EA2-D075920B6BDE}"/>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7DABA284-304A-CD4C-AE01-43EB707A1D37}"/>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387B9CE3-A3F8-0C1A-7BBD-37769B04EB6A}"/>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14557E6F-96B5-5BD4-49B1-FD3CE21B2E3D}"/>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430306</xdr:colOff>
      <xdr:row>2</xdr:row>
      <xdr:rowOff>134472</xdr:rowOff>
    </xdr:from>
    <xdr:to>
      <xdr:col>21</xdr:col>
      <xdr:colOff>595033</xdr:colOff>
      <xdr:row>41</xdr:row>
      <xdr:rowOff>80697</xdr:rowOff>
    </xdr:to>
    <xdr:grpSp>
      <xdr:nvGrpSpPr>
        <xdr:cNvPr id="2" name="Group 1">
          <a:extLst>
            <a:ext uri="{FF2B5EF4-FFF2-40B4-BE49-F238E27FC236}">
              <a16:creationId xmlns:a16="http://schemas.microsoft.com/office/drawing/2014/main" id="{345AA7B4-5882-484E-B64B-5AD886548252}"/>
            </a:ext>
          </a:extLst>
        </xdr:cNvPr>
        <xdr:cNvGrpSpPr/>
      </xdr:nvGrpSpPr>
      <xdr:grpSpPr>
        <a:xfrm>
          <a:off x="1102659" y="528919"/>
          <a:ext cx="13611786" cy="7637943"/>
          <a:chOff x="1752600" y="190500"/>
          <a:chExt cx="13468350" cy="7776000"/>
        </a:xfrm>
      </xdr:grpSpPr>
      <xdr:sp macro="" textlink="">
        <xdr:nvSpPr>
          <xdr:cNvPr id="3" name="Rectangle: Rounded Corners 2">
            <a:extLst>
              <a:ext uri="{FF2B5EF4-FFF2-40B4-BE49-F238E27FC236}">
                <a16:creationId xmlns:a16="http://schemas.microsoft.com/office/drawing/2014/main" id="{5F066C00-75C8-FC81-B6D4-D24ADCB99159}"/>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58A372FA-7C57-D311-B8FB-00A548F62BBD}"/>
              </a:ext>
            </a:extLst>
          </xdr:cNvPr>
          <xdr:cNvSpPr/>
        </xdr:nvSpPr>
        <xdr:spPr>
          <a:xfrm>
            <a:off x="1852449" y="270899"/>
            <a:ext cx="769160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A00BAF2D-696D-EA76-B2B3-D3D1B7196CB0}"/>
              </a:ext>
            </a:extLst>
          </xdr:cNvPr>
          <xdr:cNvSpPr/>
        </xdr:nvSpPr>
        <xdr:spPr>
          <a:xfrm>
            <a:off x="9658349" y="270899"/>
            <a:ext cx="546735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D20EA581-AADC-86E0-5D2C-529A1A52B5E3}"/>
              </a:ext>
            </a:extLst>
          </xdr:cNvPr>
          <xdr:cNvSpPr/>
        </xdr:nvSpPr>
        <xdr:spPr>
          <a:xfrm>
            <a:off x="5819774" y="2304895"/>
            <a:ext cx="481965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7D63FB06-9E89-CA9F-5E6C-068757E8EB6E}"/>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E6FA0431-7B62-EF33-DB76-AB71BA3DD15F}"/>
                </a:ext>
              </a:extLst>
            </xdr:cNvPr>
            <xdr:cNvSpPr/>
          </xdr:nvSpPr>
          <xdr:spPr>
            <a:xfrm>
              <a:off x="1846116"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ED064606-68B3-8694-0F87-BE469D60179C}"/>
                </a:ext>
              </a:extLst>
            </xdr:cNvPr>
            <xdr:cNvSpPr/>
          </xdr:nvSpPr>
          <xdr:spPr>
            <a:xfrm>
              <a:off x="4546454"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CDE12583-E3B3-80C9-43DE-EA31391ED18E}"/>
                </a:ext>
              </a:extLst>
            </xdr:cNvPr>
            <xdr:cNvSpPr/>
          </xdr:nvSpPr>
          <xdr:spPr>
            <a:xfrm>
              <a:off x="7246792"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E09C4E17-FF58-9C3D-0C55-4158F09B3349}"/>
                </a:ext>
              </a:extLst>
            </xdr:cNvPr>
            <xdr:cNvSpPr/>
          </xdr:nvSpPr>
          <xdr:spPr>
            <a:xfrm>
              <a:off x="9947130"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343BA08-4352-A9F3-718A-BDF6CA894731}"/>
                </a:ext>
              </a:extLst>
            </xdr:cNvPr>
            <xdr:cNvSpPr/>
          </xdr:nvSpPr>
          <xdr:spPr>
            <a:xfrm>
              <a:off x="12647467"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A3C7E1E9-312F-DAF7-9F41-B9772E8E0886}"/>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5EE2B4A-52AE-335B-C9EE-F905C379FF8A}"/>
                </a:ext>
              </a:extLst>
            </xdr:cNvPr>
            <xdr:cNvSpPr/>
          </xdr:nvSpPr>
          <xdr:spPr>
            <a:xfrm>
              <a:off x="1847145" y="2304895"/>
              <a:ext cx="3867930"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7BF291B0-B9C2-460A-88FC-8011425703F9}"/>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494DD3D5-EAA4-3FB9-9B0D-B3407AB79EC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D260FD59-050F-1E66-3A87-2130DE0A9EAD}"/>
              </a:ext>
            </a:extLst>
          </xdr:cNvPr>
          <xdr:cNvSpPr/>
        </xdr:nvSpPr>
        <xdr:spPr>
          <a:xfrm>
            <a:off x="10744199" y="2304895"/>
            <a:ext cx="438150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59418708-2A6A-B509-6C7B-082C7900AE7F}"/>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7087576F-0094-4F1F-981E-42140DAFEB01}"/>
              </a:ext>
            </a:extLst>
          </xdr:cNvPr>
          <xdr:cNvSpPr/>
        </xdr:nvSpPr>
        <xdr:spPr>
          <a:xfrm>
            <a:off x="1847145" y="2314575"/>
            <a:ext cx="3867930" cy="275466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FD537083-C628-04AB-14AD-1C8D4D0E7898}"/>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C5EE083-E722-0266-5BED-D1EDAA9E5EB5}"/>
              </a:ext>
            </a:extLst>
          </xdr:cNvPr>
          <xdr:cNvSpPr/>
        </xdr:nvSpPr>
        <xdr:spPr>
          <a:xfrm>
            <a:off x="5809545" y="5162550"/>
            <a:ext cx="3564000" cy="2709509"/>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495CB7AD-5090-0F1F-0503-504ED4E74FAC}"/>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0DC053C-0A24-65DB-8D52-D900AC79C336}"/>
              </a:ext>
            </a:extLst>
          </xdr:cNvPr>
          <xdr:cNvSpPr/>
        </xdr:nvSpPr>
        <xdr:spPr>
          <a:xfrm>
            <a:off x="9467145" y="5162550"/>
            <a:ext cx="2844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9C44E314-72EE-0D54-1D55-FAE94EDE5D3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98EF69-0F0F-B7B1-FEA4-4ECBE79CAC4E}"/>
              </a:ext>
            </a:extLst>
          </xdr:cNvPr>
          <xdr:cNvSpPr/>
        </xdr:nvSpPr>
        <xdr:spPr>
          <a:xfrm>
            <a:off x="12419895" y="5162550"/>
            <a:ext cx="2700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9CCBB15-40E8-85CB-A5C5-CE5F2ED49AB9}"/>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i" refreshedDate="45098.413484027777" createdVersion="8" refreshedVersion="8" minRefreshableVersion="3" recordCount="1470" xr:uid="{2C82A292-13A4-4B3B-88F4-68E875C88DBA}">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794682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7B933C-2DC4-4E9E-8546-87291BFBF1D9}"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079253152"/>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59F921-1F0F-4596-9C2F-6E984810AB55}"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309090808"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F5DB4B-F452-49AB-AAAE-4306F2A5EFCD}"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D379A0-5FD2-47C4-9283-1D394408192F}"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CFE44C-F9C7-4867-AD0F-8C47E8AD17E4}"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3350F1-B01D-4B6E-958B-A8B3FDAE5149}"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302912-ECE7-4078-973A-20767B4C0D73}"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B93AF8-3082-49FD-B486-9E4971268F7C}" name="Attrition by 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D1DD4F-7FD0-44E3-906E-CC66B23E60CC}" sourceName="Gender">
  <pivotTables>
    <pivotTable tabId="9" name="Gender"/>
  </pivotTables>
  <data>
    <tabular pivotCacheId="1479468259">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A67933C-8C69-49CD-825F-37902C649131}" sourceName="Department">
  <pivotTables>
    <pivotTable tabId="14" name="Attrition by Age group"/>
    <pivotTable tabId="11" name="Attrition by job"/>
    <pivotTable tabId="15" name="Attrition by Marital Status"/>
    <pivotTable tabId="12" name="Department wise attrition"/>
    <pivotTable tabId="10" name="Education by Attrition"/>
    <pivotTable tabId="7" name="KPI"/>
    <pivotTable tabId="8" name="Rating"/>
    <pivotTable tabId="9" name="Gender"/>
  </pivotTables>
  <data>
    <tabular pivotCacheId="147946825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82778E21-F5A0-48E1-A1CD-40C9281685C4}" sourceName="Education Field">
  <pivotTables>
    <pivotTable tabId="14" name="Attrition by Age group"/>
    <pivotTable tabId="11" name="Attrition by job"/>
    <pivotTable tabId="15" name="Attrition by Marital Status"/>
    <pivotTable tabId="12" name="Department wise attrition"/>
    <pivotTable tabId="10" name="Education by Attrition"/>
    <pivotTable tabId="7" name="KPI"/>
    <pivotTable tabId="8" name="Rating"/>
    <pivotTable tabId="9" name="Gender"/>
  </pivotTables>
  <data>
    <tabular pivotCacheId="1479468259">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71902D6B-9803-431A-A80F-02EE2904C091}" sourceName="Gender">
  <pivotTables>
    <pivotTable tabId="8" name="Rating"/>
  </pivotTables>
  <data>
    <tabular pivotCacheId="147946825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1C25D899-1720-4394-AA30-C74EA735CC5C}" cache="Slicer_Education_Field1" caption="Education Field" rowHeight="260350"/>
  <slicer name="Gender" xr10:uid="{81BE74F9-B7AD-435A-BF80-C309642614C0}" cache="Slicer_Gender1"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012B520-8896-4946-B833-48F763D636AE}" cache="Slicer_Department" caption="Department" rowHeight="260350"/>
  <slicer name="Education Field 1" xr10:uid="{32CFE631-7ADC-49E6-87E9-DC740E36AC74}"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3E31E7E-9FD5-4FC7-B9C6-A34A02C7A9A3}" cache="Slicer_Gender" caption="Gender" columnCount="2" style="Slicer " rowHeight="260350"/>
  <slicer name="Department 1" xr10:uid="{D733697C-B78F-4BE1-AA8B-6869FC4FA159}" cache="Slicer_Department" style="Slicer " rowHeight="260350"/>
  <slicer name="Education Field 2" xr10:uid="{1AFE4571-F6D0-4C38-B4B2-6DB8E08F4EF1}" cache="Slicer_Education_Field1" style="Slicer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C32569-31E2-4777-A29A-5E61310806F4}" name="Table3" displayName="Table3" ref="A1:AR1471" totalsRowShown="0">
  <autoFilter ref="A1:AR1471" xr:uid="{D2C32569-31E2-4777-A29A-5E61310806F4}"/>
  <tableColumns count="44">
    <tableColumn id="1" xr3:uid="{95BE598B-DF35-49CB-943A-5350001EA965}" name="Attrition"/>
    <tableColumn id="2" xr3:uid="{586B0825-956E-4749-AC17-D56B6EA8C6EA}" name="Business Travel"/>
    <tableColumn id="3" xr3:uid="{FDC9D266-EED8-4BDD-8D9C-08D5477394E1}" name="CF_age band"/>
    <tableColumn id="4" xr3:uid="{FAD964C9-AB1E-4DA5-94B6-45A20276E15D}" name="CF_attrition label"/>
    <tableColumn id="5" xr3:uid="{B4FF1B55-BC18-493B-A89C-5BE7DB51F3FF}" name="Department"/>
    <tableColumn id="6" xr3:uid="{CDEACF41-8FC1-446B-B72D-91997BB777B1}" name="Education Field"/>
    <tableColumn id="7" xr3:uid="{A782D668-985D-4EBB-888F-759709410F9D}" name="emp no"/>
    <tableColumn id="8" xr3:uid="{58C183AD-BB2B-4B6F-9610-2EC21243C08C}" name="Employee Number"/>
    <tableColumn id="9" xr3:uid="{E40D7F3C-FF9C-44C3-B626-CC1085B473D2}" name="Gender"/>
    <tableColumn id="10" xr3:uid="{FE154237-A756-4C9C-8D0B-332908592FDE}" name="Job Role"/>
    <tableColumn id="11" xr3:uid="{03105409-EB37-478C-A902-4F126C2BE25D}" name="Marital Status"/>
    <tableColumn id="12" xr3:uid="{2E210229-01FD-4703-BA7F-2506C9FFD40C}" name="Over Time"/>
    <tableColumn id="13" xr3:uid="{23BEEB61-D5D3-4C8A-BA9A-243D928BBF55}" name="Over18"/>
    <tableColumn id="14" xr3:uid="{309814F5-F8B2-4AF6-8284-195B762025CA}" name="Training Times Last Year"/>
    <tableColumn id="15" xr3:uid="{F14DA52D-C474-4D99-835B-2DCFD95A8770}" name="-2"/>
    <tableColumn id="16" xr3:uid="{6D918086-AD23-4C3A-8BC8-E762EFB4BB93}" name="0"/>
    <tableColumn id="17" xr3:uid="{B2F31F72-9E7B-450B-B2B8-4EDCA320656B}" name="Age"/>
    <tableColumn id="18" xr3:uid="{18B1A1BB-BFFC-4270-AD10-1FF356183048}" name="CF_attrition count"/>
    <tableColumn id="19" xr3:uid="{11FE5349-D5B2-40FC-AEDE-8F2422FFD0CB}" name="CF_attrition counts"/>
    <tableColumn id="20" xr3:uid="{1B5BB413-3BEB-4365-99C3-2DD25ECDBC69}" name="CF_attrition rate"/>
    <tableColumn id="21" xr3:uid="{08F98137-7374-4921-B379-CDDAC60F3D7F}" name="CF_current Employee"/>
    <tableColumn id="22" xr3:uid="{6D064C37-2E2A-481E-B79D-DB593173D773}" name="Daily Rate"/>
    <tableColumn id="23" xr3:uid="{A669B3AF-E7CB-484F-8D3A-C46CD822D6E2}" name="Distance From Home"/>
    <tableColumn id="24" xr3:uid="{B2ABB2CD-40FF-417E-BF04-ADFA4AB620E5}" name="Education"/>
    <tableColumn id="25" xr3:uid="{B6BBA2A2-E8EF-454C-BAA6-8060FF5AC9D6}" name="Employee Count"/>
    <tableColumn id="26" xr3:uid="{7D4C288A-49DF-45E2-B68A-F451D6C03A94}" name="Environment Satisfaction"/>
    <tableColumn id="27" xr3:uid="{9C01743C-C39E-4857-9F92-D85AABC0534F}" name="Hourly Rate"/>
    <tableColumn id="28" xr3:uid="{DCAE9991-19AA-4311-8B1D-742C44E83F51}" name="Job Involvement"/>
    <tableColumn id="29" xr3:uid="{7F2E40C7-47F3-47FC-B397-D9F9AE86DA5A}" name="Job Level"/>
    <tableColumn id="30" xr3:uid="{B5C6E52B-A714-4D65-AFBF-3E2F6F7D0597}" name="Job Satisfaction"/>
    <tableColumn id="31" xr3:uid="{0509CAA7-CEB0-4600-9122-DDE8172F8D6B}" name="Monthly Income"/>
    <tableColumn id="32" xr3:uid="{D4E6C26C-C0C3-482D-96AA-5A852F1A4F9D}" name="Monthly Rate"/>
    <tableColumn id="33" xr3:uid="{51EE68D7-9D71-41ED-89C4-E78C5DC19019}" name="Num Companies Worked"/>
    <tableColumn id="34" xr3:uid="{77695514-A81E-4398-9D84-B84893C73EEF}" name="Percent Salary Hike"/>
    <tableColumn id="35" xr3:uid="{E7282B7C-12C0-405D-9225-E2A0202EA1BC}" name="Performance Rating"/>
    <tableColumn id="36" xr3:uid="{C8AC7552-37DD-49E3-AD03-B56DB8DF1D09}" name="Relationship Satisfaction"/>
    <tableColumn id="37" xr3:uid="{F63CAB0B-AFB4-4B85-B0F5-544F6E46F8A4}" name="Standard Hours"/>
    <tableColumn id="38" xr3:uid="{F45C8FAB-05A4-42DA-9BEB-2A987E5069A7}" name="Stock Option Level"/>
    <tableColumn id="39" xr3:uid="{873DF38B-DF4B-4504-8432-1DF745FFDAD3}" name="Total Working Years"/>
    <tableColumn id="40" xr3:uid="{B6108C3D-23B8-457C-94AA-89F483F31847}" name="Work Life Balance"/>
    <tableColumn id="41" xr3:uid="{9BAF4155-61C3-4AEA-9ED3-2EBF2AE304DA}" name="Years At Company"/>
    <tableColumn id="42" xr3:uid="{FFC3F32E-BA2B-4AB3-B358-A242DF9CEF6D}" name="Years In Current Role"/>
    <tableColumn id="43" xr3:uid="{679E489B-F17C-4D6E-851F-E4D6C4A87590}" name="Years Since Last Promotion"/>
    <tableColumn id="44" xr3:uid="{4E40282C-E79F-4D30-9993-47FA900A3E88}"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57774D-4AA2-409A-9F3D-6B6866BFE907}" name="Table2" displayName="Table2" ref="A1:AR962" totalsRowShown="0">
  <autoFilter ref="A1:AR962" xr:uid="{2F57774D-4AA2-409A-9F3D-6B6866BFE907}"/>
  <tableColumns count="44">
    <tableColumn id="1" xr3:uid="{411EDF21-E385-45C7-880C-EB5D8AE6AA8A}" name="Attrition"/>
    <tableColumn id="2" xr3:uid="{763A896F-9799-4DA2-A7F7-91A5FD2E402E}" name="Business Travel"/>
    <tableColumn id="3" xr3:uid="{BC66CC58-0303-47D6-A013-F7EAE0669C47}" name="CF_age band"/>
    <tableColumn id="4" xr3:uid="{E94393C2-8EB7-4248-80CF-CD5AB34FB7E3}" name="CF_attrition label"/>
    <tableColumn id="5" xr3:uid="{843791E2-63D5-4B0B-9F28-4BC14F2170F0}" name="Department"/>
    <tableColumn id="6" xr3:uid="{60D8D7AE-F889-46F3-9CC8-14BD0E4CE7A2}" name="Education Field"/>
    <tableColumn id="7" xr3:uid="{00A6A823-8ED1-4952-ADF8-D05CECB36066}" name="emp no"/>
    <tableColumn id="8" xr3:uid="{E5E6C46E-76BA-4EAD-A2D2-B8F5429F537E}" name="Employee Number"/>
    <tableColumn id="9" xr3:uid="{592423A7-1AE7-4904-A1FE-5F6BA4C0DF98}" name="Gender"/>
    <tableColumn id="10" xr3:uid="{80CFA8C1-8D93-4A57-B086-9F87B51EED60}" name="Job Role"/>
    <tableColumn id="11" xr3:uid="{F294F2EE-5F89-40B0-AB4D-65C70832A404}" name="Marital Status"/>
    <tableColumn id="12" xr3:uid="{AD297220-AE6A-4A7E-967A-C1202098FAAB}" name="Over Time"/>
    <tableColumn id="13" xr3:uid="{40DC00D9-AB1E-40EB-B339-0BADA45D7874}" name="Over18"/>
    <tableColumn id="14" xr3:uid="{1F9087E8-D030-4602-B4BE-550C8A1B172E}" name="Training Times Last Year"/>
    <tableColumn id="15" xr3:uid="{F4E879A1-9E5B-4F2C-8372-71408F669870}" name="-2"/>
    <tableColumn id="16" xr3:uid="{6030DB0F-D05F-40FC-B23C-83603A52979E}" name="0"/>
    <tableColumn id="17" xr3:uid="{80123889-06DB-46D8-9DF5-16522FA5AD3B}" name="Age"/>
    <tableColumn id="18" xr3:uid="{DB300DFC-9416-4C05-AFDF-D416BD3E2CCF}" name="CF_attrition count"/>
    <tableColumn id="19" xr3:uid="{52B4E54D-8A00-4B08-B2E8-1B911271390C}" name="CF_attrition counts"/>
    <tableColumn id="20" xr3:uid="{64AADCD9-50EE-4296-B0A2-3E37BEADADCB}" name="CF_attrition rate"/>
    <tableColumn id="21" xr3:uid="{961A70C3-BC9D-4054-B243-F6E4D757ADDA}" name="CF_current Employee"/>
    <tableColumn id="22" xr3:uid="{F5B4ED56-21CF-4A4A-9608-918E533522FE}" name="Daily Rate"/>
    <tableColumn id="23" xr3:uid="{367BC9C9-F5B9-4664-AFD4-29C6D591BF5D}" name="Distance From Home"/>
    <tableColumn id="24" xr3:uid="{5DC57C3B-F666-47D4-8E55-B89622CE294F}" name="Education"/>
    <tableColumn id="25" xr3:uid="{6B62A308-245A-4F07-8A4F-3A8B670AFA97}" name="Employee Count"/>
    <tableColumn id="26" xr3:uid="{B601CB61-DAC4-4353-AAAC-6E13581D64C9}" name="Environment Satisfaction"/>
    <tableColumn id="27" xr3:uid="{A3CDBD84-2944-435C-8F56-44677C431220}" name="Hourly Rate"/>
    <tableColumn id="28" xr3:uid="{71B33FB2-FFE0-4BC7-83CE-4157E53F00B8}" name="Job Involvement"/>
    <tableColumn id="29" xr3:uid="{BB5410B5-EA74-44C7-8155-0768AEDC6F30}" name="Job Level"/>
    <tableColumn id="30" xr3:uid="{4C4055E1-8A83-4E3A-8F16-CC982360F290}" name="Job Satisfaction"/>
    <tableColumn id="31" xr3:uid="{086714E1-C711-422F-9A45-2E465BC8AD6D}" name="Monthly Income"/>
    <tableColumn id="32" xr3:uid="{01434B42-3213-45D4-B4EB-01C4CFECBA2B}" name="Monthly Rate"/>
    <tableColumn id="33" xr3:uid="{91DF1869-47AF-410C-BD2A-EB3AB0E3942D}" name="Num Companies Worked"/>
    <tableColumn id="34" xr3:uid="{9CA8F7FC-B111-4A90-AD03-98FD8B531D79}" name="Percent Salary Hike"/>
    <tableColumn id="35" xr3:uid="{FDAC6B0A-5534-4EF0-915B-C23DD96525CB}" name="Performance Rating"/>
    <tableColumn id="36" xr3:uid="{87C6095F-2FD7-49F2-BA66-E76967CED551}" name="Relationship Satisfaction"/>
    <tableColumn id="37" xr3:uid="{0999395A-A146-4159-867F-CD6E7F0B4CBB}" name="Standard Hours"/>
    <tableColumn id="38" xr3:uid="{012A3AA5-55E0-4108-AC85-9599F089200C}" name="Stock Option Level"/>
    <tableColumn id="39" xr3:uid="{C8D9F9D2-B168-4BEE-AC63-9CCABD5BABB6}" name="Total Working Years"/>
    <tableColumn id="40" xr3:uid="{5E50C573-EB58-49B2-B59D-44A70675C282}" name="Work Life Balance"/>
    <tableColumn id="41" xr3:uid="{0750D44C-ADF3-486D-BD75-4535F08CFC06}" name="Years At Company"/>
    <tableColumn id="42" xr3:uid="{31AC0F39-08A4-465F-AD89-96CD9F6F5873}" name="Years In Current Role"/>
    <tableColumn id="43" xr3:uid="{C74DCDE3-1059-47DD-AE5D-7B991CBFF7DD}" name="Years Since Last Promotion"/>
    <tableColumn id="44" xr3:uid="{E041C6D4-6033-4747-BCE2-6BD71570E3AD}" name="Years With Curr Manag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3F1AC-8BE2-450D-B930-843C2B9B62EA}">
  <dimension ref="A3:F7"/>
  <sheetViews>
    <sheetView topLeftCell="B1" workbookViewId="0">
      <selection activeCell="D25" sqref="D25"/>
    </sheetView>
  </sheetViews>
  <sheetFormatPr defaultRowHeight="15.6" x14ac:dyDescent="0.3"/>
  <cols>
    <col min="1" max="1" width="24.5" bestFit="1" customWidth="1"/>
    <col min="2" max="2" width="22.796875" bestFit="1" customWidth="1"/>
    <col min="3" max="3" width="13.5" bestFit="1" customWidth="1"/>
    <col min="4" max="4" width="12.3984375" bestFit="1" customWidth="1"/>
    <col min="5" max="5" width="15.69921875" customWidth="1"/>
    <col min="6" max="6" width="18.59765625" customWidth="1"/>
  </cols>
  <sheetData>
    <row r="3" spans="1:6" x14ac:dyDescent="0.3">
      <c r="A3" t="s">
        <v>1554</v>
      </c>
      <c r="B3" t="s">
        <v>1555</v>
      </c>
      <c r="C3" t="s">
        <v>1556</v>
      </c>
    </row>
    <row r="4" spans="1:6" x14ac:dyDescent="0.3">
      <c r="A4" s="8">
        <v>1470</v>
      </c>
      <c r="B4" s="8">
        <v>237</v>
      </c>
      <c r="C4" s="8">
        <v>36.923809523809524</v>
      </c>
    </row>
    <row r="6" spans="1:6" x14ac:dyDescent="0.3">
      <c r="B6" t="s">
        <v>1557</v>
      </c>
      <c r="C6" t="s">
        <v>1558</v>
      </c>
      <c r="D6" t="s">
        <v>1559</v>
      </c>
      <c r="E6" t="s">
        <v>1560</v>
      </c>
      <c r="F6" t="s">
        <v>1561</v>
      </c>
    </row>
    <row r="7" spans="1:6" x14ac:dyDescent="0.3">
      <c r="B7">
        <f>GETPIVOTDATA("Count of Employee Number",$A$3)</f>
        <v>1470</v>
      </c>
      <c r="C7">
        <f>GETPIVOTDATA("Sum of CF_attrition count",$A$3)</f>
        <v>237</v>
      </c>
      <c r="D7" s="4">
        <f>GETPIVOTDATA("Average of Age",$A$3)</f>
        <v>36.923809523809524</v>
      </c>
      <c r="E7">
        <f>B7-C7</f>
        <v>1233</v>
      </c>
      <c r="F7" s="2">
        <f>C7/B7</f>
        <v>0.16122448979591836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F0DC-1D15-44D2-9B3B-E3BF1EB18891}">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796875" customWidth="1"/>
    <col min="6" max="6" width="15.5" customWidth="1"/>
    <col min="7" max="7" width="9" customWidth="1"/>
    <col min="8" max="8" width="18.09765625" customWidth="1"/>
    <col min="10" max="10" width="9.69921875"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157F-B6C0-49D5-B005-1B32D3672C4A}">
  <dimension ref="A3:C8"/>
  <sheetViews>
    <sheetView workbookViewId="0">
      <selection activeCell="E25" sqref="E25"/>
    </sheetView>
  </sheetViews>
  <sheetFormatPr defaultRowHeight="15.6" x14ac:dyDescent="0.3"/>
  <cols>
    <col min="1" max="1" width="23.69921875" bestFit="1" customWidth="1"/>
    <col min="2" max="2" width="6.296875" bestFit="1" customWidth="1"/>
  </cols>
  <sheetData>
    <row r="3" spans="1:3" x14ac:dyDescent="0.3">
      <c r="A3" t="s">
        <v>1562</v>
      </c>
    </row>
    <row r="4" spans="1:3" x14ac:dyDescent="0.3">
      <c r="A4" s="3">
        <v>2.6265306122448981</v>
      </c>
    </row>
    <row r="7" spans="1:3" x14ac:dyDescent="0.3">
      <c r="A7" t="s">
        <v>1563</v>
      </c>
      <c r="B7" s="3">
        <f>GETPIVOTDATA("Job Satisfaction",$A$3)</f>
        <v>2.6265306122448981</v>
      </c>
      <c r="C7">
        <f>B7/4</f>
        <v>0.65663265306122454</v>
      </c>
    </row>
    <row r="8" spans="1:3" x14ac:dyDescent="0.3">
      <c r="A8" t="s">
        <v>1564</v>
      </c>
      <c r="B8" s="3">
        <f>4-B7</f>
        <v>1.3734693877551019</v>
      </c>
      <c r="C8">
        <f>B8/4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86C61-F9FC-4086-BCCD-724CBD8C5F36}">
  <dimension ref="A3:H19"/>
  <sheetViews>
    <sheetView workbookViewId="0">
      <selection activeCell="B11" sqref="B11"/>
    </sheetView>
  </sheetViews>
  <sheetFormatPr defaultRowHeight="15.6" x14ac:dyDescent="0.3"/>
  <cols>
    <col min="1" max="1" width="12.296875" bestFit="1" customWidth="1"/>
    <col min="2" max="2" width="22.796875" bestFit="1" customWidth="1"/>
  </cols>
  <sheetData>
    <row r="3" spans="1:3" x14ac:dyDescent="0.3">
      <c r="A3" s="6" t="s">
        <v>1565</v>
      </c>
      <c r="B3" t="s">
        <v>1567</v>
      </c>
    </row>
    <row r="4" spans="1:3" x14ac:dyDescent="0.3">
      <c r="A4" s="7" t="s">
        <v>51</v>
      </c>
      <c r="B4" s="8">
        <v>588</v>
      </c>
    </row>
    <row r="5" spans="1:3" x14ac:dyDescent="0.3">
      <c r="A5" s="7" t="s">
        <v>1566</v>
      </c>
      <c r="B5" s="8">
        <v>588</v>
      </c>
    </row>
    <row r="11" spans="1:3" x14ac:dyDescent="0.3">
      <c r="A11" s="7" t="s">
        <v>51</v>
      </c>
      <c r="B11">
        <f>IFERROR(GETPIVOTDATA("Employee Count",$A$3,"Gender","Female"),0)</f>
        <v>588</v>
      </c>
      <c r="C11" s="1">
        <f>IFERROR(B11/($B$11+$B$12),0)</f>
        <v>1</v>
      </c>
    </row>
    <row r="12" spans="1:3" x14ac:dyDescent="0.3">
      <c r="A12" s="7" t="s">
        <v>62</v>
      </c>
      <c r="B12">
        <f>IFERROR(GETPIVOTDATA("Employee Count",$A$3,"Gender","Male"),0)</f>
        <v>0</v>
      </c>
      <c r="C12" s="1">
        <f>IFERROR(B12/($B$11+$B$12),0)</f>
        <v>0</v>
      </c>
    </row>
    <row r="19" spans="8:8" x14ac:dyDescent="0.3">
      <c r="H19" t="e">
        <f>if</f>
        <v>#NAME?</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6C28A-45DE-493B-A930-DCE7C19195B4}">
  <dimension ref="A3:B9"/>
  <sheetViews>
    <sheetView workbookViewId="0">
      <selection activeCell="F8" sqref="F8"/>
    </sheetView>
  </sheetViews>
  <sheetFormatPr defaultRowHeight="15.6" x14ac:dyDescent="0.3"/>
  <cols>
    <col min="1" max="1" width="16" bestFit="1" customWidth="1"/>
    <col min="2" max="2" width="22.796875" bestFit="1" customWidth="1"/>
  </cols>
  <sheetData>
    <row r="3" spans="1:2" x14ac:dyDescent="0.3">
      <c r="A3" s="6" t="s">
        <v>1565</v>
      </c>
      <c r="B3" t="s">
        <v>1555</v>
      </c>
    </row>
    <row r="4" spans="1:2" x14ac:dyDescent="0.3">
      <c r="A4" s="7" t="s">
        <v>134</v>
      </c>
      <c r="B4" s="8">
        <v>5</v>
      </c>
    </row>
    <row r="5" spans="1:2" x14ac:dyDescent="0.3">
      <c r="A5" s="7" t="s">
        <v>65</v>
      </c>
      <c r="B5" s="8">
        <v>31</v>
      </c>
    </row>
    <row r="6" spans="1:2" x14ac:dyDescent="0.3">
      <c r="A6" s="7" t="s">
        <v>55</v>
      </c>
      <c r="B6" s="8">
        <v>44</v>
      </c>
    </row>
    <row r="7" spans="1:2" x14ac:dyDescent="0.3">
      <c r="A7" s="7" t="s">
        <v>71</v>
      </c>
      <c r="B7" s="8">
        <v>58</v>
      </c>
    </row>
    <row r="8" spans="1:2" x14ac:dyDescent="0.3">
      <c r="A8" s="7" t="s">
        <v>77</v>
      </c>
      <c r="B8" s="8">
        <v>99</v>
      </c>
    </row>
    <row r="9" spans="1:2" x14ac:dyDescent="0.3">
      <c r="A9" s="7" t="s">
        <v>1566</v>
      </c>
      <c r="B9" s="8">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DEBEA-D85F-4ED3-BA51-028263B8BC14}">
  <dimension ref="A3:E13"/>
  <sheetViews>
    <sheetView topLeftCell="B1" workbookViewId="0">
      <selection activeCell="D4" sqref="D4:E12"/>
    </sheetView>
  </sheetViews>
  <sheetFormatPr defaultRowHeight="15.6" x14ac:dyDescent="0.3"/>
  <cols>
    <col min="1" max="1" width="23.296875" bestFit="1" customWidth="1"/>
    <col min="2" max="3" width="22.796875" bestFit="1" customWidth="1"/>
    <col min="4" max="4" width="22.3984375" customWidth="1"/>
  </cols>
  <sheetData>
    <row r="3" spans="1:5" x14ac:dyDescent="0.3">
      <c r="A3" s="6" t="s">
        <v>1565</v>
      </c>
      <c r="B3" t="s">
        <v>1555</v>
      </c>
      <c r="D3" t="s">
        <v>1568</v>
      </c>
      <c r="E3" t="s">
        <v>0</v>
      </c>
    </row>
    <row r="4" spans="1:5" x14ac:dyDescent="0.3">
      <c r="A4" s="7" t="s">
        <v>83</v>
      </c>
      <c r="B4" s="8">
        <v>9</v>
      </c>
      <c r="D4" t="str">
        <f>A4</f>
        <v>Healthcare Representative</v>
      </c>
      <c r="E4">
        <f>GETPIVOTDATA("CF_attrition count",$A$3,"Job Role",A4)</f>
        <v>9</v>
      </c>
    </row>
    <row r="5" spans="1:5" x14ac:dyDescent="0.3">
      <c r="A5" s="7" t="s">
        <v>163</v>
      </c>
      <c r="B5" s="8">
        <v>12</v>
      </c>
      <c r="D5" t="str">
        <f t="shared" ref="D5:D12" si="0">A5</f>
        <v>Human Resources</v>
      </c>
      <c r="E5">
        <f t="shared" ref="E5:E12" si="1">GETPIVOTDATA("CF_attrition count",$A$3,"Job Role",A5)</f>
        <v>12</v>
      </c>
    </row>
    <row r="6" spans="1:5" x14ac:dyDescent="0.3">
      <c r="A6" s="7" t="s">
        <v>68</v>
      </c>
      <c r="B6" s="8">
        <v>62</v>
      </c>
      <c r="D6" t="str">
        <f t="shared" si="0"/>
        <v>Laboratory Technician</v>
      </c>
      <c r="E6">
        <f t="shared" si="1"/>
        <v>62</v>
      </c>
    </row>
    <row r="7" spans="1:5" x14ac:dyDescent="0.3">
      <c r="A7" s="7" t="s">
        <v>95</v>
      </c>
      <c r="B7" s="8">
        <v>5</v>
      </c>
      <c r="D7" t="str">
        <f t="shared" si="0"/>
        <v>Manager</v>
      </c>
      <c r="E7">
        <f t="shared" si="1"/>
        <v>5</v>
      </c>
    </row>
    <row r="8" spans="1:5" x14ac:dyDescent="0.3">
      <c r="A8" s="7" t="s">
        <v>81</v>
      </c>
      <c r="B8" s="8">
        <v>10</v>
      </c>
      <c r="D8" t="str">
        <f t="shared" si="0"/>
        <v>Manufacturing Director</v>
      </c>
      <c r="E8">
        <f t="shared" si="1"/>
        <v>10</v>
      </c>
    </row>
    <row r="9" spans="1:5" x14ac:dyDescent="0.3">
      <c r="A9" s="7" t="s">
        <v>101</v>
      </c>
      <c r="B9" s="8">
        <v>2</v>
      </c>
      <c r="D9" t="str">
        <f t="shared" si="0"/>
        <v>Research Director</v>
      </c>
      <c r="E9">
        <f t="shared" si="1"/>
        <v>2</v>
      </c>
    </row>
    <row r="10" spans="1:5" x14ac:dyDescent="0.3">
      <c r="A10" s="7" t="s">
        <v>63</v>
      </c>
      <c r="B10" s="8">
        <v>47</v>
      </c>
      <c r="D10" t="str">
        <f t="shared" si="0"/>
        <v>Research Scientist</v>
      </c>
      <c r="E10">
        <f t="shared" si="1"/>
        <v>47</v>
      </c>
    </row>
    <row r="11" spans="1:5" x14ac:dyDescent="0.3">
      <c r="A11" s="7" t="s">
        <v>52</v>
      </c>
      <c r="B11" s="8">
        <v>57</v>
      </c>
      <c r="D11" t="str">
        <f t="shared" si="0"/>
        <v>Sales Executive</v>
      </c>
      <c r="E11">
        <f t="shared" si="1"/>
        <v>57</v>
      </c>
    </row>
    <row r="12" spans="1:5" x14ac:dyDescent="0.3">
      <c r="A12" s="7" t="s">
        <v>99</v>
      </c>
      <c r="B12" s="8">
        <v>33</v>
      </c>
      <c r="D12" t="str">
        <f t="shared" si="0"/>
        <v>Sales Representative</v>
      </c>
      <c r="E12">
        <f t="shared" si="1"/>
        <v>33</v>
      </c>
    </row>
    <row r="13" spans="1:5" x14ac:dyDescent="0.3">
      <c r="A13" s="7" t="s">
        <v>1566</v>
      </c>
      <c r="B13" s="8">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FE78B-3705-4031-A6E0-E47230BBD698}">
  <dimension ref="A1:AR962"/>
  <sheetViews>
    <sheetView workbookViewId="0">
      <selection activeCell="A25" sqref="A25:AR25"/>
    </sheetView>
  </sheetViews>
  <sheetFormatPr defaultRowHeight="15.6" x14ac:dyDescent="0.3"/>
  <cols>
    <col min="1" max="1" width="9.796875" customWidth="1"/>
    <col min="2" max="2" width="15.3984375" customWidth="1"/>
    <col min="3" max="3" width="13.296875" customWidth="1"/>
    <col min="4" max="4" width="17.19921875" customWidth="1"/>
    <col min="5" max="5" width="12.796875" customWidth="1"/>
    <col min="6" max="6" width="15.5" customWidth="1"/>
    <col min="7" max="7" width="9" customWidth="1"/>
    <col min="8" max="8" width="18.09765625" customWidth="1"/>
    <col min="10" max="10" width="9.69921875"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92</v>
      </c>
      <c r="D2" t="s">
        <v>47</v>
      </c>
      <c r="E2" t="s">
        <v>60</v>
      </c>
      <c r="F2" t="s">
        <v>49</v>
      </c>
      <c r="G2" t="s">
        <v>1552</v>
      </c>
      <c r="H2">
        <v>1878</v>
      </c>
      <c r="I2" t="s">
        <v>62</v>
      </c>
      <c r="J2" t="s">
        <v>63</v>
      </c>
      <c r="K2" t="s">
        <v>53</v>
      </c>
      <c r="L2" t="s">
        <v>44</v>
      </c>
      <c r="M2" t="s">
        <v>54</v>
      </c>
      <c r="N2">
        <v>2</v>
      </c>
      <c r="O2">
        <v>-2</v>
      </c>
      <c r="P2">
        <v>0</v>
      </c>
      <c r="Q2">
        <v>22</v>
      </c>
      <c r="R2">
        <v>1</v>
      </c>
      <c r="S2">
        <v>1</v>
      </c>
      <c r="T2">
        <v>1</v>
      </c>
      <c r="U2">
        <v>0</v>
      </c>
      <c r="V2">
        <v>391</v>
      </c>
      <c r="W2">
        <v>7</v>
      </c>
      <c r="X2" t="s">
        <v>65</v>
      </c>
      <c r="Y2">
        <v>1</v>
      </c>
      <c r="Z2">
        <v>4</v>
      </c>
      <c r="AA2">
        <v>75</v>
      </c>
      <c r="AB2">
        <v>3</v>
      </c>
      <c r="AC2">
        <v>1</v>
      </c>
      <c r="AD2">
        <v>2</v>
      </c>
      <c r="AE2">
        <v>2472</v>
      </c>
      <c r="AF2">
        <v>26092</v>
      </c>
      <c r="AG2">
        <v>1</v>
      </c>
      <c r="AH2">
        <v>23</v>
      </c>
      <c r="AI2">
        <v>4</v>
      </c>
      <c r="AJ2">
        <v>1</v>
      </c>
      <c r="AK2">
        <v>80</v>
      </c>
      <c r="AL2">
        <v>0</v>
      </c>
      <c r="AM2">
        <v>1</v>
      </c>
      <c r="AN2">
        <v>3</v>
      </c>
      <c r="AO2">
        <v>1</v>
      </c>
      <c r="AP2">
        <v>0</v>
      </c>
      <c r="AQ2">
        <v>0</v>
      </c>
      <c r="AR2">
        <v>0</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44</v>
      </c>
      <c r="B20" t="s">
        <v>57</v>
      </c>
      <c r="C20" t="s">
        <v>69</v>
      </c>
      <c r="D20" t="s">
        <v>47</v>
      </c>
      <c r="E20" t="s">
        <v>60</v>
      </c>
      <c r="F20" t="s">
        <v>49</v>
      </c>
      <c r="G20" t="s">
        <v>1550</v>
      </c>
      <c r="H20">
        <v>1868</v>
      </c>
      <c r="I20" t="s">
        <v>62</v>
      </c>
      <c r="J20" t="s">
        <v>63</v>
      </c>
      <c r="K20" t="s">
        <v>53</v>
      </c>
      <c r="L20" t="s">
        <v>44</v>
      </c>
      <c r="M20" t="s">
        <v>54</v>
      </c>
      <c r="N20">
        <v>3</v>
      </c>
      <c r="O20">
        <v>-2</v>
      </c>
      <c r="P20">
        <v>0</v>
      </c>
      <c r="Q20">
        <v>29</v>
      </c>
      <c r="R20">
        <v>1</v>
      </c>
      <c r="S20">
        <v>1</v>
      </c>
      <c r="T20">
        <v>1</v>
      </c>
      <c r="U20">
        <v>0</v>
      </c>
      <c r="V20">
        <v>459</v>
      </c>
      <c r="W20">
        <v>24</v>
      </c>
      <c r="X20" t="s">
        <v>55</v>
      </c>
      <c r="Y20">
        <v>1</v>
      </c>
      <c r="Z20">
        <v>4</v>
      </c>
      <c r="AA20">
        <v>73</v>
      </c>
      <c r="AB20">
        <v>2</v>
      </c>
      <c r="AC20">
        <v>1</v>
      </c>
      <c r="AD20">
        <v>4</v>
      </c>
      <c r="AE20">
        <v>2439</v>
      </c>
      <c r="AF20">
        <v>14753</v>
      </c>
      <c r="AG20">
        <v>1</v>
      </c>
      <c r="AH20">
        <v>24</v>
      </c>
      <c r="AI20">
        <v>4</v>
      </c>
      <c r="AJ20">
        <v>2</v>
      </c>
      <c r="AK20">
        <v>80</v>
      </c>
      <c r="AL20">
        <v>0</v>
      </c>
      <c r="AM20">
        <v>1</v>
      </c>
      <c r="AN20">
        <v>2</v>
      </c>
      <c r="AO20">
        <v>1</v>
      </c>
      <c r="AP20">
        <v>0</v>
      </c>
      <c r="AQ20">
        <v>1</v>
      </c>
      <c r="AR20">
        <v>0</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91</v>
      </c>
      <c r="C23" t="s">
        <v>69</v>
      </c>
      <c r="D23" t="s">
        <v>47</v>
      </c>
      <c r="E23" t="s">
        <v>60</v>
      </c>
      <c r="F23" t="s">
        <v>113</v>
      </c>
      <c r="G23" t="s">
        <v>1549</v>
      </c>
      <c r="H23">
        <v>1905</v>
      </c>
      <c r="I23" t="s">
        <v>62</v>
      </c>
      <c r="J23" t="s">
        <v>63</v>
      </c>
      <c r="K23" t="s">
        <v>64</v>
      </c>
      <c r="L23" t="s">
        <v>44</v>
      </c>
      <c r="M23" t="s">
        <v>54</v>
      </c>
      <c r="N23">
        <v>2</v>
      </c>
      <c r="O23">
        <v>-2</v>
      </c>
      <c r="P23">
        <v>0</v>
      </c>
      <c r="Q23">
        <v>34</v>
      </c>
      <c r="R23">
        <v>1</v>
      </c>
      <c r="S23">
        <v>1</v>
      </c>
      <c r="T23">
        <v>1</v>
      </c>
      <c r="U23">
        <v>0</v>
      </c>
      <c r="V23">
        <v>967</v>
      </c>
      <c r="W23">
        <v>16</v>
      </c>
      <c r="X23" t="s">
        <v>71</v>
      </c>
      <c r="Y23">
        <v>1</v>
      </c>
      <c r="Z23">
        <v>4</v>
      </c>
      <c r="AA23">
        <v>85</v>
      </c>
      <c r="AB23">
        <v>1</v>
      </c>
      <c r="AC23">
        <v>1</v>
      </c>
      <c r="AD23">
        <v>1</v>
      </c>
      <c r="AE23">
        <v>2307</v>
      </c>
      <c r="AF23">
        <v>14460</v>
      </c>
      <c r="AG23">
        <v>1</v>
      </c>
      <c r="AH23">
        <v>23</v>
      </c>
      <c r="AI23">
        <v>4</v>
      </c>
      <c r="AJ23">
        <v>2</v>
      </c>
      <c r="AK23">
        <v>80</v>
      </c>
      <c r="AL23">
        <v>1</v>
      </c>
      <c r="AM23">
        <v>5</v>
      </c>
      <c r="AN23">
        <v>3</v>
      </c>
      <c r="AO23">
        <v>5</v>
      </c>
      <c r="AP23">
        <v>2</v>
      </c>
      <c r="AQ23">
        <v>3</v>
      </c>
      <c r="AR23">
        <v>0</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44</v>
      </c>
      <c r="B29" t="s">
        <v>91</v>
      </c>
      <c r="C29" t="s">
        <v>46</v>
      </c>
      <c r="D29" t="s">
        <v>47</v>
      </c>
      <c r="E29" t="s">
        <v>60</v>
      </c>
      <c r="F29" t="s">
        <v>49</v>
      </c>
      <c r="G29" t="s">
        <v>1546</v>
      </c>
      <c r="H29">
        <v>1458</v>
      </c>
      <c r="I29" t="s">
        <v>51</v>
      </c>
      <c r="J29" t="s">
        <v>68</v>
      </c>
      <c r="K29" t="s">
        <v>53</v>
      </c>
      <c r="L29" t="s">
        <v>44</v>
      </c>
      <c r="M29" t="s">
        <v>54</v>
      </c>
      <c r="N29">
        <v>2</v>
      </c>
      <c r="O29">
        <v>-2</v>
      </c>
      <c r="P29">
        <v>0</v>
      </c>
      <c r="Q29">
        <v>39</v>
      </c>
      <c r="R29">
        <v>1</v>
      </c>
      <c r="S29">
        <v>1</v>
      </c>
      <c r="T29">
        <v>1</v>
      </c>
      <c r="U29">
        <v>0</v>
      </c>
      <c r="V29">
        <v>592</v>
      </c>
      <c r="W29">
        <v>2</v>
      </c>
      <c r="X29" t="s">
        <v>77</v>
      </c>
      <c r="Y29">
        <v>1</v>
      </c>
      <c r="Z29">
        <v>1</v>
      </c>
      <c r="AA29">
        <v>54</v>
      </c>
      <c r="AB29">
        <v>2</v>
      </c>
      <c r="AC29">
        <v>1</v>
      </c>
      <c r="AD29">
        <v>1</v>
      </c>
      <c r="AE29">
        <v>3646</v>
      </c>
      <c r="AF29">
        <v>17181</v>
      </c>
      <c r="AG29">
        <v>2</v>
      </c>
      <c r="AH29">
        <v>23</v>
      </c>
      <c r="AI29">
        <v>4</v>
      </c>
      <c r="AJ29">
        <v>2</v>
      </c>
      <c r="AK29">
        <v>80</v>
      </c>
      <c r="AL29">
        <v>0</v>
      </c>
      <c r="AM29">
        <v>11</v>
      </c>
      <c r="AN29">
        <v>4</v>
      </c>
      <c r="AO29">
        <v>1</v>
      </c>
      <c r="AP29">
        <v>0</v>
      </c>
      <c r="AQ29">
        <v>0</v>
      </c>
      <c r="AR29">
        <v>0</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44</v>
      </c>
      <c r="B31" t="s">
        <v>57</v>
      </c>
      <c r="C31" t="s">
        <v>58</v>
      </c>
      <c r="D31" t="s">
        <v>47</v>
      </c>
      <c r="E31" t="s">
        <v>60</v>
      </c>
      <c r="F31" t="s">
        <v>49</v>
      </c>
      <c r="G31" t="s">
        <v>1545</v>
      </c>
      <c r="H31">
        <v>1420</v>
      </c>
      <c r="I31" t="s">
        <v>62</v>
      </c>
      <c r="J31" t="s">
        <v>68</v>
      </c>
      <c r="K31" t="s">
        <v>53</v>
      </c>
      <c r="L31" t="s">
        <v>56</v>
      </c>
      <c r="M31" t="s">
        <v>54</v>
      </c>
      <c r="N31">
        <v>2</v>
      </c>
      <c r="O31">
        <v>-2</v>
      </c>
      <c r="P31">
        <v>0</v>
      </c>
      <c r="Q31">
        <v>49</v>
      </c>
      <c r="R31">
        <v>1</v>
      </c>
      <c r="S31">
        <v>1</v>
      </c>
      <c r="T31">
        <v>1</v>
      </c>
      <c r="U31">
        <v>0</v>
      </c>
      <c r="V31">
        <v>1475</v>
      </c>
      <c r="W31">
        <v>28</v>
      </c>
      <c r="X31" t="s">
        <v>55</v>
      </c>
      <c r="Y31">
        <v>1</v>
      </c>
      <c r="Z31">
        <v>1</v>
      </c>
      <c r="AA31">
        <v>97</v>
      </c>
      <c r="AB31">
        <v>2</v>
      </c>
      <c r="AC31">
        <v>2</v>
      </c>
      <c r="AD31">
        <v>1</v>
      </c>
      <c r="AE31">
        <v>4284</v>
      </c>
      <c r="AF31">
        <v>22710</v>
      </c>
      <c r="AG31">
        <v>3</v>
      </c>
      <c r="AH31">
        <v>20</v>
      </c>
      <c r="AI31">
        <v>4</v>
      </c>
      <c r="AJ31">
        <v>1</v>
      </c>
      <c r="AK31">
        <v>80</v>
      </c>
      <c r="AL31">
        <v>0</v>
      </c>
      <c r="AM31">
        <v>20</v>
      </c>
      <c r="AN31">
        <v>3</v>
      </c>
      <c r="AO31">
        <v>4</v>
      </c>
      <c r="AP31">
        <v>3</v>
      </c>
      <c r="AQ31">
        <v>1</v>
      </c>
      <c r="AR31">
        <v>3</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58</v>
      </c>
      <c r="D35" t="s">
        <v>47</v>
      </c>
      <c r="E35" t="s">
        <v>60</v>
      </c>
      <c r="F35" t="s">
        <v>72</v>
      </c>
      <c r="G35" t="s">
        <v>1543</v>
      </c>
      <c r="H35">
        <v>1821</v>
      </c>
      <c r="I35" t="s">
        <v>51</v>
      </c>
      <c r="J35" t="s">
        <v>83</v>
      </c>
      <c r="K35" t="s">
        <v>64</v>
      </c>
      <c r="L35" t="s">
        <v>56</v>
      </c>
      <c r="M35" t="s">
        <v>54</v>
      </c>
      <c r="N35">
        <v>2</v>
      </c>
      <c r="O35">
        <v>-2</v>
      </c>
      <c r="P35">
        <v>0</v>
      </c>
      <c r="Q35">
        <v>46</v>
      </c>
      <c r="R35">
        <v>1</v>
      </c>
      <c r="S35">
        <v>1</v>
      </c>
      <c r="T35">
        <v>1</v>
      </c>
      <c r="U35">
        <v>0</v>
      </c>
      <c r="V35">
        <v>261</v>
      </c>
      <c r="W35">
        <v>21</v>
      </c>
      <c r="X35" t="s">
        <v>55</v>
      </c>
      <c r="Y35">
        <v>1</v>
      </c>
      <c r="Z35">
        <v>4</v>
      </c>
      <c r="AA35">
        <v>66</v>
      </c>
      <c r="AB35">
        <v>3</v>
      </c>
      <c r="AC35">
        <v>2</v>
      </c>
      <c r="AD35">
        <v>2</v>
      </c>
      <c r="AE35">
        <v>8926</v>
      </c>
      <c r="AF35">
        <v>10842</v>
      </c>
      <c r="AG35">
        <v>4</v>
      </c>
      <c r="AH35">
        <v>22</v>
      </c>
      <c r="AI35">
        <v>4</v>
      </c>
      <c r="AJ35">
        <v>4</v>
      </c>
      <c r="AK35">
        <v>80</v>
      </c>
      <c r="AL35">
        <v>1</v>
      </c>
      <c r="AM35">
        <v>13</v>
      </c>
      <c r="AN35">
        <v>4</v>
      </c>
      <c r="AO35">
        <v>9</v>
      </c>
      <c r="AP35">
        <v>7</v>
      </c>
      <c r="AQ35">
        <v>3</v>
      </c>
      <c r="AR35">
        <v>7</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92</v>
      </c>
      <c r="D38" t="s">
        <v>47</v>
      </c>
      <c r="E38" t="s">
        <v>60</v>
      </c>
      <c r="F38" t="s">
        <v>72</v>
      </c>
      <c r="G38" t="s">
        <v>1536</v>
      </c>
      <c r="H38">
        <v>1684</v>
      </c>
      <c r="I38" t="s">
        <v>62</v>
      </c>
      <c r="J38" t="s">
        <v>68</v>
      </c>
      <c r="K38" t="s">
        <v>53</v>
      </c>
      <c r="L38" t="s">
        <v>44</v>
      </c>
      <c r="M38" t="s">
        <v>54</v>
      </c>
      <c r="N38">
        <v>2</v>
      </c>
      <c r="O38">
        <v>-2</v>
      </c>
      <c r="P38">
        <v>0</v>
      </c>
      <c r="Q38">
        <v>23</v>
      </c>
      <c r="R38">
        <v>1</v>
      </c>
      <c r="S38">
        <v>1</v>
      </c>
      <c r="T38">
        <v>1</v>
      </c>
      <c r="U38">
        <v>0</v>
      </c>
      <c r="V38">
        <v>1320</v>
      </c>
      <c r="W38">
        <v>8</v>
      </c>
      <c r="X38" t="s">
        <v>65</v>
      </c>
      <c r="Y38">
        <v>1</v>
      </c>
      <c r="Z38">
        <v>4</v>
      </c>
      <c r="AA38">
        <v>93</v>
      </c>
      <c r="AB38">
        <v>2</v>
      </c>
      <c r="AC38">
        <v>1</v>
      </c>
      <c r="AD38">
        <v>3</v>
      </c>
      <c r="AE38">
        <v>3989</v>
      </c>
      <c r="AF38">
        <v>20586</v>
      </c>
      <c r="AG38">
        <v>1</v>
      </c>
      <c r="AH38">
        <v>11</v>
      </c>
      <c r="AI38">
        <v>3</v>
      </c>
      <c r="AJ38">
        <v>1</v>
      </c>
      <c r="AK38">
        <v>80</v>
      </c>
      <c r="AL38">
        <v>0</v>
      </c>
      <c r="AM38">
        <v>5</v>
      </c>
      <c r="AN38">
        <v>3</v>
      </c>
      <c r="AO38">
        <v>5</v>
      </c>
      <c r="AP38">
        <v>4</v>
      </c>
      <c r="AQ38">
        <v>1</v>
      </c>
      <c r="AR38">
        <v>2</v>
      </c>
    </row>
    <row r="39" spans="1:44" x14ac:dyDescent="0.3">
      <c r="A39" t="s">
        <v>44</v>
      </c>
      <c r="B39" t="s">
        <v>45</v>
      </c>
      <c r="C39" t="s">
        <v>46</v>
      </c>
      <c r="D39" t="s">
        <v>47</v>
      </c>
      <c r="E39" t="s">
        <v>60</v>
      </c>
      <c r="F39" t="s">
        <v>49</v>
      </c>
      <c r="G39" t="s">
        <v>1535</v>
      </c>
      <c r="H39">
        <v>1649</v>
      </c>
      <c r="I39" t="s">
        <v>62</v>
      </c>
      <c r="J39" t="s">
        <v>68</v>
      </c>
      <c r="K39" t="s">
        <v>53</v>
      </c>
      <c r="L39" t="s">
        <v>44</v>
      </c>
      <c r="M39" t="s">
        <v>54</v>
      </c>
      <c r="N39">
        <v>3</v>
      </c>
      <c r="O39">
        <v>-2</v>
      </c>
      <c r="P39">
        <v>0</v>
      </c>
      <c r="Q39">
        <v>40</v>
      </c>
      <c r="R39">
        <v>1</v>
      </c>
      <c r="S39">
        <v>1</v>
      </c>
      <c r="T39">
        <v>1</v>
      </c>
      <c r="U39">
        <v>0</v>
      </c>
      <c r="V39">
        <v>1329</v>
      </c>
      <c r="W39">
        <v>7</v>
      </c>
      <c r="X39" t="s">
        <v>77</v>
      </c>
      <c r="Y39">
        <v>1</v>
      </c>
      <c r="Z39">
        <v>1</v>
      </c>
      <c r="AA39">
        <v>73</v>
      </c>
      <c r="AB39">
        <v>3</v>
      </c>
      <c r="AC39">
        <v>1</v>
      </c>
      <c r="AD39">
        <v>1</v>
      </c>
      <c r="AE39">
        <v>2166</v>
      </c>
      <c r="AF39">
        <v>3339</v>
      </c>
      <c r="AG39">
        <v>3</v>
      </c>
      <c r="AH39">
        <v>14</v>
      </c>
      <c r="AI39">
        <v>3</v>
      </c>
      <c r="AJ39">
        <v>2</v>
      </c>
      <c r="AK39">
        <v>80</v>
      </c>
      <c r="AL39">
        <v>0</v>
      </c>
      <c r="AM39">
        <v>10</v>
      </c>
      <c r="AN39">
        <v>1</v>
      </c>
      <c r="AO39">
        <v>4</v>
      </c>
      <c r="AP39">
        <v>2</v>
      </c>
      <c r="AQ39">
        <v>0</v>
      </c>
      <c r="AR39">
        <v>3</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44</v>
      </c>
      <c r="B41" t="s">
        <v>45</v>
      </c>
      <c r="C41" t="s">
        <v>69</v>
      </c>
      <c r="D41" t="s">
        <v>47</v>
      </c>
      <c r="E41" t="s">
        <v>60</v>
      </c>
      <c r="F41" t="s">
        <v>72</v>
      </c>
      <c r="G41" t="s">
        <v>1534</v>
      </c>
      <c r="H41">
        <v>1604</v>
      </c>
      <c r="I41" t="s">
        <v>62</v>
      </c>
      <c r="J41" t="s">
        <v>68</v>
      </c>
      <c r="K41" t="s">
        <v>64</v>
      </c>
      <c r="L41" t="s">
        <v>44</v>
      </c>
      <c r="M41" t="s">
        <v>54</v>
      </c>
      <c r="N41">
        <v>3</v>
      </c>
      <c r="O41">
        <v>-2</v>
      </c>
      <c r="P41">
        <v>0</v>
      </c>
      <c r="Q41">
        <v>28</v>
      </c>
      <c r="R41">
        <v>1</v>
      </c>
      <c r="S41">
        <v>1</v>
      </c>
      <c r="T41">
        <v>1</v>
      </c>
      <c r="U41">
        <v>0</v>
      </c>
      <c r="V41">
        <v>329</v>
      </c>
      <c r="W41">
        <v>24</v>
      </c>
      <c r="X41" t="s">
        <v>77</v>
      </c>
      <c r="Y41">
        <v>1</v>
      </c>
      <c r="Z41">
        <v>3</v>
      </c>
      <c r="AA41">
        <v>51</v>
      </c>
      <c r="AB41">
        <v>3</v>
      </c>
      <c r="AC41">
        <v>1</v>
      </c>
      <c r="AD41">
        <v>2</v>
      </c>
      <c r="AE41">
        <v>2408</v>
      </c>
      <c r="AF41">
        <v>7324</v>
      </c>
      <c r="AG41">
        <v>1</v>
      </c>
      <c r="AH41">
        <v>17</v>
      </c>
      <c r="AI41">
        <v>3</v>
      </c>
      <c r="AJ41">
        <v>3</v>
      </c>
      <c r="AK41">
        <v>80</v>
      </c>
      <c r="AL41">
        <v>3</v>
      </c>
      <c r="AM41">
        <v>1</v>
      </c>
      <c r="AN41">
        <v>3</v>
      </c>
      <c r="AO41">
        <v>1</v>
      </c>
      <c r="AP41">
        <v>1</v>
      </c>
      <c r="AQ41">
        <v>0</v>
      </c>
      <c r="AR41">
        <v>0</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44</v>
      </c>
      <c r="B45" t="s">
        <v>45</v>
      </c>
      <c r="C45" t="s">
        <v>69</v>
      </c>
      <c r="D45" t="s">
        <v>47</v>
      </c>
      <c r="E45" t="s">
        <v>60</v>
      </c>
      <c r="F45" t="s">
        <v>72</v>
      </c>
      <c r="G45" t="s">
        <v>1533</v>
      </c>
      <c r="H45">
        <v>2027</v>
      </c>
      <c r="I45" t="s">
        <v>62</v>
      </c>
      <c r="J45" t="s">
        <v>63</v>
      </c>
      <c r="K45" t="s">
        <v>64</v>
      </c>
      <c r="L45" t="s">
        <v>44</v>
      </c>
      <c r="M45" t="s">
        <v>54</v>
      </c>
      <c r="N45">
        <v>3</v>
      </c>
      <c r="O45">
        <v>-2</v>
      </c>
      <c r="P45">
        <v>0</v>
      </c>
      <c r="Q45">
        <v>29</v>
      </c>
      <c r="R45">
        <v>1</v>
      </c>
      <c r="S45">
        <v>1</v>
      </c>
      <c r="T45">
        <v>1</v>
      </c>
      <c r="U45">
        <v>0</v>
      </c>
      <c r="V45">
        <v>1092</v>
      </c>
      <c r="W45">
        <v>1</v>
      </c>
      <c r="X45" t="s">
        <v>71</v>
      </c>
      <c r="Y45">
        <v>1</v>
      </c>
      <c r="Z45">
        <v>1</v>
      </c>
      <c r="AA45">
        <v>36</v>
      </c>
      <c r="AB45">
        <v>3</v>
      </c>
      <c r="AC45">
        <v>1</v>
      </c>
      <c r="AD45">
        <v>4</v>
      </c>
      <c r="AE45">
        <v>4787</v>
      </c>
      <c r="AF45">
        <v>26124</v>
      </c>
      <c r="AG45">
        <v>9</v>
      </c>
      <c r="AH45">
        <v>14</v>
      </c>
      <c r="AI45">
        <v>3</v>
      </c>
      <c r="AJ45">
        <v>2</v>
      </c>
      <c r="AK45">
        <v>80</v>
      </c>
      <c r="AL45">
        <v>3</v>
      </c>
      <c r="AM45">
        <v>4</v>
      </c>
      <c r="AN45">
        <v>4</v>
      </c>
      <c r="AO45">
        <v>2</v>
      </c>
      <c r="AP45">
        <v>2</v>
      </c>
      <c r="AQ45">
        <v>2</v>
      </c>
      <c r="AR45">
        <v>2</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44</v>
      </c>
      <c r="B48" t="s">
        <v>57</v>
      </c>
      <c r="C48" t="s">
        <v>92</v>
      </c>
      <c r="D48" t="s">
        <v>47</v>
      </c>
      <c r="E48" t="s">
        <v>60</v>
      </c>
      <c r="F48" t="s">
        <v>72</v>
      </c>
      <c r="G48" t="s">
        <v>1530</v>
      </c>
      <c r="H48">
        <v>1494</v>
      </c>
      <c r="I48" t="s">
        <v>62</v>
      </c>
      <c r="J48" t="s">
        <v>68</v>
      </c>
      <c r="K48" t="s">
        <v>53</v>
      </c>
      <c r="L48" t="s">
        <v>44</v>
      </c>
      <c r="M48" t="s">
        <v>54</v>
      </c>
      <c r="N48">
        <v>2</v>
      </c>
      <c r="O48">
        <v>-2</v>
      </c>
      <c r="P48">
        <v>0</v>
      </c>
      <c r="Q48">
        <v>24</v>
      </c>
      <c r="R48">
        <v>1</v>
      </c>
      <c r="S48">
        <v>1</v>
      </c>
      <c r="T48">
        <v>1</v>
      </c>
      <c r="U48">
        <v>0</v>
      </c>
      <c r="V48">
        <v>381</v>
      </c>
      <c r="W48">
        <v>9</v>
      </c>
      <c r="X48" t="s">
        <v>77</v>
      </c>
      <c r="Y48">
        <v>1</v>
      </c>
      <c r="Z48">
        <v>2</v>
      </c>
      <c r="AA48">
        <v>89</v>
      </c>
      <c r="AB48">
        <v>3</v>
      </c>
      <c r="AC48">
        <v>1</v>
      </c>
      <c r="AD48">
        <v>1</v>
      </c>
      <c r="AE48">
        <v>3172</v>
      </c>
      <c r="AF48">
        <v>16998</v>
      </c>
      <c r="AG48">
        <v>2</v>
      </c>
      <c r="AH48">
        <v>11</v>
      </c>
      <c r="AI48">
        <v>3</v>
      </c>
      <c r="AJ48">
        <v>3</v>
      </c>
      <c r="AK48">
        <v>80</v>
      </c>
      <c r="AL48">
        <v>0</v>
      </c>
      <c r="AM48">
        <v>4</v>
      </c>
      <c r="AN48">
        <v>2</v>
      </c>
      <c r="AO48">
        <v>0</v>
      </c>
      <c r="AP48">
        <v>0</v>
      </c>
      <c r="AQ48">
        <v>0</v>
      </c>
      <c r="AR48">
        <v>0</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44</v>
      </c>
      <c r="B50" t="s">
        <v>57</v>
      </c>
      <c r="C50" t="s">
        <v>46</v>
      </c>
      <c r="D50" t="s">
        <v>47</v>
      </c>
      <c r="E50" t="s">
        <v>60</v>
      </c>
      <c r="F50" t="s">
        <v>113</v>
      </c>
      <c r="G50" t="s">
        <v>1529</v>
      </c>
      <c r="H50">
        <v>1767</v>
      </c>
      <c r="I50" t="s">
        <v>62</v>
      </c>
      <c r="J50" t="s">
        <v>63</v>
      </c>
      <c r="K50" t="s">
        <v>64</v>
      </c>
      <c r="L50" t="s">
        <v>44</v>
      </c>
      <c r="M50" t="s">
        <v>54</v>
      </c>
      <c r="N50">
        <v>4</v>
      </c>
      <c r="O50">
        <v>-2</v>
      </c>
      <c r="P50">
        <v>0</v>
      </c>
      <c r="Q50">
        <v>43</v>
      </c>
      <c r="R50">
        <v>1</v>
      </c>
      <c r="S50">
        <v>1</v>
      </c>
      <c r="T50">
        <v>1</v>
      </c>
      <c r="U50">
        <v>0</v>
      </c>
      <c r="V50">
        <v>807</v>
      </c>
      <c r="W50">
        <v>17</v>
      </c>
      <c r="X50" t="s">
        <v>77</v>
      </c>
      <c r="Y50">
        <v>1</v>
      </c>
      <c r="Z50">
        <v>3</v>
      </c>
      <c r="AA50">
        <v>38</v>
      </c>
      <c r="AB50">
        <v>2</v>
      </c>
      <c r="AC50">
        <v>1</v>
      </c>
      <c r="AD50">
        <v>3</v>
      </c>
      <c r="AE50">
        <v>2437</v>
      </c>
      <c r="AF50">
        <v>15587</v>
      </c>
      <c r="AG50">
        <v>9</v>
      </c>
      <c r="AH50">
        <v>16</v>
      </c>
      <c r="AI50">
        <v>3</v>
      </c>
      <c r="AJ50">
        <v>4</v>
      </c>
      <c r="AK50">
        <v>80</v>
      </c>
      <c r="AL50">
        <v>1</v>
      </c>
      <c r="AM50">
        <v>6</v>
      </c>
      <c r="AN50">
        <v>3</v>
      </c>
      <c r="AO50">
        <v>1</v>
      </c>
      <c r="AP50">
        <v>0</v>
      </c>
      <c r="AQ50">
        <v>0</v>
      </c>
      <c r="AR50">
        <v>0</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44</v>
      </c>
      <c r="B54" t="s">
        <v>57</v>
      </c>
      <c r="C54" t="s">
        <v>69</v>
      </c>
      <c r="D54" t="s">
        <v>47</v>
      </c>
      <c r="E54" t="s">
        <v>60</v>
      </c>
      <c r="F54" t="s">
        <v>49</v>
      </c>
      <c r="G54" t="s">
        <v>1528</v>
      </c>
      <c r="H54">
        <v>1464</v>
      </c>
      <c r="I54" t="s">
        <v>62</v>
      </c>
      <c r="J54" t="s">
        <v>68</v>
      </c>
      <c r="K54" t="s">
        <v>64</v>
      </c>
      <c r="L54" t="s">
        <v>44</v>
      </c>
      <c r="M54" t="s">
        <v>54</v>
      </c>
      <c r="N54">
        <v>2</v>
      </c>
      <c r="O54">
        <v>-2</v>
      </c>
      <c r="P54">
        <v>0</v>
      </c>
      <c r="Q54">
        <v>31</v>
      </c>
      <c r="R54">
        <v>1</v>
      </c>
      <c r="S54">
        <v>1</v>
      </c>
      <c r="T54">
        <v>1</v>
      </c>
      <c r="U54">
        <v>0</v>
      </c>
      <c r="V54">
        <v>523</v>
      </c>
      <c r="W54">
        <v>2</v>
      </c>
      <c r="X54" t="s">
        <v>77</v>
      </c>
      <c r="Y54">
        <v>1</v>
      </c>
      <c r="Z54">
        <v>2</v>
      </c>
      <c r="AA54">
        <v>94</v>
      </c>
      <c r="AB54">
        <v>3</v>
      </c>
      <c r="AC54">
        <v>1</v>
      </c>
      <c r="AD54">
        <v>4</v>
      </c>
      <c r="AE54">
        <v>3722</v>
      </c>
      <c r="AF54">
        <v>21081</v>
      </c>
      <c r="AG54">
        <v>6</v>
      </c>
      <c r="AH54">
        <v>13</v>
      </c>
      <c r="AI54">
        <v>3</v>
      </c>
      <c r="AJ54">
        <v>3</v>
      </c>
      <c r="AK54">
        <v>80</v>
      </c>
      <c r="AL54">
        <v>1</v>
      </c>
      <c r="AM54">
        <v>7</v>
      </c>
      <c r="AN54">
        <v>1</v>
      </c>
      <c r="AO54">
        <v>2</v>
      </c>
      <c r="AP54">
        <v>2</v>
      </c>
      <c r="AQ54">
        <v>2</v>
      </c>
      <c r="AR54">
        <v>2</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44</v>
      </c>
      <c r="B56" t="s">
        <v>57</v>
      </c>
      <c r="C56" t="s">
        <v>46</v>
      </c>
      <c r="D56" t="s">
        <v>47</v>
      </c>
      <c r="E56" t="s">
        <v>60</v>
      </c>
      <c r="F56" t="s">
        <v>72</v>
      </c>
      <c r="G56" t="s">
        <v>1527</v>
      </c>
      <c r="H56">
        <v>1792</v>
      </c>
      <c r="I56" t="s">
        <v>62</v>
      </c>
      <c r="J56" t="s">
        <v>63</v>
      </c>
      <c r="K56" t="s">
        <v>79</v>
      </c>
      <c r="L56" t="s">
        <v>44</v>
      </c>
      <c r="M56" t="s">
        <v>54</v>
      </c>
      <c r="N56">
        <v>2</v>
      </c>
      <c r="O56">
        <v>-2</v>
      </c>
      <c r="P56">
        <v>0</v>
      </c>
      <c r="Q56">
        <v>44</v>
      </c>
      <c r="R56">
        <v>1</v>
      </c>
      <c r="S56">
        <v>1</v>
      </c>
      <c r="T56">
        <v>1</v>
      </c>
      <c r="U56">
        <v>0</v>
      </c>
      <c r="V56">
        <v>429</v>
      </c>
      <c r="W56">
        <v>1</v>
      </c>
      <c r="X56" t="s">
        <v>55</v>
      </c>
      <c r="Y56">
        <v>1</v>
      </c>
      <c r="Z56">
        <v>3</v>
      </c>
      <c r="AA56">
        <v>99</v>
      </c>
      <c r="AB56">
        <v>3</v>
      </c>
      <c r="AC56">
        <v>1</v>
      </c>
      <c r="AD56">
        <v>2</v>
      </c>
      <c r="AE56">
        <v>2342</v>
      </c>
      <c r="AF56">
        <v>11092</v>
      </c>
      <c r="AG56">
        <v>1</v>
      </c>
      <c r="AH56">
        <v>12</v>
      </c>
      <c r="AI56">
        <v>3</v>
      </c>
      <c r="AJ56">
        <v>3</v>
      </c>
      <c r="AK56">
        <v>80</v>
      </c>
      <c r="AL56">
        <v>3</v>
      </c>
      <c r="AM56">
        <v>6</v>
      </c>
      <c r="AN56">
        <v>2</v>
      </c>
      <c r="AO56">
        <v>5</v>
      </c>
      <c r="AP56">
        <v>3</v>
      </c>
      <c r="AQ56">
        <v>2</v>
      </c>
      <c r="AR56">
        <v>3</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44</v>
      </c>
      <c r="B58" t="s">
        <v>45</v>
      </c>
      <c r="C58" t="s">
        <v>92</v>
      </c>
      <c r="D58" t="s">
        <v>47</v>
      </c>
      <c r="E58" t="s">
        <v>60</v>
      </c>
      <c r="F58" t="s">
        <v>72</v>
      </c>
      <c r="G58" t="s">
        <v>1525</v>
      </c>
      <c r="H58">
        <v>1783</v>
      </c>
      <c r="I58" t="s">
        <v>51</v>
      </c>
      <c r="J58" t="s">
        <v>68</v>
      </c>
      <c r="K58" t="s">
        <v>64</v>
      </c>
      <c r="L58" t="s">
        <v>44</v>
      </c>
      <c r="M58" t="s">
        <v>54</v>
      </c>
      <c r="N58">
        <v>6</v>
      </c>
      <c r="O58">
        <v>-2</v>
      </c>
      <c r="P58">
        <v>0</v>
      </c>
      <c r="Q58">
        <v>22</v>
      </c>
      <c r="R58">
        <v>1</v>
      </c>
      <c r="S58">
        <v>1</v>
      </c>
      <c r="T58">
        <v>1</v>
      </c>
      <c r="U58">
        <v>0</v>
      </c>
      <c r="V58">
        <v>1294</v>
      </c>
      <c r="W58">
        <v>8</v>
      </c>
      <c r="X58" t="s">
        <v>65</v>
      </c>
      <c r="Y58">
        <v>1</v>
      </c>
      <c r="Z58">
        <v>3</v>
      </c>
      <c r="AA58">
        <v>79</v>
      </c>
      <c r="AB58">
        <v>3</v>
      </c>
      <c r="AC58">
        <v>1</v>
      </c>
      <c r="AD58">
        <v>1</v>
      </c>
      <c r="AE58">
        <v>2398</v>
      </c>
      <c r="AF58">
        <v>15999</v>
      </c>
      <c r="AG58">
        <v>1</v>
      </c>
      <c r="AH58">
        <v>17</v>
      </c>
      <c r="AI58">
        <v>3</v>
      </c>
      <c r="AJ58">
        <v>3</v>
      </c>
      <c r="AK58">
        <v>80</v>
      </c>
      <c r="AL58">
        <v>0</v>
      </c>
      <c r="AM58">
        <v>1</v>
      </c>
      <c r="AN58">
        <v>3</v>
      </c>
      <c r="AO58">
        <v>1</v>
      </c>
      <c r="AP58">
        <v>0</v>
      </c>
      <c r="AQ58">
        <v>0</v>
      </c>
      <c r="AR58">
        <v>0</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44</v>
      </c>
      <c r="B65" t="s">
        <v>45</v>
      </c>
      <c r="C65" t="s">
        <v>46</v>
      </c>
      <c r="D65" t="s">
        <v>47</v>
      </c>
      <c r="E65" t="s">
        <v>60</v>
      </c>
      <c r="F65" t="s">
        <v>49</v>
      </c>
      <c r="G65" t="s">
        <v>1524</v>
      </c>
      <c r="H65">
        <v>1569</v>
      </c>
      <c r="I65" t="s">
        <v>51</v>
      </c>
      <c r="J65" t="s">
        <v>68</v>
      </c>
      <c r="K65" t="s">
        <v>79</v>
      </c>
      <c r="L65" t="s">
        <v>44</v>
      </c>
      <c r="M65" t="s">
        <v>54</v>
      </c>
      <c r="N65">
        <v>2</v>
      </c>
      <c r="O65">
        <v>-2</v>
      </c>
      <c r="P65">
        <v>0</v>
      </c>
      <c r="Q65">
        <v>35</v>
      </c>
      <c r="R65">
        <v>1</v>
      </c>
      <c r="S65">
        <v>1</v>
      </c>
      <c r="T65">
        <v>1</v>
      </c>
      <c r="U65">
        <v>0</v>
      </c>
      <c r="V65">
        <v>104</v>
      </c>
      <c r="W65">
        <v>2</v>
      </c>
      <c r="X65" t="s">
        <v>77</v>
      </c>
      <c r="Y65">
        <v>1</v>
      </c>
      <c r="Z65">
        <v>1</v>
      </c>
      <c r="AA65">
        <v>69</v>
      </c>
      <c r="AB65">
        <v>3</v>
      </c>
      <c r="AC65">
        <v>1</v>
      </c>
      <c r="AD65">
        <v>1</v>
      </c>
      <c r="AE65">
        <v>2074</v>
      </c>
      <c r="AF65">
        <v>26619</v>
      </c>
      <c r="AG65">
        <v>1</v>
      </c>
      <c r="AH65">
        <v>12</v>
      </c>
      <c r="AI65">
        <v>3</v>
      </c>
      <c r="AJ65">
        <v>4</v>
      </c>
      <c r="AK65">
        <v>80</v>
      </c>
      <c r="AL65">
        <v>1</v>
      </c>
      <c r="AM65">
        <v>1</v>
      </c>
      <c r="AN65">
        <v>3</v>
      </c>
      <c r="AO65">
        <v>1</v>
      </c>
      <c r="AP65">
        <v>0</v>
      </c>
      <c r="AQ65">
        <v>0</v>
      </c>
      <c r="AR65">
        <v>0</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44</v>
      </c>
      <c r="B72" t="s">
        <v>57</v>
      </c>
      <c r="C72" t="s">
        <v>69</v>
      </c>
      <c r="D72" t="s">
        <v>47</v>
      </c>
      <c r="E72" t="s">
        <v>60</v>
      </c>
      <c r="F72" t="s">
        <v>66</v>
      </c>
      <c r="G72" t="s">
        <v>1520</v>
      </c>
      <c r="H72">
        <v>1421</v>
      </c>
      <c r="I72" t="s">
        <v>51</v>
      </c>
      <c r="J72" t="s">
        <v>83</v>
      </c>
      <c r="K72" t="s">
        <v>53</v>
      </c>
      <c r="L72" t="s">
        <v>44</v>
      </c>
      <c r="M72" t="s">
        <v>54</v>
      </c>
      <c r="N72">
        <v>1</v>
      </c>
      <c r="O72">
        <v>-2</v>
      </c>
      <c r="P72">
        <v>0</v>
      </c>
      <c r="Q72">
        <v>29</v>
      </c>
      <c r="R72">
        <v>1</v>
      </c>
      <c r="S72">
        <v>1</v>
      </c>
      <c r="T72">
        <v>1</v>
      </c>
      <c r="U72">
        <v>0</v>
      </c>
      <c r="V72">
        <v>337</v>
      </c>
      <c r="W72">
        <v>14</v>
      </c>
      <c r="X72" t="s">
        <v>65</v>
      </c>
      <c r="Y72">
        <v>1</v>
      </c>
      <c r="Z72">
        <v>3</v>
      </c>
      <c r="AA72">
        <v>84</v>
      </c>
      <c r="AB72">
        <v>3</v>
      </c>
      <c r="AC72">
        <v>3</v>
      </c>
      <c r="AD72">
        <v>4</v>
      </c>
      <c r="AE72">
        <v>7553</v>
      </c>
      <c r="AF72">
        <v>22930</v>
      </c>
      <c r="AG72">
        <v>0</v>
      </c>
      <c r="AH72">
        <v>12</v>
      </c>
      <c r="AI72">
        <v>3</v>
      </c>
      <c r="AJ72">
        <v>1</v>
      </c>
      <c r="AK72">
        <v>80</v>
      </c>
      <c r="AL72">
        <v>0</v>
      </c>
      <c r="AM72">
        <v>9</v>
      </c>
      <c r="AN72">
        <v>3</v>
      </c>
      <c r="AO72">
        <v>8</v>
      </c>
      <c r="AP72">
        <v>7</v>
      </c>
      <c r="AQ72">
        <v>7</v>
      </c>
      <c r="AR72">
        <v>7</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44</v>
      </c>
      <c r="B78" t="s">
        <v>57</v>
      </c>
      <c r="C78" t="s">
        <v>69</v>
      </c>
      <c r="D78" t="s">
        <v>47</v>
      </c>
      <c r="E78" t="s">
        <v>60</v>
      </c>
      <c r="F78" t="s">
        <v>49</v>
      </c>
      <c r="G78" t="s">
        <v>1519</v>
      </c>
      <c r="H78">
        <v>1939</v>
      </c>
      <c r="I78" t="s">
        <v>51</v>
      </c>
      <c r="J78" t="s">
        <v>63</v>
      </c>
      <c r="K78" t="s">
        <v>53</v>
      </c>
      <c r="L78" t="s">
        <v>44</v>
      </c>
      <c r="M78" t="s">
        <v>54</v>
      </c>
      <c r="N78">
        <v>2</v>
      </c>
      <c r="O78">
        <v>-2</v>
      </c>
      <c r="P78">
        <v>0</v>
      </c>
      <c r="Q78">
        <v>32</v>
      </c>
      <c r="R78">
        <v>1</v>
      </c>
      <c r="S78">
        <v>1</v>
      </c>
      <c r="T78">
        <v>1</v>
      </c>
      <c r="U78">
        <v>0</v>
      </c>
      <c r="V78">
        <v>238</v>
      </c>
      <c r="W78">
        <v>5</v>
      </c>
      <c r="X78" t="s">
        <v>55</v>
      </c>
      <c r="Y78">
        <v>1</v>
      </c>
      <c r="Z78">
        <v>1</v>
      </c>
      <c r="AA78">
        <v>47</v>
      </c>
      <c r="AB78">
        <v>4</v>
      </c>
      <c r="AC78">
        <v>1</v>
      </c>
      <c r="AD78">
        <v>3</v>
      </c>
      <c r="AE78">
        <v>2432</v>
      </c>
      <c r="AF78">
        <v>15318</v>
      </c>
      <c r="AG78">
        <v>3</v>
      </c>
      <c r="AH78">
        <v>14</v>
      </c>
      <c r="AI78">
        <v>3</v>
      </c>
      <c r="AJ78">
        <v>1</v>
      </c>
      <c r="AK78">
        <v>80</v>
      </c>
      <c r="AL78">
        <v>0</v>
      </c>
      <c r="AM78">
        <v>8</v>
      </c>
      <c r="AN78">
        <v>3</v>
      </c>
      <c r="AO78">
        <v>4</v>
      </c>
      <c r="AP78">
        <v>1</v>
      </c>
      <c r="AQ78">
        <v>0</v>
      </c>
      <c r="AR78">
        <v>3</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44</v>
      </c>
      <c r="B81" t="s">
        <v>45</v>
      </c>
      <c r="C81" t="s">
        <v>69</v>
      </c>
      <c r="D81" t="s">
        <v>47</v>
      </c>
      <c r="E81" t="s">
        <v>60</v>
      </c>
      <c r="F81" t="s">
        <v>49</v>
      </c>
      <c r="G81" t="s">
        <v>1510</v>
      </c>
      <c r="H81">
        <v>1692</v>
      </c>
      <c r="I81" t="s">
        <v>62</v>
      </c>
      <c r="J81" t="s">
        <v>68</v>
      </c>
      <c r="K81" t="s">
        <v>53</v>
      </c>
      <c r="L81" t="s">
        <v>56</v>
      </c>
      <c r="M81" t="s">
        <v>54</v>
      </c>
      <c r="N81">
        <v>2</v>
      </c>
      <c r="O81">
        <v>-2</v>
      </c>
      <c r="P81">
        <v>0</v>
      </c>
      <c r="Q81">
        <v>32</v>
      </c>
      <c r="R81">
        <v>1</v>
      </c>
      <c r="S81">
        <v>1</v>
      </c>
      <c r="T81">
        <v>1</v>
      </c>
      <c r="U81">
        <v>0</v>
      </c>
      <c r="V81">
        <v>1259</v>
      </c>
      <c r="W81">
        <v>2</v>
      </c>
      <c r="X81" t="s">
        <v>71</v>
      </c>
      <c r="Y81">
        <v>1</v>
      </c>
      <c r="Z81">
        <v>4</v>
      </c>
      <c r="AA81">
        <v>95</v>
      </c>
      <c r="AB81">
        <v>3</v>
      </c>
      <c r="AC81">
        <v>1</v>
      </c>
      <c r="AD81">
        <v>2</v>
      </c>
      <c r="AE81">
        <v>1393</v>
      </c>
      <c r="AF81">
        <v>24852</v>
      </c>
      <c r="AG81">
        <v>1</v>
      </c>
      <c r="AH81">
        <v>12</v>
      </c>
      <c r="AI81">
        <v>3</v>
      </c>
      <c r="AJ81">
        <v>1</v>
      </c>
      <c r="AK81">
        <v>80</v>
      </c>
      <c r="AL81">
        <v>0</v>
      </c>
      <c r="AM81">
        <v>1</v>
      </c>
      <c r="AN81">
        <v>3</v>
      </c>
      <c r="AO81">
        <v>1</v>
      </c>
      <c r="AP81">
        <v>0</v>
      </c>
      <c r="AQ81">
        <v>0</v>
      </c>
      <c r="AR81">
        <v>0</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44</v>
      </c>
      <c r="B84" t="s">
        <v>45</v>
      </c>
      <c r="C84" t="s">
        <v>46</v>
      </c>
      <c r="D84" t="s">
        <v>47</v>
      </c>
      <c r="E84" t="s">
        <v>60</v>
      </c>
      <c r="F84" t="s">
        <v>72</v>
      </c>
      <c r="G84" t="s">
        <v>1509</v>
      </c>
      <c r="H84">
        <v>1809</v>
      </c>
      <c r="I84" t="s">
        <v>62</v>
      </c>
      <c r="J84" t="s">
        <v>81</v>
      </c>
      <c r="K84" t="s">
        <v>53</v>
      </c>
      <c r="L84" t="s">
        <v>56</v>
      </c>
      <c r="M84" t="s">
        <v>54</v>
      </c>
      <c r="N84">
        <v>4</v>
      </c>
      <c r="O84">
        <v>-2</v>
      </c>
      <c r="P84">
        <v>0</v>
      </c>
      <c r="Q84">
        <v>37</v>
      </c>
      <c r="R84">
        <v>1</v>
      </c>
      <c r="S84">
        <v>1</v>
      </c>
      <c r="T84">
        <v>1</v>
      </c>
      <c r="U84">
        <v>0</v>
      </c>
      <c r="V84">
        <v>370</v>
      </c>
      <c r="W84">
        <v>10</v>
      </c>
      <c r="X84" t="s">
        <v>71</v>
      </c>
      <c r="Y84">
        <v>1</v>
      </c>
      <c r="Z84">
        <v>4</v>
      </c>
      <c r="AA84">
        <v>58</v>
      </c>
      <c r="AB84">
        <v>3</v>
      </c>
      <c r="AC84">
        <v>2</v>
      </c>
      <c r="AD84">
        <v>1</v>
      </c>
      <c r="AE84">
        <v>4213</v>
      </c>
      <c r="AF84">
        <v>4992</v>
      </c>
      <c r="AG84">
        <v>1</v>
      </c>
      <c r="AH84">
        <v>15</v>
      </c>
      <c r="AI84">
        <v>3</v>
      </c>
      <c r="AJ84">
        <v>2</v>
      </c>
      <c r="AK84">
        <v>80</v>
      </c>
      <c r="AL84">
        <v>0</v>
      </c>
      <c r="AM84">
        <v>10</v>
      </c>
      <c r="AN84">
        <v>1</v>
      </c>
      <c r="AO84">
        <v>10</v>
      </c>
      <c r="AP84">
        <v>3</v>
      </c>
      <c r="AQ84">
        <v>0</v>
      </c>
      <c r="AR84">
        <v>8</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44</v>
      </c>
      <c r="B88" t="s">
        <v>45</v>
      </c>
      <c r="C88" t="s">
        <v>46</v>
      </c>
      <c r="D88" t="s">
        <v>47</v>
      </c>
      <c r="E88" t="s">
        <v>60</v>
      </c>
      <c r="F88" t="s">
        <v>49</v>
      </c>
      <c r="G88" t="s">
        <v>1508</v>
      </c>
      <c r="H88">
        <v>1534</v>
      </c>
      <c r="I88" t="s">
        <v>62</v>
      </c>
      <c r="J88" t="s">
        <v>68</v>
      </c>
      <c r="K88" t="s">
        <v>53</v>
      </c>
      <c r="L88" t="s">
        <v>56</v>
      </c>
      <c r="M88" t="s">
        <v>54</v>
      </c>
      <c r="N88">
        <v>3</v>
      </c>
      <c r="O88">
        <v>-2</v>
      </c>
      <c r="P88">
        <v>0</v>
      </c>
      <c r="Q88">
        <v>40</v>
      </c>
      <c r="R88">
        <v>1</v>
      </c>
      <c r="S88">
        <v>1</v>
      </c>
      <c r="T88">
        <v>1</v>
      </c>
      <c r="U88">
        <v>0</v>
      </c>
      <c r="V88">
        <v>676</v>
      </c>
      <c r="W88">
        <v>9</v>
      </c>
      <c r="X88" t="s">
        <v>71</v>
      </c>
      <c r="Y88">
        <v>1</v>
      </c>
      <c r="Z88">
        <v>4</v>
      </c>
      <c r="AA88">
        <v>86</v>
      </c>
      <c r="AB88">
        <v>3</v>
      </c>
      <c r="AC88">
        <v>1</v>
      </c>
      <c r="AD88">
        <v>1</v>
      </c>
      <c r="AE88">
        <v>2018</v>
      </c>
      <c r="AF88">
        <v>21831</v>
      </c>
      <c r="AG88">
        <v>3</v>
      </c>
      <c r="AH88">
        <v>14</v>
      </c>
      <c r="AI88">
        <v>3</v>
      </c>
      <c r="AJ88">
        <v>2</v>
      </c>
      <c r="AK88">
        <v>80</v>
      </c>
      <c r="AL88">
        <v>0</v>
      </c>
      <c r="AM88">
        <v>15</v>
      </c>
      <c r="AN88">
        <v>1</v>
      </c>
      <c r="AO88">
        <v>5</v>
      </c>
      <c r="AP88">
        <v>4</v>
      </c>
      <c r="AQ88">
        <v>1</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75</v>
      </c>
      <c r="D91" t="s">
        <v>47</v>
      </c>
      <c r="E91" t="s">
        <v>60</v>
      </c>
      <c r="F91" t="s">
        <v>49</v>
      </c>
      <c r="G91" t="s">
        <v>1507</v>
      </c>
      <c r="H91">
        <v>1907</v>
      </c>
      <c r="I91" t="s">
        <v>62</v>
      </c>
      <c r="J91" t="s">
        <v>68</v>
      </c>
      <c r="K91" t="s">
        <v>53</v>
      </c>
      <c r="L91" t="s">
        <v>56</v>
      </c>
      <c r="M91" t="s">
        <v>54</v>
      </c>
      <c r="N91">
        <v>3</v>
      </c>
      <c r="O91">
        <v>-2</v>
      </c>
      <c r="P91">
        <v>0</v>
      </c>
      <c r="Q91">
        <v>56</v>
      </c>
      <c r="R91">
        <v>1</v>
      </c>
      <c r="S91">
        <v>1</v>
      </c>
      <c r="T91">
        <v>1</v>
      </c>
      <c r="U91">
        <v>0</v>
      </c>
      <c r="V91">
        <v>1162</v>
      </c>
      <c r="W91">
        <v>24</v>
      </c>
      <c r="X91" t="s">
        <v>55</v>
      </c>
      <c r="Y91">
        <v>1</v>
      </c>
      <c r="Z91">
        <v>1</v>
      </c>
      <c r="AA91">
        <v>97</v>
      </c>
      <c r="AB91">
        <v>3</v>
      </c>
      <c r="AC91">
        <v>1</v>
      </c>
      <c r="AD91">
        <v>4</v>
      </c>
      <c r="AE91">
        <v>2587</v>
      </c>
      <c r="AF91">
        <v>10261</v>
      </c>
      <c r="AG91">
        <v>1</v>
      </c>
      <c r="AH91">
        <v>16</v>
      </c>
      <c r="AI91">
        <v>3</v>
      </c>
      <c r="AJ91">
        <v>4</v>
      </c>
      <c r="AK91">
        <v>80</v>
      </c>
      <c r="AL91">
        <v>0</v>
      </c>
      <c r="AM91">
        <v>5</v>
      </c>
      <c r="AN91">
        <v>3</v>
      </c>
      <c r="AO91">
        <v>4</v>
      </c>
      <c r="AP91">
        <v>2</v>
      </c>
      <c r="AQ91">
        <v>1</v>
      </c>
      <c r="AR91">
        <v>0</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44</v>
      </c>
      <c r="B93" t="s">
        <v>45</v>
      </c>
      <c r="C93" t="s">
        <v>69</v>
      </c>
      <c r="D93" t="s">
        <v>47</v>
      </c>
      <c r="E93" t="s">
        <v>60</v>
      </c>
      <c r="F93" t="s">
        <v>113</v>
      </c>
      <c r="G93" t="s">
        <v>1506</v>
      </c>
      <c r="H93">
        <v>1522</v>
      </c>
      <c r="I93" t="s">
        <v>62</v>
      </c>
      <c r="J93" t="s">
        <v>63</v>
      </c>
      <c r="K93" t="s">
        <v>53</v>
      </c>
      <c r="L93" t="s">
        <v>56</v>
      </c>
      <c r="M93" t="s">
        <v>54</v>
      </c>
      <c r="N93">
        <v>2</v>
      </c>
      <c r="O93">
        <v>-2</v>
      </c>
      <c r="P93">
        <v>0</v>
      </c>
      <c r="Q93">
        <v>29</v>
      </c>
      <c r="R93">
        <v>1</v>
      </c>
      <c r="S93">
        <v>1</v>
      </c>
      <c r="T93">
        <v>1</v>
      </c>
      <c r="U93">
        <v>0</v>
      </c>
      <c r="V93">
        <v>224</v>
      </c>
      <c r="W93">
        <v>1</v>
      </c>
      <c r="X93" t="s">
        <v>71</v>
      </c>
      <c r="Y93">
        <v>1</v>
      </c>
      <c r="Z93">
        <v>1</v>
      </c>
      <c r="AA93">
        <v>100</v>
      </c>
      <c r="AB93">
        <v>2</v>
      </c>
      <c r="AC93">
        <v>1</v>
      </c>
      <c r="AD93">
        <v>1</v>
      </c>
      <c r="AE93">
        <v>2362</v>
      </c>
      <c r="AF93">
        <v>7568</v>
      </c>
      <c r="AG93">
        <v>6</v>
      </c>
      <c r="AH93">
        <v>13</v>
      </c>
      <c r="AI93">
        <v>3</v>
      </c>
      <c r="AJ93">
        <v>3</v>
      </c>
      <c r="AK93">
        <v>80</v>
      </c>
      <c r="AL93">
        <v>0</v>
      </c>
      <c r="AM93">
        <v>11</v>
      </c>
      <c r="AN93">
        <v>1</v>
      </c>
      <c r="AO93">
        <v>9</v>
      </c>
      <c r="AP93">
        <v>7</v>
      </c>
      <c r="AQ93">
        <v>0</v>
      </c>
      <c r="AR93">
        <v>7</v>
      </c>
    </row>
    <row r="94" spans="1:44" x14ac:dyDescent="0.3">
      <c r="A94" t="s">
        <v>44</v>
      </c>
      <c r="B94" t="s">
        <v>45</v>
      </c>
      <c r="C94" t="s">
        <v>46</v>
      </c>
      <c r="D94" t="s">
        <v>47</v>
      </c>
      <c r="E94" t="s">
        <v>60</v>
      </c>
      <c r="F94" t="s">
        <v>72</v>
      </c>
      <c r="G94" t="s">
        <v>1505</v>
      </c>
      <c r="H94">
        <v>1573</v>
      </c>
      <c r="I94" t="s">
        <v>62</v>
      </c>
      <c r="J94" t="s">
        <v>81</v>
      </c>
      <c r="K94" t="s">
        <v>64</v>
      </c>
      <c r="L94" t="s">
        <v>56</v>
      </c>
      <c r="M94" t="s">
        <v>54</v>
      </c>
      <c r="N94">
        <v>2</v>
      </c>
      <c r="O94">
        <v>-2</v>
      </c>
      <c r="P94">
        <v>0</v>
      </c>
      <c r="Q94">
        <v>38</v>
      </c>
      <c r="R94">
        <v>1</v>
      </c>
      <c r="S94">
        <v>1</v>
      </c>
      <c r="T94">
        <v>1</v>
      </c>
      <c r="U94">
        <v>0</v>
      </c>
      <c r="V94">
        <v>903</v>
      </c>
      <c r="W94">
        <v>2</v>
      </c>
      <c r="X94" t="s">
        <v>77</v>
      </c>
      <c r="Y94">
        <v>1</v>
      </c>
      <c r="Z94">
        <v>3</v>
      </c>
      <c r="AA94">
        <v>81</v>
      </c>
      <c r="AB94">
        <v>3</v>
      </c>
      <c r="AC94">
        <v>2</v>
      </c>
      <c r="AD94">
        <v>2</v>
      </c>
      <c r="AE94">
        <v>4855</v>
      </c>
      <c r="AF94">
        <v>7653</v>
      </c>
      <c r="AG94">
        <v>4</v>
      </c>
      <c r="AH94">
        <v>11</v>
      </c>
      <c r="AI94">
        <v>3</v>
      </c>
      <c r="AJ94">
        <v>1</v>
      </c>
      <c r="AK94">
        <v>80</v>
      </c>
      <c r="AL94">
        <v>2</v>
      </c>
      <c r="AM94">
        <v>7</v>
      </c>
      <c r="AN94">
        <v>3</v>
      </c>
      <c r="AO94">
        <v>5</v>
      </c>
      <c r="AP94">
        <v>2</v>
      </c>
      <c r="AQ94">
        <v>1</v>
      </c>
      <c r="AR94">
        <v>4</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44</v>
      </c>
      <c r="B96" t="s">
        <v>45</v>
      </c>
      <c r="C96" t="s">
        <v>75</v>
      </c>
      <c r="D96" t="s">
        <v>47</v>
      </c>
      <c r="E96" t="s">
        <v>60</v>
      </c>
      <c r="F96" t="s">
        <v>113</v>
      </c>
      <c r="G96" t="s">
        <v>1504</v>
      </c>
      <c r="H96">
        <v>2032</v>
      </c>
      <c r="I96" t="s">
        <v>62</v>
      </c>
      <c r="J96" t="s">
        <v>68</v>
      </c>
      <c r="K96" t="s">
        <v>64</v>
      </c>
      <c r="L96" t="s">
        <v>56</v>
      </c>
      <c r="M96" t="s">
        <v>54</v>
      </c>
      <c r="N96">
        <v>4</v>
      </c>
      <c r="O96">
        <v>-2</v>
      </c>
      <c r="P96">
        <v>0</v>
      </c>
      <c r="Q96">
        <v>56</v>
      </c>
      <c r="R96">
        <v>1</v>
      </c>
      <c r="S96">
        <v>1</v>
      </c>
      <c r="T96">
        <v>1</v>
      </c>
      <c r="U96">
        <v>0</v>
      </c>
      <c r="V96">
        <v>310</v>
      </c>
      <c r="W96">
        <v>7</v>
      </c>
      <c r="X96" t="s">
        <v>55</v>
      </c>
      <c r="Y96">
        <v>1</v>
      </c>
      <c r="Z96">
        <v>4</v>
      </c>
      <c r="AA96">
        <v>72</v>
      </c>
      <c r="AB96">
        <v>3</v>
      </c>
      <c r="AC96">
        <v>1</v>
      </c>
      <c r="AD96">
        <v>4</v>
      </c>
      <c r="AE96">
        <v>2339</v>
      </c>
      <c r="AF96">
        <v>3666</v>
      </c>
      <c r="AG96">
        <v>8</v>
      </c>
      <c r="AH96">
        <v>11</v>
      </c>
      <c r="AI96">
        <v>3</v>
      </c>
      <c r="AJ96">
        <v>4</v>
      </c>
      <c r="AK96">
        <v>80</v>
      </c>
      <c r="AL96">
        <v>1</v>
      </c>
      <c r="AM96">
        <v>14</v>
      </c>
      <c r="AN96">
        <v>1</v>
      </c>
      <c r="AO96">
        <v>10</v>
      </c>
      <c r="AP96">
        <v>9</v>
      </c>
      <c r="AQ96">
        <v>9</v>
      </c>
      <c r="AR96">
        <v>8</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44</v>
      </c>
      <c r="B98" t="s">
        <v>45</v>
      </c>
      <c r="C98" t="s">
        <v>69</v>
      </c>
      <c r="D98" t="s">
        <v>47</v>
      </c>
      <c r="E98" t="s">
        <v>60</v>
      </c>
      <c r="F98" t="s">
        <v>113</v>
      </c>
      <c r="G98" t="s">
        <v>1503</v>
      </c>
      <c r="H98">
        <v>1960</v>
      </c>
      <c r="I98" t="s">
        <v>62</v>
      </c>
      <c r="J98" t="s">
        <v>68</v>
      </c>
      <c r="K98" t="s">
        <v>79</v>
      </c>
      <c r="L98" t="s">
        <v>56</v>
      </c>
      <c r="M98" t="s">
        <v>54</v>
      </c>
      <c r="N98">
        <v>2</v>
      </c>
      <c r="O98">
        <v>-2</v>
      </c>
      <c r="P98">
        <v>0</v>
      </c>
      <c r="Q98">
        <v>28</v>
      </c>
      <c r="R98">
        <v>1</v>
      </c>
      <c r="S98">
        <v>1</v>
      </c>
      <c r="T98">
        <v>1</v>
      </c>
      <c r="U98">
        <v>0</v>
      </c>
      <c r="V98">
        <v>1404</v>
      </c>
      <c r="W98">
        <v>17</v>
      </c>
      <c r="X98" t="s">
        <v>77</v>
      </c>
      <c r="Y98">
        <v>1</v>
      </c>
      <c r="Z98">
        <v>3</v>
      </c>
      <c r="AA98">
        <v>32</v>
      </c>
      <c r="AB98">
        <v>2</v>
      </c>
      <c r="AC98">
        <v>1</v>
      </c>
      <c r="AD98">
        <v>4</v>
      </c>
      <c r="AE98">
        <v>2367</v>
      </c>
      <c r="AF98">
        <v>18779</v>
      </c>
      <c r="AG98">
        <v>5</v>
      </c>
      <c r="AH98">
        <v>12</v>
      </c>
      <c r="AI98">
        <v>3</v>
      </c>
      <c r="AJ98">
        <v>1</v>
      </c>
      <c r="AK98">
        <v>80</v>
      </c>
      <c r="AL98">
        <v>1</v>
      </c>
      <c r="AM98">
        <v>6</v>
      </c>
      <c r="AN98">
        <v>2</v>
      </c>
      <c r="AO98">
        <v>4</v>
      </c>
      <c r="AP98">
        <v>1</v>
      </c>
      <c r="AQ98">
        <v>0</v>
      </c>
      <c r="AR98">
        <v>3</v>
      </c>
    </row>
    <row r="99" spans="1:44" x14ac:dyDescent="0.3">
      <c r="A99" t="s">
        <v>44</v>
      </c>
      <c r="B99" t="s">
        <v>57</v>
      </c>
      <c r="C99" t="s">
        <v>69</v>
      </c>
      <c r="D99" t="s">
        <v>47</v>
      </c>
      <c r="E99" t="s">
        <v>60</v>
      </c>
      <c r="F99" t="s">
        <v>72</v>
      </c>
      <c r="G99" t="s">
        <v>1495</v>
      </c>
      <c r="H99">
        <v>1504</v>
      </c>
      <c r="I99" t="s">
        <v>62</v>
      </c>
      <c r="J99" t="s">
        <v>68</v>
      </c>
      <c r="K99" t="s">
        <v>53</v>
      </c>
      <c r="L99" t="s">
        <v>56</v>
      </c>
      <c r="M99" t="s">
        <v>54</v>
      </c>
      <c r="N99">
        <v>2</v>
      </c>
      <c r="O99">
        <v>-2</v>
      </c>
      <c r="P99">
        <v>0</v>
      </c>
      <c r="Q99">
        <v>28</v>
      </c>
      <c r="R99">
        <v>1</v>
      </c>
      <c r="S99">
        <v>1</v>
      </c>
      <c r="T99">
        <v>1</v>
      </c>
      <c r="U99">
        <v>0</v>
      </c>
      <c r="V99">
        <v>289</v>
      </c>
      <c r="W99">
        <v>2</v>
      </c>
      <c r="X99" t="s">
        <v>55</v>
      </c>
      <c r="Y99">
        <v>1</v>
      </c>
      <c r="Z99">
        <v>3</v>
      </c>
      <c r="AA99">
        <v>38</v>
      </c>
      <c r="AB99">
        <v>2</v>
      </c>
      <c r="AC99">
        <v>1</v>
      </c>
      <c r="AD99">
        <v>1</v>
      </c>
      <c r="AE99">
        <v>2561</v>
      </c>
      <c r="AF99">
        <v>5355</v>
      </c>
      <c r="AG99">
        <v>7</v>
      </c>
      <c r="AH99">
        <v>11</v>
      </c>
      <c r="AI99">
        <v>3</v>
      </c>
      <c r="AJ99">
        <v>3</v>
      </c>
      <c r="AK99">
        <v>80</v>
      </c>
      <c r="AL99">
        <v>0</v>
      </c>
      <c r="AM99">
        <v>8</v>
      </c>
      <c r="AN99">
        <v>2</v>
      </c>
      <c r="AO99">
        <v>0</v>
      </c>
      <c r="AP99">
        <v>0</v>
      </c>
      <c r="AQ99">
        <v>0</v>
      </c>
      <c r="AR99">
        <v>0</v>
      </c>
    </row>
    <row r="100" spans="1:44" x14ac:dyDescent="0.3">
      <c r="A100" t="s">
        <v>44</v>
      </c>
      <c r="B100" t="s">
        <v>57</v>
      </c>
      <c r="C100" t="s">
        <v>69</v>
      </c>
      <c r="D100" t="s">
        <v>47</v>
      </c>
      <c r="E100" t="s">
        <v>60</v>
      </c>
      <c r="F100" t="s">
        <v>49</v>
      </c>
      <c r="G100" t="s">
        <v>1494</v>
      </c>
      <c r="H100">
        <v>1807</v>
      </c>
      <c r="I100" t="s">
        <v>62</v>
      </c>
      <c r="J100" t="s">
        <v>68</v>
      </c>
      <c r="K100" t="s">
        <v>64</v>
      </c>
      <c r="L100" t="s">
        <v>56</v>
      </c>
      <c r="M100" t="s">
        <v>54</v>
      </c>
      <c r="N100">
        <v>3</v>
      </c>
      <c r="O100">
        <v>-2</v>
      </c>
      <c r="P100">
        <v>0</v>
      </c>
      <c r="Q100">
        <v>34</v>
      </c>
      <c r="R100">
        <v>1</v>
      </c>
      <c r="S100">
        <v>1</v>
      </c>
      <c r="T100">
        <v>1</v>
      </c>
      <c r="U100">
        <v>0</v>
      </c>
      <c r="V100">
        <v>234</v>
      </c>
      <c r="W100">
        <v>9</v>
      </c>
      <c r="X100" t="s">
        <v>71</v>
      </c>
      <c r="Y100">
        <v>1</v>
      </c>
      <c r="Z100">
        <v>4</v>
      </c>
      <c r="AA100">
        <v>93</v>
      </c>
      <c r="AB100">
        <v>3</v>
      </c>
      <c r="AC100">
        <v>2</v>
      </c>
      <c r="AD100">
        <v>1</v>
      </c>
      <c r="AE100">
        <v>5346</v>
      </c>
      <c r="AF100">
        <v>6208</v>
      </c>
      <c r="AG100">
        <v>4</v>
      </c>
      <c r="AH100">
        <v>17</v>
      </c>
      <c r="AI100">
        <v>3</v>
      </c>
      <c r="AJ100">
        <v>3</v>
      </c>
      <c r="AK100">
        <v>80</v>
      </c>
      <c r="AL100">
        <v>1</v>
      </c>
      <c r="AM100">
        <v>11</v>
      </c>
      <c r="AN100">
        <v>2</v>
      </c>
      <c r="AO100">
        <v>7</v>
      </c>
      <c r="AP100">
        <v>1</v>
      </c>
      <c r="AQ100">
        <v>0</v>
      </c>
      <c r="AR100">
        <v>7</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69</v>
      </c>
      <c r="D102" t="s">
        <v>47</v>
      </c>
      <c r="E102" t="s">
        <v>60</v>
      </c>
      <c r="F102" t="s">
        <v>49</v>
      </c>
      <c r="G102" t="s">
        <v>1492</v>
      </c>
      <c r="H102">
        <v>1433</v>
      </c>
      <c r="I102" t="s">
        <v>51</v>
      </c>
      <c r="J102" t="s">
        <v>63</v>
      </c>
      <c r="K102" t="s">
        <v>53</v>
      </c>
      <c r="L102" t="s">
        <v>56</v>
      </c>
      <c r="M102" t="s">
        <v>54</v>
      </c>
      <c r="N102">
        <v>3</v>
      </c>
      <c r="O102">
        <v>-2</v>
      </c>
      <c r="P102">
        <v>0</v>
      </c>
      <c r="Q102">
        <v>31</v>
      </c>
      <c r="R102">
        <v>1</v>
      </c>
      <c r="S102">
        <v>1</v>
      </c>
      <c r="T102">
        <v>1</v>
      </c>
      <c r="U102">
        <v>0</v>
      </c>
      <c r="V102">
        <v>202</v>
      </c>
      <c r="W102">
        <v>8</v>
      </c>
      <c r="X102" t="s">
        <v>77</v>
      </c>
      <c r="Y102">
        <v>1</v>
      </c>
      <c r="Z102">
        <v>1</v>
      </c>
      <c r="AA102">
        <v>34</v>
      </c>
      <c r="AB102">
        <v>2</v>
      </c>
      <c r="AC102">
        <v>1</v>
      </c>
      <c r="AD102">
        <v>2</v>
      </c>
      <c r="AE102">
        <v>1261</v>
      </c>
      <c r="AF102">
        <v>22262</v>
      </c>
      <c r="AG102">
        <v>1</v>
      </c>
      <c r="AH102">
        <v>12</v>
      </c>
      <c r="AI102">
        <v>3</v>
      </c>
      <c r="AJ102">
        <v>3</v>
      </c>
      <c r="AK102">
        <v>80</v>
      </c>
      <c r="AL102">
        <v>0</v>
      </c>
      <c r="AM102">
        <v>1</v>
      </c>
      <c r="AN102">
        <v>4</v>
      </c>
      <c r="AO102">
        <v>1</v>
      </c>
      <c r="AP102">
        <v>0</v>
      </c>
      <c r="AQ102">
        <v>0</v>
      </c>
      <c r="AR102">
        <v>0</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44</v>
      </c>
      <c r="B107" t="s">
        <v>45</v>
      </c>
      <c r="C107" t="s">
        <v>58</v>
      </c>
      <c r="D107" t="s">
        <v>47</v>
      </c>
      <c r="E107" t="s">
        <v>60</v>
      </c>
      <c r="F107" t="s">
        <v>113</v>
      </c>
      <c r="G107" t="s">
        <v>1491</v>
      </c>
      <c r="H107">
        <v>1572</v>
      </c>
      <c r="I107" t="s">
        <v>51</v>
      </c>
      <c r="J107" t="s">
        <v>81</v>
      </c>
      <c r="K107" t="s">
        <v>64</v>
      </c>
      <c r="L107" t="s">
        <v>56</v>
      </c>
      <c r="M107" t="s">
        <v>54</v>
      </c>
      <c r="N107">
        <v>4</v>
      </c>
      <c r="O107">
        <v>-2</v>
      </c>
      <c r="P107">
        <v>0</v>
      </c>
      <c r="Q107">
        <v>53</v>
      </c>
      <c r="R107">
        <v>1</v>
      </c>
      <c r="S107">
        <v>1</v>
      </c>
      <c r="T107">
        <v>1</v>
      </c>
      <c r="U107">
        <v>0</v>
      </c>
      <c r="V107">
        <v>607</v>
      </c>
      <c r="W107">
        <v>2</v>
      </c>
      <c r="X107" t="s">
        <v>134</v>
      </c>
      <c r="Y107">
        <v>1</v>
      </c>
      <c r="Z107">
        <v>3</v>
      </c>
      <c r="AA107">
        <v>78</v>
      </c>
      <c r="AB107">
        <v>2</v>
      </c>
      <c r="AC107">
        <v>3</v>
      </c>
      <c r="AD107">
        <v>4</v>
      </c>
      <c r="AE107">
        <v>10169</v>
      </c>
      <c r="AF107">
        <v>14618</v>
      </c>
      <c r="AG107">
        <v>0</v>
      </c>
      <c r="AH107">
        <v>16</v>
      </c>
      <c r="AI107">
        <v>3</v>
      </c>
      <c r="AJ107">
        <v>2</v>
      </c>
      <c r="AK107">
        <v>80</v>
      </c>
      <c r="AL107">
        <v>1</v>
      </c>
      <c r="AM107">
        <v>34</v>
      </c>
      <c r="AN107">
        <v>3</v>
      </c>
      <c r="AO107">
        <v>33</v>
      </c>
      <c r="AP107">
        <v>7</v>
      </c>
      <c r="AQ107">
        <v>1</v>
      </c>
      <c r="AR107">
        <v>9</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57</v>
      </c>
      <c r="C109" t="s">
        <v>69</v>
      </c>
      <c r="D109" t="s">
        <v>47</v>
      </c>
      <c r="E109" t="s">
        <v>60</v>
      </c>
      <c r="F109" t="s">
        <v>49</v>
      </c>
      <c r="G109" t="s">
        <v>1487</v>
      </c>
      <c r="H109">
        <v>1537</v>
      </c>
      <c r="I109" t="s">
        <v>51</v>
      </c>
      <c r="J109" t="s">
        <v>63</v>
      </c>
      <c r="K109" t="s">
        <v>53</v>
      </c>
      <c r="L109" t="s">
        <v>56</v>
      </c>
      <c r="M109" t="s">
        <v>54</v>
      </c>
      <c r="N109">
        <v>2</v>
      </c>
      <c r="O109">
        <v>-2</v>
      </c>
      <c r="P109">
        <v>0</v>
      </c>
      <c r="Q109">
        <v>31</v>
      </c>
      <c r="R109">
        <v>1</v>
      </c>
      <c r="S109">
        <v>1</v>
      </c>
      <c r="T109">
        <v>1</v>
      </c>
      <c r="U109">
        <v>0</v>
      </c>
      <c r="V109">
        <v>561</v>
      </c>
      <c r="W109">
        <v>3</v>
      </c>
      <c r="X109" t="s">
        <v>77</v>
      </c>
      <c r="Y109">
        <v>1</v>
      </c>
      <c r="Z109">
        <v>4</v>
      </c>
      <c r="AA109">
        <v>33</v>
      </c>
      <c r="AB109">
        <v>3</v>
      </c>
      <c r="AC109">
        <v>1</v>
      </c>
      <c r="AD109">
        <v>3</v>
      </c>
      <c r="AE109">
        <v>4084</v>
      </c>
      <c r="AF109">
        <v>4156</v>
      </c>
      <c r="AG109">
        <v>1</v>
      </c>
      <c r="AH109">
        <v>12</v>
      </c>
      <c r="AI109">
        <v>3</v>
      </c>
      <c r="AJ109">
        <v>1</v>
      </c>
      <c r="AK109">
        <v>80</v>
      </c>
      <c r="AL109">
        <v>0</v>
      </c>
      <c r="AM109">
        <v>7</v>
      </c>
      <c r="AN109">
        <v>1</v>
      </c>
      <c r="AO109">
        <v>7</v>
      </c>
      <c r="AP109">
        <v>2</v>
      </c>
      <c r="AQ109">
        <v>7</v>
      </c>
      <c r="AR109">
        <v>7</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44</v>
      </c>
      <c r="B114" t="s">
        <v>57</v>
      </c>
      <c r="C114" t="s">
        <v>69</v>
      </c>
      <c r="D114" t="s">
        <v>47</v>
      </c>
      <c r="E114" t="s">
        <v>60</v>
      </c>
      <c r="F114" t="s">
        <v>49</v>
      </c>
      <c r="G114" t="s">
        <v>1486</v>
      </c>
      <c r="H114">
        <v>1459</v>
      </c>
      <c r="I114" t="s">
        <v>51</v>
      </c>
      <c r="J114" t="s">
        <v>81</v>
      </c>
      <c r="K114" t="s">
        <v>53</v>
      </c>
      <c r="L114" t="s">
        <v>56</v>
      </c>
      <c r="M114" t="s">
        <v>54</v>
      </c>
      <c r="N114">
        <v>2</v>
      </c>
      <c r="O114">
        <v>-2</v>
      </c>
      <c r="P114">
        <v>0</v>
      </c>
      <c r="Q114">
        <v>31</v>
      </c>
      <c r="R114">
        <v>1</v>
      </c>
      <c r="S114">
        <v>1</v>
      </c>
      <c r="T114">
        <v>1</v>
      </c>
      <c r="U114">
        <v>0</v>
      </c>
      <c r="V114">
        <v>1445</v>
      </c>
      <c r="W114">
        <v>1</v>
      </c>
      <c r="X114" t="s">
        <v>134</v>
      </c>
      <c r="Y114">
        <v>1</v>
      </c>
      <c r="Z114">
        <v>3</v>
      </c>
      <c r="AA114">
        <v>100</v>
      </c>
      <c r="AB114">
        <v>4</v>
      </c>
      <c r="AC114">
        <v>3</v>
      </c>
      <c r="AD114">
        <v>2</v>
      </c>
      <c r="AE114">
        <v>7446</v>
      </c>
      <c r="AF114">
        <v>8931</v>
      </c>
      <c r="AG114">
        <v>1</v>
      </c>
      <c r="AH114">
        <v>11</v>
      </c>
      <c r="AI114">
        <v>3</v>
      </c>
      <c r="AJ114">
        <v>1</v>
      </c>
      <c r="AK114">
        <v>80</v>
      </c>
      <c r="AL114">
        <v>0</v>
      </c>
      <c r="AM114">
        <v>10</v>
      </c>
      <c r="AN114">
        <v>3</v>
      </c>
      <c r="AO114">
        <v>10</v>
      </c>
      <c r="AP114">
        <v>8</v>
      </c>
      <c r="AQ114">
        <v>4</v>
      </c>
      <c r="AR114">
        <v>7</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60</v>
      </c>
      <c r="F117" t="s">
        <v>72</v>
      </c>
      <c r="G117" t="s">
        <v>1481</v>
      </c>
      <c r="H117">
        <v>1885</v>
      </c>
      <c r="I117" t="s">
        <v>62</v>
      </c>
      <c r="J117" t="s">
        <v>63</v>
      </c>
      <c r="K117" t="s">
        <v>64</v>
      </c>
      <c r="L117" t="s">
        <v>44</v>
      </c>
      <c r="M117" t="s">
        <v>54</v>
      </c>
      <c r="N117">
        <v>2</v>
      </c>
      <c r="O117">
        <v>-2</v>
      </c>
      <c r="P117">
        <v>0</v>
      </c>
      <c r="Q117">
        <v>37</v>
      </c>
      <c r="R117">
        <v>0</v>
      </c>
      <c r="T117">
        <v>0</v>
      </c>
      <c r="U117">
        <v>1</v>
      </c>
      <c r="V117">
        <v>783</v>
      </c>
      <c r="W117">
        <v>7</v>
      </c>
      <c r="X117" t="s">
        <v>71</v>
      </c>
      <c r="Y117">
        <v>1</v>
      </c>
      <c r="Z117">
        <v>4</v>
      </c>
      <c r="AA117">
        <v>78</v>
      </c>
      <c r="AB117">
        <v>3</v>
      </c>
      <c r="AC117">
        <v>2</v>
      </c>
      <c r="AD117">
        <v>1</v>
      </c>
      <c r="AE117">
        <v>4284</v>
      </c>
      <c r="AF117">
        <v>13588</v>
      </c>
      <c r="AG117">
        <v>5</v>
      </c>
      <c r="AH117">
        <v>22</v>
      </c>
      <c r="AI117">
        <v>4</v>
      </c>
      <c r="AJ117">
        <v>3</v>
      </c>
      <c r="AK117">
        <v>80</v>
      </c>
      <c r="AL117">
        <v>1</v>
      </c>
      <c r="AM117">
        <v>16</v>
      </c>
      <c r="AN117">
        <v>3</v>
      </c>
      <c r="AO117">
        <v>5</v>
      </c>
      <c r="AP117">
        <v>3</v>
      </c>
      <c r="AQ117">
        <v>0</v>
      </c>
      <c r="AR117">
        <v>4</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45</v>
      </c>
      <c r="C119" t="s">
        <v>69</v>
      </c>
      <c r="D119" t="s">
        <v>59</v>
      </c>
      <c r="E119" t="s">
        <v>60</v>
      </c>
      <c r="F119" t="s">
        <v>49</v>
      </c>
      <c r="G119" t="s">
        <v>1480</v>
      </c>
      <c r="H119">
        <v>2064</v>
      </c>
      <c r="I119" t="s">
        <v>62</v>
      </c>
      <c r="J119" t="s">
        <v>81</v>
      </c>
      <c r="K119" t="s">
        <v>64</v>
      </c>
      <c r="L119" t="s">
        <v>44</v>
      </c>
      <c r="M119" t="s">
        <v>54</v>
      </c>
      <c r="N119">
        <v>0</v>
      </c>
      <c r="O119">
        <v>-2</v>
      </c>
      <c r="P119">
        <v>0</v>
      </c>
      <c r="Q119">
        <v>27</v>
      </c>
      <c r="R119">
        <v>0</v>
      </c>
      <c r="T119">
        <v>0</v>
      </c>
      <c r="U119">
        <v>1</v>
      </c>
      <c r="V119">
        <v>155</v>
      </c>
      <c r="W119">
        <v>4</v>
      </c>
      <c r="X119" t="s">
        <v>77</v>
      </c>
      <c r="Y119">
        <v>1</v>
      </c>
      <c r="Z119">
        <v>2</v>
      </c>
      <c r="AA119">
        <v>87</v>
      </c>
      <c r="AB119">
        <v>4</v>
      </c>
      <c r="AC119">
        <v>2</v>
      </c>
      <c r="AD119">
        <v>2</v>
      </c>
      <c r="AE119">
        <v>6142</v>
      </c>
      <c r="AF119">
        <v>5174</v>
      </c>
      <c r="AG119">
        <v>1</v>
      </c>
      <c r="AH119">
        <v>20</v>
      </c>
      <c r="AI119">
        <v>4</v>
      </c>
      <c r="AJ119">
        <v>2</v>
      </c>
      <c r="AK119">
        <v>80</v>
      </c>
      <c r="AL119">
        <v>1</v>
      </c>
      <c r="AM119">
        <v>6</v>
      </c>
      <c r="AN119">
        <v>3</v>
      </c>
      <c r="AO119">
        <v>6</v>
      </c>
      <c r="AP119">
        <v>2</v>
      </c>
      <c r="AQ119">
        <v>0</v>
      </c>
      <c r="AR119">
        <v>3</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45</v>
      </c>
      <c r="C121" t="s">
        <v>46</v>
      </c>
      <c r="D121" t="s">
        <v>59</v>
      </c>
      <c r="E121" t="s">
        <v>60</v>
      </c>
      <c r="F121" t="s">
        <v>66</v>
      </c>
      <c r="G121" t="s">
        <v>1476</v>
      </c>
      <c r="H121">
        <v>1847</v>
      </c>
      <c r="I121" t="s">
        <v>51</v>
      </c>
      <c r="J121" t="s">
        <v>63</v>
      </c>
      <c r="K121" t="s">
        <v>64</v>
      </c>
      <c r="L121" t="s">
        <v>44</v>
      </c>
      <c r="M121" t="s">
        <v>54</v>
      </c>
      <c r="N121">
        <v>2</v>
      </c>
      <c r="O121">
        <v>-2</v>
      </c>
      <c r="P121">
        <v>0</v>
      </c>
      <c r="Q121">
        <v>36</v>
      </c>
      <c r="R121">
        <v>0</v>
      </c>
      <c r="T121">
        <v>0</v>
      </c>
      <c r="U121">
        <v>1</v>
      </c>
      <c r="V121">
        <v>430</v>
      </c>
      <c r="W121">
        <v>2</v>
      </c>
      <c r="X121" t="s">
        <v>71</v>
      </c>
      <c r="Y121">
        <v>1</v>
      </c>
      <c r="Z121">
        <v>4</v>
      </c>
      <c r="AA121">
        <v>73</v>
      </c>
      <c r="AB121">
        <v>3</v>
      </c>
      <c r="AC121">
        <v>2</v>
      </c>
      <c r="AD121">
        <v>2</v>
      </c>
      <c r="AE121">
        <v>6962</v>
      </c>
      <c r="AF121">
        <v>19573</v>
      </c>
      <c r="AG121">
        <v>4</v>
      </c>
      <c r="AH121">
        <v>22</v>
      </c>
      <c r="AI121">
        <v>4</v>
      </c>
      <c r="AJ121">
        <v>4</v>
      </c>
      <c r="AK121">
        <v>80</v>
      </c>
      <c r="AL121">
        <v>1</v>
      </c>
      <c r="AM121">
        <v>15</v>
      </c>
      <c r="AN121">
        <v>3</v>
      </c>
      <c r="AO121">
        <v>1</v>
      </c>
      <c r="AP121">
        <v>0</v>
      </c>
      <c r="AQ121">
        <v>0</v>
      </c>
      <c r="AR121">
        <v>0</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45</v>
      </c>
      <c r="C123" t="s">
        <v>75</v>
      </c>
      <c r="D123" t="s">
        <v>59</v>
      </c>
      <c r="E123" t="s">
        <v>60</v>
      </c>
      <c r="F123" t="s">
        <v>72</v>
      </c>
      <c r="G123" t="s">
        <v>1475</v>
      </c>
      <c r="H123">
        <v>1423</v>
      </c>
      <c r="I123" t="s">
        <v>51</v>
      </c>
      <c r="J123" t="s">
        <v>101</v>
      </c>
      <c r="K123" t="s">
        <v>64</v>
      </c>
      <c r="L123" t="s">
        <v>44</v>
      </c>
      <c r="M123" t="s">
        <v>54</v>
      </c>
      <c r="N123">
        <v>3</v>
      </c>
      <c r="O123">
        <v>-2</v>
      </c>
      <c r="P123">
        <v>0</v>
      </c>
      <c r="Q123">
        <v>58</v>
      </c>
      <c r="R123">
        <v>0</v>
      </c>
      <c r="T123">
        <v>0</v>
      </c>
      <c r="U123">
        <v>1</v>
      </c>
      <c r="V123">
        <v>1055</v>
      </c>
      <c r="W123">
        <v>1</v>
      </c>
      <c r="X123" t="s">
        <v>77</v>
      </c>
      <c r="Y123">
        <v>1</v>
      </c>
      <c r="Z123">
        <v>4</v>
      </c>
      <c r="AA123">
        <v>76</v>
      </c>
      <c r="AB123">
        <v>3</v>
      </c>
      <c r="AC123">
        <v>5</v>
      </c>
      <c r="AD123">
        <v>1</v>
      </c>
      <c r="AE123">
        <v>19701</v>
      </c>
      <c r="AF123">
        <v>22456</v>
      </c>
      <c r="AG123">
        <v>3</v>
      </c>
      <c r="AH123">
        <v>21</v>
      </c>
      <c r="AI123">
        <v>4</v>
      </c>
      <c r="AJ123">
        <v>3</v>
      </c>
      <c r="AK123">
        <v>80</v>
      </c>
      <c r="AL123">
        <v>1</v>
      </c>
      <c r="AM123">
        <v>32</v>
      </c>
      <c r="AN123">
        <v>3</v>
      </c>
      <c r="AO123">
        <v>9</v>
      </c>
      <c r="AP123">
        <v>8</v>
      </c>
      <c r="AQ123">
        <v>1</v>
      </c>
      <c r="AR123">
        <v>5</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56</v>
      </c>
      <c r="B126" t="s">
        <v>45</v>
      </c>
      <c r="C126" t="s">
        <v>46</v>
      </c>
      <c r="D126" t="s">
        <v>59</v>
      </c>
      <c r="E126" t="s">
        <v>60</v>
      </c>
      <c r="F126" t="s">
        <v>49</v>
      </c>
      <c r="G126" t="s">
        <v>1474</v>
      </c>
      <c r="H126">
        <v>2017</v>
      </c>
      <c r="I126" t="s">
        <v>51</v>
      </c>
      <c r="J126" t="s">
        <v>101</v>
      </c>
      <c r="K126" t="s">
        <v>64</v>
      </c>
      <c r="L126" t="s">
        <v>44</v>
      </c>
      <c r="M126" t="s">
        <v>54</v>
      </c>
      <c r="N126">
        <v>2</v>
      </c>
      <c r="O126">
        <v>-2</v>
      </c>
      <c r="P126">
        <v>0</v>
      </c>
      <c r="Q126">
        <v>37</v>
      </c>
      <c r="R126">
        <v>0</v>
      </c>
      <c r="T126">
        <v>0</v>
      </c>
      <c r="U126">
        <v>1</v>
      </c>
      <c r="V126">
        <v>161</v>
      </c>
      <c r="W126">
        <v>10</v>
      </c>
      <c r="X126" t="s">
        <v>77</v>
      </c>
      <c r="Y126">
        <v>1</v>
      </c>
      <c r="Z126">
        <v>3</v>
      </c>
      <c r="AA126">
        <v>42</v>
      </c>
      <c r="AB126">
        <v>4</v>
      </c>
      <c r="AC126">
        <v>3</v>
      </c>
      <c r="AD126">
        <v>4</v>
      </c>
      <c r="AE126">
        <v>13744</v>
      </c>
      <c r="AF126">
        <v>15471</v>
      </c>
      <c r="AG126">
        <v>1</v>
      </c>
      <c r="AH126">
        <v>25</v>
      </c>
      <c r="AI126">
        <v>4</v>
      </c>
      <c r="AJ126">
        <v>1</v>
      </c>
      <c r="AK126">
        <v>80</v>
      </c>
      <c r="AL126">
        <v>1</v>
      </c>
      <c r="AM126">
        <v>16</v>
      </c>
      <c r="AN126">
        <v>3</v>
      </c>
      <c r="AO126">
        <v>16</v>
      </c>
      <c r="AP126">
        <v>11</v>
      </c>
      <c r="AQ126">
        <v>6</v>
      </c>
      <c r="AR126">
        <v>8</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56</v>
      </c>
      <c r="B129" t="s">
        <v>91</v>
      </c>
      <c r="C129" t="s">
        <v>58</v>
      </c>
      <c r="D129" t="s">
        <v>59</v>
      </c>
      <c r="E129" t="s">
        <v>60</v>
      </c>
      <c r="F129" t="s">
        <v>72</v>
      </c>
      <c r="G129" t="s">
        <v>1472</v>
      </c>
      <c r="H129">
        <v>1775</v>
      </c>
      <c r="I129" t="s">
        <v>51</v>
      </c>
      <c r="J129" t="s">
        <v>81</v>
      </c>
      <c r="K129" t="s">
        <v>64</v>
      </c>
      <c r="L129" t="s">
        <v>44</v>
      </c>
      <c r="M129" t="s">
        <v>54</v>
      </c>
      <c r="N129">
        <v>2</v>
      </c>
      <c r="O129">
        <v>-2</v>
      </c>
      <c r="P129">
        <v>0</v>
      </c>
      <c r="Q129">
        <v>53</v>
      </c>
      <c r="R129">
        <v>0</v>
      </c>
      <c r="T129">
        <v>0</v>
      </c>
      <c r="U129">
        <v>1</v>
      </c>
      <c r="V129">
        <v>661</v>
      </c>
      <c r="W129">
        <v>1</v>
      </c>
      <c r="X129" t="s">
        <v>71</v>
      </c>
      <c r="Y129">
        <v>1</v>
      </c>
      <c r="Z129">
        <v>1</v>
      </c>
      <c r="AA129">
        <v>60</v>
      </c>
      <c r="AB129">
        <v>2</v>
      </c>
      <c r="AC129">
        <v>4</v>
      </c>
      <c r="AD129">
        <v>3</v>
      </c>
      <c r="AE129">
        <v>12965</v>
      </c>
      <c r="AF129">
        <v>22308</v>
      </c>
      <c r="AG129">
        <v>4</v>
      </c>
      <c r="AH129">
        <v>20</v>
      </c>
      <c r="AI129">
        <v>4</v>
      </c>
      <c r="AJ129">
        <v>4</v>
      </c>
      <c r="AK129">
        <v>80</v>
      </c>
      <c r="AL129">
        <v>3</v>
      </c>
      <c r="AM129">
        <v>27</v>
      </c>
      <c r="AN129">
        <v>2</v>
      </c>
      <c r="AO129">
        <v>3</v>
      </c>
      <c r="AP129">
        <v>2</v>
      </c>
      <c r="AQ129">
        <v>0</v>
      </c>
      <c r="AR129">
        <v>2</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45</v>
      </c>
      <c r="C133" t="s">
        <v>46</v>
      </c>
      <c r="D133" t="s">
        <v>59</v>
      </c>
      <c r="E133" t="s">
        <v>60</v>
      </c>
      <c r="F133" t="s">
        <v>66</v>
      </c>
      <c r="G133" t="s">
        <v>1468</v>
      </c>
      <c r="H133">
        <v>1595</v>
      </c>
      <c r="I133" t="s">
        <v>62</v>
      </c>
      <c r="J133" t="s">
        <v>95</v>
      </c>
      <c r="K133" t="s">
        <v>53</v>
      </c>
      <c r="L133" t="s">
        <v>56</v>
      </c>
      <c r="M133" t="s">
        <v>54</v>
      </c>
      <c r="N133">
        <v>2</v>
      </c>
      <c r="O133">
        <v>-2</v>
      </c>
      <c r="P133">
        <v>0</v>
      </c>
      <c r="Q133">
        <v>42</v>
      </c>
      <c r="R133">
        <v>0</v>
      </c>
      <c r="T133">
        <v>0</v>
      </c>
      <c r="U133">
        <v>1</v>
      </c>
      <c r="V133">
        <v>1059</v>
      </c>
      <c r="W133">
        <v>9</v>
      </c>
      <c r="X133" t="s">
        <v>55</v>
      </c>
      <c r="Y133">
        <v>1</v>
      </c>
      <c r="Z133">
        <v>4</v>
      </c>
      <c r="AA133">
        <v>93</v>
      </c>
      <c r="AB133">
        <v>2</v>
      </c>
      <c r="AC133">
        <v>5</v>
      </c>
      <c r="AD133">
        <v>4</v>
      </c>
      <c r="AE133">
        <v>19613</v>
      </c>
      <c r="AF133">
        <v>26362</v>
      </c>
      <c r="AG133">
        <v>8</v>
      </c>
      <c r="AH133">
        <v>22</v>
      </c>
      <c r="AI133">
        <v>4</v>
      </c>
      <c r="AJ133">
        <v>4</v>
      </c>
      <c r="AK133">
        <v>80</v>
      </c>
      <c r="AL133">
        <v>0</v>
      </c>
      <c r="AM133">
        <v>24</v>
      </c>
      <c r="AN133">
        <v>3</v>
      </c>
      <c r="AO133">
        <v>1</v>
      </c>
      <c r="AP133">
        <v>0</v>
      </c>
      <c r="AQ133">
        <v>0</v>
      </c>
      <c r="AR133">
        <v>1</v>
      </c>
    </row>
    <row r="134" spans="1:44" x14ac:dyDescent="0.3">
      <c r="A134" t="s">
        <v>56</v>
      </c>
      <c r="B134" t="s">
        <v>45</v>
      </c>
      <c r="C134" t="s">
        <v>69</v>
      </c>
      <c r="D134" t="s">
        <v>59</v>
      </c>
      <c r="E134" t="s">
        <v>60</v>
      </c>
      <c r="F134" t="s">
        <v>49</v>
      </c>
      <c r="G134" t="s">
        <v>1467</v>
      </c>
      <c r="H134">
        <v>1966</v>
      </c>
      <c r="I134" t="s">
        <v>62</v>
      </c>
      <c r="J134" t="s">
        <v>81</v>
      </c>
      <c r="K134" t="s">
        <v>53</v>
      </c>
      <c r="L134" t="s">
        <v>56</v>
      </c>
      <c r="M134" t="s">
        <v>54</v>
      </c>
      <c r="N134">
        <v>1</v>
      </c>
      <c r="O134">
        <v>-2</v>
      </c>
      <c r="P134">
        <v>0</v>
      </c>
      <c r="Q134">
        <v>32</v>
      </c>
      <c r="R134">
        <v>0</v>
      </c>
      <c r="T134">
        <v>0</v>
      </c>
      <c r="U134">
        <v>1</v>
      </c>
      <c r="V134">
        <v>1373</v>
      </c>
      <c r="W134">
        <v>5</v>
      </c>
      <c r="X134" t="s">
        <v>71</v>
      </c>
      <c r="Y134">
        <v>1</v>
      </c>
      <c r="Z134">
        <v>4</v>
      </c>
      <c r="AA134">
        <v>56</v>
      </c>
      <c r="AB134">
        <v>2</v>
      </c>
      <c r="AC134">
        <v>2</v>
      </c>
      <c r="AD134">
        <v>4</v>
      </c>
      <c r="AE134">
        <v>9679</v>
      </c>
      <c r="AF134">
        <v>10138</v>
      </c>
      <c r="AG134">
        <v>8</v>
      </c>
      <c r="AH134">
        <v>24</v>
      </c>
      <c r="AI134">
        <v>4</v>
      </c>
      <c r="AJ134">
        <v>2</v>
      </c>
      <c r="AK134">
        <v>80</v>
      </c>
      <c r="AL134">
        <v>0</v>
      </c>
      <c r="AM134">
        <v>8</v>
      </c>
      <c r="AN134">
        <v>3</v>
      </c>
      <c r="AO134">
        <v>1</v>
      </c>
      <c r="AP134">
        <v>0</v>
      </c>
      <c r="AQ134">
        <v>0</v>
      </c>
      <c r="AR134">
        <v>0</v>
      </c>
    </row>
    <row r="135" spans="1:44" x14ac:dyDescent="0.3">
      <c r="A135" t="s">
        <v>56</v>
      </c>
      <c r="B135" t="s">
        <v>45</v>
      </c>
      <c r="C135" t="s">
        <v>69</v>
      </c>
      <c r="D135" t="s">
        <v>59</v>
      </c>
      <c r="E135" t="s">
        <v>60</v>
      </c>
      <c r="F135" t="s">
        <v>72</v>
      </c>
      <c r="G135" t="s">
        <v>1466</v>
      </c>
      <c r="H135">
        <v>1516</v>
      </c>
      <c r="I135" t="s">
        <v>62</v>
      </c>
      <c r="J135" t="s">
        <v>95</v>
      </c>
      <c r="K135" t="s">
        <v>53</v>
      </c>
      <c r="L135" t="s">
        <v>56</v>
      </c>
      <c r="M135" t="s">
        <v>54</v>
      </c>
      <c r="N135">
        <v>5</v>
      </c>
      <c r="O135">
        <v>-2</v>
      </c>
      <c r="P135">
        <v>0</v>
      </c>
      <c r="Q135">
        <v>32</v>
      </c>
      <c r="R135">
        <v>0</v>
      </c>
      <c r="T135">
        <v>0</v>
      </c>
      <c r="U135">
        <v>1</v>
      </c>
      <c r="V135">
        <v>495</v>
      </c>
      <c r="W135">
        <v>10</v>
      </c>
      <c r="X135" t="s">
        <v>77</v>
      </c>
      <c r="Y135">
        <v>1</v>
      </c>
      <c r="Z135">
        <v>3</v>
      </c>
      <c r="AA135">
        <v>64</v>
      </c>
      <c r="AB135">
        <v>3</v>
      </c>
      <c r="AC135">
        <v>3</v>
      </c>
      <c r="AD135">
        <v>4</v>
      </c>
      <c r="AE135">
        <v>11244</v>
      </c>
      <c r="AF135">
        <v>21072</v>
      </c>
      <c r="AG135">
        <v>2</v>
      </c>
      <c r="AH135">
        <v>25</v>
      </c>
      <c r="AI135">
        <v>4</v>
      </c>
      <c r="AJ135">
        <v>2</v>
      </c>
      <c r="AK135">
        <v>80</v>
      </c>
      <c r="AL135">
        <v>0</v>
      </c>
      <c r="AM135">
        <v>10</v>
      </c>
      <c r="AN135">
        <v>4</v>
      </c>
      <c r="AO135">
        <v>5</v>
      </c>
      <c r="AP135">
        <v>2</v>
      </c>
      <c r="AQ135">
        <v>0</v>
      </c>
      <c r="AR135">
        <v>0</v>
      </c>
    </row>
    <row r="136" spans="1:44" x14ac:dyDescent="0.3">
      <c r="A136" t="s">
        <v>56</v>
      </c>
      <c r="B136" t="s">
        <v>45</v>
      </c>
      <c r="C136" t="s">
        <v>46</v>
      </c>
      <c r="D136" t="s">
        <v>59</v>
      </c>
      <c r="E136" t="s">
        <v>60</v>
      </c>
      <c r="F136" t="s">
        <v>72</v>
      </c>
      <c r="G136" t="s">
        <v>1465</v>
      </c>
      <c r="H136">
        <v>1800</v>
      </c>
      <c r="I136" t="s">
        <v>62</v>
      </c>
      <c r="J136" t="s">
        <v>101</v>
      </c>
      <c r="K136" t="s">
        <v>53</v>
      </c>
      <c r="L136" t="s">
        <v>56</v>
      </c>
      <c r="M136" t="s">
        <v>54</v>
      </c>
      <c r="N136">
        <v>3</v>
      </c>
      <c r="O136">
        <v>-2</v>
      </c>
      <c r="P136">
        <v>0</v>
      </c>
      <c r="Q136">
        <v>39</v>
      </c>
      <c r="R136">
        <v>0</v>
      </c>
      <c r="T136">
        <v>0</v>
      </c>
      <c r="U136">
        <v>1</v>
      </c>
      <c r="V136">
        <v>1253</v>
      </c>
      <c r="W136">
        <v>10</v>
      </c>
      <c r="X136" t="s">
        <v>65</v>
      </c>
      <c r="Y136">
        <v>1</v>
      </c>
      <c r="Z136">
        <v>3</v>
      </c>
      <c r="AA136">
        <v>65</v>
      </c>
      <c r="AB136">
        <v>3</v>
      </c>
      <c r="AC136">
        <v>3</v>
      </c>
      <c r="AD136">
        <v>3</v>
      </c>
      <c r="AE136">
        <v>13464</v>
      </c>
      <c r="AF136">
        <v>7914</v>
      </c>
      <c r="AG136">
        <v>7</v>
      </c>
      <c r="AH136">
        <v>21</v>
      </c>
      <c r="AI136">
        <v>4</v>
      </c>
      <c r="AJ136">
        <v>3</v>
      </c>
      <c r="AK136">
        <v>80</v>
      </c>
      <c r="AL136">
        <v>0</v>
      </c>
      <c r="AM136">
        <v>9</v>
      </c>
      <c r="AN136">
        <v>3</v>
      </c>
      <c r="AO136">
        <v>4</v>
      </c>
      <c r="AP136">
        <v>3</v>
      </c>
      <c r="AQ136">
        <v>2</v>
      </c>
      <c r="AR136">
        <v>2</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58</v>
      </c>
      <c r="D139" t="s">
        <v>59</v>
      </c>
      <c r="E139" t="s">
        <v>60</v>
      </c>
      <c r="F139" t="s">
        <v>72</v>
      </c>
      <c r="G139" t="s">
        <v>1464</v>
      </c>
      <c r="H139">
        <v>1993</v>
      </c>
      <c r="I139" t="s">
        <v>62</v>
      </c>
      <c r="J139" t="s">
        <v>83</v>
      </c>
      <c r="K139" t="s">
        <v>53</v>
      </c>
      <c r="L139" t="s">
        <v>56</v>
      </c>
      <c r="M139" t="s">
        <v>54</v>
      </c>
      <c r="N139">
        <v>3</v>
      </c>
      <c r="O139">
        <v>-2</v>
      </c>
      <c r="P139">
        <v>0</v>
      </c>
      <c r="Q139">
        <v>47</v>
      </c>
      <c r="R139">
        <v>0</v>
      </c>
      <c r="T139">
        <v>0</v>
      </c>
      <c r="U139">
        <v>1</v>
      </c>
      <c r="V139">
        <v>1180</v>
      </c>
      <c r="W139">
        <v>25</v>
      </c>
      <c r="X139" t="s">
        <v>77</v>
      </c>
      <c r="Y139">
        <v>1</v>
      </c>
      <c r="Z139">
        <v>1</v>
      </c>
      <c r="AA139">
        <v>84</v>
      </c>
      <c r="AB139">
        <v>3</v>
      </c>
      <c r="AC139">
        <v>3</v>
      </c>
      <c r="AD139">
        <v>3</v>
      </c>
      <c r="AE139">
        <v>8633</v>
      </c>
      <c r="AF139">
        <v>13084</v>
      </c>
      <c r="AG139">
        <v>2</v>
      </c>
      <c r="AH139">
        <v>23</v>
      </c>
      <c r="AI139">
        <v>4</v>
      </c>
      <c r="AJ139">
        <v>2</v>
      </c>
      <c r="AK139">
        <v>80</v>
      </c>
      <c r="AL139">
        <v>0</v>
      </c>
      <c r="AM139">
        <v>25</v>
      </c>
      <c r="AN139">
        <v>3</v>
      </c>
      <c r="AO139">
        <v>17</v>
      </c>
      <c r="AP139">
        <v>14</v>
      </c>
      <c r="AQ139">
        <v>12</v>
      </c>
      <c r="AR139">
        <v>11</v>
      </c>
    </row>
    <row r="140" spans="1:44" x14ac:dyDescent="0.3">
      <c r="A140" t="s">
        <v>56</v>
      </c>
      <c r="B140" t="s">
        <v>45</v>
      </c>
      <c r="C140" t="s">
        <v>58</v>
      </c>
      <c r="D140" t="s">
        <v>59</v>
      </c>
      <c r="E140" t="s">
        <v>60</v>
      </c>
      <c r="F140" t="s">
        <v>113</v>
      </c>
      <c r="G140" t="s">
        <v>1463</v>
      </c>
      <c r="H140">
        <v>1546</v>
      </c>
      <c r="I140" t="s">
        <v>62</v>
      </c>
      <c r="J140" t="s">
        <v>63</v>
      </c>
      <c r="K140" t="s">
        <v>64</v>
      </c>
      <c r="L140" t="s">
        <v>56</v>
      </c>
      <c r="M140" t="s">
        <v>54</v>
      </c>
      <c r="N140">
        <v>3</v>
      </c>
      <c r="O140">
        <v>-2</v>
      </c>
      <c r="P140">
        <v>0</v>
      </c>
      <c r="Q140">
        <v>45</v>
      </c>
      <c r="R140">
        <v>0</v>
      </c>
      <c r="T140">
        <v>0</v>
      </c>
      <c r="U140">
        <v>1</v>
      </c>
      <c r="V140">
        <v>950</v>
      </c>
      <c r="W140">
        <v>28</v>
      </c>
      <c r="X140" t="s">
        <v>77</v>
      </c>
      <c r="Y140">
        <v>1</v>
      </c>
      <c r="Z140">
        <v>4</v>
      </c>
      <c r="AA140">
        <v>97</v>
      </c>
      <c r="AB140">
        <v>3</v>
      </c>
      <c r="AC140">
        <v>1</v>
      </c>
      <c r="AD140">
        <v>4</v>
      </c>
      <c r="AE140">
        <v>2132</v>
      </c>
      <c r="AF140">
        <v>4585</v>
      </c>
      <c r="AG140">
        <v>4</v>
      </c>
      <c r="AH140">
        <v>20</v>
      </c>
      <c r="AI140">
        <v>4</v>
      </c>
      <c r="AJ140">
        <v>4</v>
      </c>
      <c r="AK140">
        <v>80</v>
      </c>
      <c r="AL140">
        <v>1</v>
      </c>
      <c r="AM140">
        <v>8</v>
      </c>
      <c r="AN140">
        <v>3</v>
      </c>
      <c r="AO140">
        <v>5</v>
      </c>
      <c r="AP140">
        <v>4</v>
      </c>
      <c r="AQ140">
        <v>0</v>
      </c>
      <c r="AR140">
        <v>3</v>
      </c>
    </row>
    <row r="141" spans="1:44" x14ac:dyDescent="0.3">
      <c r="A141" t="s">
        <v>56</v>
      </c>
      <c r="B141" t="s">
        <v>45</v>
      </c>
      <c r="C141" t="s">
        <v>46</v>
      </c>
      <c r="D141" t="s">
        <v>59</v>
      </c>
      <c r="E141" t="s">
        <v>60</v>
      </c>
      <c r="F141" t="s">
        <v>49</v>
      </c>
      <c r="G141" t="s">
        <v>1462</v>
      </c>
      <c r="H141">
        <v>1999</v>
      </c>
      <c r="I141" t="s">
        <v>62</v>
      </c>
      <c r="J141" t="s">
        <v>63</v>
      </c>
      <c r="K141" t="s">
        <v>64</v>
      </c>
      <c r="L141" t="s">
        <v>56</v>
      </c>
      <c r="M141" t="s">
        <v>54</v>
      </c>
      <c r="N141">
        <v>3</v>
      </c>
      <c r="O141">
        <v>-2</v>
      </c>
      <c r="P141">
        <v>0</v>
      </c>
      <c r="Q141">
        <v>41</v>
      </c>
      <c r="R141">
        <v>0</v>
      </c>
      <c r="T141">
        <v>0</v>
      </c>
      <c r="U141">
        <v>1</v>
      </c>
      <c r="V141">
        <v>642</v>
      </c>
      <c r="W141">
        <v>1</v>
      </c>
      <c r="X141" t="s">
        <v>77</v>
      </c>
      <c r="Y141">
        <v>1</v>
      </c>
      <c r="Z141">
        <v>4</v>
      </c>
      <c r="AA141">
        <v>76</v>
      </c>
      <c r="AB141">
        <v>3</v>
      </c>
      <c r="AC141">
        <v>1</v>
      </c>
      <c r="AD141">
        <v>4</v>
      </c>
      <c r="AE141">
        <v>2782</v>
      </c>
      <c r="AF141">
        <v>21412</v>
      </c>
      <c r="AG141">
        <v>3</v>
      </c>
      <c r="AH141">
        <v>22</v>
      </c>
      <c r="AI141">
        <v>4</v>
      </c>
      <c r="AJ141">
        <v>1</v>
      </c>
      <c r="AK141">
        <v>80</v>
      </c>
      <c r="AL141">
        <v>1</v>
      </c>
      <c r="AM141">
        <v>12</v>
      </c>
      <c r="AN141">
        <v>3</v>
      </c>
      <c r="AO141">
        <v>5</v>
      </c>
      <c r="AP141">
        <v>3</v>
      </c>
      <c r="AQ141">
        <v>1</v>
      </c>
      <c r="AR141">
        <v>0</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45</v>
      </c>
      <c r="C146" t="s">
        <v>46</v>
      </c>
      <c r="D146" t="s">
        <v>59</v>
      </c>
      <c r="E146" t="s">
        <v>60</v>
      </c>
      <c r="F146" t="s">
        <v>49</v>
      </c>
      <c r="G146" t="s">
        <v>1461</v>
      </c>
      <c r="H146">
        <v>1666</v>
      </c>
      <c r="I146" t="s">
        <v>62</v>
      </c>
      <c r="J146" t="s">
        <v>101</v>
      </c>
      <c r="K146" t="s">
        <v>64</v>
      </c>
      <c r="L146" t="s">
        <v>56</v>
      </c>
      <c r="M146" t="s">
        <v>54</v>
      </c>
      <c r="N146">
        <v>3</v>
      </c>
      <c r="O146">
        <v>-2</v>
      </c>
      <c r="P146">
        <v>0</v>
      </c>
      <c r="Q146">
        <v>43</v>
      </c>
      <c r="R146">
        <v>0</v>
      </c>
      <c r="T146">
        <v>0</v>
      </c>
      <c r="U146">
        <v>1</v>
      </c>
      <c r="V146">
        <v>1291</v>
      </c>
      <c r="W146">
        <v>15</v>
      </c>
      <c r="X146" t="s">
        <v>55</v>
      </c>
      <c r="Y146">
        <v>1</v>
      </c>
      <c r="Z146">
        <v>3</v>
      </c>
      <c r="AA146">
        <v>65</v>
      </c>
      <c r="AB146">
        <v>2</v>
      </c>
      <c r="AC146">
        <v>4</v>
      </c>
      <c r="AD146">
        <v>3</v>
      </c>
      <c r="AE146">
        <v>17603</v>
      </c>
      <c r="AF146">
        <v>3525</v>
      </c>
      <c r="AG146">
        <v>1</v>
      </c>
      <c r="AH146">
        <v>24</v>
      </c>
      <c r="AI146">
        <v>4</v>
      </c>
      <c r="AJ146">
        <v>1</v>
      </c>
      <c r="AK146">
        <v>80</v>
      </c>
      <c r="AL146">
        <v>1</v>
      </c>
      <c r="AM146">
        <v>14</v>
      </c>
      <c r="AN146">
        <v>3</v>
      </c>
      <c r="AO146">
        <v>14</v>
      </c>
      <c r="AP146">
        <v>10</v>
      </c>
      <c r="AQ146">
        <v>6</v>
      </c>
      <c r="AR146">
        <v>11</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75</v>
      </c>
      <c r="D153" t="s">
        <v>59</v>
      </c>
      <c r="E153" t="s">
        <v>60</v>
      </c>
      <c r="F153" t="s">
        <v>49</v>
      </c>
      <c r="G153" t="s">
        <v>1460</v>
      </c>
      <c r="H153">
        <v>1483</v>
      </c>
      <c r="I153" t="s">
        <v>62</v>
      </c>
      <c r="J153" t="s">
        <v>63</v>
      </c>
      <c r="K153" t="s">
        <v>64</v>
      </c>
      <c r="L153" t="s">
        <v>56</v>
      </c>
      <c r="M153" t="s">
        <v>54</v>
      </c>
      <c r="N153">
        <v>2</v>
      </c>
      <c r="O153">
        <v>-2</v>
      </c>
      <c r="P153">
        <v>0</v>
      </c>
      <c r="Q153">
        <v>57</v>
      </c>
      <c r="R153">
        <v>0</v>
      </c>
      <c r="T153">
        <v>0</v>
      </c>
      <c r="U153">
        <v>1</v>
      </c>
      <c r="V153">
        <v>405</v>
      </c>
      <c r="W153">
        <v>1</v>
      </c>
      <c r="X153" t="s">
        <v>55</v>
      </c>
      <c r="Y153">
        <v>1</v>
      </c>
      <c r="Z153">
        <v>2</v>
      </c>
      <c r="AA153">
        <v>93</v>
      </c>
      <c r="AB153">
        <v>4</v>
      </c>
      <c r="AC153">
        <v>2</v>
      </c>
      <c r="AD153">
        <v>3</v>
      </c>
      <c r="AE153">
        <v>4900</v>
      </c>
      <c r="AF153">
        <v>2721</v>
      </c>
      <c r="AG153">
        <v>0</v>
      </c>
      <c r="AH153">
        <v>24</v>
      </c>
      <c r="AI153">
        <v>4</v>
      </c>
      <c r="AJ153">
        <v>1</v>
      </c>
      <c r="AK153">
        <v>80</v>
      </c>
      <c r="AL153">
        <v>1</v>
      </c>
      <c r="AM153">
        <v>13</v>
      </c>
      <c r="AN153">
        <v>2</v>
      </c>
      <c r="AO153">
        <v>12</v>
      </c>
      <c r="AP153">
        <v>9</v>
      </c>
      <c r="AQ153">
        <v>2</v>
      </c>
      <c r="AR153">
        <v>8</v>
      </c>
    </row>
    <row r="154" spans="1:44" x14ac:dyDescent="0.3">
      <c r="A154" t="s">
        <v>56</v>
      </c>
      <c r="B154" t="s">
        <v>45</v>
      </c>
      <c r="C154" t="s">
        <v>75</v>
      </c>
      <c r="D154" t="s">
        <v>59</v>
      </c>
      <c r="E154" t="s">
        <v>60</v>
      </c>
      <c r="F154" t="s">
        <v>113</v>
      </c>
      <c r="G154" t="s">
        <v>1459</v>
      </c>
      <c r="H154">
        <v>1873</v>
      </c>
      <c r="I154" t="s">
        <v>62</v>
      </c>
      <c r="J154" t="s">
        <v>63</v>
      </c>
      <c r="K154" t="s">
        <v>64</v>
      </c>
      <c r="L154" t="s">
        <v>56</v>
      </c>
      <c r="M154" t="s">
        <v>54</v>
      </c>
      <c r="N154">
        <v>2</v>
      </c>
      <c r="O154">
        <v>-2</v>
      </c>
      <c r="P154">
        <v>0</v>
      </c>
      <c r="Q154">
        <v>55</v>
      </c>
      <c r="R154">
        <v>0</v>
      </c>
      <c r="T154">
        <v>0</v>
      </c>
      <c r="U154">
        <v>1</v>
      </c>
      <c r="V154">
        <v>836</v>
      </c>
      <c r="W154">
        <v>2</v>
      </c>
      <c r="X154" t="s">
        <v>71</v>
      </c>
      <c r="Y154">
        <v>1</v>
      </c>
      <c r="Z154">
        <v>4</v>
      </c>
      <c r="AA154">
        <v>98</v>
      </c>
      <c r="AB154">
        <v>2</v>
      </c>
      <c r="AC154">
        <v>1</v>
      </c>
      <c r="AD154">
        <v>4</v>
      </c>
      <c r="AE154">
        <v>2662</v>
      </c>
      <c r="AF154">
        <v>7975</v>
      </c>
      <c r="AG154">
        <v>8</v>
      </c>
      <c r="AH154">
        <v>20</v>
      </c>
      <c r="AI154">
        <v>4</v>
      </c>
      <c r="AJ154">
        <v>2</v>
      </c>
      <c r="AK154">
        <v>80</v>
      </c>
      <c r="AL154">
        <v>1</v>
      </c>
      <c r="AM154">
        <v>19</v>
      </c>
      <c r="AN154">
        <v>4</v>
      </c>
      <c r="AO154">
        <v>5</v>
      </c>
      <c r="AP154">
        <v>2</v>
      </c>
      <c r="AQ154">
        <v>0</v>
      </c>
      <c r="AR154">
        <v>4</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45</v>
      </c>
      <c r="C156" t="s">
        <v>46</v>
      </c>
      <c r="D156" t="s">
        <v>59</v>
      </c>
      <c r="E156" t="s">
        <v>60</v>
      </c>
      <c r="F156" t="s">
        <v>72</v>
      </c>
      <c r="G156" t="s">
        <v>1458</v>
      </c>
      <c r="H156">
        <v>1936</v>
      </c>
      <c r="I156" t="s">
        <v>62</v>
      </c>
      <c r="J156" t="s">
        <v>81</v>
      </c>
      <c r="K156" t="s">
        <v>64</v>
      </c>
      <c r="L156" t="s">
        <v>56</v>
      </c>
      <c r="M156" t="s">
        <v>54</v>
      </c>
      <c r="N156">
        <v>3</v>
      </c>
      <c r="O156">
        <v>-2</v>
      </c>
      <c r="P156">
        <v>0</v>
      </c>
      <c r="Q156">
        <v>39</v>
      </c>
      <c r="R156">
        <v>0</v>
      </c>
      <c r="T156">
        <v>0</v>
      </c>
      <c r="U156">
        <v>1</v>
      </c>
      <c r="V156">
        <v>867</v>
      </c>
      <c r="W156">
        <v>9</v>
      </c>
      <c r="X156" t="s">
        <v>55</v>
      </c>
      <c r="Y156">
        <v>1</v>
      </c>
      <c r="Z156">
        <v>1</v>
      </c>
      <c r="AA156">
        <v>87</v>
      </c>
      <c r="AB156">
        <v>3</v>
      </c>
      <c r="AC156">
        <v>2</v>
      </c>
      <c r="AD156">
        <v>1</v>
      </c>
      <c r="AE156">
        <v>5151</v>
      </c>
      <c r="AF156">
        <v>12315</v>
      </c>
      <c r="AG156">
        <v>1</v>
      </c>
      <c r="AH156">
        <v>25</v>
      </c>
      <c r="AI156">
        <v>4</v>
      </c>
      <c r="AJ156">
        <v>4</v>
      </c>
      <c r="AK156">
        <v>80</v>
      </c>
      <c r="AL156">
        <v>1</v>
      </c>
      <c r="AM156">
        <v>10</v>
      </c>
      <c r="AN156">
        <v>3</v>
      </c>
      <c r="AO156">
        <v>10</v>
      </c>
      <c r="AP156">
        <v>0</v>
      </c>
      <c r="AQ156">
        <v>7</v>
      </c>
      <c r="AR156">
        <v>9</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60</v>
      </c>
      <c r="F160" t="s">
        <v>72</v>
      </c>
      <c r="G160" t="s">
        <v>1457</v>
      </c>
      <c r="H160">
        <v>1654</v>
      </c>
      <c r="I160" t="s">
        <v>62</v>
      </c>
      <c r="J160" t="s">
        <v>81</v>
      </c>
      <c r="K160" t="s">
        <v>64</v>
      </c>
      <c r="L160" t="s">
        <v>56</v>
      </c>
      <c r="M160" t="s">
        <v>54</v>
      </c>
      <c r="N160">
        <v>3</v>
      </c>
      <c r="O160">
        <v>-2</v>
      </c>
      <c r="P160">
        <v>0</v>
      </c>
      <c r="Q160">
        <v>39</v>
      </c>
      <c r="R160">
        <v>0</v>
      </c>
      <c r="T160">
        <v>0</v>
      </c>
      <c r="U160">
        <v>1</v>
      </c>
      <c r="V160">
        <v>492</v>
      </c>
      <c r="W160">
        <v>12</v>
      </c>
      <c r="X160" t="s">
        <v>77</v>
      </c>
      <c r="Y160">
        <v>1</v>
      </c>
      <c r="Z160">
        <v>4</v>
      </c>
      <c r="AA160">
        <v>66</v>
      </c>
      <c r="AB160">
        <v>3</v>
      </c>
      <c r="AC160">
        <v>2</v>
      </c>
      <c r="AD160">
        <v>2</v>
      </c>
      <c r="AE160">
        <v>5295</v>
      </c>
      <c r="AF160">
        <v>7693</v>
      </c>
      <c r="AG160">
        <v>4</v>
      </c>
      <c r="AH160">
        <v>21</v>
      </c>
      <c r="AI160">
        <v>4</v>
      </c>
      <c r="AJ160">
        <v>3</v>
      </c>
      <c r="AK160">
        <v>80</v>
      </c>
      <c r="AL160">
        <v>0</v>
      </c>
      <c r="AM160">
        <v>7</v>
      </c>
      <c r="AN160">
        <v>3</v>
      </c>
      <c r="AO160">
        <v>5</v>
      </c>
      <c r="AP160">
        <v>4</v>
      </c>
      <c r="AQ160">
        <v>1</v>
      </c>
      <c r="AR160">
        <v>0</v>
      </c>
    </row>
    <row r="161" spans="1:44" x14ac:dyDescent="0.3">
      <c r="A161" t="s">
        <v>56</v>
      </c>
      <c r="B161" t="s">
        <v>45</v>
      </c>
      <c r="C161" t="s">
        <v>46</v>
      </c>
      <c r="D161" t="s">
        <v>59</v>
      </c>
      <c r="E161" t="s">
        <v>60</v>
      </c>
      <c r="F161" t="s">
        <v>72</v>
      </c>
      <c r="G161" t="s">
        <v>1456</v>
      </c>
      <c r="H161">
        <v>1768</v>
      </c>
      <c r="I161" t="s">
        <v>62</v>
      </c>
      <c r="J161" t="s">
        <v>68</v>
      </c>
      <c r="K161" t="s">
        <v>79</v>
      </c>
      <c r="L161" t="s">
        <v>56</v>
      </c>
      <c r="M161" t="s">
        <v>54</v>
      </c>
      <c r="N161">
        <v>6</v>
      </c>
      <c r="O161">
        <v>-2</v>
      </c>
      <c r="P161">
        <v>0</v>
      </c>
      <c r="Q161">
        <v>42</v>
      </c>
      <c r="R161">
        <v>0</v>
      </c>
      <c r="T161">
        <v>0</v>
      </c>
      <c r="U161">
        <v>1</v>
      </c>
      <c r="V161">
        <v>855</v>
      </c>
      <c r="W161">
        <v>12</v>
      </c>
      <c r="X161" t="s">
        <v>77</v>
      </c>
      <c r="Y161">
        <v>1</v>
      </c>
      <c r="Z161">
        <v>2</v>
      </c>
      <c r="AA161">
        <v>57</v>
      </c>
      <c r="AB161">
        <v>3</v>
      </c>
      <c r="AC161">
        <v>1</v>
      </c>
      <c r="AD161">
        <v>2</v>
      </c>
      <c r="AE161">
        <v>2766</v>
      </c>
      <c r="AF161">
        <v>8952</v>
      </c>
      <c r="AG161">
        <v>8</v>
      </c>
      <c r="AH161">
        <v>22</v>
      </c>
      <c r="AI161">
        <v>4</v>
      </c>
      <c r="AJ161">
        <v>2</v>
      </c>
      <c r="AK161">
        <v>80</v>
      </c>
      <c r="AL161">
        <v>3</v>
      </c>
      <c r="AM161">
        <v>7</v>
      </c>
      <c r="AN161">
        <v>2</v>
      </c>
      <c r="AO161">
        <v>5</v>
      </c>
      <c r="AP161">
        <v>3</v>
      </c>
      <c r="AQ161">
        <v>0</v>
      </c>
      <c r="AR161">
        <v>4</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46</v>
      </c>
      <c r="D169" t="s">
        <v>59</v>
      </c>
      <c r="E169" t="s">
        <v>60</v>
      </c>
      <c r="F169" t="s">
        <v>49</v>
      </c>
      <c r="G169" t="s">
        <v>1455</v>
      </c>
      <c r="H169">
        <v>1772</v>
      </c>
      <c r="I169" t="s">
        <v>62</v>
      </c>
      <c r="J169" t="s">
        <v>68</v>
      </c>
      <c r="K169" t="s">
        <v>79</v>
      </c>
      <c r="L169" t="s">
        <v>56</v>
      </c>
      <c r="M169" t="s">
        <v>54</v>
      </c>
      <c r="N169">
        <v>2</v>
      </c>
      <c r="O169">
        <v>-2</v>
      </c>
      <c r="P169">
        <v>0</v>
      </c>
      <c r="Q169">
        <v>41</v>
      </c>
      <c r="R169">
        <v>0</v>
      </c>
      <c r="T169">
        <v>0</v>
      </c>
      <c r="U169">
        <v>1</v>
      </c>
      <c r="V169">
        <v>548</v>
      </c>
      <c r="W169">
        <v>9</v>
      </c>
      <c r="X169" t="s">
        <v>71</v>
      </c>
      <c r="Y169">
        <v>1</v>
      </c>
      <c r="Z169">
        <v>3</v>
      </c>
      <c r="AA169">
        <v>94</v>
      </c>
      <c r="AB169">
        <v>3</v>
      </c>
      <c r="AC169">
        <v>1</v>
      </c>
      <c r="AD169">
        <v>1</v>
      </c>
      <c r="AE169">
        <v>2289</v>
      </c>
      <c r="AF169">
        <v>20520</v>
      </c>
      <c r="AG169">
        <v>1</v>
      </c>
      <c r="AH169">
        <v>20</v>
      </c>
      <c r="AI169">
        <v>4</v>
      </c>
      <c r="AJ169">
        <v>2</v>
      </c>
      <c r="AK169">
        <v>80</v>
      </c>
      <c r="AL169">
        <v>2</v>
      </c>
      <c r="AM169">
        <v>5</v>
      </c>
      <c r="AN169">
        <v>3</v>
      </c>
      <c r="AO169">
        <v>5</v>
      </c>
      <c r="AP169">
        <v>3</v>
      </c>
      <c r="AQ169">
        <v>0</v>
      </c>
      <c r="AR169">
        <v>4</v>
      </c>
    </row>
    <row r="170" spans="1:44" x14ac:dyDescent="0.3">
      <c r="A170" t="s">
        <v>56</v>
      </c>
      <c r="B170" t="s">
        <v>45</v>
      </c>
      <c r="C170" t="s">
        <v>46</v>
      </c>
      <c r="D170" t="s">
        <v>59</v>
      </c>
      <c r="E170" t="s">
        <v>60</v>
      </c>
      <c r="F170" t="s">
        <v>49</v>
      </c>
      <c r="G170" t="s">
        <v>1454</v>
      </c>
      <c r="H170">
        <v>1664</v>
      </c>
      <c r="I170" t="s">
        <v>62</v>
      </c>
      <c r="J170" t="s">
        <v>83</v>
      </c>
      <c r="K170" t="s">
        <v>79</v>
      </c>
      <c r="L170" t="s">
        <v>56</v>
      </c>
      <c r="M170" t="s">
        <v>54</v>
      </c>
      <c r="N170">
        <v>3</v>
      </c>
      <c r="O170">
        <v>-2</v>
      </c>
      <c r="P170">
        <v>0</v>
      </c>
      <c r="Q170">
        <v>36</v>
      </c>
      <c r="R170">
        <v>0</v>
      </c>
      <c r="T170">
        <v>0</v>
      </c>
      <c r="U170">
        <v>1</v>
      </c>
      <c r="V170">
        <v>1040</v>
      </c>
      <c r="W170">
        <v>3</v>
      </c>
      <c r="X170" t="s">
        <v>55</v>
      </c>
      <c r="Y170">
        <v>1</v>
      </c>
      <c r="Z170">
        <v>4</v>
      </c>
      <c r="AA170">
        <v>79</v>
      </c>
      <c r="AB170">
        <v>4</v>
      </c>
      <c r="AC170">
        <v>2</v>
      </c>
      <c r="AD170">
        <v>1</v>
      </c>
      <c r="AE170">
        <v>6842</v>
      </c>
      <c r="AF170">
        <v>26308</v>
      </c>
      <c r="AG170">
        <v>6</v>
      </c>
      <c r="AH170">
        <v>20</v>
      </c>
      <c r="AI170">
        <v>4</v>
      </c>
      <c r="AJ170">
        <v>1</v>
      </c>
      <c r="AK170">
        <v>80</v>
      </c>
      <c r="AL170">
        <v>1</v>
      </c>
      <c r="AM170">
        <v>13</v>
      </c>
      <c r="AN170">
        <v>3</v>
      </c>
      <c r="AO170">
        <v>5</v>
      </c>
      <c r="AP170">
        <v>4</v>
      </c>
      <c r="AQ170">
        <v>0</v>
      </c>
      <c r="AR170">
        <v>4</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56</v>
      </c>
      <c r="B173" t="s">
        <v>45</v>
      </c>
      <c r="C173" t="s">
        <v>75</v>
      </c>
      <c r="D173" t="s">
        <v>59</v>
      </c>
      <c r="E173" t="s">
        <v>60</v>
      </c>
      <c r="F173" t="s">
        <v>72</v>
      </c>
      <c r="G173" t="s">
        <v>1453</v>
      </c>
      <c r="H173">
        <v>1697</v>
      </c>
      <c r="I173" t="s">
        <v>62</v>
      </c>
      <c r="J173" t="s">
        <v>83</v>
      </c>
      <c r="K173" t="s">
        <v>79</v>
      </c>
      <c r="L173" t="s">
        <v>56</v>
      </c>
      <c r="M173" t="s">
        <v>54</v>
      </c>
      <c r="N173">
        <v>2</v>
      </c>
      <c r="O173">
        <v>-2</v>
      </c>
      <c r="P173">
        <v>0</v>
      </c>
      <c r="Q173">
        <v>60</v>
      </c>
      <c r="R173">
        <v>0</v>
      </c>
      <c r="T173">
        <v>0</v>
      </c>
      <c r="U173">
        <v>1</v>
      </c>
      <c r="V173">
        <v>370</v>
      </c>
      <c r="W173">
        <v>1</v>
      </c>
      <c r="X173" t="s">
        <v>71</v>
      </c>
      <c r="Y173">
        <v>1</v>
      </c>
      <c r="Z173">
        <v>3</v>
      </c>
      <c r="AA173">
        <v>92</v>
      </c>
      <c r="AB173">
        <v>1</v>
      </c>
      <c r="AC173">
        <v>3</v>
      </c>
      <c r="AD173">
        <v>4</v>
      </c>
      <c r="AE173">
        <v>10883</v>
      </c>
      <c r="AF173">
        <v>20467</v>
      </c>
      <c r="AG173">
        <v>3</v>
      </c>
      <c r="AH173">
        <v>20</v>
      </c>
      <c r="AI173">
        <v>4</v>
      </c>
      <c r="AJ173">
        <v>3</v>
      </c>
      <c r="AK173">
        <v>80</v>
      </c>
      <c r="AL173">
        <v>1</v>
      </c>
      <c r="AM173">
        <v>19</v>
      </c>
      <c r="AN173">
        <v>4</v>
      </c>
      <c r="AO173">
        <v>1</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57</v>
      </c>
      <c r="C176" t="s">
        <v>58</v>
      </c>
      <c r="D176" t="s">
        <v>59</v>
      </c>
      <c r="E176" t="s">
        <v>60</v>
      </c>
      <c r="F176" t="s">
        <v>72</v>
      </c>
      <c r="G176" t="s">
        <v>1450</v>
      </c>
      <c r="H176">
        <v>1644</v>
      </c>
      <c r="I176" t="s">
        <v>62</v>
      </c>
      <c r="J176" t="s">
        <v>95</v>
      </c>
      <c r="K176" t="s">
        <v>64</v>
      </c>
      <c r="L176" t="s">
        <v>56</v>
      </c>
      <c r="M176" t="s">
        <v>54</v>
      </c>
      <c r="N176">
        <v>3</v>
      </c>
      <c r="O176">
        <v>-2</v>
      </c>
      <c r="P176">
        <v>0</v>
      </c>
      <c r="Q176">
        <v>48</v>
      </c>
      <c r="R176">
        <v>0</v>
      </c>
      <c r="T176">
        <v>0</v>
      </c>
      <c r="U176">
        <v>1</v>
      </c>
      <c r="V176">
        <v>365</v>
      </c>
      <c r="W176">
        <v>4</v>
      </c>
      <c r="X176" t="s">
        <v>134</v>
      </c>
      <c r="Y176">
        <v>1</v>
      </c>
      <c r="Z176">
        <v>3</v>
      </c>
      <c r="AA176">
        <v>89</v>
      </c>
      <c r="AB176">
        <v>2</v>
      </c>
      <c r="AC176">
        <v>4</v>
      </c>
      <c r="AD176">
        <v>4</v>
      </c>
      <c r="AE176">
        <v>15202</v>
      </c>
      <c r="AF176">
        <v>5602</v>
      </c>
      <c r="AG176">
        <v>2</v>
      </c>
      <c r="AH176">
        <v>25</v>
      </c>
      <c r="AI176">
        <v>4</v>
      </c>
      <c r="AJ176">
        <v>2</v>
      </c>
      <c r="AK176">
        <v>80</v>
      </c>
      <c r="AL176">
        <v>1</v>
      </c>
      <c r="AM176">
        <v>23</v>
      </c>
      <c r="AN176">
        <v>3</v>
      </c>
      <c r="AO176">
        <v>2</v>
      </c>
      <c r="AP176">
        <v>2</v>
      </c>
      <c r="AQ176">
        <v>2</v>
      </c>
      <c r="AR176">
        <v>2</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57</v>
      </c>
      <c r="C180" t="s">
        <v>69</v>
      </c>
      <c r="D180" t="s">
        <v>59</v>
      </c>
      <c r="E180" t="s">
        <v>60</v>
      </c>
      <c r="F180" t="s">
        <v>49</v>
      </c>
      <c r="G180" t="s">
        <v>1449</v>
      </c>
      <c r="H180">
        <v>1956</v>
      </c>
      <c r="I180" t="s">
        <v>62</v>
      </c>
      <c r="J180" t="s">
        <v>63</v>
      </c>
      <c r="K180" t="s">
        <v>64</v>
      </c>
      <c r="L180" t="s">
        <v>56</v>
      </c>
      <c r="M180" t="s">
        <v>54</v>
      </c>
      <c r="N180">
        <v>6</v>
      </c>
      <c r="O180">
        <v>-2</v>
      </c>
      <c r="P180">
        <v>0</v>
      </c>
      <c r="Q180">
        <v>31</v>
      </c>
      <c r="R180">
        <v>0</v>
      </c>
      <c r="T180">
        <v>0</v>
      </c>
      <c r="U180">
        <v>1</v>
      </c>
      <c r="V180">
        <v>1125</v>
      </c>
      <c r="W180">
        <v>1</v>
      </c>
      <c r="X180" t="s">
        <v>77</v>
      </c>
      <c r="Y180">
        <v>1</v>
      </c>
      <c r="Z180">
        <v>4</v>
      </c>
      <c r="AA180">
        <v>48</v>
      </c>
      <c r="AB180">
        <v>1</v>
      </c>
      <c r="AC180">
        <v>2</v>
      </c>
      <c r="AD180">
        <v>1</v>
      </c>
      <c r="AE180">
        <v>5003</v>
      </c>
      <c r="AF180">
        <v>5771</v>
      </c>
      <c r="AG180">
        <v>1</v>
      </c>
      <c r="AH180">
        <v>21</v>
      </c>
      <c r="AI180">
        <v>4</v>
      </c>
      <c r="AJ180">
        <v>2</v>
      </c>
      <c r="AK180">
        <v>80</v>
      </c>
      <c r="AL180">
        <v>0</v>
      </c>
      <c r="AM180">
        <v>10</v>
      </c>
      <c r="AN180">
        <v>3</v>
      </c>
      <c r="AO180">
        <v>10</v>
      </c>
      <c r="AP180">
        <v>8</v>
      </c>
      <c r="AQ180">
        <v>8</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56</v>
      </c>
      <c r="B184" t="s">
        <v>57</v>
      </c>
      <c r="C184" t="s">
        <v>69</v>
      </c>
      <c r="D184" t="s">
        <v>59</v>
      </c>
      <c r="E184" t="s">
        <v>60</v>
      </c>
      <c r="F184" t="s">
        <v>49</v>
      </c>
      <c r="G184" t="s">
        <v>1448</v>
      </c>
      <c r="H184">
        <v>1970</v>
      </c>
      <c r="I184" t="s">
        <v>62</v>
      </c>
      <c r="J184" t="s">
        <v>83</v>
      </c>
      <c r="K184" t="s">
        <v>79</v>
      </c>
      <c r="L184" t="s">
        <v>56</v>
      </c>
      <c r="M184" t="s">
        <v>54</v>
      </c>
      <c r="N184">
        <v>2</v>
      </c>
      <c r="O184">
        <v>-2</v>
      </c>
      <c r="P184">
        <v>0</v>
      </c>
      <c r="Q184">
        <v>33</v>
      </c>
      <c r="R184">
        <v>0</v>
      </c>
      <c r="T184">
        <v>0</v>
      </c>
      <c r="U184">
        <v>1</v>
      </c>
      <c r="V184">
        <v>1303</v>
      </c>
      <c r="W184">
        <v>7</v>
      </c>
      <c r="X184" t="s">
        <v>55</v>
      </c>
      <c r="Y184">
        <v>1</v>
      </c>
      <c r="Z184">
        <v>4</v>
      </c>
      <c r="AA184">
        <v>36</v>
      </c>
      <c r="AB184">
        <v>3</v>
      </c>
      <c r="AC184">
        <v>2</v>
      </c>
      <c r="AD184">
        <v>3</v>
      </c>
      <c r="AE184">
        <v>5968</v>
      </c>
      <c r="AF184">
        <v>18079</v>
      </c>
      <c r="AG184">
        <v>1</v>
      </c>
      <c r="AH184">
        <v>20</v>
      </c>
      <c r="AI184">
        <v>4</v>
      </c>
      <c r="AJ184">
        <v>3</v>
      </c>
      <c r="AK184">
        <v>80</v>
      </c>
      <c r="AL184">
        <v>3</v>
      </c>
      <c r="AM184">
        <v>9</v>
      </c>
      <c r="AN184">
        <v>3</v>
      </c>
      <c r="AO184">
        <v>9</v>
      </c>
      <c r="AP184">
        <v>7</v>
      </c>
      <c r="AQ184">
        <v>2</v>
      </c>
      <c r="AR184">
        <v>8</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56</v>
      </c>
      <c r="B207" t="s">
        <v>91</v>
      </c>
      <c r="C207" t="s">
        <v>69</v>
      </c>
      <c r="D207" t="s">
        <v>59</v>
      </c>
      <c r="E207" t="s">
        <v>60</v>
      </c>
      <c r="F207" t="s">
        <v>72</v>
      </c>
      <c r="G207" t="s">
        <v>1444</v>
      </c>
      <c r="H207">
        <v>1693</v>
      </c>
      <c r="I207" t="s">
        <v>62</v>
      </c>
      <c r="J207" t="s">
        <v>68</v>
      </c>
      <c r="K207" t="s">
        <v>53</v>
      </c>
      <c r="L207" t="s">
        <v>56</v>
      </c>
      <c r="M207" t="s">
        <v>54</v>
      </c>
      <c r="N207">
        <v>5</v>
      </c>
      <c r="O207">
        <v>-2</v>
      </c>
      <c r="P207">
        <v>0</v>
      </c>
      <c r="Q207">
        <v>26</v>
      </c>
      <c r="R207">
        <v>0</v>
      </c>
      <c r="T207">
        <v>0</v>
      </c>
      <c r="U207">
        <v>1</v>
      </c>
      <c r="V207">
        <v>786</v>
      </c>
      <c r="W207">
        <v>7</v>
      </c>
      <c r="X207" t="s">
        <v>77</v>
      </c>
      <c r="Y207">
        <v>1</v>
      </c>
      <c r="Z207">
        <v>4</v>
      </c>
      <c r="AA207">
        <v>76</v>
      </c>
      <c r="AB207">
        <v>3</v>
      </c>
      <c r="AC207">
        <v>1</v>
      </c>
      <c r="AD207">
        <v>4</v>
      </c>
      <c r="AE207">
        <v>2570</v>
      </c>
      <c r="AF207">
        <v>11925</v>
      </c>
      <c r="AG207">
        <v>1</v>
      </c>
      <c r="AH207">
        <v>20</v>
      </c>
      <c r="AI207">
        <v>4</v>
      </c>
      <c r="AJ207">
        <v>3</v>
      </c>
      <c r="AK207">
        <v>80</v>
      </c>
      <c r="AL207">
        <v>0</v>
      </c>
      <c r="AM207">
        <v>7</v>
      </c>
      <c r="AN207">
        <v>3</v>
      </c>
      <c r="AO207">
        <v>7</v>
      </c>
      <c r="AP207">
        <v>7</v>
      </c>
      <c r="AQ207">
        <v>5</v>
      </c>
      <c r="AR207">
        <v>7</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56</v>
      </c>
      <c r="B212" t="s">
        <v>91</v>
      </c>
      <c r="C212" t="s">
        <v>46</v>
      </c>
      <c r="D212" t="s">
        <v>59</v>
      </c>
      <c r="E212" t="s">
        <v>60</v>
      </c>
      <c r="F212" t="s">
        <v>113</v>
      </c>
      <c r="G212" t="s">
        <v>1443</v>
      </c>
      <c r="H212">
        <v>1854</v>
      </c>
      <c r="I212" t="s">
        <v>62</v>
      </c>
      <c r="J212" t="s">
        <v>63</v>
      </c>
      <c r="K212" t="s">
        <v>64</v>
      </c>
      <c r="L212" t="s">
        <v>56</v>
      </c>
      <c r="M212" t="s">
        <v>54</v>
      </c>
      <c r="N212">
        <v>1</v>
      </c>
      <c r="O212">
        <v>-2</v>
      </c>
      <c r="P212">
        <v>0</v>
      </c>
      <c r="Q212">
        <v>42</v>
      </c>
      <c r="R212">
        <v>0</v>
      </c>
      <c r="T212">
        <v>0</v>
      </c>
      <c r="U212">
        <v>1</v>
      </c>
      <c r="V212">
        <v>355</v>
      </c>
      <c r="W212">
        <v>10</v>
      </c>
      <c r="X212" t="s">
        <v>71</v>
      </c>
      <c r="Y212">
        <v>1</v>
      </c>
      <c r="Z212">
        <v>4</v>
      </c>
      <c r="AA212">
        <v>38</v>
      </c>
      <c r="AB212">
        <v>3</v>
      </c>
      <c r="AC212">
        <v>1</v>
      </c>
      <c r="AD212">
        <v>4</v>
      </c>
      <c r="AE212">
        <v>2936</v>
      </c>
      <c r="AF212">
        <v>6161</v>
      </c>
      <c r="AG212">
        <v>3</v>
      </c>
      <c r="AH212">
        <v>22</v>
      </c>
      <c r="AI212">
        <v>4</v>
      </c>
      <c r="AJ212">
        <v>2</v>
      </c>
      <c r="AK212">
        <v>80</v>
      </c>
      <c r="AL212">
        <v>2</v>
      </c>
      <c r="AM212">
        <v>10</v>
      </c>
      <c r="AN212">
        <v>2</v>
      </c>
      <c r="AO212">
        <v>6</v>
      </c>
      <c r="AP212">
        <v>3</v>
      </c>
      <c r="AQ212">
        <v>3</v>
      </c>
      <c r="AR212">
        <v>3</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91</v>
      </c>
      <c r="C214" t="s">
        <v>58</v>
      </c>
      <c r="D214" t="s">
        <v>59</v>
      </c>
      <c r="E214" t="s">
        <v>60</v>
      </c>
      <c r="F214" t="s">
        <v>49</v>
      </c>
      <c r="G214" t="s">
        <v>1442</v>
      </c>
      <c r="H214">
        <v>1712</v>
      </c>
      <c r="I214" t="s">
        <v>62</v>
      </c>
      <c r="J214" t="s">
        <v>83</v>
      </c>
      <c r="K214" t="s">
        <v>64</v>
      </c>
      <c r="L214" t="s">
        <v>56</v>
      </c>
      <c r="M214" t="s">
        <v>54</v>
      </c>
      <c r="N214">
        <v>3</v>
      </c>
      <c r="O214">
        <v>-2</v>
      </c>
      <c r="P214">
        <v>0</v>
      </c>
      <c r="Q214">
        <v>45</v>
      </c>
      <c r="R214">
        <v>0</v>
      </c>
      <c r="T214">
        <v>0</v>
      </c>
      <c r="U214">
        <v>1</v>
      </c>
      <c r="V214">
        <v>1238</v>
      </c>
      <c r="W214">
        <v>1</v>
      </c>
      <c r="X214" t="s">
        <v>65</v>
      </c>
      <c r="Y214">
        <v>1</v>
      </c>
      <c r="Z214">
        <v>3</v>
      </c>
      <c r="AA214">
        <v>74</v>
      </c>
      <c r="AB214">
        <v>2</v>
      </c>
      <c r="AC214">
        <v>3</v>
      </c>
      <c r="AD214">
        <v>3</v>
      </c>
      <c r="AE214">
        <v>10748</v>
      </c>
      <c r="AF214">
        <v>3395</v>
      </c>
      <c r="AG214">
        <v>3</v>
      </c>
      <c r="AH214">
        <v>23</v>
      </c>
      <c r="AI214">
        <v>4</v>
      </c>
      <c r="AJ214">
        <v>4</v>
      </c>
      <c r="AK214">
        <v>80</v>
      </c>
      <c r="AL214">
        <v>1</v>
      </c>
      <c r="AM214">
        <v>25</v>
      </c>
      <c r="AN214">
        <v>2</v>
      </c>
      <c r="AO214">
        <v>23</v>
      </c>
      <c r="AP214">
        <v>15</v>
      </c>
      <c r="AQ214">
        <v>14</v>
      </c>
      <c r="AR214">
        <v>4</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91</v>
      </c>
      <c r="C217" t="s">
        <v>46</v>
      </c>
      <c r="D217" t="s">
        <v>59</v>
      </c>
      <c r="E217" t="s">
        <v>60</v>
      </c>
      <c r="F217" t="s">
        <v>49</v>
      </c>
      <c r="G217" t="s">
        <v>1441</v>
      </c>
      <c r="H217">
        <v>1949</v>
      </c>
      <c r="I217" t="s">
        <v>62</v>
      </c>
      <c r="J217" t="s">
        <v>68</v>
      </c>
      <c r="K217" t="s">
        <v>64</v>
      </c>
      <c r="L217" t="s">
        <v>56</v>
      </c>
      <c r="M217" t="s">
        <v>54</v>
      </c>
      <c r="N217">
        <v>3</v>
      </c>
      <c r="O217">
        <v>-2</v>
      </c>
      <c r="P217">
        <v>0</v>
      </c>
      <c r="Q217">
        <v>36</v>
      </c>
      <c r="R217">
        <v>0</v>
      </c>
      <c r="T217">
        <v>0</v>
      </c>
      <c r="U217">
        <v>1</v>
      </c>
      <c r="V217">
        <v>1351</v>
      </c>
      <c r="W217">
        <v>9</v>
      </c>
      <c r="X217" t="s">
        <v>71</v>
      </c>
      <c r="Y217">
        <v>1</v>
      </c>
      <c r="Z217">
        <v>1</v>
      </c>
      <c r="AA217">
        <v>66</v>
      </c>
      <c r="AB217">
        <v>4</v>
      </c>
      <c r="AC217">
        <v>1</v>
      </c>
      <c r="AD217">
        <v>2</v>
      </c>
      <c r="AE217">
        <v>2810</v>
      </c>
      <c r="AF217">
        <v>9238</v>
      </c>
      <c r="AG217">
        <v>1</v>
      </c>
      <c r="AH217">
        <v>22</v>
      </c>
      <c r="AI217">
        <v>4</v>
      </c>
      <c r="AJ217">
        <v>2</v>
      </c>
      <c r="AK217">
        <v>80</v>
      </c>
      <c r="AL217">
        <v>0</v>
      </c>
      <c r="AM217">
        <v>5</v>
      </c>
      <c r="AN217">
        <v>3</v>
      </c>
      <c r="AO217">
        <v>5</v>
      </c>
      <c r="AP217">
        <v>4</v>
      </c>
      <c r="AQ217">
        <v>0</v>
      </c>
      <c r="AR217">
        <v>2</v>
      </c>
    </row>
    <row r="218" spans="1:44" x14ac:dyDescent="0.3">
      <c r="A218" t="s">
        <v>56</v>
      </c>
      <c r="B218" t="s">
        <v>91</v>
      </c>
      <c r="C218" t="s">
        <v>75</v>
      </c>
      <c r="D218" t="s">
        <v>59</v>
      </c>
      <c r="E218" t="s">
        <v>60</v>
      </c>
      <c r="F218" t="s">
        <v>49</v>
      </c>
      <c r="G218" t="s">
        <v>1440</v>
      </c>
      <c r="H218">
        <v>2026</v>
      </c>
      <c r="I218" t="s">
        <v>62</v>
      </c>
      <c r="J218" t="s">
        <v>83</v>
      </c>
      <c r="K218" t="s">
        <v>79</v>
      </c>
      <c r="L218" t="s">
        <v>56</v>
      </c>
      <c r="M218" t="s">
        <v>54</v>
      </c>
      <c r="N218">
        <v>2</v>
      </c>
      <c r="O218">
        <v>-2</v>
      </c>
      <c r="P218">
        <v>0</v>
      </c>
      <c r="Q218">
        <v>56</v>
      </c>
      <c r="R218">
        <v>0</v>
      </c>
      <c r="T218">
        <v>0</v>
      </c>
      <c r="U218">
        <v>1</v>
      </c>
      <c r="V218">
        <v>667</v>
      </c>
      <c r="W218">
        <v>1</v>
      </c>
      <c r="X218" t="s">
        <v>71</v>
      </c>
      <c r="Y218">
        <v>1</v>
      </c>
      <c r="Z218">
        <v>3</v>
      </c>
      <c r="AA218">
        <v>57</v>
      </c>
      <c r="AB218">
        <v>3</v>
      </c>
      <c r="AC218">
        <v>2</v>
      </c>
      <c r="AD218">
        <v>3</v>
      </c>
      <c r="AE218">
        <v>6306</v>
      </c>
      <c r="AF218">
        <v>26236</v>
      </c>
      <c r="AG218">
        <v>1</v>
      </c>
      <c r="AH218">
        <v>21</v>
      </c>
      <c r="AI218">
        <v>4</v>
      </c>
      <c r="AJ218">
        <v>1</v>
      </c>
      <c r="AK218">
        <v>80</v>
      </c>
      <c r="AL218">
        <v>1</v>
      </c>
      <c r="AM218">
        <v>13</v>
      </c>
      <c r="AN218">
        <v>2</v>
      </c>
      <c r="AO218">
        <v>13</v>
      </c>
      <c r="AP218">
        <v>12</v>
      </c>
      <c r="AQ218">
        <v>1</v>
      </c>
      <c r="AR218">
        <v>9</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45</v>
      </c>
      <c r="C220" t="s">
        <v>69</v>
      </c>
      <c r="D220" t="s">
        <v>59</v>
      </c>
      <c r="E220" t="s">
        <v>60</v>
      </c>
      <c r="F220" t="s">
        <v>72</v>
      </c>
      <c r="G220" t="s">
        <v>1435</v>
      </c>
      <c r="H220">
        <v>1834</v>
      </c>
      <c r="I220" t="s">
        <v>51</v>
      </c>
      <c r="J220" t="s">
        <v>63</v>
      </c>
      <c r="K220" t="s">
        <v>64</v>
      </c>
      <c r="L220" t="s">
        <v>56</v>
      </c>
      <c r="M220" t="s">
        <v>54</v>
      </c>
      <c r="N220">
        <v>3</v>
      </c>
      <c r="O220">
        <v>-2</v>
      </c>
      <c r="P220">
        <v>0</v>
      </c>
      <c r="Q220">
        <v>28</v>
      </c>
      <c r="R220">
        <v>0</v>
      </c>
      <c r="T220">
        <v>0</v>
      </c>
      <c r="U220">
        <v>1</v>
      </c>
      <c r="V220">
        <v>1217</v>
      </c>
      <c r="W220">
        <v>1</v>
      </c>
      <c r="X220" t="s">
        <v>77</v>
      </c>
      <c r="Y220">
        <v>1</v>
      </c>
      <c r="Z220">
        <v>3</v>
      </c>
      <c r="AA220">
        <v>67</v>
      </c>
      <c r="AB220">
        <v>3</v>
      </c>
      <c r="AC220">
        <v>1</v>
      </c>
      <c r="AD220">
        <v>1</v>
      </c>
      <c r="AE220">
        <v>3591</v>
      </c>
      <c r="AF220">
        <v>12719</v>
      </c>
      <c r="AG220">
        <v>1</v>
      </c>
      <c r="AH220">
        <v>25</v>
      </c>
      <c r="AI220">
        <v>4</v>
      </c>
      <c r="AJ220">
        <v>3</v>
      </c>
      <c r="AK220">
        <v>80</v>
      </c>
      <c r="AL220">
        <v>1</v>
      </c>
      <c r="AM220">
        <v>3</v>
      </c>
      <c r="AN220">
        <v>3</v>
      </c>
      <c r="AO220">
        <v>3</v>
      </c>
      <c r="AP220">
        <v>2</v>
      </c>
      <c r="AQ220">
        <v>1</v>
      </c>
      <c r="AR220">
        <v>2</v>
      </c>
    </row>
    <row r="221" spans="1:44" x14ac:dyDescent="0.3">
      <c r="A221" t="s">
        <v>56</v>
      </c>
      <c r="B221" t="s">
        <v>45</v>
      </c>
      <c r="C221" t="s">
        <v>58</v>
      </c>
      <c r="D221" t="s">
        <v>59</v>
      </c>
      <c r="E221" t="s">
        <v>60</v>
      </c>
      <c r="F221" t="s">
        <v>72</v>
      </c>
      <c r="G221" t="s">
        <v>1434</v>
      </c>
      <c r="H221">
        <v>1509</v>
      </c>
      <c r="I221" t="s">
        <v>51</v>
      </c>
      <c r="J221" t="s">
        <v>68</v>
      </c>
      <c r="K221" t="s">
        <v>64</v>
      </c>
      <c r="L221" t="s">
        <v>56</v>
      </c>
      <c r="M221" t="s">
        <v>54</v>
      </c>
      <c r="N221">
        <v>3</v>
      </c>
      <c r="O221">
        <v>-2</v>
      </c>
      <c r="P221">
        <v>0</v>
      </c>
      <c r="Q221">
        <v>49</v>
      </c>
      <c r="R221">
        <v>0</v>
      </c>
      <c r="T221">
        <v>0</v>
      </c>
      <c r="U221">
        <v>1</v>
      </c>
      <c r="V221">
        <v>271</v>
      </c>
      <c r="W221">
        <v>3</v>
      </c>
      <c r="X221" t="s">
        <v>55</v>
      </c>
      <c r="Y221">
        <v>1</v>
      </c>
      <c r="Z221">
        <v>3</v>
      </c>
      <c r="AA221">
        <v>43</v>
      </c>
      <c r="AB221">
        <v>2</v>
      </c>
      <c r="AC221">
        <v>2</v>
      </c>
      <c r="AD221">
        <v>1</v>
      </c>
      <c r="AE221">
        <v>4789</v>
      </c>
      <c r="AF221">
        <v>23070</v>
      </c>
      <c r="AG221">
        <v>4</v>
      </c>
      <c r="AH221">
        <v>25</v>
      </c>
      <c r="AI221">
        <v>4</v>
      </c>
      <c r="AJ221">
        <v>1</v>
      </c>
      <c r="AK221">
        <v>80</v>
      </c>
      <c r="AL221">
        <v>1</v>
      </c>
      <c r="AM221">
        <v>10</v>
      </c>
      <c r="AN221">
        <v>3</v>
      </c>
      <c r="AO221">
        <v>3</v>
      </c>
      <c r="AP221">
        <v>2</v>
      </c>
      <c r="AQ221">
        <v>1</v>
      </c>
      <c r="AR221">
        <v>2</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58</v>
      </c>
      <c r="D225" t="s">
        <v>59</v>
      </c>
      <c r="E225" t="s">
        <v>60</v>
      </c>
      <c r="F225" t="s">
        <v>72</v>
      </c>
      <c r="G225" t="s">
        <v>1433</v>
      </c>
      <c r="H225">
        <v>1665</v>
      </c>
      <c r="I225" t="s">
        <v>51</v>
      </c>
      <c r="J225" t="s">
        <v>95</v>
      </c>
      <c r="K225" t="s">
        <v>64</v>
      </c>
      <c r="L225" t="s">
        <v>56</v>
      </c>
      <c r="M225" t="s">
        <v>54</v>
      </c>
      <c r="N225">
        <v>6</v>
      </c>
      <c r="O225">
        <v>-2</v>
      </c>
      <c r="P225">
        <v>0</v>
      </c>
      <c r="Q225">
        <v>54</v>
      </c>
      <c r="R225">
        <v>0</v>
      </c>
      <c r="T225">
        <v>0</v>
      </c>
      <c r="U225">
        <v>1</v>
      </c>
      <c r="V225">
        <v>584</v>
      </c>
      <c r="W225">
        <v>22</v>
      </c>
      <c r="X225" t="s">
        <v>134</v>
      </c>
      <c r="Y225">
        <v>1</v>
      </c>
      <c r="Z225">
        <v>2</v>
      </c>
      <c r="AA225">
        <v>91</v>
      </c>
      <c r="AB225">
        <v>3</v>
      </c>
      <c r="AC225">
        <v>4</v>
      </c>
      <c r="AD225">
        <v>3</v>
      </c>
      <c r="AE225">
        <v>17426</v>
      </c>
      <c r="AF225">
        <v>18685</v>
      </c>
      <c r="AG225">
        <v>3</v>
      </c>
      <c r="AH225">
        <v>25</v>
      </c>
      <c r="AI225">
        <v>4</v>
      </c>
      <c r="AJ225">
        <v>3</v>
      </c>
      <c r="AK225">
        <v>80</v>
      </c>
      <c r="AL225">
        <v>1</v>
      </c>
      <c r="AM225">
        <v>36</v>
      </c>
      <c r="AN225">
        <v>3</v>
      </c>
      <c r="AO225">
        <v>10</v>
      </c>
      <c r="AP225">
        <v>8</v>
      </c>
      <c r="AQ225">
        <v>4</v>
      </c>
      <c r="AR225">
        <v>7</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45</v>
      </c>
      <c r="C228" t="s">
        <v>75</v>
      </c>
      <c r="D228" t="s">
        <v>59</v>
      </c>
      <c r="E228" t="s">
        <v>60</v>
      </c>
      <c r="F228" t="s">
        <v>49</v>
      </c>
      <c r="G228" t="s">
        <v>1432</v>
      </c>
      <c r="H228">
        <v>1441</v>
      </c>
      <c r="I228" t="s">
        <v>51</v>
      </c>
      <c r="J228" t="s">
        <v>63</v>
      </c>
      <c r="K228" t="s">
        <v>64</v>
      </c>
      <c r="L228" t="s">
        <v>56</v>
      </c>
      <c r="M228" t="s">
        <v>54</v>
      </c>
      <c r="N228">
        <v>3</v>
      </c>
      <c r="O228">
        <v>-2</v>
      </c>
      <c r="P228">
        <v>0</v>
      </c>
      <c r="Q228">
        <v>56</v>
      </c>
      <c r="R228">
        <v>0</v>
      </c>
      <c r="T228">
        <v>0</v>
      </c>
      <c r="U228">
        <v>1</v>
      </c>
      <c r="V228">
        <v>1255</v>
      </c>
      <c r="W228">
        <v>1</v>
      </c>
      <c r="X228" t="s">
        <v>55</v>
      </c>
      <c r="Y228">
        <v>1</v>
      </c>
      <c r="Z228">
        <v>1</v>
      </c>
      <c r="AA228">
        <v>90</v>
      </c>
      <c r="AB228">
        <v>3</v>
      </c>
      <c r="AC228">
        <v>1</v>
      </c>
      <c r="AD228">
        <v>1</v>
      </c>
      <c r="AE228">
        <v>2066</v>
      </c>
      <c r="AF228">
        <v>10494</v>
      </c>
      <c r="AG228">
        <v>2</v>
      </c>
      <c r="AH228">
        <v>22</v>
      </c>
      <c r="AI228">
        <v>4</v>
      </c>
      <c r="AJ228">
        <v>4</v>
      </c>
      <c r="AK228">
        <v>80</v>
      </c>
      <c r="AL228">
        <v>1</v>
      </c>
      <c r="AM228">
        <v>5</v>
      </c>
      <c r="AN228">
        <v>4</v>
      </c>
      <c r="AO228">
        <v>3</v>
      </c>
      <c r="AP228">
        <v>2</v>
      </c>
      <c r="AQ228">
        <v>1</v>
      </c>
      <c r="AR228">
        <v>0</v>
      </c>
    </row>
    <row r="229" spans="1:44" x14ac:dyDescent="0.3">
      <c r="A229" t="s">
        <v>56</v>
      </c>
      <c r="B229" t="s">
        <v>45</v>
      </c>
      <c r="C229" t="s">
        <v>46</v>
      </c>
      <c r="D229" t="s">
        <v>59</v>
      </c>
      <c r="E229" t="s">
        <v>60</v>
      </c>
      <c r="F229" t="s">
        <v>49</v>
      </c>
      <c r="G229" t="s">
        <v>1431</v>
      </c>
      <c r="H229">
        <v>2034</v>
      </c>
      <c r="I229" t="s">
        <v>51</v>
      </c>
      <c r="J229" t="s">
        <v>81</v>
      </c>
      <c r="K229" t="s">
        <v>64</v>
      </c>
      <c r="L229" t="s">
        <v>56</v>
      </c>
      <c r="M229" t="s">
        <v>54</v>
      </c>
      <c r="N229">
        <v>3</v>
      </c>
      <c r="O229">
        <v>-2</v>
      </c>
      <c r="P229">
        <v>0</v>
      </c>
      <c r="Q229">
        <v>41</v>
      </c>
      <c r="R229">
        <v>0</v>
      </c>
      <c r="T229">
        <v>0</v>
      </c>
      <c r="U229">
        <v>1</v>
      </c>
      <c r="V229">
        <v>582</v>
      </c>
      <c r="W229">
        <v>28</v>
      </c>
      <c r="X229" t="s">
        <v>71</v>
      </c>
      <c r="Y229">
        <v>1</v>
      </c>
      <c r="Z229">
        <v>1</v>
      </c>
      <c r="AA229">
        <v>60</v>
      </c>
      <c r="AB229">
        <v>2</v>
      </c>
      <c r="AC229">
        <v>4</v>
      </c>
      <c r="AD229">
        <v>2</v>
      </c>
      <c r="AE229">
        <v>13570</v>
      </c>
      <c r="AF229">
        <v>5640</v>
      </c>
      <c r="AG229">
        <v>0</v>
      </c>
      <c r="AH229">
        <v>23</v>
      </c>
      <c r="AI229">
        <v>4</v>
      </c>
      <c r="AJ229">
        <v>3</v>
      </c>
      <c r="AK229">
        <v>80</v>
      </c>
      <c r="AL229">
        <v>1</v>
      </c>
      <c r="AM229">
        <v>21</v>
      </c>
      <c r="AN229">
        <v>3</v>
      </c>
      <c r="AO229">
        <v>20</v>
      </c>
      <c r="AP229">
        <v>7</v>
      </c>
      <c r="AQ229">
        <v>0</v>
      </c>
      <c r="AR229">
        <v>10</v>
      </c>
    </row>
    <row r="230" spans="1:44" x14ac:dyDescent="0.3">
      <c r="A230" t="s">
        <v>56</v>
      </c>
      <c r="B230" t="s">
        <v>45</v>
      </c>
      <c r="C230" t="s">
        <v>69</v>
      </c>
      <c r="D230" t="s">
        <v>59</v>
      </c>
      <c r="E230" t="s">
        <v>60</v>
      </c>
      <c r="F230" t="s">
        <v>49</v>
      </c>
      <c r="G230" t="s">
        <v>1430</v>
      </c>
      <c r="H230">
        <v>1581</v>
      </c>
      <c r="I230" t="s">
        <v>51</v>
      </c>
      <c r="J230" t="s">
        <v>63</v>
      </c>
      <c r="K230" t="s">
        <v>64</v>
      </c>
      <c r="L230" t="s">
        <v>56</v>
      </c>
      <c r="M230" t="s">
        <v>54</v>
      </c>
      <c r="N230">
        <v>5</v>
      </c>
      <c r="O230">
        <v>-2</v>
      </c>
      <c r="P230">
        <v>0</v>
      </c>
      <c r="Q230">
        <v>26</v>
      </c>
      <c r="R230">
        <v>0</v>
      </c>
      <c r="T230">
        <v>0</v>
      </c>
      <c r="U230">
        <v>1</v>
      </c>
      <c r="V230">
        <v>474</v>
      </c>
      <c r="W230">
        <v>3</v>
      </c>
      <c r="X230" t="s">
        <v>77</v>
      </c>
      <c r="Y230">
        <v>1</v>
      </c>
      <c r="Z230">
        <v>1</v>
      </c>
      <c r="AA230">
        <v>89</v>
      </c>
      <c r="AB230">
        <v>3</v>
      </c>
      <c r="AC230">
        <v>1</v>
      </c>
      <c r="AD230">
        <v>4</v>
      </c>
      <c r="AE230">
        <v>2061</v>
      </c>
      <c r="AF230">
        <v>11133</v>
      </c>
      <c r="AG230">
        <v>1</v>
      </c>
      <c r="AH230">
        <v>21</v>
      </c>
      <c r="AI230">
        <v>4</v>
      </c>
      <c r="AJ230">
        <v>1</v>
      </c>
      <c r="AK230">
        <v>80</v>
      </c>
      <c r="AL230">
        <v>0</v>
      </c>
      <c r="AM230">
        <v>1</v>
      </c>
      <c r="AN230">
        <v>3</v>
      </c>
      <c r="AO230">
        <v>1</v>
      </c>
      <c r="AP230">
        <v>0</v>
      </c>
      <c r="AQ230">
        <v>0</v>
      </c>
      <c r="AR230">
        <v>0</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69</v>
      </c>
      <c r="D234" t="s">
        <v>59</v>
      </c>
      <c r="E234" t="s">
        <v>60</v>
      </c>
      <c r="F234" t="s">
        <v>72</v>
      </c>
      <c r="G234" t="s">
        <v>1429</v>
      </c>
      <c r="H234">
        <v>1622</v>
      </c>
      <c r="I234" t="s">
        <v>51</v>
      </c>
      <c r="J234" t="s">
        <v>81</v>
      </c>
      <c r="K234" t="s">
        <v>79</v>
      </c>
      <c r="L234" t="s">
        <v>56</v>
      </c>
      <c r="M234" t="s">
        <v>54</v>
      </c>
      <c r="N234">
        <v>5</v>
      </c>
      <c r="O234">
        <v>-2</v>
      </c>
      <c r="P234">
        <v>0</v>
      </c>
      <c r="Q234">
        <v>28</v>
      </c>
      <c r="R234">
        <v>0</v>
      </c>
      <c r="T234">
        <v>0</v>
      </c>
      <c r="U234">
        <v>1</v>
      </c>
      <c r="V234">
        <v>580</v>
      </c>
      <c r="W234">
        <v>27</v>
      </c>
      <c r="X234" t="s">
        <v>77</v>
      </c>
      <c r="Y234">
        <v>1</v>
      </c>
      <c r="Z234">
        <v>2</v>
      </c>
      <c r="AA234">
        <v>39</v>
      </c>
      <c r="AB234">
        <v>1</v>
      </c>
      <c r="AC234">
        <v>2</v>
      </c>
      <c r="AD234">
        <v>1</v>
      </c>
      <c r="AE234">
        <v>4877</v>
      </c>
      <c r="AF234">
        <v>20460</v>
      </c>
      <c r="AG234">
        <v>0</v>
      </c>
      <c r="AH234">
        <v>21</v>
      </c>
      <c r="AI234">
        <v>4</v>
      </c>
      <c r="AJ234">
        <v>2</v>
      </c>
      <c r="AK234">
        <v>80</v>
      </c>
      <c r="AL234">
        <v>1</v>
      </c>
      <c r="AM234">
        <v>6</v>
      </c>
      <c r="AN234">
        <v>2</v>
      </c>
      <c r="AO234">
        <v>5</v>
      </c>
      <c r="AP234">
        <v>3</v>
      </c>
      <c r="AQ234">
        <v>0</v>
      </c>
      <c r="AR234">
        <v>0</v>
      </c>
    </row>
    <row r="235" spans="1:44" x14ac:dyDescent="0.3">
      <c r="A235" t="s">
        <v>56</v>
      </c>
      <c r="B235" t="s">
        <v>57</v>
      </c>
      <c r="C235" t="s">
        <v>69</v>
      </c>
      <c r="D235" t="s">
        <v>59</v>
      </c>
      <c r="E235" t="s">
        <v>60</v>
      </c>
      <c r="F235" t="s">
        <v>113</v>
      </c>
      <c r="G235" t="s">
        <v>1427</v>
      </c>
      <c r="H235">
        <v>1736</v>
      </c>
      <c r="I235" t="s">
        <v>51</v>
      </c>
      <c r="J235" t="s">
        <v>81</v>
      </c>
      <c r="K235" t="s">
        <v>53</v>
      </c>
      <c r="L235" t="s">
        <v>56</v>
      </c>
      <c r="M235" t="s">
        <v>54</v>
      </c>
      <c r="N235">
        <v>3</v>
      </c>
      <c r="O235">
        <v>-2</v>
      </c>
      <c r="P235">
        <v>0</v>
      </c>
      <c r="Q235">
        <v>31</v>
      </c>
      <c r="R235">
        <v>0</v>
      </c>
      <c r="T235">
        <v>0</v>
      </c>
      <c r="U235">
        <v>1</v>
      </c>
      <c r="V235">
        <v>163</v>
      </c>
      <c r="W235">
        <v>24</v>
      </c>
      <c r="X235" t="s">
        <v>65</v>
      </c>
      <c r="Y235">
        <v>1</v>
      </c>
      <c r="Z235">
        <v>4</v>
      </c>
      <c r="AA235">
        <v>30</v>
      </c>
      <c r="AB235">
        <v>3</v>
      </c>
      <c r="AC235">
        <v>2</v>
      </c>
      <c r="AD235">
        <v>4</v>
      </c>
      <c r="AE235">
        <v>5238</v>
      </c>
      <c r="AF235">
        <v>6670</v>
      </c>
      <c r="AG235">
        <v>2</v>
      </c>
      <c r="AH235">
        <v>20</v>
      </c>
      <c r="AI235">
        <v>4</v>
      </c>
      <c r="AJ235">
        <v>4</v>
      </c>
      <c r="AK235">
        <v>80</v>
      </c>
      <c r="AL235">
        <v>0</v>
      </c>
      <c r="AM235">
        <v>9</v>
      </c>
      <c r="AN235">
        <v>2</v>
      </c>
      <c r="AO235">
        <v>5</v>
      </c>
      <c r="AP235">
        <v>4</v>
      </c>
      <c r="AQ235">
        <v>1</v>
      </c>
      <c r="AR235">
        <v>4</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57</v>
      </c>
      <c r="C237" t="s">
        <v>46</v>
      </c>
      <c r="D237" t="s">
        <v>59</v>
      </c>
      <c r="E237" t="s">
        <v>60</v>
      </c>
      <c r="F237" t="s">
        <v>72</v>
      </c>
      <c r="G237" t="s">
        <v>1426</v>
      </c>
      <c r="H237">
        <v>1675</v>
      </c>
      <c r="I237" t="s">
        <v>51</v>
      </c>
      <c r="J237" t="s">
        <v>68</v>
      </c>
      <c r="K237" t="s">
        <v>53</v>
      </c>
      <c r="L237" t="s">
        <v>56</v>
      </c>
      <c r="M237" t="s">
        <v>54</v>
      </c>
      <c r="N237">
        <v>3</v>
      </c>
      <c r="O237">
        <v>-2</v>
      </c>
      <c r="P237">
        <v>0</v>
      </c>
      <c r="Q237">
        <v>38</v>
      </c>
      <c r="R237">
        <v>0</v>
      </c>
      <c r="T237">
        <v>0</v>
      </c>
      <c r="U237">
        <v>1</v>
      </c>
      <c r="V237">
        <v>148</v>
      </c>
      <c r="W237">
        <v>2</v>
      </c>
      <c r="X237" t="s">
        <v>77</v>
      </c>
      <c r="Y237">
        <v>1</v>
      </c>
      <c r="Z237">
        <v>4</v>
      </c>
      <c r="AA237">
        <v>42</v>
      </c>
      <c r="AB237">
        <v>2</v>
      </c>
      <c r="AC237">
        <v>1</v>
      </c>
      <c r="AD237">
        <v>2</v>
      </c>
      <c r="AE237">
        <v>2440</v>
      </c>
      <c r="AF237">
        <v>23826</v>
      </c>
      <c r="AG237">
        <v>1</v>
      </c>
      <c r="AH237">
        <v>22</v>
      </c>
      <c r="AI237">
        <v>4</v>
      </c>
      <c r="AJ237">
        <v>2</v>
      </c>
      <c r="AK237">
        <v>80</v>
      </c>
      <c r="AL237">
        <v>0</v>
      </c>
      <c r="AM237">
        <v>4</v>
      </c>
      <c r="AN237">
        <v>3</v>
      </c>
      <c r="AO237">
        <v>4</v>
      </c>
      <c r="AP237">
        <v>3</v>
      </c>
      <c r="AQ237">
        <v>3</v>
      </c>
      <c r="AR237">
        <v>3</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57</v>
      </c>
      <c r="C239" t="s">
        <v>58</v>
      </c>
      <c r="D239" t="s">
        <v>59</v>
      </c>
      <c r="E239" t="s">
        <v>60</v>
      </c>
      <c r="F239" t="s">
        <v>72</v>
      </c>
      <c r="G239" t="s">
        <v>1425</v>
      </c>
      <c r="H239">
        <v>1520</v>
      </c>
      <c r="I239" t="s">
        <v>51</v>
      </c>
      <c r="J239" t="s">
        <v>95</v>
      </c>
      <c r="K239" t="s">
        <v>79</v>
      </c>
      <c r="L239" t="s">
        <v>56</v>
      </c>
      <c r="M239" t="s">
        <v>54</v>
      </c>
      <c r="N239">
        <v>2</v>
      </c>
      <c r="O239">
        <v>-2</v>
      </c>
      <c r="P239">
        <v>0</v>
      </c>
      <c r="Q239">
        <v>54</v>
      </c>
      <c r="R239">
        <v>0</v>
      </c>
      <c r="T239">
        <v>0</v>
      </c>
      <c r="U239">
        <v>1</v>
      </c>
      <c r="V239">
        <v>1050</v>
      </c>
      <c r="W239">
        <v>11</v>
      </c>
      <c r="X239" t="s">
        <v>71</v>
      </c>
      <c r="Y239">
        <v>1</v>
      </c>
      <c r="Z239">
        <v>2</v>
      </c>
      <c r="AA239">
        <v>87</v>
      </c>
      <c r="AB239">
        <v>3</v>
      </c>
      <c r="AC239">
        <v>4</v>
      </c>
      <c r="AD239">
        <v>4</v>
      </c>
      <c r="AE239">
        <v>16032</v>
      </c>
      <c r="AF239">
        <v>24456</v>
      </c>
      <c r="AG239">
        <v>3</v>
      </c>
      <c r="AH239">
        <v>20</v>
      </c>
      <c r="AI239">
        <v>4</v>
      </c>
      <c r="AJ239">
        <v>1</v>
      </c>
      <c r="AK239">
        <v>80</v>
      </c>
      <c r="AL239">
        <v>1</v>
      </c>
      <c r="AM239">
        <v>26</v>
      </c>
      <c r="AN239">
        <v>3</v>
      </c>
      <c r="AO239">
        <v>14</v>
      </c>
      <c r="AP239">
        <v>9</v>
      </c>
      <c r="AQ239">
        <v>1</v>
      </c>
      <c r="AR239">
        <v>12</v>
      </c>
    </row>
    <row r="240" spans="1:44" x14ac:dyDescent="0.3">
      <c r="A240" t="s">
        <v>56</v>
      </c>
      <c r="B240" t="s">
        <v>91</v>
      </c>
      <c r="C240" t="s">
        <v>69</v>
      </c>
      <c r="D240" t="s">
        <v>59</v>
      </c>
      <c r="E240" t="s">
        <v>60</v>
      </c>
      <c r="F240" t="s">
        <v>72</v>
      </c>
      <c r="G240" t="s">
        <v>1423</v>
      </c>
      <c r="H240">
        <v>1979</v>
      </c>
      <c r="I240" t="s">
        <v>51</v>
      </c>
      <c r="J240" t="s">
        <v>101</v>
      </c>
      <c r="K240" t="s">
        <v>64</v>
      </c>
      <c r="L240" t="s">
        <v>56</v>
      </c>
      <c r="M240" t="s">
        <v>54</v>
      </c>
      <c r="N240">
        <v>2</v>
      </c>
      <c r="O240">
        <v>-2</v>
      </c>
      <c r="P240">
        <v>0</v>
      </c>
      <c r="Q240">
        <v>31</v>
      </c>
      <c r="R240">
        <v>0</v>
      </c>
      <c r="T240">
        <v>0</v>
      </c>
      <c r="U240">
        <v>1</v>
      </c>
      <c r="V240">
        <v>697</v>
      </c>
      <c r="W240">
        <v>10</v>
      </c>
      <c r="X240" t="s">
        <v>77</v>
      </c>
      <c r="Y240">
        <v>1</v>
      </c>
      <c r="Z240">
        <v>3</v>
      </c>
      <c r="AA240">
        <v>40</v>
      </c>
      <c r="AB240">
        <v>3</v>
      </c>
      <c r="AC240">
        <v>3</v>
      </c>
      <c r="AD240">
        <v>3</v>
      </c>
      <c r="AE240">
        <v>11031</v>
      </c>
      <c r="AF240">
        <v>26862</v>
      </c>
      <c r="AG240">
        <v>4</v>
      </c>
      <c r="AH240">
        <v>20</v>
      </c>
      <c r="AI240">
        <v>4</v>
      </c>
      <c r="AJ240">
        <v>3</v>
      </c>
      <c r="AK240">
        <v>80</v>
      </c>
      <c r="AL240">
        <v>1</v>
      </c>
      <c r="AM240">
        <v>13</v>
      </c>
      <c r="AN240">
        <v>4</v>
      </c>
      <c r="AO240">
        <v>11</v>
      </c>
      <c r="AP240">
        <v>7</v>
      </c>
      <c r="AQ240">
        <v>4</v>
      </c>
      <c r="AR240">
        <v>8</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45</v>
      </c>
      <c r="C243" t="s">
        <v>69</v>
      </c>
      <c r="D243" t="s">
        <v>59</v>
      </c>
      <c r="E243" t="s">
        <v>60</v>
      </c>
      <c r="F243" t="s">
        <v>49</v>
      </c>
      <c r="G243" t="s">
        <v>1413</v>
      </c>
      <c r="H243">
        <v>1515</v>
      </c>
      <c r="I243" t="s">
        <v>62</v>
      </c>
      <c r="J243" t="s">
        <v>83</v>
      </c>
      <c r="K243" t="s">
        <v>53</v>
      </c>
      <c r="L243" t="s">
        <v>44</v>
      </c>
      <c r="M243" t="s">
        <v>54</v>
      </c>
      <c r="N243">
        <v>6</v>
      </c>
      <c r="O243">
        <v>-2</v>
      </c>
      <c r="P243">
        <v>0</v>
      </c>
      <c r="Q243">
        <v>33</v>
      </c>
      <c r="R243">
        <v>0</v>
      </c>
      <c r="T243">
        <v>0</v>
      </c>
      <c r="U243">
        <v>1</v>
      </c>
      <c r="V243">
        <v>516</v>
      </c>
      <c r="W243">
        <v>8</v>
      </c>
      <c r="X243" t="s">
        <v>134</v>
      </c>
      <c r="Y243">
        <v>1</v>
      </c>
      <c r="Z243">
        <v>4</v>
      </c>
      <c r="AA243">
        <v>69</v>
      </c>
      <c r="AB243">
        <v>3</v>
      </c>
      <c r="AC243">
        <v>2</v>
      </c>
      <c r="AD243">
        <v>3</v>
      </c>
      <c r="AE243">
        <v>6388</v>
      </c>
      <c r="AF243">
        <v>22049</v>
      </c>
      <c r="AG243">
        <v>2</v>
      </c>
      <c r="AH243">
        <v>17</v>
      </c>
      <c r="AI243">
        <v>3</v>
      </c>
      <c r="AJ243">
        <v>1</v>
      </c>
      <c r="AK243">
        <v>80</v>
      </c>
      <c r="AL243">
        <v>0</v>
      </c>
      <c r="AM243">
        <v>14</v>
      </c>
      <c r="AN243">
        <v>3</v>
      </c>
      <c r="AO243">
        <v>0</v>
      </c>
      <c r="AP243">
        <v>0</v>
      </c>
      <c r="AQ243">
        <v>0</v>
      </c>
      <c r="AR243">
        <v>0</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46</v>
      </c>
      <c r="D256" t="s">
        <v>59</v>
      </c>
      <c r="E256" t="s">
        <v>60</v>
      </c>
      <c r="F256" t="s">
        <v>72</v>
      </c>
      <c r="G256" t="s">
        <v>1412</v>
      </c>
      <c r="H256">
        <v>2020</v>
      </c>
      <c r="I256" t="s">
        <v>62</v>
      </c>
      <c r="J256" t="s">
        <v>63</v>
      </c>
      <c r="K256" t="s">
        <v>53</v>
      </c>
      <c r="L256" t="s">
        <v>44</v>
      </c>
      <c r="M256" t="s">
        <v>54</v>
      </c>
      <c r="N256">
        <v>2</v>
      </c>
      <c r="O256">
        <v>-2</v>
      </c>
      <c r="P256">
        <v>0</v>
      </c>
      <c r="Q256">
        <v>44</v>
      </c>
      <c r="R256">
        <v>0</v>
      </c>
      <c r="T256">
        <v>0</v>
      </c>
      <c r="U256">
        <v>1</v>
      </c>
      <c r="V256">
        <v>1037</v>
      </c>
      <c r="W256">
        <v>1</v>
      </c>
      <c r="X256" t="s">
        <v>77</v>
      </c>
      <c r="Y256">
        <v>1</v>
      </c>
      <c r="Z256">
        <v>2</v>
      </c>
      <c r="AA256">
        <v>42</v>
      </c>
      <c r="AB256">
        <v>3</v>
      </c>
      <c r="AC256">
        <v>1</v>
      </c>
      <c r="AD256">
        <v>4</v>
      </c>
      <c r="AE256">
        <v>2436</v>
      </c>
      <c r="AF256">
        <v>13422</v>
      </c>
      <c r="AG256">
        <v>6</v>
      </c>
      <c r="AH256">
        <v>12</v>
      </c>
      <c r="AI256">
        <v>3</v>
      </c>
      <c r="AJ256">
        <v>3</v>
      </c>
      <c r="AK256">
        <v>80</v>
      </c>
      <c r="AL256">
        <v>0</v>
      </c>
      <c r="AM256">
        <v>6</v>
      </c>
      <c r="AN256">
        <v>3</v>
      </c>
      <c r="AO256">
        <v>4</v>
      </c>
      <c r="AP256">
        <v>3</v>
      </c>
      <c r="AQ256">
        <v>1</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45</v>
      </c>
      <c r="C263" t="s">
        <v>69</v>
      </c>
      <c r="D263" t="s">
        <v>59</v>
      </c>
      <c r="E263" t="s">
        <v>60</v>
      </c>
      <c r="F263" t="s">
        <v>72</v>
      </c>
      <c r="G263" t="s">
        <v>1411</v>
      </c>
      <c r="H263">
        <v>1586</v>
      </c>
      <c r="I263" t="s">
        <v>62</v>
      </c>
      <c r="J263" t="s">
        <v>68</v>
      </c>
      <c r="K263" t="s">
        <v>53</v>
      </c>
      <c r="L263" t="s">
        <v>44</v>
      </c>
      <c r="M263" t="s">
        <v>54</v>
      </c>
      <c r="N263">
        <v>3</v>
      </c>
      <c r="O263">
        <v>-2</v>
      </c>
      <c r="P263">
        <v>0</v>
      </c>
      <c r="Q263">
        <v>29</v>
      </c>
      <c r="R263">
        <v>0</v>
      </c>
      <c r="T263">
        <v>0</v>
      </c>
      <c r="U263">
        <v>1</v>
      </c>
      <c r="V263">
        <v>1370</v>
      </c>
      <c r="W263">
        <v>3</v>
      </c>
      <c r="X263" t="s">
        <v>65</v>
      </c>
      <c r="Y263">
        <v>1</v>
      </c>
      <c r="Z263">
        <v>2</v>
      </c>
      <c r="AA263">
        <v>87</v>
      </c>
      <c r="AB263">
        <v>3</v>
      </c>
      <c r="AC263">
        <v>1</v>
      </c>
      <c r="AD263">
        <v>1</v>
      </c>
      <c r="AE263">
        <v>4723</v>
      </c>
      <c r="AF263">
        <v>16213</v>
      </c>
      <c r="AG263">
        <v>1</v>
      </c>
      <c r="AH263">
        <v>18</v>
      </c>
      <c r="AI263">
        <v>3</v>
      </c>
      <c r="AJ263">
        <v>4</v>
      </c>
      <c r="AK263">
        <v>80</v>
      </c>
      <c r="AL263">
        <v>0</v>
      </c>
      <c r="AM263">
        <v>10</v>
      </c>
      <c r="AN263">
        <v>3</v>
      </c>
      <c r="AO263">
        <v>10</v>
      </c>
      <c r="AP263">
        <v>9</v>
      </c>
      <c r="AQ263">
        <v>1</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69</v>
      </c>
      <c r="D265" t="s">
        <v>59</v>
      </c>
      <c r="E265" t="s">
        <v>60</v>
      </c>
      <c r="F265" t="s">
        <v>72</v>
      </c>
      <c r="G265" t="s">
        <v>1410</v>
      </c>
      <c r="H265">
        <v>1755</v>
      </c>
      <c r="I265" t="s">
        <v>62</v>
      </c>
      <c r="J265" t="s">
        <v>63</v>
      </c>
      <c r="K265" t="s">
        <v>64</v>
      </c>
      <c r="L265" t="s">
        <v>44</v>
      </c>
      <c r="M265" t="s">
        <v>54</v>
      </c>
      <c r="N265">
        <v>3</v>
      </c>
      <c r="O265">
        <v>-2</v>
      </c>
      <c r="P265">
        <v>0</v>
      </c>
      <c r="Q265">
        <v>34</v>
      </c>
      <c r="R265">
        <v>0</v>
      </c>
      <c r="T265">
        <v>0</v>
      </c>
      <c r="U265">
        <v>1</v>
      </c>
      <c r="V265">
        <v>181</v>
      </c>
      <c r="W265">
        <v>2</v>
      </c>
      <c r="X265" t="s">
        <v>71</v>
      </c>
      <c r="Y265">
        <v>1</v>
      </c>
      <c r="Z265">
        <v>4</v>
      </c>
      <c r="AA265">
        <v>97</v>
      </c>
      <c r="AB265">
        <v>4</v>
      </c>
      <c r="AC265">
        <v>1</v>
      </c>
      <c r="AD265">
        <v>4</v>
      </c>
      <c r="AE265">
        <v>2932</v>
      </c>
      <c r="AF265">
        <v>5586</v>
      </c>
      <c r="AG265">
        <v>0</v>
      </c>
      <c r="AH265">
        <v>14</v>
      </c>
      <c r="AI265">
        <v>3</v>
      </c>
      <c r="AJ265">
        <v>1</v>
      </c>
      <c r="AK265">
        <v>80</v>
      </c>
      <c r="AL265">
        <v>3</v>
      </c>
      <c r="AM265">
        <v>6</v>
      </c>
      <c r="AN265">
        <v>3</v>
      </c>
      <c r="AO265">
        <v>5</v>
      </c>
      <c r="AP265">
        <v>0</v>
      </c>
      <c r="AQ265">
        <v>1</v>
      </c>
      <c r="AR265">
        <v>2</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58</v>
      </c>
      <c r="D267" t="s">
        <v>59</v>
      </c>
      <c r="E267" t="s">
        <v>60</v>
      </c>
      <c r="F267" t="s">
        <v>113</v>
      </c>
      <c r="G267" t="s">
        <v>1409</v>
      </c>
      <c r="H267">
        <v>1465</v>
      </c>
      <c r="I267" t="s">
        <v>62</v>
      </c>
      <c r="J267" t="s">
        <v>81</v>
      </c>
      <c r="K267" t="s">
        <v>64</v>
      </c>
      <c r="L267" t="s">
        <v>44</v>
      </c>
      <c r="M267" t="s">
        <v>54</v>
      </c>
      <c r="N267">
        <v>4</v>
      </c>
      <c r="O267">
        <v>-2</v>
      </c>
      <c r="P267">
        <v>0</v>
      </c>
      <c r="Q267">
        <v>45</v>
      </c>
      <c r="R267">
        <v>0</v>
      </c>
      <c r="T267">
        <v>0</v>
      </c>
      <c r="U267">
        <v>1</v>
      </c>
      <c r="V267">
        <v>1448</v>
      </c>
      <c r="W267">
        <v>29</v>
      </c>
      <c r="X267" t="s">
        <v>77</v>
      </c>
      <c r="Y267">
        <v>1</v>
      </c>
      <c r="Z267">
        <v>4</v>
      </c>
      <c r="AA267">
        <v>55</v>
      </c>
      <c r="AB267">
        <v>3</v>
      </c>
      <c r="AC267">
        <v>3</v>
      </c>
      <c r="AD267">
        <v>4</v>
      </c>
      <c r="AE267">
        <v>9380</v>
      </c>
      <c r="AF267">
        <v>14720</v>
      </c>
      <c r="AG267">
        <v>4</v>
      </c>
      <c r="AH267">
        <v>18</v>
      </c>
      <c r="AI267">
        <v>3</v>
      </c>
      <c r="AJ267">
        <v>4</v>
      </c>
      <c r="AK267">
        <v>80</v>
      </c>
      <c r="AL267">
        <v>2</v>
      </c>
      <c r="AM267">
        <v>10</v>
      </c>
      <c r="AN267">
        <v>4</v>
      </c>
      <c r="AO267">
        <v>3</v>
      </c>
      <c r="AP267">
        <v>1</v>
      </c>
      <c r="AQ267">
        <v>1</v>
      </c>
      <c r="AR267">
        <v>2</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60</v>
      </c>
      <c r="F275" t="s">
        <v>72</v>
      </c>
      <c r="G275" t="s">
        <v>1408</v>
      </c>
      <c r="H275">
        <v>2003</v>
      </c>
      <c r="I275" t="s">
        <v>62</v>
      </c>
      <c r="J275" t="s">
        <v>68</v>
      </c>
      <c r="K275" t="s">
        <v>64</v>
      </c>
      <c r="L275" t="s">
        <v>44</v>
      </c>
      <c r="M275" t="s">
        <v>54</v>
      </c>
      <c r="N275">
        <v>3</v>
      </c>
      <c r="O275">
        <v>-2</v>
      </c>
      <c r="P275">
        <v>0</v>
      </c>
      <c r="Q275">
        <v>35</v>
      </c>
      <c r="R275">
        <v>0</v>
      </c>
      <c r="T275">
        <v>0</v>
      </c>
      <c r="U275">
        <v>1</v>
      </c>
      <c r="V275">
        <v>1490</v>
      </c>
      <c r="W275">
        <v>11</v>
      </c>
      <c r="X275" t="s">
        <v>71</v>
      </c>
      <c r="Y275">
        <v>1</v>
      </c>
      <c r="Z275">
        <v>4</v>
      </c>
      <c r="AA275">
        <v>43</v>
      </c>
      <c r="AB275">
        <v>3</v>
      </c>
      <c r="AC275">
        <v>1</v>
      </c>
      <c r="AD275">
        <v>3</v>
      </c>
      <c r="AE275">
        <v>2660</v>
      </c>
      <c r="AF275">
        <v>20232</v>
      </c>
      <c r="AG275">
        <v>7</v>
      </c>
      <c r="AH275">
        <v>11</v>
      </c>
      <c r="AI275">
        <v>3</v>
      </c>
      <c r="AJ275">
        <v>3</v>
      </c>
      <c r="AK275">
        <v>80</v>
      </c>
      <c r="AL275">
        <v>1</v>
      </c>
      <c r="AM275">
        <v>5</v>
      </c>
      <c r="AN275">
        <v>3</v>
      </c>
      <c r="AO275">
        <v>2</v>
      </c>
      <c r="AP275">
        <v>2</v>
      </c>
      <c r="AQ275">
        <v>2</v>
      </c>
      <c r="AR275">
        <v>2</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60</v>
      </c>
      <c r="F279" t="s">
        <v>49</v>
      </c>
      <c r="G279" t="s">
        <v>1407</v>
      </c>
      <c r="H279">
        <v>1790</v>
      </c>
      <c r="I279" t="s">
        <v>62</v>
      </c>
      <c r="J279" t="s">
        <v>83</v>
      </c>
      <c r="K279" t="s">
        <v>64</v>
      </c>
      <c r="L279" t="s">
        <v>44</v>
      </c>
      <c r="M279" t="s">
        <v>54</v>
      </c>
      <c r="N279">
        <v>1</v>
      </c>
      <c r="O279">
        <v>-2</v>
      </c>
      <c r="P279">
        <v>0</v>
      </c>
      <c r="Q279">
        <v>36</v>
      </c>
      <c r="R279">
        <v>0</v>
      </c>
      <c r="T279">
        <v>0</v>
      </c>
      <c r="U279">
        <v>1</v>
      </c>
      <c r="V279">
        <v>1383</v>
      </c>
      <c r="W279">
        <v>10</v>
      </c>
      <c r="X279" t="s">
        <v>77</v>
      </c>
      <c r="Y279">
        <v>1</v>
      </c>
      <c r="Z279">
        <v>4</v>
      </c>
      <c r="AA279">
        <v>90</v>
      </c>
      <c r="AB279">
        <v>3</v>
      </c>
      <c r="AC279">
        <v>3</v>
      </c>
      <c r="AD279">
        <v>1</v>
      </c>
      <c r="AE279">
        <v>8321</v>
      </c>
      <c r="AF279">
        <v>25949</v>
      </c>
      <c r="AG279">
        <v>7</v>
      </c>
      <c r="AH279">
        <v>13</v>
      </c>
      <c r="AI279">
        <v>3</v>
      </c>
      <c r="AJ279">
        <v>4</v>
      </c>
      <c r="AK279">
        <v>80</v>
      </c>
      <c r="AL279">
        <v>1</v>
      </c>
      <c r="AM279">
        <v>15</v>
      </c>
      <c r="AN279">
        <v>3</v>
      </c>
      <c r="AO279">
        <v>12</v>
      </c>
      <c r="AP279">
        <v>8</v>
      </c>
      <c r="AQ279">
        <v>5</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69</v>
      </c>
      <c r="D283" t="s">
        <v>59</v>
      </c>
      <c r="E283" t="s">
        <v>60</v>
      </c>
      <c r="F283" t="s">
        <v>66</v>
      </c>
      <c r="G283" t="s">
        <v>1406</v>
      </c>
      <c r="H283">
        <v>2053</v>
      </c>
      <c r="I283" t="s">
        <v>62</v>
      </c>
      <c r="J283" t="s">
        <v>68</v>
      </c>
      <c r="K283" t="s">
        <v>64</v>
      </c>
      <c r="L283" t="s">
        <v>44</v>
      </c>
      <c r="M283" t="s">
        <v>54</v>
      </c>
      <c r="N283">
        <v>2</v>
      </c>
      <c r="O283">
        <v>-2</v>
      </c>
      <c r="P283">
        <v>0</v>
      </c>
      <c r="Q283">
        <v>29</v>
      </c>
      <c r="R283">
        <v>0</v>
      </c>
      <c r="T283">
        <v>0</v>
      </c>
      <c r="U283">
        <v>1</v>
      </c>
      <c r="V283">
        <v>1378</v>
      </c>
      <c r="W283">
        <v>13</v>
      </c>
      <c r="X283" t="s">
        <v>55</v>
      </c>
      <c r="Y283">
        <v>1</v>
      </c>
      <c r="Z283">
        <v>4</v>
      </c>
      <c r="AA283">
        <v>46</v>
      </c>
      <c r="AB283">
        <v>2</v>
      </c>
      <c r="AC283">
        <v>2</v>
      </c>
      <c r="AD283">
        <v>2</v>
      </c>
      <c r="AE283">
        <v>4025</v>
      </c>
      <c r="AF283">
        <v>23679</v>
      </c>
      <c r="AG283">
        <v>4</v>
      </c>
      <c r="AH283">
        <v>13</v>
      </c>
      <c r="AI283">
        <v>3</v>
      </c>
      <c r="AJ283">
        <v>1</v>
      </c>
      <c r="AK283">
        <v>80</v>
      </c>
      <c r="AL283">
        <v>1</v>
      </c>
      <c r="AM283">
        <v>10</v>
      </c>
      <c r="AN283">
        <v>3</v>
      </c>
      <c r="AO283">
        <v>4</v>
      </c>
      <c r="AP283">
        <v>3</v>
      </c>
      <c r="AQ283">
        <v>0</v>
      </c>
      <c r="AR283">
        <v>3</v>
      </c>
    </row>
    <row r="284" spans="1:44" x14ac:dyDescent="0.3">
      <c r="A284" t="s">
        <v>56</v>
      </c>
      <c r="B284" t="s">
        <v>45</v>
      </c>
      <c r="C284" t="s">
        <v>69</v>
      </c>
      <c r="D284" t="s">
        <v>59</v>
      </c>
      <c r="E284" t="s">
        <v>60</v>
      </c>
      <c r="F284" t="s">
        <v>49</v>
      </c>
      <c r="G284" t="s">
        <v>1405</v>
      </c>
      <c r="H284">
        <v>1549</v>
      </c>
      <c r="I284" t="s">
        <v>62</v>
      </c>
      <c r="J284" t="s">
        <v>68</v>
      </c>
      <c r="K284" t="s">
        <v>64</v>
      </c>
      <c r="L284" t="s">
        <v>44</v>
      </c>
      <c r="M284" t="s">
        <v>54</v>
      </c>
      <c r="N284">
        <v>3</v>
      </c>
      <c r="O284">
        <v>-2</v>
      </c>
      <c r="P284">
        <v>0</v>
      </c>
      <c r="Q284">
        <v>33</v>
      </c>
      <c r="R284">
        <v>0</v>
      </c>
      <c r="T284">
        <v>0</v>
      </c>
      <c r="U284">
        <v>1</v>
      </c>
      <c r="V284">
        <v>589</v>
      </c>
      <c r="W284">
        <v>28</v>
      </c>
      <c r="X284" t="s">
        <v>71</v>
      </c>
      <c r="Y284">
        <v>1</v>
      </c>
      <c r="Z284">
        <v>2</v>
      </c>
      <c r="AA284">
        <v>79</v>
      </c>
      <c r="AB284">
        <v>3</v>
      </c>
      <c r="AC284">
        <v>2</v>
      </c>
      <c r="AD284">
        <v>3</v>
      </c>
      <c r="AE284">
        <v>5207</v>
      </c>
      <c r="AF284">
        <v>22949</v>
      </c>
      <c r="AG284">
        <v>1</v>
      </c>
      <c r="AH284">
        <v>12</v>
      </c>
      <c r="AI284">
        <v>3</v>
      </c>
      <c r="AJ284">
        <v>2</v>
      </c>
      <c r="AK284">
        <v>80</v>
      </c>
      <c r="AL284">
        <v>1</v>
      </c>
      <c r="AM284">
        <v>15</v>
      </c>
      <c r="AN284">
        <v>3</v>
      </c>
      <c r="AO284">
        <v>15</v>
      </c>
      <c r="AP284">
        <v>14</v>
      </c>
      <c r="AQ284">
        <v>5</v>
      </c>
      <c r="AR284">
        <v>7</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45</v>
      </c>
      <c r="C294" t="s">
        <v>46</v>
      </c>
      <c r="D294" t="s">
        <v>59</v>
      </c>
      <c r="E294" t="s">
        <v>60</v>
      </c>
      <c r="F294" t="s">
        <v>72</v>
      </c>
      <c r="G294" t="s">
        <v>1404</v>
      </c>
      <c r="H294">
        <v>1766</v>
      </c>
      <c r="I294" t="s">
        <v>62</v>
      </c>
      <c r="J294" t="s">
        <v>83</v>
      </c>
      <c r="K294" t="s">
        <v>64</v>
      </c>
      <c r="L294" t="s">
        <v>44</v>
      </c>
      <c r="M294" t="s">
        <v>54</v>
      </c>
      <c r="N294">
        <v>2</v>
      </c>
      <c r="O294">
        <v>-2</v>
      </c>
      <c r="P294">
        <v>0</v>
      </c>
      <c r="Q294">
        <v>38</v>
      </c>
      <c r="R294">
        <v>0</v>
      </c>
      <c r="T294">
        <v>0</v>
      </c>
      <c r="U294">
        <v>1</v>
      </c>
      <c r="V294">
        <v>833</v>
      </c>
      <c r="W294">
        <v>18</v>
      </c>
      <c r="X294" t="s">
        <v>77</v>
      </c>
      <c r="Y294">
        <v>1</v>
      </c>
      <c r="Z294">
        <v>2</v>
      </c>
      <c r="AA294">
        <v>60</v>
      </c>
      <c r="AB294">
        <v>1</v>
      </c>
      <c r="AC294">
        <v>2</v>
      </c>
      <c r="AD294">
        <v>4</v>
      </c>
      <c r="AE294">
        <v>5811</v>
      </c>
      <c r="AF294">
        <v>24539</v>
      </c>
      <c r="AG294">
        <v>3</v>
      </c>
      <c r="AH294">
        <v>16</v>
      </c>
      <c r="AI294">
        <v>3</v>
      </c>
      <c r="AJ294">
        <v>3</v>
      </c>
      <c r="AK294">
        <v>80</v>
      </c>
      <c r="AL294">
        <v>1</v>
      </c>
      <c r="AM294">
        <v>15</v>
      </c>
      <c r="AN294">
        <v>3</v>
      </c>
      <c r="AO294">
        <v>1</v>
      </c>
      <c r="AP294">
        <v>0</v>
      </c>
      <c r="AQ294">
        <v>1</v>
      </c>
      <c r="AR294">
        <v>0</v>
      </c>
    </row>
    <row r="295" spans="1:44" x14ac:dyDescent="0.3">
      <c r="A295" t="s">
        <v>56</v>
      </c>
      <c r="B295" t="s">
        <v>45</v>
      </c>
      <c r="C295" t="s">
        <v>75</v>
      </c>
      <c r="D295" t="s">
        <v>59</v>
      </c>
      <c r="E295" t="s">
        <v>60</v>
      </c>
      <c r="F295" t="s">
        <v>49</v>
      </c>
      <c r="G295" t="s">
        <v>1403</v>
      </c>
      <c r="H295">
        <v>1501</v>
      </c>
      <c r="I295" t="s">
        <v>62</v>
      </c>
      <c r="J295" t="s">
        <v>83</v>
      </c>
      <c r="K295" t="s">
        <v>64</v>
      </c>
      <c r="L295" t="s">
        <v>44</v>
      </c>
      <c r="M295" t="s">
        <v>54</v>
      </c>
      <c r="N295">
        <v>2</v>
      </c>
      <c r="O295">
        <v>-2</v>
      </c>
      <c r="P295">
        <v>0</v>
      </c>
      <c r="Q295">
        <v>55</v>
      </c>
      <c r="R295">
        <v>0</v>
      </c>
      <c r="T295">
        <v>0</v>
      </c>
      <c r="U295">
        <v>1</v>
      </c>
      <c r="V295">
        <v>1229</v>
      </c>
      <c r="W295">
        <v>4</v>
      </c>
      <c r="X295" t="s">
        <v>71</v>
      </c>
      <c r="Y295">
        <v>1</v>
      </c>
      <c r="Z295">
        <v>4</v>
      </c>
      <c r="AA295">
        <v>30</v>
      </c>
      <c r="AB295">
        <v>3</v>
      </c>
      <c r="AC295">
        <v>2</v>
      </c>
      <c r="AD295">
        <v>3</v>
      </c>
      <c r="AE295">
        <v>4035</v>
      </c>
      <c r="AF295">
        <v>16143</v>
      </c>
      <c r="AG295">
        <v>0</v>
      </c>
      <c r="AH295">
        <v>16</v>
      </c>
      <c r="AI295">
        <v>3</v>
      </c>
      <c r="AJ295">
        <v>2</v>
      </c>
      <c r="AK295">
        <v>80</v>
      </c>
      <c r="AL295">
        <v>0</v>
      </c>
      <c r="AM295">
        <v>4</v>
      </c>
      <c r="AN295">
        <v>3</v>
      </c>
      <c r="AO295">
        <v>3</v>
      </c>
      <c r="AP295">
        <v>2</v>
      </c>
      <c r="AQ295">
        <v>1</v>
      </c>
      <c r="AR295">
        <v>2</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45</v>
      </c>
      <c r="C297" t="s">
        <v>46</v>
      </c>
      <c r="D297" t="s">
        <v>59</v>
      </c>
      <c r="E297" t="s">
        <v>60</v>
      </c>
      <c r="F297" t="s">
        <v>72</v>
      </c>
      <c r="G297" t="s">
        <v>1402</v>
      </c>
      <c r="H297">
        <v>1448</v>
      </c>
      <c r="I297" t="s">
        <v>62</v>
      </c>
      <c r="J297" t="s">
        <v>63</v>
      </c>
      <c r="K297" t="s">
        <v>64</v>
      </c>
      <c r="L297" t="s">
        <v>44</v>
      </c>
      <c r="M297" t="s">
        <v>54</v>
      </c>
      <c r="N297">
        <v>5</v>
      </c>
      <c r="O297">
        <v>-2</v>
      </c>
      <c r="P297">
        <v>0</v>
      </c>
      <c r="Q297">
        <v>41</v>
      </c>
      <c r="R297">
        <v>0</v>
      </c>
      <c r="T297">
        <v>0</v>
      </c>
      <c r="U297">
        <v>1</v>
      </c>
      <c r="V297">
        <v>1283</v>
      </c>
      <c r="W297">
        <v>5</v>
      </c>
      <c r="X297" t="s">
        <v>134</v>
      </c>
      <c r="Y297">
        <v>1</v>
      </c>
      <c r="Z297">
        <v>2</v>
      </c>
      <c r="AA297">
        <v>90</v>
      </c>
      <c r="AB297">
        <v>4</v>
      </c>
      <c r="AC297">
        <v>1</v>
      </c>
      <c r="AD297">
        <v>3</v>
      </c>
      <c r="AE297">
        <v>2127</v>
      </c>
      <c r="AF297">
        <v>5561</v>
      </c>
      <c r="AG297">
        <v>2</v>
      </c>
      <c r="AH297">
        <v>12</v>
      </c>
      <c r="AI297">
        <v>3</v>
      </c>
      <c r="AJ297">
        <v>1</v>
      </c>
      <c r="AK297">
        <v>80</v>
      </c>
      <c r="AL297">
        <v>0</v>
      </c>
      <c r="AM297">
        <v>7</v>
      </c>
      <c r="AN297">
        <v>2</v>
      </c>
      <c r="AO297">
        <v>4</v>
      </c>
      <c r="AP297">
        <v>2</v>
      </c>
      <c r="AQ297">
        <v>0</v>
      </c>
      <c r="AR297">
        <v>3</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69</v>
      </c>
      <c r="D299" t="s">
        <v>59</v>
      </c>
      <c r="E299" t="s">
        <v>60</v>
      </c>
      <c r="F299" t="s">
        <v>66</v>
      </c>
      <c r="G299" t="s">
        <v>1401</v>
      </c>
      <c r="H299">
        <v>1992</v>
      </c>
      <c r="I299" t="s">
        <v>62</v>
      </c>
      <c r="J299" t="s">
        <v>68</v>
      </c>
      <c r="K299" t="s">
        <v>79</v>
      </c>
      <c r="L299" t="s">
        <v>44</v>
      </c>
      <c r="M299" t="s">
        <v>54</v>
      </c>
      <c r="N299">
        <v>2</v>
      </c>
      <c r="O299">
        <v>-2</v>
      </c>
      <c r="P299">
        <v>0</v>
      </c>
      <c r="Q299">
        <v>25</v>
      </c>
      <c r="R299">
        <v>0</v>
      </c>
      <c r="T299">
        <v>0</v>
      </c>
      <c r="U299">
        <v>1</v>
      </c>
      <c r="V299">
        <v>977</v>
      </c>
      <c r="W299">
        <v>2</v>
      </c>
      <c r="X299" t="s">
        <v>65</v>
      </c>
      <c r="Y299">
        <v>1</v>
      </c>
      <c r="Z299">
        <v>4</v>
      </c>
      <c r="AA299">
        <v>57</v>
      </c>
      <c r="AB299">
        <v>3</v>
      </c>
      <c r="AC299">
        <v>1</v>
      </c>
      <c r="AD299">
        <v>3</v>
      </c>
      <c r="AE299">
        <v>3977</v>
      </c>
      <c r="AF299">
        <v>7298</v>
      </c>
      <c r="AG299">
        <v>6</v>
      </c>
      <c r="AH299">
        <v>19</v>
      </c>
      <c r="AI299">
        <v>3</v>
      </c>
      <c r="AJ299">
        <v>3</v>
      </c>
      <c r="AK299">
        <v>80</v>
      </c>
      <c r="AL299">
        <v>1</v>
      </c>
      <c r="AM299">
        <v>7</v>
      </c>
      <c r="AN299">
        <v>2</v>
      </c>
      <c r="AO299">
        <v>2</v>
      </c>
      <c r="AP299">
        <v>2</v>
      </c>
      <c r="AQ299">
        <v>0</v>
      </c>
      <c r="AR299">
        <v>2</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60</v>
      </c>
      <c r="F302" t="s">
        <v>49</v>
      </c>
      <c r="G302" t="s">
        <v>1400</v>
      </c>
      <c r="H302">
        <v>1998</v>
      </c>
      <c r="I302" t="s">
        <v>62</v>
      </c>
      <c r="J302" t="s">
        <v>63</v>
      </c>
      <c r="K302" t="s">
        <v>79</v>
      </c>
      <c r="L302" t="s">
        <v>44</v>
      </c>
      <c r="M302" t="s">
        <v>54</v>
      </c>
      <c r="N302">
        <v>3</v>
      </c>
      <c r="O302">
        <v>-2</v>
      </c>
      <c r="P302">
        <v>0</v>
      </c>
      <c r="Q302">
        <v>42</v>
      </c>
      <c r="R302">
        <v>0</v>
      </c>
      <c r="T302">
        <v>0</v>
      </c>
      <c r="U302">
        <v>1</v>
      </c>
      <c r="V302">
        <v>557</v>
      </c>
      <c r="W302">
        <v>18</v>
      </c>
      <c r="X302" t="s">
        <v>71</v>
      </c>
      <c r="Y302">
        <v>1</v>
      </c>
      <c r="Z302">
        <v>4</v>
      </c>
      <c r="AA302">
        <v>35</v>
      </c>
      <c r="AB302">
        <v>3</v>
      </c>
      <c r="AC302">
        <v>2</v>
      </c>
      <c r="AD302">
        <v>1</v>
      </c>
      <c r="AE302">
        <v>5410</v>
      </c>
      <c r="AF302">
        <v>11189</v>
      </c>
      <c r="AG302">
        <v>6</v>
      </c>
      <c r="AH302">
        <v>17</v>
      </c>
      <c r="AI302">
        <v>3</v>
      </c>
      <c r="AJ302">
        <v>3</v>
      </c>
      <c r="AK302">
        <v>80</v>
      </c>
      <c r="AL302">
        <v>1</v>
      </c>
      <c r="AM302">
        <v>9</v>
      </c>
      <c r="AN302">
        <v>2</v>
      </c>
      <c r="AO302">
        <v>4</v>
      </c>
      <c r="AP302">
        <v>3</v>
      </c>
      <c r="AQ302">
        <v>1</v>
      </c>
      <c r="AR302">
        <v>2</v>
      </c>
    </row>
    <row r="303" spans="1:44" x14ac:dyDescent="0.3">
      <c r="A303" t="s">
        <v>56</v>
      </c>
      <c r="B303" t="s">
        <v>45</v>
      </c>
      <c r="C303" t="s">
        <v>58</v>
      </c>
      <c r="D303" t="s">
        <v>59</v>
      </c>
      <c r="E303" t="s">
        <v>60</v>
      </c>
      <c r="F303" t="s">
        <v>72</v>
      </c>
      <c r="G303" t="s">
        <v>1399</v>
      </c>
      <c r="H303">
        <v>1789</v>
      </c>
      <c r="I303" t="s">
        <v>62</v>
      </c>
      <c r="J303" t="s">
        <v>101</v>
      </c>
      <c r="K303" t="s">
        <v>79</v>
      </c>
      <c r="L303" t="s">
        <v>44</v>
      </c>
      <c r="M303" t="s">
        <v>54</v>
      </c>
      <c r="N303">
        <v>3</v>
      </c>
      <c r="O303">
        <v>-2</v>
      </c>
      <c r="P303">
        <v>0</v>
      </c>
      <c r="Q303">
        <v>46</v>
      </c>
      <c r="R303">
        <v>0</v>
      </c>
      <c r="T303">
        <v>0</v>
      </c>
      <c r="U303">
        <v>1</v>
      </c>
      <c r="V303">
        <v>734</v>
      </c>
      <c r="W303">
        <v>2</v>
      </c>
      <c r="X303" t="s">
        <v>71</v>
      </c>
      <c r="Y303">
        <v>1</v>
      </c>
      <c r="Z303">
        <v>3</v>
      </c>
      <c r="AA303">
        <v>46</v>
      </c>
      <c r="AB303">
        <v>3</v>
      </c>
      <c r="AC303">
        <v>5</v>
      </c>
      <c r="AD303">
        <v>4</v>
      </c>
      <c r="AE303">
        <v>19328</v>
      </c>
      <c r="AF303">
        <v>14218</v>
      </c>
      <c r="AG303">
        <v>7</v>
      </c>
      <c r="AH303">
        <v>17</v>
      </c>
      <c r="AI303">
        <v>3</v>
      </c>
      <c r="AJ303">
        <v>3</v>
      </c>
      <c r="AK303">
        <v>80</v>
      </c>
      <c r="AL303">
        <v>1</v>
      </c>
      <c r="AM303">
        <v>24</v>
      </c>
      <c r="AN303">
        <v>3</v>
      </c>
      <c r="AO303">
        <v>2</v>
      </c>
      <c r="AP303">
        <v>1</v>
      </c>
      <c r="AQ303">
        <v>2</v>
      </c>
      <c r="AR303">
        <v>2</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58</v>
      </c>
      <c r="D305" t="s">
        <v>59</v>
      </c>
      <c r="E305" t="s">
        <v>60</v>
      </c>
      <c r="F305" t="s">
        <v>72</v>
      </c>
      <c r="G305" t="s">
        <v>1398</v>
      </c>
      <c r="H305">
        <v>1460</v>
      </c>
      <c r="I305" t="s">
        <v>62</v>
      </c>
      <c r="J305" t="s">
        <v>83</v>
      </c>
      <c r="K305" t="s">
        <v>79</v>
      </c>
      <c r="L305" t="s">
        <v>44</v>
      </c>
      <c r="M305" t="s">
        <v>54</v>
      </c>
      <c r="N305">
        <v>2</v>
      </c>
      <c r="O305">
        <v>-2</v>
      </c>
      <c r="P305">
        <v>0</v>
      </c>
      <c r="Q305">
        <v>45</v>
      </c>
      <c r="R305">
        <v>0</v>
      </c>
      <c r="T305">
        <v>0</v>
      </c>
      <c r="U305">
        <v>1</v>
      </c>
      <c r="V305">
        <v>1038</v>
      </c>
      <c r="W305">
        <v>20</v>
      </c>
      <c r="X305" t="s">
        <v>77</v>
      </c>
      <c r="Y305">
        <v>1</v>
      </c>
      <c r="Z305">
        <v>2</v>
      </c>
      <c r="AA305">
        <v>95</v>
      </c>
      <c r="AB305">
        <v>1</v>
      </c>
      <c r="AC305">
        <v>3</v>
      </c>
      <c r="AD305">
        <v>1</v>
      </c>
      <c r="AE305">
        <v>10851</v>
      </c>
      <c r="AF305">
        <v>19863</v>
      </c>
      <c r="AG305">
        <v>2</v>
      </c>
      <c r="AH305">
        <v>18</v>
      </c>
      <c r="AI305">
        <v>3</v>
      </c>
      <c r="AJ305">
        <v>2</v>
      </c>
      <c r="AK305">
        <v>80</v>
      </c>
      <c r="AL305">
        <v>1</v>
      </c>
      <c r="AM305">
        <v>24</v>
      </c>
      <c r="AN305">
        <v>3</v>
      </c>
      <c r="AO305">
        <v>7</v>
      </c>
      <c r="AP305">
        <v>7</v>
      </c>
      <c r="AQ305">
        <v>0</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57</v>
      </c>
      <c r="C308" t="s">
        <v>69</v>
      </c>
      <c r="D308" t="s">
        <v>59</v>
      </c>
      <c r="E308" t="s">
        <v>60</v>
      </c>
      <c r="F308" t="s">
        <v>49</v>
      </c>
      <c r="G308" t="s">
        <v>1395</v>
      </c>
      <c r="H308">
        <v>1753</v>
      </c>
      <c r="I308" t="s">
        <v>62</v>
      </c>
      <c r="J308" t="s">
        <v>83</v>
      </c>
      <c r="K308" t="s">
        <v>53</v>
      </c>
      <c r="L308" t="s">
        <v>44</v>
      </c>
      <c r="M308" t="s">
        <v>54</v>
      </c>
      <c r="N308">
        <v>5</v>
      </c>
      <c r="O308">
        <v>-2</v>
      </c>
      <c r="P308">
        <v>0</v>
      </c>
      <c r="Q308">
        <v>29</v>
      </c>
      <c r="R308">
        <v>0</v>
      </c>
      <c r="T308">
        <v>0</v>
      </c>
      <c r="U308">
        <v>1</v>
      </c>
      <c r="V308">
        <v>461</v>
      </c>
      <c r="W308">
        <v>1</v>
      </c>
      <c r="X308" t="s">
        <v>77</v>
      </c>
      <c r="Y308">
        <v>1</v>
      </c>
      <c r="Z308">
        <v>4</v>
      </c>
      <c r="AA308">
        <v>70</v>
      </c>
      <c r="AB308">
        <v>4</v>
      </c>
      <c r="AC308">
        <v>2</v>
      </c>
      <c r="AD308">
        <v>3</v>
      </c>
      <c r="AE308">
        <v>6294</v>
      </c>
      <c r="AF308">
        <v>23060</v>
      </c>
      <c r="AG308">
        <v>8</v>
      </c>
      <c r="AH308">
        <v>12</v>
      </c>
      <c r="AI308">
        <v>3</v>
      </c>
      <c r="AJ308">
        <v>4</v>
      </c>
      <c r="AK308">
        <v>80</v>
      </c>
      <c r="AL308">
        <v>0</v>
      </c>
      <c r="AM308">
        <v>10</v>
      </c>
      <c r="AN308">
        <v>4</v>
      </c>
      <c r="AO308">
        <v>3</v>
      </c>
      <c r="AP308">
        <v>2</v>
      </c>
      <c r="AQ308">
        <v>0</v>
      </c>
      <c r="AR308">
        <v>2</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57</v>
      </c>
      <c r="C312" t="s">
        <v>58</v>
      </c>
      <c r="D312" t="s">
        <v>59</v>
      </c>
      <c r="E312" t="s">
        <v>60</v>
      </c>
      <c r="F312" t="s">
        <v>72</v>
      </c>
      <c r="G312" t="s">
        <v>1394</v>
      </c>
      <c r="H312">
        <v>1539</v>
      </c>
      <c r="I312" t="s">
        <v>62</v>
      </c>
      <c r="J312" t="s">
        <v>101</v>
      </c>
      <c r="K312" t="s">
        <v>53</v>
      </c>
      <c r="L312" t="s">
        <v>44</v>
      </c>
      <c r="M312" t="s">
        <v>54</v>
      </c>
      <c r="N312">
        <v>2</v>
      </c>
      <c r="O312">
        <v>-2</v>
      </c>
      <c r="P312">
        <v>0</v>
      </c>
      <c r="Q312">
        <v>50</v>
      </c>
      <c r="R312">
        <v>0</v>
      </c>
      <c r="T312">
        <v>0</v>
      </c>
      <c r="U312">
        <v>1</v>
      </c>
      <c r="V312">
        <v>333</v>
      </c>
      <c r="W312">
        <v>22</v>
      </c>
      <c r="X312" t="s">
        <v>134</v>
      </c>
      <c r="Y312">
        <v>1</v>
      </c>
      <c r="Z312">
        <v>3</v>
      </c>
      <c r="AA312">
        <v>88</v>
      </c>
      <c r="AB312">
        <v>1</v>
      </c>
      <c r="AC312">
        <v>4</v>
      </c>
      <c r="AD312">
        <v>4</v>
      </c>
      <c r="AE312">
        <v>14411</v>
      </c>
      <c r="AF312">
        <v>24450</v>
      </c>
      <c r="AG312">
        <v>1</v>
      </c>
      <c r="AH312">
        <v>13</v>
      </c>
      <c r="AI312">
        <v>3</v>
      </c>
      <c r="AJ312">
        <v>4</v>
      </c>
      <c r="AK312">
        <v>80</v>
      </c>
      <c r="AL312">
        <v>0</v>
      </c>
      <c r="AM312">
        <v>32</v>
      </c>
      <c r="AN312">
        <v>3</v>
      </c>
      <c r="AO312">
        <v>32</v>
      </c>
      <c r="AP312">
        <v>6</v>
      </c>
      <c r="AQ312">
        <v>13</v>
      </c>
      <c r="AR312">
        <v>9</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57</v>
      </c>
      <c r="C321" t="s">
        <v>46</v>
      </c>
      <c r="D321" t="s">
        <v>59</v>
      </c>
      <c r="E321" t="s">
        <v>60</v>
      </c>
      <c r="F321" t="s">
        <v>72</v>
      </c>
      <c r="G321" t="s">
        <v>1393</v>
      </c>
      <c r="H321">
        <v>1496</v>
      </c>
      <c r="I321" t="s">
        <v>62</v>
      </c>
      <c r="J321" t="s">
        <v>81</v>
      </c>
      <c r="K321" t="s">
        <v>53</v>
      </c>
      <c r="L321" t="s">
        <v>44</v>
      </c>
      <c r="M321" t="s">
        <v>54</v>
      </c>
      <c r="N321">
        <v>2</v>
      </c>
      <c r="O321">
        <v>-2</v>
      </c>
      <c r="P321">
        <v>0</v>
      </c>
      <c r="Q321">
        <v>44</v>
      </c>
      <c r="R321">
        <v>0</v>
      </c>
      <c r="T321">
        <v>0</v>
      </c>
      <c r="U321">
        <v>1</v>
      </c>
      <c r="V321">
        <v>1193</v>
      </c>
      <c r="W321">
        <v>2</v>
      </c>
      <c r="X321" t="s">
        <v>65</v>
      </c>
      <c r="Y321">
        <v>1</v>
      </c>
      <c r="Z321">
        <v>2</v>
      </c>
      <c r="AA321">
        <v>86</v>
      </c>
      <c r="AB321">
        <v>3</v>
      </c>
      <c r="AC321">
        <v>3</v>
      </c>
      <c r="AD321">
        <v>3</v>
      </c>
      <c r="AE321">
        <v>10209</v>
      </c>
      <c r="AF321">
        <v>19719</v>
      </c>
      <c r="AG321">
        <v>5</v>
      </c>
      <c r="AH321">
        <v>18</v>
      </c>
      <c r="AI321">
        <v>3</v>
      </c>
      <c r="AJ321">
        <v>2</v>
      </c>
      <c r="AK321">
        <v>80</v>
      </c>
      <c r="AL321">
        <v>0</v>
      </c>
      <c r="AM321">
        <v>16</v>
      </c>
      <c r="AN321">
        <v>2</v>
      </c>
      <c r="AO321">
        <v>2</v>
      </c>
      <c r="AP321">
        <v>2</v>
      </c>
      <c r="AQ321">
        <v>2</v>
      </c>
      <c r="AR321">
        <v>2</v>
      </c>
    </row>
    <row r="322" spans="1:44" x14ac:dyDescent="0.3">
      <c r="A322" t="s">
        <v>56</v>
      </c>
      <c r="B322" t="s">
        <v>57</v>
      </c>
      <c r="C322" t="s">
        <v>46</v>
      </c>
      <c r="D322" t="s">
        <v>59</v>
      </c>
      <c r="E322" t="s">
        <v>60</v>
      </c>
      <c r="F322" t="s">
        <v>72</v>
      </c>
      <c r="G322" t="s">
        <v>1392</v>
      </c>
      <c r="H322">
        <v>1704</v>
      </c>
      <c r="I322" t="s">
        <v>62</v>
      </c>
      <c r="J322" t="s">
        <v>63</v>
      </c>
      <c r="K322" t="s">
        <v>53</v>
      </c>
      <c r="L322" t="s">
        <v>44</v>
      </c>
      <c r="M322" t="s">
        <v>54</v>
      </c>
      <c r="N322">
        <v>2</v>
      </c>
      <c r="O322">
        <v>-2</v>
      </c>
      <c r="P322">
        <v>0</v>
      </c>
      <c r="Q322">
        <v>35</v>
      </c>
      <c r="R322">
        <v>0</v>
      </c>
      <c r="T322">
        <v>0</v>
      </c>
      <c r="U322">
        <v>1</v>
      </c>
      <c r="V322">
        <v>146</v>
      </c>
      <c r="W322">
        <v>2</v>
      </c>
      <c r="X322" t="s">
        <v>71</v>
      </c>
      <c r="Y322">
        <v>1</v>
      </c>
      <c r="Z322">
        <v>1</v>
      </c>
      <c r="AA322">
        <v>79</v>
      </c>
      <c r="AB322">
        <v>2</v>
      </c>
      <c r="AC322">
        <v>1</v>
      </c>
      <c r="AD322">
        <v>4</v>
      </c>
      <c r="AE322">
        <v>4930</v>
      </c>
      <c r="AF322">
        <v>13970</v>
      </c>
      <c r="AG322">
        <v>0</v>
      </c>
      <c r="AH322">
        <v>14</v>
      </c>
      <c r="AI322">
        <v>3</v>
      </c>
      <c r="AJ322">
        <v>3</v>
      </c>
      <c r="AK322">
        <v>80</v>
      </c>
      <c r="AL322">
        <v>0</v>
      </c>
      <c r="AM322">
        <v>6</v>
      </c>
      <c r="AN322">
        <v>4</v>
      </c>
      <c r="AO322">
        <v>5</v>
      </c>
      <c r="AP322">
        <v>4</v>
      </c>
      <c r="AQ322">
        <v>1</v>
      </c>
      <c r="AR322">
        <v>4</v>
      </c>
    </row>
    <row r="323" spans="1:44" x14ac:dyDescent="0.3">
      <c r="A323" t="s">
        <v>56</v>
      </c>
      <c r="B323" t="s">
        <v>57</v>
      </c>
      <c r="C323" t="s">
        <v>46</v>
      </c>
      <c r="D323" t="s">
        <v>59</v>
      </c>
      <c r="E323" t="s">
        <v>60</v>
      </c>
      <c r="F323" t="s">
        <v>49</v>
      </c>
      <c r="G323" t="s">
        <v>1391</v>
      </c>
      <c r="H323">
        <v>2049</v>
      </c>
      <c r="I323" t="s">
        <v>62</v>
      </c>
      <c r="J323" t="s">
        <v>83</v>
      </c>
      <c r="K323" t="s">
        <v>64</v>
      </c>
      <c r="L323" t="s">
        <v>44</v>
      </c>
      <c r="M323" t="s">
        <v>54</v>
      </c>
      <c r="N323">
        <v>2</v>
      </c>
      <c r="O323">
        <v>-2</v>
      </c>
      <c r="P323">
        <v>0</v>
      </c>
      <c r="Q323">
        <v>35</v>
      </c>
      <c r="R323">
        <v>0</v>
      </c>
      <c r="T323">
        <v>0</v>
      </c>
      <c r="U323">
        <v>1</v>
      </c>
      <c r="V323">
        <v>1199</v>
      </c>
      <c r="W323">
        <v>18</v>
      </c>
      <c r="X323" t="s">
        <v>71</v>
      </c>
      <c r="Y323">
        <v>1</v>
      </c>
      <c r="Z323">
        <v>3</v>
      </c>
      <c r="AA323">
        <v>80</v>
      </c>
      <c r="AB323">
        <v>3</v>
      </c>
      <c r="AC323">
        <v>2</v>
      </c>
      <c r="AD323">
        <v>3</v>
      </c>
      <c r="AE323">
        <v>5689</v>
      </c>
      <c r="AF323">
        <v>24594</v>
      </c>
      <c r="AG323">
        <v>1</v>
      </c>
      <c r="AH323">
        <v>14</v>
      </c>
      <c r="AI323">
        <v>3</v>
      </c>
      <c r="AJ323">
        <v>4</v>
      </c>
      <c r="AK323">
        <v>80</v>
      </c>
      <c r="AL323">
        <v>2</v>
      </c>
      <c r="AM323">
        <v>10</v>
      </c>
      <c r="AN323">
        <v>4</v>
      </c>
      <c r="AO323">
        <v>10</v>
      </c>
      <c r="AP323">
        <v>2</v>
      </c>
      <c r="AQ323">
        <v>0</v>
      </c>
      <c r="AR323">
        <v>2</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56</v>
      </c>
      <c r="B329" t="s">
        <v>57</v>
      </c>
      <c r="C329" t="s">
        <v>46</v>
      </c>
      <c r="D329" t="s">
        <v>59</v>
      </c>
      <c r="E329" t="s">
        <v>60</v>
      </c>
      <c r="F329" t="s">
        <v>49</v>
      </c>
      <c r="G329" t="s">
        <v>1390</v>
      </c>
      <c r="H329">
        <v>1547</v>
      </c>
      <c r="I329" t="s">
        <v>62</v>
      </c>
      <c r="J329" t="s">
        <v>83</v>
      </c>
      <c r="K329" t="s">
        <v>64</v>
      </c>
      <c r="L329" t="s">
        <v>44</v>
      </c>
      <c r="M329" t="s">
        <v>54</v>
      </c>
      <c r="N329">
        <v>3</v>
      </c>
      <c r="O329">
        <v>-2</v>
      </c>
      <c r="P329">
        <v>0</v>
      </c>
      <c r="Q329">
        <v>42</v>
      </c>
      <c r="R329">
        <v>0</v>
      </c>
      <c r="T329">
        <v>0</v>
      </c>
      <c r="U329">
        <v>1</v>
      </c>
      <c r="V329">
        <v>288</v>
      </c>
      <c r="W329">
        <v>2</v>
      </c>
      <c r="X329" t="s">
        <v>77</v>
      </c>
      <c r="Y329">
        <v>1</v>
      </c>
      <c r="Z329">
        <v>4</v>
      </c>
      <c r="AA329">
        <v>40</v>
      </c>
      <c r="AB329">
        <v>3</v>
      </c>
      <c r="AC329">
        <v>3</v>
      </c>
      <c r="AD329">
        <v>4</v>
      </c>
      <c r="AE329">
        <v>10124</v>
      </c>
      <c r="AF329">
        <v>18611</v>
      </c>
      <c r="AG329">
        <v>2</v>
      </c>
      <c r="AH329">
        <v>14</v>
      </c>
      <c r="AI329">
        <v>3</v>
      </c>
      <c r="AJ329">
        <v>3</v>
      </c>
      <c r="AK329">
        <v>80</v>
      </c>
      <c r="AL329">
        <v>1</v>
      </c>
      <c r="AM329">
        <v>24</v>
      </c>
      <c r="AN329">
        <v>1</v>
      </c>
      <c r="AO329">
        <v>20</v>
      </c>
      <c r="AP329">
        <v>8</v>
      </c>
      <c r="AQ329">
        <v>13</v>
      </c>
      <c r="AR329">
        <v>9</v>
      </c>
    </row>
    <row r="330" spans="1:44" x14ac:dyDescent="0.3">
      <c r="A330" t="s">
        <v>56</v>
      </c>
      <c r="B330" t="s">
        <v>57</v>
      </c>
      <c r="C330" t="s">
        <v>58</v>
      </c>
      <c r="D330" t="s">
        <v>59</v>
      </c>
      <c r="E330" t="s">
        <v>60</v>
      </c>
      <c r="F330" t="s">
        <v>72</v>
      </c>
      <c r="G330" t="s">
        <v>1389</v>
      </c>
      <c r="H330">
        <v>1606</v>
      </c>
      <c r="I330" t="s">
        <v>62</v>
      </c>
      <c r="J330" t="s">
        <v>83</v>
      </c>
      <c r="K330" t="s">
        <v>64</v>
      </c>
      <c r="L330" t="s">
        <v>44</v>
      </c>
      <c r="M330" t="s">
        <v>54</v>
      </c>
      <c r="N330">
        <v>3</v>
      </c>
      <c r="O330">
        <v>-2</v>
      </c>
      <c r="P330">
        <v>0</v>
      </c>
      <c r="Q330">
        <v>50</v>
      </c>
      <c r="R330">
        <v>0</v>
      </c>
      <c r="T330">
        <v>0</v>
      </c>
      <c r="U330">
        <v>1</v>
      </c>
      <c r="V330">
        <v>1234</v>
      </c>
      <c r="W330">
        <v>20</v>
      </c>
      <c r="X330" t="s">
        <v>134</v>
      </c>
      <c r="Y330">
        <v>1</v>
      </c>
      <c r="Z330">
        <v>2</v>
      </c>
      <c r="AA330">
        <v>41</v>
      </c>
      <c r="AB330">
        <v>3</v>
      </c>
      <c r="AC330">
        <v>4</v>
      </c>
      <c r="AD330">
        <v>3</v>
      </c>
      <c r="AE330">
        <v>11245</v>
      </c>
      <c r="AF330">
        <v>20689</v>
      </c>
      <c r="AG330">
        <v>2</v>
      </c>
      <c r="AH330">
        <v>15</v>
      </c>
      <c r="AI330">
        <v>3</v>
      </c>
      <c r="AJ330">
        <v>3</v>
      </c>
      <c r="AK330">
        <v>80</v>
      </c>
      <c r="AL330">
        <v>1</v>
      </c>
      <c r="AM330">
        <v>32</v>
      </c>
      <c r="AN330">
        <v>3</v>
      </c>
      <c r="AO330">
        <v>30</v>
      </c>
      <c r="AP330">
        <v>8</v>
      </c>
      <c r="AQ330">
        <v>12</v>
      </c>
      <c r="AR330">
        <v>13</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57</v>
      </c>
      <c r="C333" t="s">
        <v>46</v>
      </c>
      <c r="D333" t="s">
        <v>59</v>
      </c>
      <c r="E333" t="s">
        <v>60</v>
      </c>
      <c r="F333" t="s">
        <v>49</v>
      </c>
      <c r="G333" t="s">
        <v>1388</v>
      </c>
      <c r="H333">
        <v>1594</v>
      </c>
      <c r="I333" t="s">
        <v>62</v>
      </c>
      <c r="J333" t="s">
        <v>68</v>
      </c>
      <c r="K333" t="s">
        <v>64</v>
      </c>
      <c r="L333" t="s">
        <v>44</v>
      </c>
      <c r="M333" t="s">
        <v>54</v>
      </c>
      <c r="N333">
        <v>3</v>
      </c>
      <c r="O333">
        <v>-2</v>
      </c>
      <c r="P333">
        <v>0</v>
      </c>
      <c r="Q333">
        <v>36</v>
      </c>
      <c r="R333">
        <v>0</v>
      </c>
      <c r="T333">
        <v>0</v>
      </c>
      <c r="U333">
        <v>1</v>
      </c>
      <c r="V333">
        <v>1302</v>
      </c>
      <c r="W333">
        <v>6</v>
      </c>
      <c r="X333" t="s">
        <v>71</v>
      </c>
      <c r="Y333">
        <v>1</v>
      </c>
      <c r="Z333">
        <v>1</v>
      </c>
      <c r="AA333">
        <v>80</v>
      </c>
      <c r="AB333">
        <v>4</v>
      </c>
      <c r="AC333">
        <v>2</v>
      </c>
      <c r="AD333">
        <v>1</v>
      </c>
      <c r="AE333">
        <v>5562</v>
      </c>
      <c r="AF333">
        <v>19711</v>
      </c>
      <c r="AG333">
        <v>3</v>
      </c>
      <c r="AH333">
        <v>13</v>
      </c>
      <c r="AI333">
        <v>3</v>
      </c>
      <c r="AJ333">
        <v>4</v>
      </c>
      <c r="AK333">
        <v>80</v>
      </c>
      <c r="AL333">
        <v>1</v>
      </c>
      <c r="AM333">
        <v>9</v>
      </c>
      <c r="AN333">
        <v>3</v>
      </c>
      <c r="AO333">
        <v>3</v>
      </c>
      <c r="AP333">
        <v>2</v>
      </c>
      <c r="AQ333">
        <v>0</v>
      </c>
      <c r="AR333">
        <v>2</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57</v>
      </c>
      <c r="C337" t="s">
        <v>69</v>
      </c>
      <c r="D337" t="s">
        <v>59</v>
      </c>
      <c r="E337" t="s">
        <v>60</v>
      </c>
      <c r="F337" t="s">
        <v>66</v>
      </c>
      <c r="G337" t="s">
        <v>1387</v>
      </c>
      <c r="H337">
        <v>1932</v>
      </c>
      <c r="I337" t="s">
        <v>62</v>
      </c>
      <c r="J337" t="s">
        <v>63</v>
      </c>
      <c r="K337" t="s">
        <v>64</v>
      </c>
      <c r="L337" t="s">
        <v>44</v>
      </c>
      <c r="M337" t="s">
        <v>54</v>
      </c>
      <c r="N337">
        <v>3</v>
      </c>
      <c r="O337">
        <v>-2</v>
      </c>
      <c r="P337">
        <v>0</v>
      </c>
      <c r="Q337">
        <v>34</v>
      </c>
      <c r="R337">
        <v>0</v>
      </c>
      <c r="T337">
        <v>0</v>
      </c>
      <c r="U337">
        <v>1</v>
      </c>
      <c r="V337">
        <v>735</v>
      </c>
      <c r="W337">
        <v>22</v>
      </c>
      <c r="X337" t="s">
        <v>71</v>
      </c>
      <c r="Y337">
        <v>1</v>
      </c>
      <c r="Z337">
        <v>3</v>
      </c>
      <c r="AA337">
        <v>86</v>
      </c>
      <c r="AB337">
        <v>2</v>
      </c>
      <c r="AC337">
        <v>2</v>
      </c>
      <c r="AD337">
        <v>4</v>
      </c>
      <c r="AE337">
        <v>5747</v>
      </c>
      <c r="AF337">
        <v>26496</v>
      </c>
      <c r="AG337">
        <v>1</v>
      </c>
      <c r="AH337">
        <v>15</v>
      </c>
      <c r="AI337">
        <v>3</v>
      </c>
      <c r="AJ337">
        <v>2</v>
      </c>
      <c r="AK337">
        <v>80</v>
      </c>
      <c r="AL337">
        <v>0</v>
      </c>
      <c r="AM337">
        <v>16</v>
      </c>
      <c r="AN337">
        <v>3</v>
      </c>
      <c r="AO337">
        <v>15</v>
      </c>
      <c r="AP337">
        <v>10</v>
      </c>
      <c r="AQ337">
        <v>6</v>
      </c>
      <c r="AR337">
        <v>11</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57</v>
      </c>
      <c r="C340" t="s">
        <v>75</v>
      </c>
      <c r="D340" t="s">
        <v>59</v>
      </c>
      <c r="E340" t="s">
        <v>60</v>
      </c>
      <c r="F340" t="s">
        <v>49</v>
      </c>
      <c r="G340" t="s">
        <v>1386</v>
      </c>
      <c r="H340">
        <v>1837</v>
      </c>
      <c r="I340" t="s">
        <v>62</v>
      </c>
      <c r="J340" t="s">
        <v>101</v>
      </c>
      <c r="K340" t="s">
        <v>64</v>
      </c>
      <c r="L340" t="s">
        <v>44</v>
      </c>
      <c r="M340" t="s">
        <v>54</v>
      </c>
      <c r="N340">
        <v>3</v>
      </c>
      <c r="O340">
        <v>-2</v>
      </c>
      <c r="P340">
        <v>0</v>
      </c>
      <c r="Q340">
        <v>58</v>
      </c>
      <c r="R340">
        <v>0</v>
      </c>
      <c r="T340">
        <v>0</v>
      </c>
      <c r="U340">
        <v>1</v>
      </c>
      <c r="V340">
        <v>1216</v>
      </c>
      <c r="W340">
        <v>15</v>
      </c>
      <c r="X340" t="s">
        <v>71</v>
      </c>
      <c r="Y340">
        <v>1</v>
      </c>
      <c r="Z340">
        <v>1</v>
      </c>
      <c r="AA340">
        <v>87</v>
      </c>
      <c r="AB340">
        <v>3</v>
      </c>
      <c r="AC340">
        <v>4</v>
      </c>
      <c r="AD340">
        <v>3</v>
      </c>
      <c r="AE340">
        <v>15787</v>
      </c>
      <c r="AF340">
        <v>21624</v>
      </c>
      <c r="AG340">
        <v>2</v>
      </c>
      <c r="AH340">
        <v>14</v>
      </c>
      <c r="AI340">
        <v>3</v>
      </c>
      <c r="AJ340">
        <v>2</v>
      </c>
      <c r="AK340">
        <v>80</v>
      </c>
      <c r="AL340">
        <v>0</v>
      </c>
      <c r="AM340">
        <v>23</v>
      </c>
      <c r="AN340">
        <v>3</v>
      </c>
      <c r="AO340">
        <v>2</v>
      </c>
      <c r="AP340">
        <v>2</v>
      </c>
      <c r="AQ340">
        <v>2</v>
      </c>
      <c r="AR340">
        <v>2</v>
      </c>
    </row>
    <row r="341" spans="1:44" x14ac:dyDescent="0.3">
      <c r="A341" t="s">
        <v>56</v>
      </c>
      <c r="B341" t="s">
        <v>91</v>
      </c>
      <c r="C341" t="s">
        <v>46</v>
      </c>
      <c r="D341" t="s">
        <v>59</v>
      </c>
      <c r="E341" t="s">
        <v>60</v>
      </c>
      <c r="F341" t="s">
        <v>49</v>
      </c>
      <c r="G341" t="s">
        <v>1382</v>
      </c>
      <c r="H341">
        <v>1737</v>
      </c>
      <c r="I341" t="s">
        <v>62</v>
      </c>
      <c r="J341" t="s">
        <v>68</v>
      </c>
      <c r="K341" t="s">
        <v>64</v>
      </c>
      <c r="L341" t="s">
        <v>44</v>
      </c>
      <c r="M341" t="s">
        <v>54</v>
      </c>
      <c r="N341">
        <v>2</v>
      </c>
      <c r="O341">
        <v>-2</v>
      </c>
      <c r="P341">
        <v>0</v>
      </c>
      <c r="Q341">
        <v>39</v>
      </c>
      <c r="R341">
        <v>0</v>
      </c>
      <c r="T341">
        <v>0</v>
      </c>
      <c r="U341">
        <v>1</v>
      </c>
      <c r="V341">
        <v>792</v>
      </c>
      <c r="W341">
        <v>1</v>
      </c>
      <c r="X341" t="s">
        <v>77</v>
      </c>
      <c r="Y341">
        <v>1</v>
      </c>
      <c r="Z341">
        <v>4</v>
      </c>
      <c r="AA341">
        <v>77</v>
      </c>
      <c r="AB341">
        <v>3</v>
      </c>
      <c r="AC341">
        <v>2</v>
      </c>
      <c r="AD341">
        <v>4</v>
      </c>
      <c r="AE341">
        <v>6472</v>
      </c>
      <c r="AF341">
        <v>8989</v>
      </c>
      <c r="AG341">
        <v>1</v>
      </c>
      <c r="AH341">
        <v>15</v>
      </c>
      <c r="AI341">
        <v>3</v>
      </c>
      <c r="AJ341">
        <v>4</v>
      </c>
      <c r="AK341">
        <v>80</v>
      </c>
      <c r="AL341">
        <v>1</v>
      </c>
      <c r="AM341">
        <v>9</v>
      </c>
      <c r="AN341">
        <v>3</v>
      </c>
      <c r="AO341">
        <v>9</v>
      </c>
      <c r="AP341">
        <v>8</v>
      </c>
      <c r="AQ341">
        <v>5</v>
      </c>
      <c r="AR341">
        <v>8</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91</v>
      </c>
      <c r="C345" t="s">
        <v>69</v>
      </c>
      <c r="D345" t="s">
        <v>59</v>
      </c>
      <c r="E345" t="s">
        <v>60</v>
      </c>
      <c r="F345" t="s">
        <v>72</v>
      </c>
      <c r="G345" t="s">
        <v>1381</v>
      </c>
      <c r="H345">
        <v>1948</v>
      </c>
      <c r="I345" t="s">
        <v>62</v>
      </c>
      <c r="J345" t="s">
        <v>63</v>
      </c>
      <c r="K345" t="s">
        <v>79</v>
      </c>
      <c r="L345" t="s">
        <v>44</v>
      </c>
      <c r="M345" t="s">
        <v>54</v>
      </c>
      <c r="N345">
        <v>3</v>
      </c>
      <c r="O345">
        <v>-2</v>
      </c>
      <c r="P345">
        <v>0</v>
      </c>
      <c r="Q345">
        <v>31</v>
      </c>
      <c r="R345">
        <v>0</v>
      </c>
      <c r="T345">
        <v>0</v>
      </c>
      <c r="U345">
        <v>1</v>
      </c>
      <c r="V345">
        <v>976</v>
      </c>
      <c r="W345">
        <v>3</v>
      </c>
      <c r="X345" t="s">
        <v>55</v>
      </c>
      <c r="Y345">
        <v>1</v>
      </c>
      <c r="Z345">
        <v>3</v>
      </c>
      <c r="AA345">
        <v>48</v>
      </c>
      <c r="AB345">
        <v>3</v>
      </c>
      <c r="AC345">
        <v>1</v>
      </c>
      <c r="AD345">
        <v>1</v>
      </c>
      <c r="AE345">
        <v>3065</v>
      </c>
      <c r="AF345">
        <v>3995</v>
      </c>
      <c r="AG345">
        <v>1</v>
      </c>
      <c r="AH345">
        <v>13</v>
      </c>
      <c r="AI345">
        <v>3</v>
      </c>
      <c r="AJ345">
        <v>4</v>
      </c>
      <c r="AK345">
        <v>80</v>
      </c>
      <c r="AL345">
        <v>1</v>
      </c>
      <c r="AM345">
        <v>4</v>
      </c>
      <c r="AN345">
        <v>4</v>
      </c>
      <c r="AO345">
        <v>4</v>
      </c>
      <c r="AP345">
        <v>2</v>
      </c>
      <c r="AQ345">
        <v>2</v>
      </c>
      <c r="AR345">
        <v>3</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91</v>
      </c>
      <c r="C349" t="s">
        <v>46</v>
      </c>
      <c r="D349" t="s">
        <v>59</v>
      </c>
      <c r="E349" t="s">
        <v>60</v>
      </c>
      <c r="F349" t="s">
        <v>49</v>
      </c>
      <c r="G349" t="s">
        <v>1380</v>
      </c>
      <c r="H349">
        <v>1552</v>
      </c>
      <c r="I349" t="s">
        <v>62</v>
      </c>
      <c r="J349" t="s">
        <v>83</v>
      </c>
      <c r="K349" t="s">
        <v>79</v>
      </c>
      <c r="L349" t="s">
        <v>44</v>
      </c>
      <c r="M349" t="s">
        <v>54</v>
      </c>
      <c r="N349">
        <v>2</v>
      </c>
      <c r="O349">
        <v>-2</v>
      </c>
      <c r="P349">
        <v>0</v>
      </c>
      <c r="Q349">
        <v>40</v>
      </c>
      <c r="R349">
        <v>0</v>
      </c>
      <c r="T349">
        <v>0</v>
      </c>
      <c r="U349">
        <v>1</v>
      </c>
      <c r="V349">
        <v>1142</v>
      </c>
      <c r="W349">
        <v>8</v>
      </c>
      <c r="X349" t="s">
        <v>55</v>
      </c>
      <c r="Y349">
        <v>1</v>
      </c>
      <c r="Z349">
        <v>4</v>
      </c>
      <c r="AA349">
        <v>72</v>
      </c>
      <c r="AB349">
        <v>3</v>
      </c>
      <c r="AC349">
        <v>2</v>
      </c>
      <c r="AD349">
        <v>4</v>
      </c>
      <c r="AE349">
        <v>4069</v>
      </c>
      <c r="AF349">
        <v>8841</v>
      </c>
      <c r="AG349">
        <v>3</v>
      </c>
      <c r="AH349">
        <v>18</v>
      </c>
      <c r="AI349">
        <v>3</v>
      </c>
      <c r="AJ349">
        <v>3</v>
      </c>
      <c r="AK349">
        <v>80</v>
      </c>
      <c r="AL349">
        <v>0</v>
      </c>
      <c r="AM349">
        <v>8</v>
      </c>
      <c r="AN349">
        <v>3</v>
      </c>
      <c r="AO349">
        <v>2</v>
      </c>
      <c r="AP349">
        <v>2</v>
      </c>
      <c r="AQ349">
        <v>2</v>
      </c>
      <c r="AR349">
        <v>2</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45</v>
      </c>
      <c r="C351" t="s">
        <v>46</v>
      </c>
      <c r="D351" t="s">
        <v>59</v>
      </c>
      <c r="E351" t="s">
        <v>60</v>
      </c>
      <c r="F351" t="s">
        <v>49</v>
      </c>
      <c r="G351" t="s">
        <v>1370</v>
      </c>
      <c r="H351">
        <v>1641</v>
      </c>
      <c r="I351" t="s">
        <v>51</v>
      </c>
      <c r="J351" t="s">
        <v>81</v>
      </c>
      <c r="K351" t="s">
        <v>53</v>
      </c>
      <c r="L351" t="s">
        <v>44</v>
      </c>
      <c r="M351" t="s">
        <v>54</v>
      </c>
      <c r="N351">
        <v>2</v>
      </c>
      <c r="O351">
        <v>-2</v>
      </c>
      <c r="P351">
        <v>0</v>
      </c>
      <c r="Q351">
        <v>40</v>
      </c>
      <c r="R351">
        <v>0</v>
      </c>
      <c r="T351">
        <v>0</v>
      </c>
      <c r="U351">
        <v>1</v>
      </c>
      <c r="V351">
        <v>448</v>
      </c>
      <c r="W351">
        <v>16</v>
      </c>
      <c r="X351" t="s">
        <v>77</v>
      </c>
      <c r="Y351">
        <v>1</v>
      </c>
      <c r="Z351">
        <v>3</v>
      </c>
      <c r="AA351">
        <v>84</v>
      </c>
      <c r="AB351">
        <v>3</v>
      </c>
      <c r="AC351">
        <v>3</v>
      </c>
      <c r="AD351">
        <v>4</v>
      </c>
      <c r="AE351">
        <v>7945</v>
      </c>
      <c r="AF351">
        <v>19948</v>
      </c>
      <c r="AG351">
        <v>6</v>
      </c>
      <c r="AH351">
        <v>15</v>
      </c>
      <c r="AI351">
        <v>3</v>
      </c>
      <c r="AJ351">
        <v>4</v>
      </c>
      <c r="AK351">
        <v>80</v>
      </c>
      <c r="AL351">
        <v>0</v>
      </c>
      <c r="AM351">
        <v>18</v>
      </c>
      <c r="AN351">
        <v>2</v>
      </c>
      <c r="AO351">
        <v>4</v>
      </c>
      <c r="AP351">
        <v>2</v>
      </c>
      <c r="AQ351">
        <v>3</v>
      </c>
      <c r="AR351">
        <v>3</v>
      </c>
    </row>
    <row r="352" spans="1:44" x14ac:dyDescent="0.3">
      <c r="A352" t="s">
        <v>56</v>
      </c>
      <c r="B352" t="s">
        <v>45</v>
      </c>
      <c r="C352" t="s">
        <v>58</v>
      </c>
      <c r="D352" t="s">
        <v>59</v>
      </c>
      <c r="E352" t="s">
        <v>60</v>
      </c>
      <c r="F352" t="s">
        <v>72</v>
      </c>
      <c r="G352" t="s">
        <v>1369</v>
      </c>
      <c r="H352">
        <v>1980</v>
      </c>
      <c r="I352" t="s">
        <v>51</v>
      </c>
      <c r="J352" t="s">
        <v>81</v>
      </c>
      <c r="K352" t="s">
        <v>53</v>
      </c>
      <c r="L352" t="s">
        <v>44</v>
      </c>
      <c r="M352" t="s">
        <v>54</v>
      </c>
      <c r="N352">
        <v>3</v>
      </c>
      <c r="O352">
        <v>-2</v>
      </c>
      <c r="P352">
        <v>0</v>
      </c>
      <c r="Q352">
        <v>54</v>
      </c>
      <c r="R352">
        <v>0</v>
      </c>
      <c r="T352">
        <v>0</v>
      </c>
      <c r="U352">
        <v>1</v>
      </c>
      <c r="V352">
        <v>157</v>
      </c>
      <c r="W352">
        <v>10</v>
      </c>
      <c r="X352" t="s">
        <v>77</v>
      </c>
      <c r="Y352">
        <v>1</v>
      </c>
      <c r="Z352">
        <v>3</v>
      </c>
      <c r="AA352">
        <v>77</v>
      </c>
      <c r="AB352">
        <v>3</v>
      </c>
      <c r="AC352">
        <v>2</v>
      </c>
      <c r="AD352">
        <v>1</v>
      </c>
      <c r="AE352">
        <v>4440</v>
      </c>
      <c r="AF352">
        <v>25198</v>
      </c>
      <c r="AG352">
        <v>6</v>
      </c>
      <c r="AH352">
        <v>19</v>
      </c>
      <c r="AI352">
        <v>3</v>
      </c>
      <c r="AJ352">
        <v>4</v>
      </c>
      <c r="AK352">
        <v>80</v>
      </c>
      <c r="AL352">
        <v>0</v>
      </c>
      <c r="AM352">
        <v>9</v>
      </c>
      <c r="AN352">
        <v>3</v>
      </c>
      <c r="AO352">
        <v>5</v>
      </c>
      <c r="AP352">
        <v>2</v>
      </c>
      <c r="AQ352">
        <v>1</v>
      </c>
      <c r="AR352">
        <v>4</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60</v>
      </c>
      <c r="F354" t="s">
        <v>72</v>
      </c>
      <c r="G354" t="s">
        <v>1368</v>
      </c>
      <c r="H354">
        <v>1611</v>
      </c>
      <c r="I354" t="s">
        <v>51</v>
      </c>
      <c r="J354" t="s">
        <v>68</v>
      </c>
      <c r="K354" t="s">
        <v>53</v>
      </c>
      <c r="L354" t="s">
        <v>44</v>
      </c>
      <c r="M354" t="s">
        <v>54</v>
      </c>
      <c r="N354">
        <v>3</v>
      </c>
      <c r="O354">
        <v>-2</v>
      </c>
      <c r="P354">
        <v>0</v>
      </c>
      <c r="Q354">
        <v>45</v>
      </c>
      <c r="R354">
        <v>0</v>
      </c>
      <c r="T354">
        <v>0</v>
      </c>
      <c r="U354">
        <v>1</v>
      </c>
      <c r="V354">
        <v>1015</v>
      </c>
      <c r="W354">
        <v>5</v>
      </c>
      <c r="X354" t="s">
        <v>134</v>
      </c>
      <c r="Y354">
        <v>1</v>
      </c>
      <c r="Z354">
        <v>3</v>
      </c>
      <c r="AA354">
        <v>50</v>
      </c>
      <c r="AB354">
        <v>1</v>
      </c>
      <c r="AC354">
        <v>2</v>
      </c>
      <c r="AD354">
        <v>1</v>
      </c>
      <c r="AE354">
        <v>5769</v>
      </c>
      <c r="AF354">
        <v>23447</v>
      </c>
      <c r="AG354">
        <v>1</v>
      </c>
      <c r="AH354">
        <v>14</v>
      </c>
      <c r="AI354">
        <v>3</v>
      </c>
      <c r="AJ354">
        <v>1</v>
      </c>
      <c r="AK354">
        <v>80</v>
      </c>
      <c r="AL354">
        <v>0</v>
      </c>
      <c r="AM354">
        <v>10</v>
      </c>
      <c r="AN354">
        <v>3</v>
      </c>
      <c r="AO354">
        <v>10</v>
      </c>
      <c r="AP354">
        <v>7</v>
      </c>
      <c r="AQ354">
        <v>1</v>
      </c>
      <c r="AR354">
        <v>4</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45</v>
      </c>
      <c r="C356" t="s">
        <v>46</v>
      </c>
      <c r="D356" t="s">
        <v>59</v>
      </c>
      <c r="E356" t="s">
        <v>60</v>
      </c>
      <c r="F356" t="s">
        <v>72</v>
      </c>
      <c r="G356" t="s">
        <v>1367</v>
      </c>
      <c r="H356">
        <v>1587</v>
      </c>
      <c r="I356" t="s">
        <v>51</v>
      </c>
      <c r="J356" t="s">
        <v>83</v>
      </c>
      <c r="K356" t="s">
        <v>53</v>
      </c>
      <c r="L356" t="s">
        <v>44</v>
      </c>
      <c r="M356" t="s">
        <v>54</v>
      </c>
      <c r="N356">
        <v>4</v>
      </c>
      <c r="O356">
        <v>-2</v>
      </c>
      <c r="P356">
        <v>0</v>
      </c>
      <c r="Q356">
        <v>35</v>
      </c>
      <c r="R356">
        <v>0</v>
      </c>
      <c r="T356">
        <v>0</v>
      </c>
      <c r="U356">
        <v>1</v>
      </c>
      <c r="V356">
        <v>670</v>
      </c>
      <c r="W356">
        <v>10</v>
      </c>
      <c r="X356" t="s">
        <v>71</v>
      </c>
      <c r="Y356">
        <v>1</v>
      </c>
      <c r="Z356">
        <v>1</v>
      </c>
      <c r="AA356">
        <v>51</v>
      </c>
      <c r="AB356">
        <v>3</v>
      </c>
      <c r="AC356">
        <v>2</v>
      </c>
      <c r="AD356">
        <v>3</v>
      </c>
      <c r="AE356">
        <v>6142</v>
      </c>
      <c r="AF356">
        <v>4223</v>
      </c>
      <c r="AG356">
        <v>3</v>
      </c>
      <c r="AH356">
        <v>16</v>
      </c>
      <c r="AI356">
        <v>3</v>
      </c>
      <c r="AJ356">
        <v>3</v>
      </c>
      <c r="AK356">
        <v>80</v>
      </c>
      <c r="AL356">
        <v>0</v>
      </c>
      <c r="AM356">
        <v>10</v>
      </c>
      <c r="AN356">
        <v>3</v>
      </c>
      <c r="AO356">
        <v>5</v>
      </c>
      <c r="AP356">
        <v>2</v>
      </c>
      <c r="AQ356">
        <v>0</v>
      </c>
      <c r="AR356">
        <v>4</v>
      </c>
    </row>
    <row r="357" spans="1:44" x14ac:dyDescent="0.3">
      <c r="A357" t="s">
        <v>56</v>
      </c>
      <c r="B357" t="s">
        <v>45</v>
      </c>
      <c r="C357" t="s">
        <v>46</v>
      </c>
      <c r="D357" t="s">
        <v>59</v>
      </c>
      <c r="E357" t="s">
        <v>60</v>
      </c>
      <c r="F357" t="s">
        <v>49</v>
      </c>
      <c r="G357" t="s">
        <v>1366</v>
      </c>
      <c r="H357">
        <v>1614</v>
      </c>
      <c r="I357" t="s">
        <v>51</v>
      </c>
      <c r="J357" t="s">
        <v>81</v>
      </c>
      <c r="K357" t="s">
        <v>64</v>
      </c>
      <c r="L357" t="s">
        <v>44</v>
      </c>
      <c r="M357" t="s">
        <v>54</v>
      </c>
      <c r="N357">
        <v>2</v>
      </c>
      <c r="O357">
        <v>-2</v>
      </c>
      <c r="P357">
        <v>0</v>
      </c>
      <c r="Q357">
        <v>36</v>
      </c>
      <c r="R357">
        <v>0</v>
      </c>
      <c r="T357">
        <v>0</v>
      </c>
      <c r="U357">
        <v>1</v>
      </c>
      <c r="V357">
        <v>559</v>
      </c>
      <c r="W357">
        <v>12</v>
      </c>
      <c r="X357" t="s">
        <v>71</v>
      </c>
      <c r="Y357">
        <v>1</v>
      </c>
      <c r="Z357">
        <v>3</v>
      </c>
      <c r="AA357">
        <v>76</v>
      </c>
      <c r="AB357">
        <v>3</v>
      </c>
      <c r="AC357">
        <v>2</v>
      </c>
      <c r="AD357">
        <v>3</v>
      </c>
      <c r="AE357">
        <v>4663</v>
      </c>
      <c r="AF357">
        <v>12421</v>
      </c>
      <c r="AG357">
        <v>9</v>
      </c>
      <c r="AH357">
        <v>12</v>
      </c>
      <c r="AI357">
        <v>3</v>
      </c>
      <c r="AJ357">
        <v>2</v>
      </c>
      <c r="AK357">
        <v>80</v>
      </c>
      <c r="AL357">
        <v>2</v>
      </c>
      <c r="AM357">
        <v>7</v>
      </c>
      <c r="AN357">
        <v>3</v>
      </c>
      <c r="AO357">
        <v>3</v>
      </c>
      <c r="AP357">
        <v>2</v>
      </c>
      <c r="AQ357">
        <v>1</v>
      </c>
      <c r="AR357">
        <v>1</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56</v>
      </c>
      <c r="B359" t="s">
        <v>45</v>
      </c>
      <c r="C359" t="s">
        <v>46</v>
      </c>
      <c r="D359" t="s">
        <v>59</v>
      </c>
      <c r="E359" t="s">
        <v>60</v>
      </c>
      <c r="F359" t="s">
        <v>72</v>
      </c>
      <c r="G359" t="s">
        <v>1365</v>
      </c>
      <c r="H359">
        <v>1638</v>
      </c>
      <c r="I359" t="s">
        <v>51</v>
      </c>
      <c r="J359" t="s">
        <v>81</v>
      </c>
      <c r="K359" t="s">
        <v>64</v>
      </c>
      <c r="L359" t="s">
        <v>44</v>
      </c>
      <c r="M359" t="s">
        <v>54</v>
      </c>
      <c r="N359">
        <v>6</v>
      </c>
      <c r="O359">
        <v>-2</v>
      </c>
      <c r="P359">
        <v>0</v>
      </c>
      <c r="Q359">
        <v>38</v>
      </c>
      <c r="R359">
        <v>0</v>
      </c>
      <c r="T359">
        <v>0</v>
      </c>
      <c r="U359">
        <v>1</v>
      </c>
      <c r="V359">
        <v>397</v>
      </c>
      <c r="W359">
        <v>2</v>
      </c>
      <c r="X359" t="s">
        <v>55</v>
      </c>
      <c r="Y359">
        <v>1</v>
      </c>
      <c r="Z359">
        <v>4</v>
      </c>
      <c r="AA359">
        <v>54</v>
      </c>
      <c r="AB359">
        <v>2</v>
      </c>
      <c r="AC359">
        <v>3</v>
      </c>
      <c r="AD359">
        <v>3</v>
      </c>
      <c r="AE359">
        <v>7756</v>
      </c>
      <c r="AF359">
        <v>14199</v>
      </c>
      <c r="AG359">
        <v>3</v>
      </c>
      <c r="AH359">
        <v>19</v>
      </c>
      <c r="AI359">
        <v>3</v>
      </c>
      <c r="AJ359">
        <v>4</v>
      </c>
      <c r="AK359">
        <v>80</v>
      </c>
      <c r="AL359">
        <v>1</v>
      </c>
      <c r="AM359">
        <v>10</v>
      </c>
      <c r="AN359">
        <v>4</v>
      </c>
      <c r="AO359">
        <v>5</v>
      </c>
      <c r="AP359">
        <v>4</v>
      </c>
      <c r="AQ359">
        <v>0</v>
      </c>
      <c r="AR359">
        <v>2</v>
      </c>
    </row>
    <row r="360" spans="1:44" x14ac:dyDescent="0.3">
      <c r="A360" t="s">
        <v>56</v>
      </c>
      <c r="B360" t="s">
        <v>45</v>
      </c>
      <c r="C360" t="s">
        <v>46</v>
      </c>
      <c r="D360" t="s">
        <v>59</v>
      </c>
      <c r="E360" t="s">
        <v>60</v>
      </c>
      <c r="F360" t="s">
        <v>49</v>
      </c>
      <c r="G360" t="s">
        <v>1364</v>
      </c>
      <c r="H360">
        <v>1703</v>
      </c>
      <c r="I360" t="s">
        <v>51</v>
      </c>
      <c r="J360" t="s">
        <v>83</v>
      </c>
      <c r="K360" t="s">
        <v>64</v>
      </c>
      <c r="L360" t="s">
        <v>44</v>
      </c>
      <c r="M360" t="s">
        <v>54</v>
      </c>
      <c r="N360">
        <v>2</v>
      </c>
      <c r="O360">
        <v>-2</v>
      </c>
      <c r="P360">
        <v>0</v>
      </c>
      <c r="Q360">
        <v>44</v>
      </c>
      <c r="R360">
        <v>0</v>
      </c>
      <c r="T360">
        <v>0</v>
      </c>
      <c r="U360">
        <v>1</v>
      </c>
      <c r="V360">
        <v>921</v>
      </c>
      <c r="W360">
        <v>2</v>
      </c>
      <c r="X360" t="s">
        <v>77</v>
      </c>
      <c r="Y360">
        <v>1</v>
      </c>
      <c r="Z360">
        <v>3</v>
      </c>
      <c r="AA360">
        <v>96</v>
      </c>
      <c r="AB360">
        <v>4</v>
      </c>
      <c r="AC360">
        <v>3</v>
      </c>
      <c r="AD360">
        <v>4</v>
      </c>
      <c r="AE360">
        <v>7879</v>
      </c>
      <c r="AF360">
        <v>14810</v>
      </c>
      <c r="AG360">
        <v>1</v>
      </c>
      <c r="AH360">
        <v>19</v>
      </c>
      <c r="AI360">
        <v>3</v>
      </c>
      <c r="AJ360">
        <v>2</v>
      </c>
      <c r="AK360">
        <v>80</v>
      </c>
      <c r="AL360">
        <v>1</v>
      </c>
      <c r="AM360">
        <v>9</v>
      </c>
      <c r="AN360">
        <v>3</v>
      </c>
      <c r="AO360">
        <v>8</v>
      </c>
      <c r="AP360">
        <v>7</v>
      </c>
      <c r="AQ360">
        <v>6</v>
      </c>
      <c r="AR360">
        <v>7</v>
      </c>
    </row>
    <row r="361" spans="1:44" x14ac:dyDescent="0.3">
      <c r="A361" t="s">
        <v>56</v>
      </c>
      <c r="B361" t="s">
        <v>45</v>
      </c>
      <c r="C361" t="s">
        <v>58</v>
      </c>
      <c r="D361" t="s">
        <v>59</v>
      </c>
      <c r="E361" t="s">
        <v>60</v>
      </c>
      <c r="F361" t="s">
        <v>49</v>
      </c>
      <c r="G361" t="s">
        <v>1363</v>
      </c>
      <c r="H361">
        <v>1661</v>
      </c>
      <c r="I361" t="s">
        <v>51</v>
      </c>
      <c r="J361" t="s">
        <v>83</v>
      </c>
      <c r="K361" t="s">
        <v>64</v>
      </c>
      <c r="L361" t="s">
        <v>44</v>
      </c>
      <c r="M361" t="s">
        <v>54</v>
      </c>
      <c r="N361">
        <v>3</v>
      </c>
      <c r="O361">
        <v>-2</v>
      </c>
      <c r="P361">
        <v>0</v>
      </c>
      <c r="Q361">
        <v>49</v>
      </c>
      <c r="R361">
        <v>0</v>
      </c>
      <c r="T361">
        <v>0</v>
      </c>
      <c r="U361">
        <v>1</v>
      </c>
      <c r="V361">
        <v>465</v>
      </c>
      <c r="W361">
        <v>6</v>
      </c>
      <c r="X361" t="s">
        <v>65</v>
      </c>
      <c r="Y361">
        <v>1</v>
      </c>
      <c r="Z361">
        <v>3</v>
      </c>
      <c r="AA361">
        <v>41</v>
      </c>
      <c r="AB361">
        <v>2</v>
      </c>
      <c r="AC361">
        <v>4</v>
      </c>
      <c r="AD361">
        <v>3</v>
      </c>
      <c r="AE361">
        <v>13966</v>
      </c>
      <c r="AF361">
        <v>11652</v>
      </c>
      <c r="AG361">
        <v>2</v>
      </c>
      <c r="AH361">
        <v>19</v>
      </c>
      <c r="AI361">
        <v>3</v>
      </c>
      <c r="AJ361">
        <v>2</v>
      </c>
      <c r="AK361">
        <v>80</v>
      </c>
      <c r="AL361">
        <v>1</v>
      </c>
      <c r="AM361">
        <v>30</v>
      </c>
      <c r="AN361">
        <v>3</v>
      </c>
      <c r="AO361">
        <v>15</v>
      </c>
      <c r="AP361">
        <v>11</v>
      </c>
      <c r="AQ361">
        <v>2</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45</v>
      </c>
      <c r="C364" t="s">
        <v>69</v>
      </c>
      <c r="D364" t="s">
        <v>59</v>
      </c>
      <c r="E364" t="s">
        <v>60</v>
      </c>
      <c r="F364" t="s">
        <v>72</v>
      </c>
      <c r="G364" t="s">
        <v>1362</v>
      </c>
      <c r="H364">
        <v>2009</v>
      </c>
      <c r="I364" t="s">
        <v>51</v>
      </c>
      <c r="J364" t="s">
        <v>83</v>
      </c>
      <c r="K364" t="s">
        <v>64</v>
      </c>
      <c r="L364" t="s">
        <v>44</v>
      </c>
      <c r="M364" t="s">
        <v>54</v>
      </c>
      <c r="N364">
        <v>6</v>
      </c>
      <c r="O364">
        <v>-2</v>
      </c>
      <c r="P364">
        <v>0</v>
      </c>
      <c r="Q364">
        <v>33</v>
      </c>
      <c r="R364">
        <v>0</v>
      </c>
      <c r="T364">
        <v>0</v>
      </c>
      <c r="U364">
        <v>1</v>
      </c>
      <c r="V364">
        <v>501</v>
      </c>
      <c r="W364">
        <v>15</v>
      </c>
      <c r="X364" t="s">
        <v>55</v>
      </c>
      <c r="Y364">
        <v>1</v>
      </c>
      <c r="Z364">
        <v>2</v>
      </c>
      <c r="AA364">
        <v>95</v>
      </c>
      <c r="AB364">
        <v>3</v>
      </c>
      <c r="AC364">
        <v>2</v>
      </c>
      <c r="AD364">
        <v>4</v>
      </c>
      <c r="AE364">
        <v>4878</v>
      </c>
      <c r="AF364">
        <v>21653</v>
      </c>
      <c r="AG364">
        <v>0</v>
      </c>
      <c r="AH364">
        <v>13</v>
      </c>
      <c r="AI364">
        <v>3</v>
      </c>
      <c r="AJ364">
        <v>1</v>
      </c>
      <c r="AK364">
        <v>80</v>
      </c>
      <c r="AL364">
        <v>1</v>
      </c>
      <c r="AM364">
        <v>10</v>
      </c>
      <c r="AN364">
        <v>3</v>
      </c>
      <c r="AO364">
        <v>9</v>
      </c>
      <c r="AP364">
        <v>7</v>
      </c>
      <c r="AQ364">
        <v>8</v>
      </c>
      <c r="AR364">
        <v>1</v>
      </c>
    </row>
    <row r="365" spans="1:44" x14ac:dyDescent="0.3">
      <c r="A365" t="s">
        <v>56</v>
      </c>
      <c r="B365" t="s">
        <v>45</v>
      </c>
      <c r="C365" t="s">
        <v>46</v>
      </c>
      <c r="D365" t="s">
        <v>59</v>
      </c>
      <c r="E365" t="s">
        <v>60</v>
      </c>
      <c r="F365" t="s">
        <v>49</v>
      </c>
      <c r="G365" t="s">
        <v>1361</v>
      </c>
      <c r="H365">
        <v>1724</v>
      </c>
      <c r="I365" t="s">
        <v>51</v>
      </c>
      <c r="J365" t="s">
        <v>81</v>
      </c>
      <c r="K365" t="s">
        <v>64</v>
      </c>
      <c r="L365" t="s">
        <v>44</v>
      </c>
      <c r="M365" t="s">
        <v>54</v>
      </c>
      <c r="N365">
        <v>3</v>
      </c>
      <c r="O365">
        <v>-2</v>
      </c>
      <c r="P365">
        <v>0</v>
      </c>
      <c r="Q365">
        <v>40</v>
      </c>
      <c r="R365">
        <v>0</v>
      </c>
      <c r="T365">
        <v>0</v>
      </c>
      <c r="U365">
        <v>1</v>
      </c>
      <c r="V365">
        <v>369</v>
      </c>
      <c r="W365">
        <v>8</v>
      </c>
      <c r="X365" t="s">
        <v>55</v>
      </c>
      <c r="Y365">
        <v>1</v>
      </c>
      <c r="Z365">
        <v>2</v>
      </c>
      <c r="AA365">
        <v>92</v>
      </c>
      <c r="AB365">
        <v>3</v>
      </c>
      <c r="AC365">
        <v>2</v>
      </c>
      <c r="AD365">
        <v>1</v>
      </c>
      <c r="AE365">
        <v>6516</v>
      </c>
      <c r="AF365">
        <v>5041</v>
      </c>
      <c r="AG365">
        <v>2</v>
      </c>
      <c r="AH365">
        <v>16</v>
      </c>
      <c r="AI365">
        <v>3</v>
      </c>
      <c r="AJ365">
        <v>2</v>
      </c>
      <c r="AK365">
        <v>80</v>
      </c>
      <c r="AL365">
        <v>1</v>
      </c>
      <c r="AM365">
        <v>18</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56</v>
      </c>
      <c r="B368" t="s">
        <v>45</v>
      </c>
      <c r="C368" t="s">
        <v>69</v>
      </c>
      <c r="D368" t="s">
        <v>59</v>
      </c>
      <c r="E368" t="s">
        <v>60</v>
      </c>
      <c r="F368" t="s">
        <v>49</v>
      </c>
      <c r="G368" t="s">
        <v>1360</v>
      </c>
      <c r="H368">
        <v>1893</v>
      </c>
      <c r="I368" t="s">
        <v>51</v>
      </c>
      <c r="J368" t="s">
        <v>63</v>
      </c>
      <c r="K368" t="s">
        <v>64</v>
      </c>
      <c r="L368" t="s">
        <v>44</v>
      </c>
      <c r="M368" t="s">
        <v>54</v>
      </c>
      <c r="N368">
        <v>3</v>
      </c>
      <c r="O368">
        <v>-2</v>
      </c>
      <c r="P368">
        <v>0</v>
      </c>
      <c r="Q368">
        <v>26</v>
      </c>
      <c r="R368">
        <v>0</v>
      </c>
      <c r="T368">
        <v>0</v>
      </c>
      <c r="U368">
        <v>1</v>
      </c>
      <c r="V368">
        <v>482</v>
      </c>
      <c r="W368">
        <v>1</v>
      </c>
      <c r="X368" t="s">
        <v>55</v>
      </c>
      <c r="Y368">
        <v>1</v>
      </c>
      <c r="Z368">
        <v>2</v>
      </c>
      <c r="AA368">
        <v>90</v>
      </c>
      <c r="AB368">
        <v>2</v>
      </c>
      <c r="AC368">
        <v>1</v>
      </c>
      <c r="AD368">
        <v>3</v>
      </c>
      <c r="AE368">
        <v>2933</v>
      </c>
      <c r="AF368">
        <v>14908</v>
      </c>
      <c r="AG368">
        <v>1</v>
      </c>
      <c r="AH368">
        <v>13</v>
      </c>
      <c r="AI368">
        <v>3</v>
      </c>
      <c r="AJ368">
        <v>3</v>
      </c>
      <c r="AK368">
        <v>80</v>
      </c>
      <c r="AL368">
        <v>1</v>
      </c>
      <c r="AM368">
        <v>1</v>
      </c>
      <c r="AN368">
        <v>2</v>
      </c>
      <c r="AO368">
        <v>1</v>
      </c>
      <c r="AP368">
        <v>0</v>
      </c>
      <c r="AQ368">
        <v>1</v>
      </c>
      <c r="AR368">
        <v>0</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56</v>
      </c>
      <c r="B370" t="s">
        <v>45</v>
      </c>
      <c r="C370" t="s">
        <v>46</v>
      </c>
      <c r="D370" t="s">
        <v>59</v>
      </c>
      <c r="E370" t="s">
        <v>60</v>
      </c>
      <c r="F370" t="s">
        <v>66</v>
      </c>
      <c r="G370" t="s">
        <v>1359</v>
      </c>
      <c r="H370">
        <v>1886</v>
      </c>
      <c r="I370" t="s">
        <v>51</v>
      </c>
      <c r="J370" t="s">
        <v>81</v>
      </c>
      <c r="K370" t="s">
        <v>64</v>
      </c>
      <c r="L370" t="s">
        <v>44</v>
      </c>
      <c r="M370" t="s">
        <v>54</v>
      </c>
      <c r="N370">
        <v>2</v>
      </c>
      <c r="O370">
        <v>-2</v>
      </c>
      <c r="P370">
        <v>0</v>
      </c>
      <c r="Q370">
        <v>35</v>
      </c>
      <c r="R370">
        <v>0</v>
      </c>
      <c r="T370">
        <v>0</v>
      </c>
      <c r="U370">
        <v>1</v>
      </c>
      <c r="V370">
        <v>219</v>
      </c>
      <c r="W370">
        <v>16</v>
      </c>
      <c r="X370" t="s">
        <v>55</v>
      </c>
      <c r="Y370">
        <v>1</v>
      </c>
      <c r="Z370">
        <v>4</v>
      </c>
      <c r="AA370">
        <v>44</v>
      </c>
      <c r="AB370">
        <v>2</v>
      </c>
      <c r="AC370">
        <v>2</v>
      </c>
      <c r="AD370">
        <v>2</v>
      </c>
      <c r="AE370">
        <v>4788</v>
      </c>
      <c r="AF370">
        <v>25388</v>
      </c>
      <c r="AG370">
        <v>0</v>
      </c>
      <c r="AH370">
        <v>11</v>
      </c>
      <c r="AI370">
        <v>3</v>
      </c>
      <c r="AJ370">
        <v>4</v>
      </c>
      <c r="AK370">
        <v>80</v>
      </c>
      <c r="AL370">
        <v>0</v>
      </c>
      <c r="AM370">
        <v>4</v>
      </c>
      <c r="AN370">
        <v>3</v>
      </c>
      <c r="AO370">
        <v>3</v>
      </c>
      <c r="AP370">
        <v>2</v>
      </c>
      <c r="AQ370">
        <v>0</v>
      </c>
      <c r="AR370">
        <v>2</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56</v>
      </c>
      <c r="B372" t="s">
        <v>45</v>
      </c>
      <c r="C372" t="s">
        <v>69</v>
      </c>
      <c r="D372" t="s">
        <v>59</v>
      </c>
      <c r="E372" t="s">
        <v>60</v>
      </c>
      <c r="F372" t="s">
        <v>72</v>
      </c>
      <c r="G372" t="s">
        <v>1358</v>
      </c>
      <c r="H372">
        <v>1974</v>
      </c>
      <c r="I372" t="s">
        <v>51</v>
      </c>
      <c r="J372" t="s">
        <v>68</v>
      </c>
      <c r="K372" t="s">
        <v>79</v>
      </c>
      <c r="L372" t="s">
        <v>44</v>
      </c>
      <c r="M372" t="s">
        <v>54</v>
      </c>
      <c r="N372">
        <v>4</v>
      </c>
      <c r="O372">
        <v>-2</v>
      </c>
      <c r="P372">
        <v>0</v>
      </c>
      <c r="Q372">
        <v>31</v>
      </c>
      <c r="R372">
        <v>0</v>
      </c>
      <c r="T372">
        <v>0</v>
      </c>
      <c r="U372">
        <v>1</v>
      </c>
      <c r="V372">
        <v>1276</v>
      </c>
      <c r="W372">
        <v>2</v>
      </c>
      <c r="X372" t="s">
        <v>65</v>
      </c>
      <c r="Y372">
        <v>1</v>
      </c>
      <c r="Z372">
        <v>4</v>
      </c>
      <c r="AA372">
        <v>59</v>
      </c>
      <c r="AB372">
        <v>1</v>
      </c>
      <c r="AC372">
        <v>1</v>
      </c>
      <c r="AD372">
        <v>4</v>
      </c>
      <c r="AE372">
        <v>1129</v>
      </c>
      <c r="AF372">
        <v>17536</v>
      </c>
      <c r="AG372">
        <v>1</v>
      </c>
      <c r="AH372">
        <v>11</v>
      </c>
      <c r="AI372">
        <v>3</v>
      </c>
      <c r="AJ372">
        <v>3</v>
      </c>
      <c r="AK372">
        <v>80</v>
      </c>
      <c r="AL372">
        <v>3</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58</v>
      </c>
      <c r="D376" t="s">
        <v>59</v>
      </c>
      <c r="E376" t="s">
        <v>60</v>
      </c>
      <c r="F376" t="s">
        <v>72</v>
      </c>
      <c r="G376" t="s">
        <v>1357</v>
      </c>
      <c r="H376">
        <v>1674</v>
      </c>
      <c r="I376" t="s">
        <v>51</v>
      </c>
      <c r="J376" t="s">
        <v>68</v>
      </c>
      <c r="K376" t="s">
        <v>79</v>
      </c>
      <c r="L376" t="s">
        <v>44</v>
      </c>
      <c r="M376" t="s">
        <v>54</v>
      </c>
      <c r="N376">
        <v>2</v>
      </c>
      <c r="O376">
        <v>-2</v>
      </c>
      <c r="P376">
        <v>0</v>
      </c>
      <c r="Q376">
        <v>49</v>
      </c>
      <c r="R376">
        <v>0</v>
      </c>
      <c r="T376">
        <v>0</v>
      </c>
      <c r="U376">
        <v>1</v>
      </c>
      <c r="V376">
        <v>464</v>
      </c>
      <c r="W376">
        <v>16</v>
      </c>
      <c r="X376" t="s">
        <v>77</v>
      </c>
      <c r="Y376">
        <v>1</v>
      </c>
      <c r="Z376">
        <v>4</v>
      </c>
      <c r="AA376">
        <v>74</v>
      </c>
      <c r="AB376">
        <v>3</v>
      </c>
      <c r="AC376">
        <v>1</v>
      </c>
      <c r="AD376">
        <v>1</v>
      </c>
      <c r="AE376">
        <v>2587</v>
      </c>
      <c r="AF376">
        <v>24941</v>
      </c>
      <c r="AG376">
        <v>4</v>
      </c>
      <c r="AH376">
        <v>16</v>
      </c>
      <c r="AI376">
        <v>3</v>
      </c>
      <c r="AJ376">
        <v>2</v>
      </c>
      <c r="AK376">
        <v>80</v>
      </c>
      <c r="AL376">
        <v>1</v>
      </c>
      <c r="AM376">
        <v>17</v>
      </c>
      <c r="AN376">
        <v>2</v>
      </c>
      <c r="AO376">
        <v>2</v>
      </c>
      <c r="AP376">
        <v>2</v>
      </c>
      <c r="AQ376">
        <v>2</v>
      </c>
      <c r="AR376">
        <v>2</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60</v>
      </c>
      <c r="F378" t="s">
        <v>49</v>
      </c>
      <c r="G378" t="s">
        <v>1356</v>
      </c>
      <c r="H378">
        <v>1827</v>
      </c>
      <c r="I378" t="s">
        <v>51</v>
      </c>
      <c r="J378" t="s">
        <v>81</v>
      </c>
      <c r="K378" t="s">
        <v>79</v>
      </c>
      <c r="L378" t="s">
        <v>44</v>
      </c>
      <c r="M378" t="s">
        <v>54</v>
      </c>
      <c r="N378">
        <v>4</v>
      </c>
      <c r="O378">
        <v>-2</v>
      </c>
      <c r="P378">
        <v>0</v>
      </c>
      <c r="Q378">
        <v>47</v>
      </c>
      <c r="R378">
        <v>0</v>
      </c>
      <c r="T378">
        <v>0</v>
      </c>
      <c r="U378">
        <v>1</v>
      </c>
      <c r="V378">
        <v>1001</v>
      </c>
      <c r="W378">
        <v>4</v>
      </c>
      <c r="X378" t="s">
        <v>77</v>
      </c>
      <c r="Y378">
        <v>1</v>
      </c>
      <c r="Z378">
        <v>3</v>
      </c>
      <c r="AA378">
        <v>92</v>
      </c>
      <c r="AB378">
        <v>2</v>
      </c>
      <c r="AC378">
        <v>3</v>
      </c>
      <c r="AD378">
        <v>2</v>
      </c>
      <c r="AE378">
        <v>10333</v>
      </c>
      <c r="AF378">
        <v>19271</v>
      </c>
      <c r="AG378">
        <v>8</v>
      </c>
      <c r="AH378">
        <v>12</v>
      </c>
      <c r="AI378">
        <v>3</v>
      </c>
      <c r="AJ378">
        <v>3</v>
      </c>
      <c r="AK378">
        <v>80</v>
      </c>
      <c r="AL378">
        <v>1</v>
      </c>
      <c r="AM378">
        <v>28</v>
      </c>
      <c r="AN378">
        <v>3</v>
      </c>
      <c r="AO378">
        <v>22</v>
      </c>
      <c r="AP378">
        <v>11</v>
      </c>
      <c r="AQ378">
        <v>14</v>
      </c>
      <c r="AR378">
        <v>10</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56</v>
      </c>
      <c r="B380" t="s">
        <v>45</v>
      </c>
      <c r="C380" t="s">
        <v>46</v>
      </c>
      <c r="D380" t="s">
        <v>59</v>
      </c>
      <c r="E380" t="s">
        <v>60</v>
      </c>
      <c r="F380" t="s">
        <v>72</v>
      </c>
      <c r="G380" t="s">
        <v>1355</v>
      </c>
      <c r="H380">
        <v>1608</v>
      </c>
      <c r="I380" t="s">
        <v>51</v>
      </c>
      <c r="J380" t="s">
        <v>101</v>
      </c>
      <c r="K380" t="s">
        <v>79</v>
      </c>
      <c r="L380" t="s">
        <v>44</v>
      </c>
      <c r="M380" t="s">
        <v>54</v>
      </c>
      <c r="N380">
        <v>4</v>
      </c>
      <c r="O380">
        <v>-2</v>
      </c>
      <c r="P380">
        <v>0</v>
      </c>
      <c r="Q380">
        <v>44</v>
      </c>
      <c r="R380">
        <v>0</v>
      </c>
      <c r="T380">
        <v>0</v>
      </c>
      <c r="U380">
        <v>1</v>
      </c>
      <c r="V380">
        <v>1313</v>
      </c>
      <c r="W380">
        <v>7</v>
      </c>
      <c r="X380" t="s">
        <v>77</v>
      </c>
      <c r="Y380">
        <v>1</v>
      </c>
      <c r="Z380">
        <v>2</v>
      </c>
      <c r="AA380">
        <v>31</v>
      </c>
      <c r="AB380">
        <v>3</v>
      </c>
      <c r="AC380">
        <v>5</v>
      </c>
      <c r="AD380">
        <v>4</v>
      </c>
      <c r="AE380">
        <v>19049</v>
      </c>
      <c r="AF380">
        <v>3549</v>
      </c>
      <c r="AG380">
        <v>0</v>
      </c>
      <c r="AH380">
        <v>14</v>
      </c>
      <c r="AI380">
        <v>3</v>
      </c>
      <c r="AJ380">
        <v>4</v>
      </c>
      <c r="AK380">
        <v>80</v>
      </c>
      <c r="AL380">
        <v>1</v>
      </c>
      <c r="AM380">
        <v>23</v>
      </c>
      <c r="AN380">
        <v>2</v>
      </c>
      <c r="AO380">
        <v>22</v>
      </c>
      <c r="AP380">
        <v>7</v>
      </c>
      <c r="AQ380">
        <v>1</v>
      </c>
      <c r="AR380">
        <v>10</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57</v>
      </c>
      <c r="C382" t="s">
        <v>69</v>
      </c>
      <c r="D382" t="s">
        <v>59</v>
      </c>
      <c r="E382" t="s">
        <v>60</v>
      </c>
      <c r="F382" t="s">
        <v>49</v>
      </c>
      <c r="G382" t="s">
        <v>1352</v>
      </c>
      <c r="H382">
        <v>1850</v>
      </c>
      <c r="I382" t="s">
        <v>51</v>
      </c>
      <c r="J382" t="s">
        <v>68</v>
      </c>
      <c r="K382" t="s">
        <v>53</v>
      </c>
      <c r="L382" t="s">
        <v>44</v>
      </c>
      <c r="M382" t="s">
        <v>54</v>
      </c>
      <c r="N382">
        <v>3</v>
      </c>
      <c r="O382">
        <v>-2</v>
      </c>
      <c r="P382">
        <v>0</v>
      </c>
      <c r="Q382">
        <v>27</v>
      </c>
      <c r="R382">
        <v>0</v>
      </c>
      <c r="T382">
        <v>0</v>
      </c>
      <c r="U382">
        <v>1</v>
      </c>
      <c r="V382">
        <v>1297</v>
      </c>
      <c r="W382">
        <v>5</v>
      </c>
      <c r="X382" t="s">
        <v>55</v>
      </c>
      <c r="Y382">
        <v>1</v>
      </c>
      <c r="Z382">
        <v>4</v>
      </c>
      <c r="AA382">
        <v>53</v>
      </c>
      <c r="AB382">
        <v>3</v>
      </c>
      <c r="AC382">
        <v>1</v>
      </c>
      <c r="AD382">
        <v>4</v>
      </c>
      <c r="AE382">
        <v>2379</v>
      </c>
      <c r="AF382">
        <v>19826</v>
      </c>
      <c r="AG382">
        <v>0</v>
      </c>
      <c r="AH382">
        <v>14</v>
      </c>
      <c r="AI382">
        <v>3</v>
      </c>
      <c r="AJ382">
        <v>3</v>
      </c>
      <c r="AK382">
        <v>80</v>
      </c>
      <c r="AL382">
        <v>0</v>
      </c>
      <c r="AM382">
        <v>6</v>
      </c>
      <c r="AN382">
        <v>2</v>
      </c>
      <c r="AO382">
        <v>5</v>
      </c>
      <c r="AP382">
        <v>4</v>
      </c>
      <c r="AQ382">
        <v>0</v>
      </c>
      <c r="AR382">
        <v>2</v>
      </c>
    </row>
    <row r="383" spans="1:44" x14ac:dyDescent="0.3">
      <c r="A383" t="s">
        <v>56</v>
      </c>
      <c r="B383" t="s">
        <v>57</v>
      </c>
      <c r="C383" t="s">
        <v>92</v>
      </c>
      <c r="D383" t="s">
        <v>59</v>
      </c>
      <c r="E383" t="s">
        <v>60</v>
      </c>
      <c r="F383" t="s">
        <v>113</v>
      </c>
      <c r="G383" t="s">
        <v>1351</v>
      </c>
      <c r="H383">
        <v>1646</v>
      </c>
      <c r="I383" t="s">
        <v>51</v>
      </c>
      <c r="J383" t="s">
        <v>63</v>
      </c>
      <c r="K383" t="s">
        <v>53</v>
      </c>
      <c r="L383" t="s">
        <v>44</v>
      </c>
      <c r="M383" t="s">
        <v>54</v>
      </c>
      <c r="N383">
        <v>2</v>
      </c>
      <c r="O383">
        <v>-2</v>
      </c>
      <c r="P383">
        <v>0</v>
      </c>
      <c r="Q383">
        <v>24</v>
      </c>
      <c r="R383">
        <v>0</v>
      </c>
      <c r="T383">
        <v>0</v>
      </c>
      <c r="U383">
        <v>1</v>
      </c>
      <c r="V383">
        <v>567</v>
      </c>
      <c r="W383">
        <v>2</v>
      </c>
      <c r="X383" t="s">
        <v>65</v>
      </c>
      <c r="Y383">
        <v>1</v>
      </c>
      <c r="Z383">
        <v>4</v>
      </c>
      <c r="AA383">
        <v>32</v>
      </c>
      <c r="AB383">
        <v>3</v>
      </c>
      <c r="AC383">
        <v>1</v>
      </c>
      <c r="AD383">
        <v>4</v>
      </c>
      <c r="AE383">
        <v>3760</v>
      </c>
      <c r="AF383">
        <v>17218</v>
      </c>
      <c r="AG383">
        <v>1</v>
      </c>
      <c r="AH383">
        <v>13</v>
      </c>
      <c r="AI383">
        <v>3</v>
      </c>
      <c r="AJ383">
        <v>3</v>
      </c>
      <c r="AK383">
        <v>80</v>
      </c>
      <c r="AL383">
        <v>0</v>
      </c>
      <c r="AM383">
        <v>6</v>
      </c>
      <c r="AN383">
        <v>3</v>
      </c>
      <c r="AO383">
        <v>6</v>
      </c>
      <c r="AP383">
        <v>3</v>
      </c>
      <c r="AQ383">
        <v>1</v>
      </c>
      <c r="AR383">
        <v>3</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57</v>
      </c>
      <c r="C386" t="s">
        <v>46</v>
      </c>
      <c r="D386" t="s">
        <v>59</v>
      </c>
      <c r="E386" t="s">
        <v>60</v>
      </c>
      <c r="F386" t="s">
        <v>72</v>
      </c>
      <c r="G386" t="s">
        <v>1350</v>
      </c>
      <c r="H386">
        <v>1937</v>
      </c>
      <c r="I386" t="s">
        <v>51</v>
      </c>
      <c r="J386" t="s">
        <v>63</v>
      </c>
      <c r="K386" t="s">
        <v>79</v>
      </c>
      <c r="L386" t="s">
        <v>44</v>
      </c>
      <c r="M386" t="s">
        <v>54</v>
      </c>
      <c r="N386">
        <v>3</v>
      </c>
      <c r="O386">
        <v>-2</v>
      </c>
      <c r="P386">
        <v>0</v>
      </c>
      <c r="Q386">
        <v>38</v>
      </c>
      <c r="R386">
        <v>0</v>
      </c>
      <c r="T386">
        <v>0</v>
      </c>
      <c r="U386">
        <v>1</v>
      </c>
      <c r="V386">
        <v>1394</v>
      </c>
      <c r="W386">
        <v>8</v>
      </c>
      <c r="X386" t="s">
        <v>77</v>
      </c>
      <c r="Y386">
        <v>1</v>
      </c>
      <c r="Z386">
        <v>4</v>
      </c>
      <c r="AA386">
        <v>58</v>
      </c>
      <c r="AB386">
        <v>2</v>
      </c>
      <c r="AC386">
        <v>2</v>
      </c>
      <c r="AD386">
        <v>2</v>
      </c>
      <c r="AE386">
        <v>2133</v>
      </c>
      <c r="AF386">
        <v>18115</v>
      </c>
      <c r="AG386">
        <v>1</v>
      </c>
      <c r="AH386">
        <v>16</v>
      </c>
      <c r="AI386">
        <v>3</v>
      </c>
      <c r="AJ386">
        <v>3</v>
      </c>
      <c r="AK386">
        <v>80</v>
      </c>
      <c r="AL386">
        <v>1</v>
      </c>
      <c r="AM386">
        <v>20</v>
      </c>
      <c r="AN386">
        <v>3</v>
      </c>
      <c r="AO386">
        <v>20</v>
      </c>
      <c r="AP386">
        <v>11</v>
      </c>
      <c r="AQ386">
        <v>0</v>
      </c>
      <c r="AR386">
        <v>7</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91</v>
      </c>
      <c r="C389" t="s">
        <v>92</v>
      </c>
      <c r="D389" t="s">
        <v>59</v>
      </c>
      <c r="E389" t="s">
        <v>60</v>
      </c>
      <c r="F389" t="s">
        <v>66</v>
      </c>
      <c r="G389" t="s">
        <v>1349</v>
      </c>
      <c r="H389">
        <v>1605</v>
      </c>
      <c r="I389" t="s">
        <v>51</v>
      </c>
      <c r="J389" t="s">
        <v>63</v>
      </c>
      <c r="K389" t="s">
        <v>64</v>
      </c>
      <c r="L389" t="s">
        <v>44</v>
      </c>
      <c r="M389" t="s">
        <v>54</v>
      </c>
      <c r="N389">
        <v>2</v>
      </c>
      <c r="O389">
        <v>-2</v>
      </c>
      <c r="P389">
        <v>0</v>
      </c>
      <c r="Q389">
        <v>22</v>
      </c>
      <c r="R389">
        <v>0</v>
      </c>
      <c r="T389">
        <v>0</v>
      </c>
      <c r="U389">
        <v>1</v>
      </c>
      <c r="V389">
        <v>457</v>
      </c>
      <c r="W389">
        <v>26</v>
      </c>
      <c r="X389" t="s">
        <v>55</v>
      </c>
      <c r="Y389">
        <v>1</v>
      </c>
      <c r="Z389">
        <v>2</v>
      </c>
      <c r="AA389">
        <v>85</v>
      </c>
      <c r="AB389">
        <v>2</v>
      </c>
      <c r="AC389">
        <v>1</v>
      </c>
      <c r="AD389">
        <v>3</v>
      </c>
      <c r="AE389">
        <v>2814</v>
      </c>
      <c r="AF389">
        <v>10293</v>
      </c>
      <c r="AG389">
        <v>1</v>
      </c>
      <c r="AH389">
        <v>14</v>
      </c>
      <c r="AI389">
        <v>3</v>
      </c>
      <c r="AJ389">
        <v>2</v>
      </c>
      <c r="AK389">
        <v>80</v>
      </c>
      <c r="AL389">
        <v>0</v>
      </c>
      <c r="AM389">
        <v>4</v>
      </c>
      <c r="AN389">
        <v>2</v>
      </c>
      <c r="AO389">
        <v>4</v>
      </c>
      <c r="AP389">
        <v>2</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45</v>
      </c>
      <c r="C395" t="s">
        <v>58</v>
      </c>
      <c r="D395" t="s">
        <v>59</v>
      </c>
      <c r="E395" t="s">
        <v>60</v>
      </c>
      <c r="F395" t="s">
        <v>72</v>
      </c>
      <c r="G395" t="s">
        <v>1313</v>
      </c>
      <c r="H395">
        <v>1472</v>
      </c>
      <c r="I395" t="s">
        <v>62</v>
      </c>
      <c r="J395" t="s">
        <v>101</v>
      </c>
      <c r="K395" t="s">
        <v>53</v>
      </c>
      <c r="L395" t="s">
        <v>56</v>
      </c>
      <c r="M395" t="s">
        <v>54</v>
      </c>
      <c r="N395">
        <v>2</v>
      </c>
      <c r="O395">
        <v>-2</v>
      </c>
      <c r="P395">
        <v>0</v>
      </c>
      <c r="Q395">
        <v>53</v>
      </c>
      <c r="R395">
        <v>0</v>
      </c>
      <c r="T395">
        <v>0</v>
      </c>
      <c r="U395">
        <v>1</v>
      </c>
      <c r="V395">
        <v>447</v>
      </c>
      <c r="W395">
        <v>2</v>
      </c>
      <c r="X395" t="s">
        <v>77</v>
      </c>
      <c r="Y395">
        <v>1</v>
      </c>
      <c r="Z395">
        <v>4</v>
      </c>
      <c r="AA395">
        <v>39</v>
      </c>
      <c r="AB395">
        <v>4</v>
      </c>
      <c r="AC395">
        <v>4</v>
      </c>
      <c r="AD395">
        <v>2</v>
      </c>
      <c r="AE395">
        <v>16598</v>
      </c>
      <c r="AF395">
        <v>19764</v>
      </c>
      <c r="AG395">
        <v>4</v>
      </c>
      <c r="AH395">
        <v>12</v>
      </c>
      <c r="AI395">
        <v>3</v>
      </c>
      <c r="AJ395">
        <v>2</v>
      </c>
      <c r="AK395">
        <v>80</v>
      </c>
      <c r="AL395">
        <v>0</v>
      </c>
      <c r="AM395">
        <v>35</v>
      </c>
      <c r="AN395">
        <v>2</v>
      </c>
      <c r="AO395">
        <v>9</v>
      </c>
      <c r="AP395">
        <v>8</v>
      </c>
      <c r="AQ395">
        <v>8</v>
      </c>
      <c r="AR395">
        <v>8</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92</v>
      </c>
      <c r="D399" t="s">
        <v>59</v>
      </c>
      <c r="E399" t="s">
        <v>60</v>
      </c>
      <c r="F399" t="s">
        <v>66</v>
      </c>
      <c r="G399" t="s">
        <v>1312</v>
      </c>
      <c r="H399">
        <v>1982</v>
      </c>
      <c r="I399" t="s">
        <v>62</v>
      </c>
      <c r="J399" t="s">
        <v>68</v>
      </c>
      <c r="K399" t="s">
        <v>53</v>
      </c>
      <c r="L399" t="s">
        <v>56</v>
      </c>
      <c r="M399" t="s">
        <v>54</v>
      </c>
      <c r="N399">
        <v>6</v>
      </c>
      <c r="O399">
        <v>-2</v>
      </c>
      <c r="P399">
        <v>0</v>
      </c>
      <c r="Q399">
        <v>23</v>
      </c>
      <c r="R399">
        <v>0</v>
      </c>
      <c r="T399">
        <v>0</v>
      </c>
      <c r="U399">
        <v>1</v>
      </c>
      <c r="V399">
        <v>571</v>
      </c>
      <c r="W399">
        <v>12</v>
      </c>
      <c r="X399" t="s">
        <v>55</v>
      </c>
      <c r="Y399">
        <v>1</v>
      </c>
      <c r="Z399">
        <v>4</v>
      </c>
      <c r="AA399">
        <v>78</v>
      </c>
      <c r="AB399">
        <v>3</v>
      </c>
      <c r="AC399">
        <v>1</v>
      </c>
      <c r="AD399">
        <v>4</v>
      </c>
      <c r="AE399">
        <v>2647</v>
      </c>
      <c r="AF399">
        <v>13672</v>
      </c>
      <c r="AG399">
        <v>1</v>
      </c>
      <c r="AH399">
        <v>13</v>
      </c>
      <c r="AI399">
        <v>3</v>
      </c>
      <c r="AJ399">
        <v>3</v>
      </c>
      <c r="AK399">
        <v>80</v>
      </c>
      <c r="AL399">
        <v>0</v>
      </c>
      <c r="AM399">
        <v>5</v>
      </c>
      <c r="AN399">
        <v>4</v>
      </c>
      <c r="AO399">
        <v>5</v>
      </c>
      <c r="AP399">
        <v>2</v>
      </c>
      <c r="AQ399">
        <v>1</v>
      </c>
      <c r="AR399">
        <v>4</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45</v>
      </c>
      <c r="C403" t="s">
        <v>92</v>
      </c>
      <c r="D403" t="s">
        <v>59</v>
      </c>
      <c r="E403" t="s">
        <v>60</v>
      </c>
      <c r="F403" t="s">
        <v>49</v>
      </c>
      <c r="G403" t="s">
        <v>1311</v>
      </c>
      <c r="H403">
        <v>2007</v>
      </c>
      <c r="I403" t="s">
        <v>62</v>
      </c>
      <c r="J403" t="s">
        <v>63</v>
      </c>
      <c r="K403" t="s">
        <v>53</v>
      </c>
      <c r="L403" t="s">
        <v>56</v>
      </c>
      <c r="M403" t="s">
        <v>54</v>
      </c>
      <c r="N403">
        <v>2</v>
      </c>
      <c r="O403">
        <v>-2</v>
      </c>
      <c r="P403">
        <v>0</v>
      </c>
      <c r="Q403">
        <v>22</v>
      </c>
      <c r="R403">
        <v>0</v>
      </c>
      <c r="T403">
        <v>0</v>
      </c>
      <c r="U403">
        <v>1</v>
      </c>
      <c r="V403">
        <v>581</v>
      </c>
      <c r="W403">
        <v>1</v>
      </c>
      <c r="X403" t="s">
        <v>55</v>
      </c>
      <c r="Y403">
        <v>1</v>
      </c>
      <c r="Z403">
        <v>4</v>
      </c>
      <c r="AA403">
        <v>63</v>
      </c>
      <c r="AB403">
        <v>3</v>
      </c>
      <c r="AC403">
        <v>1</v>
      </c>
      <c r="AD403">
        <v>3</v>
      </c>
      <c r="AE403">
        <v>3375</v>
      </c>
      <c r="AF403">
        <v>17624</v>
      </c>
      <c r="AG403">
        <v>0</v>
      </c>
      <c r="AH403">
        <v>12</v>
      </c>
      <c r="AI403">
        <v>3</v>
      </c>
      <c r="AJ403">
        <v>4</v>
      </c>
      <c r="AK403">
        <v>80</v>
      </c>
      <c r="AL403">
        <v>0</v>
      </c>
      <c r="AM403">
        <v>4</v>
      </c>
      <c r="AN403">
        <v>4</v>
      </c>
      <c r="AO403">
        <v>3</v>
      </c>
      <c r="AP403">
        <v>2</v>
      </c>
      <c r="AQ403">
        <v>1</v>
      </c>
      <c r="AR403">
        <v>2</v>
      </c>
    </row>
    <row r="404" spans="1:44" x14ac:dyDescent="0.3">
      <c r="A404" t="s">
        <v>56</v>
      </c>
      <c r="B404" t="s">
        <v>45</v>
      </c>
      <c r="C404" t="s">
        <v>46</v>
      </c>
      <c r="D404" t="s">
        <v>59</v>
      </c>
      <c r="E404" t="s">
        <v>60</v>
      </c>
      <c r="F404" t="s">
        <v>49</v>
      </c>
      <c r="G404" t="s">
        <v>1310</v>
      </c>
      <c r="H404">
        <v>1860</v>
      </c>
      <c r="I404" t="s">
        <v>62</v>
      </c>
      <c r="J404" t="s">
        <v>68</v>
      </c>
      <c r="K404" t="s">
        <v>53</v>
      </c>
      <c r="L404" t="s">
        <v>56</v>
      </c>
      <c r="M404" t="s">
        <v>54</v>
      </c>
      <c r="N404">
        <v>3</v>
      </c>
      <c r="O404">
        <v>-2</v>
      </c>
      <c r="P404">
        <v>0</v>
      </c>
      <c r="Q404">
        <v>42</v>
      </c>
      <c r="R404">
        <v>0</v>
      </c>
      <c r="T404">
        <v>0</v>
      </c>
      <c r="U404">
        <v>1</v>
      </c>
      <c r="V404">
        <v>1142</v>
      </c>
      <c r="W404">
        <v>8</v>
      </c>
      <c r="X404" t="s">
        <v>77</v>
      </c>
      <c r="Y404">
        <v>1</v>
      </c>
      <c r="Z404">
        <v>4</v>
      </c>
      <c r="AA404">
        <v>81</v>
      </c>
      <c r="AB404">
        <v>3</v>
      </c>
      <c r="AC404">
        <v>1</v>
      </c>
      <c r="AD404">
        <v>3</v>
      </c>
      <c r="AE404">
        <v>3968</v>
      </c>
      <c r="AF404">
        <v>13624</v>
      </c>
      <c r="AG404">
        <v>4</v>
      </c>
      <c r="AH404">
        <v>13</v>
      </c>
      <c r="AI404">
        <v>3</v>
      </c>
      <c r="AJ404">
        <v>4</v>
      </c>
      <c r="AK404">
        <v>80</v>
      </c>
      <c r="AL404">
        <v>0</v>
      </c>
      <c r="AM404">
        <v>8</v>
      </c>
      <c r="AN404">
        <v>3</v>
      </c>
      <c r="AO404">
        <v>0</v>
      </c>
      <c r="AP404">
        <v>0</v>
      </c>
      <c r="AQ404">
        <v>0</v>
      </c>
      <c r="AR404">
        <v>0</v>
      </c>
    </row>
    <row r="405" spans="1:44" x14ac:dyDescent="0.3">
      <c r="A405" t="s">
        <v>56</v>
      </c>
      <c r="B405" t="s">
        <v>45</v>
      </c>
      <c r="C405" t="s">
        <v>46</v>
      </c>
      <c r="D405" t="s">
        <v>59</v>
      </c>
      <c r="E405" t="s">
        <v>60</v>
      </c>
      <c r="F405" t="s">
        <v>49</v>
      </c>
      <c r="G405" t="s">
        <v>1309</v>
      </c>
      <c r="H405">
        <v>1475</v>
      </c>
      <c r="I405" t="s">
        <v>62</v>
      </c>
      <c r="J405" t="s">
        <v>63</v>
      </c>
      <c r="K405" t="s">
        <v>53</v>
      </c>
      <c r="L405" t="s">
        <v>56</v>
      </c>
      <c r="M405" t="s">
        <v>54</v>
      </c>
      <c r="N405">
        <v>3</v>
      </c>
      <c r="O405">
        <v>-2</v>
      </c>
      <c r="P405">
        <v>0</v>
      </c>
      <c r="Q405">
        <v>44</v>
      </c>
      <c r="R405">
        <v>0</v>
      </c>
      <c r="T405">
        <v>0</v>
      </c>
      <c r="U405">
        <v>1</v>
      </c>
      <c r="V405">
        <v>1467</v>
      </c>
      <c r="W405">
        <v>20</v>
      </c>
      <c r="X405" t="s">
        <v>77</v>
      </c>
      <c r="Y405">
        <v>1</v>
      </c>
      <c r="Z405">
        <v>4</v>
      </c>
      <c r="AA405">
        <v>49</v>
      </c>
      <c r="AB405">
        <v>3</v>
      </c>
      <c r="AC405">
        <v>1</v>
      </c>
      <c r="AD405">
        <v>2</v>
      </c>
      <c r="AE405">
        <v>3420</v>
      </c>
      <c r="AF405">
        <v>21158</v>
      </c>
      <c r="AG405">
        <v>1</v>
      </c>
      <c r="AH405">
        <v>13</v>
      </c>
      <c r="AI405">
        <v>3</v>
      </c>
      <c r="AJ405">
        <v>3</v>
      </c>
      <c r="AK405">
        <v>80</v>
      </c>
      <c r="AL405">
        <v>0</v>
      </c>
      <c r="AM405">
        <v>6</v>
      </c>
      <c r="AN405">
        <v>2</v>
      </c>
      <c r="AO405">
        <v>5</v>
      </c>
      <c r="AP405">
        <v>2</v>
      </c>
      <c r="AQ405">
        <v>1</v>
      </c>
      <c r="AR405">
        <v>3</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56</v>
      </c>
      <c r="B416" t="s">
        <v>45</v>
      </c>
      <c r="C416" t="s">
        <v>69</v>
      </c>
      <c r="D416" t="s">
        <v>59</v>
      </c>
      <c r="E416" t="s">
        <v>60</v>
      </c>
      <c r="F416" t="s">
        <v>113</v>
      </c>
      <c r="G416" t="s">
        <v>1308</v>
      </c>
      <c r="H416">
        <v>2038</v>
      </c>
      <c r="I416" t="s">
        <v>62</v>
      </c>
      <c r="J416" t="s">
        <v>63</v>
      </c>
      <c r="K416" t="s">
        <v>53</v>
      </c>
      <c r="L416" t="s">
        <v>56</v>
      </c>
      <c r="M416" t="s">
        <v>54</v>
      </c>
      <c r="N416">
        <v>4</v>
      </c>
      <c r="O416">
        <v>-2</v>
      </c>
      <c r="P416">
        <v>0</v>
      </c>
      <c r="Q416">
        <v>32</v>
      </c>
      <c r="R416">
        <v>0</v>
      </c>
      <c r="T416">
        <v>0</v>
      </c>
      <c r="U416">
        <v>1</v>
      </c>
      <c r="V416">
        <v>529</v>
      </c>
      <c r="W416">
        <v>2</v>
      </c>
      <c r="X416" t="s">
        <v>77</v>
      </c>
      <c r="Y416">
        <v>1</v>
      </c>
      <c r="Z416">
        <v>4</v>
      </c>
      <c r="AA416">
        <v>78</v>
      </c>
      <c r="AB416">
        <v>3</v>
      </c>
      <c r="AC416">
        <v>1</v>
      </c>
      <c r="AD416">
        <v>4</v>
      </c>
      <c r="AE416">
        <v>2439</v>
      </c>
      <c r="AF416">
        <v>11288</v>
      </c>
      <c r="AG416">
        <v>1</v>
      </c>
      <c r="AH416">
        <v>14</v>
      </c>
      <c r="AI416">
        <v>3</v>
      </c>
      <c r="AJ416">
        <v>4</v>
      </c>
      <c r="AK416">
        <v>80</v>
      </c>
      <c r="AL416">
        <v>0</v>
      </c>
      <c r="AM416">
        <v>4</v>
      </c>
      <c r="AN416">
        <v>3</v>
      </c>
      <c r="AO416">
        <v>4</v>
      </c>
      <c r="AP416">
        <v>2</v>
      </c>
      <c r="AQ416">
        <v>1</v>
      </c>
      <c r="AR416">
        <v>2</v>
      </c>
    </row>
    <row r="417" spans="1:44" x14ac:dyDescent="0.3">
      <c r="A417" t="s">
        <v>56</v>
      </c>
      <c r="B417" t="s">
        <v>45</v>
      </c>
      <c r="C417" t="s">
        <v>69</v>
      </c>
      <c r="D417" t="s">
        <v>59</v>
      </c>
      <c r="E417" t="s">
        <v>60</v>
      </c>
      <c r="F417" t="s">
        <v>49</v>
      </c>
      <c r="G417" t="s">
        <v>1307</v>
      </c>
      <c r="H417">
        <v>1883</v>
      </c>
      <c r="I417" t="s">
        <v>62</v>
      </c>
      <c r="J417" t="s">
        <v>68</v>
      </c>
      <c r="K417" t="s">
        <v>53</v>
      </c>
      <c r="L417" t="s">
        <v>56</v>
      </c>
      <c r="M417" t="s">
        <v>54</v>
      </c>
      <c r="N417">
        <v>2</v>
      </c>
      <c r="O417">
        <v>-2</v>
      </c>
      <c r="P417">
        <v>0</v>
      </c>
      <c r="Q417">
        <v>29</v>
      </c>
      <c r="R417">
        <v>0</v>
      </c>
      <c r="T417">
        <v>0</v>
      </c>
      <c r="U417">
        <v>1</v>
      </c>
      <c r="V417">
        <v>592</v>
      </c>
      <c r="W417">
        <v>7</v>
      </c>
      <c r="X417" t="s">
        <v>77</v>
      </c>
      <c r="Y417">
        <v>1</v>
      </c>
      <c r="Z417">
        <v>4</v>
      </c>
      <c r="AA417">
        <v>59</v>
      </c>
      <c r="AB417">
        <v>3</v>
      </c>
      <c r="AC417">
        <v>1</v>
      </c>
      <c r="AD417">
        <v>1</v>
      </c>
      <c r="AE417">
        <v>2062</v>
      </c>
      <c r="AF417">
        <v>19384</v>
      </c>
      <c r="AG417">
        <v>3</v>
      </c>
      <c r="AH417">
        <v>14</v>
      </c>
      <c r="AI417">
        <v>3</v>
      </c>
      <c r="AJ417">
        <v>2</v>
      </c>
      <c r="AK417">
        <v>80</v>
      </c>
      <c r="AL417">
        <v>0</v>
      </c>
      <c r="AM417">
        <v>11</v>
      </c>
      <c r="AN417">
        <v>3</v>
      </c>
      <c r="AO417">
        <v>3</v>
      </c>
      <c r="AP417">
        <v>2</v>
      </c>
      <c r="AQ417">
        <v>1</v>
      </c>
      <c r="AR417">
        <v>2</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69</v>
      </c>
      <c r="D419" t="s">
        <v>59</v>
      </c>
      <c r="E419" t="s">
        <v>60</v>
      </c>
      <c r="F419" t="s">
        <v>49</v>
      </c>
      <c r="G419" t="s">
        <v>1306</v>
      </c>
      <c r="H419">
        <v>1545</v>
      </c>
      <c r="I419" t="s">
        <v>62</v>
      </c>
      <c r="J419" t="s">
        <v>81</v>
      </c>
      <c r="K419" t="s">
        <v>53</v>
      </c>
      <c r="L419" t="s">
        <v>56</v>
      </c>
      <c r="M419" t="s">
        <v>54</v>
      </c>
      <c r="N419">
        <v>2</v>
      </c>
      <c r="O419">
        <v>-2</v>
      </c>
      <c r="P419">
        <v>0</v>
      </c>
      <c r="Q419">
        <v>33</v>
      </c>
      <c r="R419">
        <v>0</v>
      </c>
      <c r="T419">
        <v>0</v>
      </c>
      <c r="U419">
        <v>1</v>
      </c>
      <c r="V419">
        <v>575</v>
      </c>
      <c r="W419">
        <v>25</v>
      </c>
      <c r="X419" t="s">
        <v>77</v>
      </c>
      <c r="Y419">
        <v>1</v>
      </c>
      <c r="Z419">
        <v>4</v>
      </c>
      <c r="AA419">
        <v>44</v>
      </c>
      <c r="AB419">
        <v>2</v>
      </c>
      <c r="AC419">
        <v>2</v>
      </c>
      <c r="AD419">
        <v>2</v>
      </c>
      <c r="AE419">
        <v>4320</v>
      </c>
      <c r="AF419">
        <v>24152</v>
      </c>
      <c r="AG419">
        <v>1</v>
      </c>
      <c r="AH419">
        <v>13</v>
      </c>
      <c r="AI419">
        <v>3</v>
      </c>
      <c r="AJ419">
        <v>4</v>
      </c>
      <c r="AK419">
        <v>80</v>
      </c>
      <c r="AL419">
        <v>0</v>
      </c>
      <c r="AM419">
        <v>5</v>
      </c>
      <c r="AN419">
        <v>3</v>
      </c>
      <c r="AO419">
        <v>5</v>
      </c>
      <c r="AP419">
        <v>3</v>
      </c>
      <c r="AQ419">
        <v>0</v>
      </c>
      <c r="AR419">
        <v>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56</v>
      </c>
      <c r="B424" t="s">
        <v>45</v>
      </c>
      <c r="C424" t="s">
        <v>46</v>
      </c>
      <c r="D424" t="s">
        <v>59</v>
      </c>
      <c r="E424" t="s">
        <v>60</v>
      </c>
      <c r="F424" t="s">
        <v>72</v>
      </c>
      <c r="G424" t="s">
        <v>1305</v>
      </c>
      <c r="H424">
        <v>1564</v>
      </c>
      <c r="I424" t="s">
        <v>62</v>
      </c>
      <c r="J424" t="s">
        <v>68</v>
      </c>
      <c r="K424" t="s">
        <v>53</v>
      </c>
      <c r="L424" t="s">
        <v>56</v>
      </c>
      <c r="M424" t="s">
        <v>54</v>
      </c>
      <c r="N424">
        <v>3</v>
      </c>
      <c r="O424">
        <v>-2</v>
      </c>
      <c r="P424">
        <v>0</v>
      </c>
      <c r="Q424">
        <v>35</v>
      </c>
      <c r="R424">
        <v>0</v>
      </c>
      <c r="T424">
        <v>0</v>
      </c>
      <c r="U424">
        <v>1</v>
      </c>
      <c r="V424">
        <v>992</v>
      </c>
      <c r="W424">
        <v>1</v>
      </c>
      <c r="X424" t="s">
        <v>77</v>
      </c>
      <c r="Y424">
        <v>1</v>
      </c>
      <c r="Z424">
        <v>4</v>
      </c>
      <c r="AA424">
        <v>68</v>
      </c>
      <c r="AB424">
        <v>2</v>
      </c>
      <c r="AC424">
        <v>1</v>
      </c>
      <c r="AD424">
        <v>1</v>
      </c>
      <c r="AE424">
        <v>2450</v>
      </c>
      <c r="AF424">
        <v>21731</v>
      </c>
      <c r="AG424">
        <v>1</v>
      </c>
      <c r="AH424">
        <v>19</v>
      </c>
      <c r="AI424">
        <v>3</v>
      </c>
      <c r="AJ424">
        <v>2</v>
      </c>
      <c r="AK424">
        <v>80</v>
      </c>
      <c r="AL424">
        <v>0</v>
      </c>
      <c r="AM424">
        <v>3</v>
      </c>
      <c r="AN424">
        <v>3</v>
      </c>
      <c r="AO424">
        <v>3</v>
      </c>
      <c r="AP424">
        <v>0</v>
      </c>
      <c r="AQ424">
        <v>1</v>
      </c>
      <c r="AR424">
        <v>2</v>
      </c>
    </row>
    <row r="425" spans="1:44" x14ac:dyDescent="0.3">
      <c r="A425" t="s">
        <v>56</v>
      </c>
      <c r="B425" t="s">
        <v>45</v>
      </c>
      <c r="C425" t="s">
        <v>69</v>
      </c>
      <c r="D425" t="s">
        <v>59</v>
      </c>
      <c r="E425" t="s">
        <v>60</v>
      </c>
      <c r="F425" t="s">
        <v>66</v>
      </c>
      <c r="G425" t="s">
        <v>1304</v>
      </c>
      <c r="H425">
        <v>1417</v>
      </c>
      <c r="I425" t="s">
        <v>62</v>
      </c>
      <c r="J425" t="s">
        <v>68</v>
      </c>
      <c r="K425" t="s">
        <v>53</v>
      </c>
      <c r="L425" t="s">
        <v>56</v>
      </c>
      <c r="M425" t="s">
        <v>54</v>
      </c>
      <c r="N425">
        <v>2</v>
      </c>
      <c r="O425">
        <v>-2</v>
      </c>
      <c r="P425">
        <v>0</v>
      </c>
      <c r="Q425">
        <v>26</v>
      </c>
      <c r="R425">
        <v>0</v>
      </c>
      <c r="T425">
        <v>0</v>
      </c>
      <c r="U425">
        <v>1</v>
      </c>
      <c r="V425">
        <v>652</v>
      </c>
      <c r="W425">
        <v>7</v>
      </c>
      <c r="X425" t="s">
        <v>77</v>
      </c>
      <c r="Y425">
        <v>1</v>
      </c>
      <c r="Z425">
        <v>3</v>
      </c>
      <c r="AA425">
        <v>100</v>
      </c>
      <c r="AB425">
        <v>4</v>
      </c>
      <c r="AC425">
        <v>1</v>
      </c>
      <c r="AD425">
        <v>1</v>
      </c>
      <c r="AE425">
        <v>3578</v>
      </c>
      <c r="AF425">
        <v>23577</v>
      </c>
      <c r="AG425">
        <v>0</v>
      </c>
      <c r="AH425">
        <v>12</v>
      </c>
      <c r="AI425">
        <v>3</v>
      </c>
      <c r="AJ425">
        <v>4</v>
      </c>
      <c r="AK425">
        <v>80</v>
      </c>
      <c r="AL425">
        <v>0</v>
      </c>
      <c r="AM425">
        <v>8</v>
      </c>
      <c r="AN425">
        <v>3</v>
      </c>
      <c r="AO425">
        <v>7</v>
      </c>
      <c r="AP425">
        <v>7</v>
      </c>
      <c r="AQ425">
        <v>0</v>
      </c>
      <c r="AR425">
        <v>7</v>
      </c>
    </row>
    <row r="426" spans="1:44" x14ac:dyDescent="0.3">
      <c r="A426" t="s">
        <v>56</v>
      </c>
      <c r="B426" t="s">
        <v>45</v>
      </c>
      <c r="C426" t="s">
        <v>92</v>
      </c>
      <c r="D426" t="s">
        <v>59</v>
      </c>
      <c r="E426" t="s">
        <v>60</v>
      </c>
      <c r="F426" t="s">
        <v>72</v>
      </c>
      <c r="G426" t="s">
        <v>1303</v>
      </c>
      <c r="H426">
        <v>1623</v>
      </c>
      <c r="I426" t="s">
        <v>62</v>
      </c>
      <c r="J426" t="s">
        <v>63</v>
      </c>
      <c r="K426" t="s">
        <v>53</v>
      </c>
      <c r="L426" t="s">
        <v>56</v>
      </c>
      <c r="M426" t="s">
        <v>54</v>
      </c>
      <c r="N426">
        <v>2</v>
      </c>
      <c r="O426">
        <v>-2</v>
      </c>
      <c r="P426">
        <v>0</v>
      </c>
      <c r="Q426">
        <v>21</v>
      </c>
      <c r="R426">
        <v>0</v>
      </c>
      <c r="T426">
        <v>0</v>
      </c>
      <c r="U426">
        <v>1</v>
      </c>
      <c r="V426">
        <v>546</v>
      </c>
      <c r="W426">
        <v>5</v>
      </c>
      <c r="X426" t="s">
        <v>65</v>
      </c>
      <c r="Y426">
        <v>1</v>
      </c>
      <c r="Z426">
        <v>3</v>
      </c>
      <c r="AA426">
        <v>97</v>
      </c>
      <c r="AB426">
        <v>3</v>
      </c>
      <c r="AC426">
        <v>1</v>
      </c>
      <c r="AD426">
        <v>4</v>
      </c>
      <c r="AE426">
        <v>3117</v>
      </c>
      <c r="AF426">
        <v>26009</v>
      </c>
      <c r="AG426">
        <v>1</v>
      </c>
      <c r="AH426">
        <v>18</v>
      </c>
      <c r="AI426">
        <v>3</v>
      </c>
      <c r="AJ426">
        <v>3</v>
      </c>
      <c r="AK426">
        <v>80</v>
      </c>
      <c r="AL426">
        <v>0</v>
      </c>
      <c r="AM426">
        <v>3</v>
      </c>
      <c r="AN426">
        <v>3</v>
      </c>
      <c r="AO426">
        <v>2</v>
      </c>
      <c r="AP426">
        <v>2</v>
      </c>
      <c r="AQ426">
        <v>2</v>
      </c>
      <c r="AR426">
        <v>2</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45</v>
      </c>
      <c r="C429" t="s">
        <v>58</v>
      </c>
      <c r="D429" t="s">
        <v>59</v>
      </c>
      <c r="E429" t="s">
        <v>60</v>
      </c>
      <c r="F429" t="s">
        <v>49</v>
      </c>
      <c r="G429" t="s">
        <v>1302</v>
      </c>
      <c r="H429">
        <v>1677</v>
      </c>
      <c r="I429" t="s">
        <v>62</v>
      </c>
      <c r="J429" t="s">
        <v>95</v>
      </c>
      <c r="K429" t="s">
        <v>53</v>
      </c>
      <c r="L429" t="s">
        <v>56</v>
      </c>
      <c r="M429" t="s">
        <v>54</v>
      </c>
      <c r="N429">
        <v>2</v>
      </c>
      <c r="O429">
        <v>-2</v>
      </c>
      <c r="P429">
        <v>0</v>
      </c>
      <c r="Q429">
        <v>49</v>
      </c>
      <c r="R429">
        <v>0</v>
      </c>
      <c r="T429">
        <v>0</v>
      </c>
      <c r="U429">
        <v>1</v>
      </c>
      <c r="V429">
        <v>809</v>
      </c>
      <c r="W429">
        <v>1</v>
      </c>
      <c r="X429" t="s">
        <v>77</v>
      </c>
      <c r="Y429">
        <v>1</v>
      </c>
      <c r="Z429">
        <v>3</v>
      </c>
      <c r="AA429">
        <v>36</v>
      </c>
      <c r="AB429">
        <v>3</v>
      </c>
      <c r="AC429">
        <v>4</v>
      </c>
      <c r="AD429">
        <v>3</v>
      </c>
      <c r="AE429">
        <v>15379</v>
      </c>
      <c r="AF429">
        <v>22384</v>
      </c>
      <c r="AG429">
        <v>4</v>
      </c>
      <c r="AH429">
        <v>14</v>
      </c>
      <c r="AI429">
        <v>3</v>
      </c>
      <c r="AJ429">
        <v>1</v>
      </c>
      <c r="AK429">
        <v>80</v>
      </c>
      <c r="AL429">
        <v>0</v>
      </c>
      <c r="AM429">
        <v>23</v>
      </c>
      <c r="AN429">
        <v>3</v>
      </c>
      <c r="AO429">
        <v>8</v>
      </c>
      <c r="AP429">
        <v>7</v>
      </c>
      <c r="AQ429">
        <v>0</v>
      </c>
      <c r="AR429">
        <v>0</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60</v>
      </c>
      <c r="F435" t="s">
        <v>49</v>
      </c>
      <c r="G435" t="s">
        <v>1301</v>
      </c>
      <c r="H435">
        <v>1727</v>
      </c>
      <c r="I435" t="s">
        <v>62</v>
      </c>
      <c r="J435" t="s">
        <v>83</v>
      </c>
      <c r="K435" t="s">
        <v>53</v>
      </c>
      <c r="L435" t="s">
        <v>56</v>
      </c>
      <c r="M435" t="s">
        <v>54</v>
      </c>
      <c r="N435">
        <v>3</v>
      </c>
      <c r="O435">
        <v>-2</v>
      </c>
      <c r="P435">
        <v>0</v>
      </c>
      <c r="Q435">
        <v>46</v>
      </c>
      <c r="R435">
        <v>0</v>
      </c>
      <c r="T435">
        <v>0</v>
      </c>
      <c r="U435">
        <v>1</v>
      </c>
      <c r="V435">
        <v>717</v>
      </c>
      <c r="W435">
        <v>13</v>
      </c>
      <c r="X435" t="s">
        <v>71</v>
      </c>
      <c r="Y435">
        <v>1</v>
      </c>
      <c r="Z435">
        <v>3</v>
      </c>
      <c r="AA435">
        <v>34</v>
      </c>
      <c r="AB435">
        <v>3</v>
      </c>
      <c r="AC435">
        <v>2</v>
      </c>
      <c r="AD435">
        <v>2</v>
      </c>
      <c r="AE435">
        <v>5562</v>
      </c>
      <c r="AF435">
        <v>9697</v>
      </c>
      <c r="AG435">
        <v>6</v>
      </c>
      <c r="AH435">
        <v>14</v>
      </c>
      <c r="AI435">
        <v>3</v>
      </c>
      <c r="AJ435">
        <v>4</v>
      </c>
      <c r="AK435">
        <v>80</v>
      </c>
      <c r="AL435">
        <v>0</v>
      </c>
      <c r="AM435">
        <v>19</v>
      </c>
      <c r="AN435">
        <v>3</v>
      </c>
      <c r="AO435">
        <v>10</v>
      </c>
      <c r="AP435">
        <v>7</v>
      </c>
      <c r="AQ435">
        <v>0</v>
      </c>
      <c r="AR435">
        <v>9</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60</v>
      </c>
      <c r="F439" t="s">
        <v>72</v>
      </c>
      <c r="G439" t="s">
        <v>1300</v>
      </c>
      <c r="H439">
        <v>1952</v>
      </c>
      <c r="I439" t="s">
        <v>62</v>
      </c>
      <c r="J439" t="s">
        <v>68</v>
      </c>
      <c r="K439" t="s">
        <v>53</v>
      </c>
      <c r="L439" t="s">
        <v>56</v>
      </c>
      <c r="M439" t="s">
        <v>54</v>
      </c>
      <c r="N439">
        <v>6</v>
      </c>
      <c r="O439">
        <v>-2</v>
      </c>
      <c r="P439">
        <v>0</v>
      </c>
      <c r="Q439">
        <v>26</v>
      </c>
      <c r="R439">
        <v>0</v>
      </c>
      <c r="T439">
        <v>0</v>
      </c>
      <c r="U439">
        <v>1</v>
      </c>
      <c r="V439">
        <v>157</v>
      </c>
      <c r="W439">
        <v>1</v>
      </c>
      <c r="X439" t="s">
        <v>77</v>
      </c>
      <c r="Y439">
        <v>1</v>
      </c>
      <c r="Z439">
        <v>3</v>
      </c>
      <c r="AA439">
        <v>95</v>
      </c>
      <c r="AB439">
        <v>3</v>
      </c>
      <c r="AC439">
        <v>1</v>
      </c>
      <c r="AD439">
        <v>1</v>
      </c>
      <c r="AE439">
        <v>2867</v>
      </c>
      <c r="AF439">
        <v>20006</v>
      </c>
      <c r="AG439">
        <v>0</v>
      </c>
      <c r="AH439">
        <v>13</v>
      </c>
      <c r="AI439">
        <v>3</v>
      </c>
      <c r="AJ439">
        <v>4</v>
      </c>
      <c r="AK439">
        <v>80</v>
      </c>
      <c r="AL439">
        <v>0</v>
      </c>
      <c r="AM439">
        <v>8</v>
      </c>
      <c r="AN439">
        <v>2</v>
      </c>
      <c r="AO439">
        <v>7</v>
      </c>
      <c r="AP439">
        <v>7</v>
      </c>
      <c r="AQ439">
        <v>7</v>
      </c>
      <c r="AR439">
        <v>6</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56</v>
      </c>
      <c r="B442" t="s">
        <v>45</v>
      </c>
      <c r="C442" t="s">
        <v>46</v>
      </c>
      <c r="D442" t="s">
        <v>59</v>
      </c>
      <c r="E442" t="s">
        <v>60</v>
      </c>
      <c r="F442" t="s">
        <v>49</v>
      </c>
      <c r="G442" t="s">
        <v>1299</v>
      </c>
      <c r="H442">
        <v>2048</v>
      </c>
      <c r="I442" t="s">
        <v>62</v>
      </c>
      <c r="J442" t="s">
        <v>63</v>
      </c>
      <c r="K442" t="s">
        <v>53</v>
      </c>
      <c r="L442" t="s">
        <v>56</v>
      </c>
      <c r="M442" t="s">
        <v>54</v>
      </c>
      <c r="N442">
        <v>2</v>
      </c>
      <c r="O442">
        <v>-2</v>
      </c>
      <c r="P442">
        <v>0</v>
      </c>
      <c r="Q442">
        <v>40</v>
      </c>
      <c r="R442">
        <v>0</v>
      </c>
      <c r="T442">
        <v>0</v>
      </c>
      <c r="U442">
        <v>1</v>
      </c>
      <c r="V442">
        <v>1322</v>
      </c>
      <c r="W442">
        <v>2</v>
      </c>
      <c r="X442" t="s">
        <v>71</v>
      </c>
      <c r="Y442">
        <v>1</v>
      </c>
      <c r="Z442">
        <v>3</v>
      </c>
      <c r="AA442">
        <v>52</v>
      </c>
      <c r="AB442">
        <v>2</v>
      </c>
      <c r="AC442">
        <v>1</v>
      </c>
      <c r="AD442">
        <v>3</v>
      </c>
      <c r="AE442">
        <v>2809</v>
      </c>
      <c r="AF442">
        <v>2725</v>
      </c>
      <c r="AG442">
        <v>2</v>
      </c>
      <c r="AH442">
        <v>14</v>
      </c>
      <c r="AI442">
        <v>3</v>
      </c>
      <c r="AJ442">
        <v>4</v>
      </c>
      <c r="AK442">
        <v>80</v>
      </c>
      <c r="AL442">
        <v>0</v>
      </c>
      <c r="AM442">
        <v>8</v>
      </c>
      <c r="AN442">
        <v>3</v>
      </c>
      <c r="AO442">
        <v>2</v>
      </c>
      <c r="AP442">
        <v>2</v>
      </c>
      <c r="AQ442">
        <v>2</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45</v>
      </c>
      <c r="C444" t="s">
        <v>46</v>
      </c>
      <c r="D444" t="s">
        <v>59</v>
      </c>
      <c r="E444" t="s">
        <v>60</v>
      </c>
      <c r="F444" t="s">
        <v>49</v>
      </c>
      <c r="G444" t="s">
        <v>1298</v>
      </c>
      <c r="H444">
        <v>1814</v>
      </c>
      <c r="I444" t="s">
        <v>62</v>
      </c>
      <c r="J444" t="s">
        <v>83</v>
      </c>
      <c r="K444" t="s">
        <v>53</v>
      </c>
      <c r="L444" t="s">
        <v>56</v>
      </c>
      <c r="M444" t="s">
        <v>54</v>
      </c>
      <c r="N444">
        <v>3</v>
      </c>
      <c r="O444">
        <v>-2</v>
      </c>
      <c r="P444">
        <v>0</v>
      </c>
      <c r="Q444">
        <v>41</v>
      </c>
      <c r="R444">
        <v>0</v>
      </c>
      <c r="T444">
        <v>0</v>
      </c>
      <c r="U444">
        <v>1</v>
      </c>
      <c r="V444">
        <v>447</v>
      </c>
      <c r="W444">
        <v>5</v>
      </c>
      <c r="X444" t="s">
        <v>77</v>
      </c>
      <c r="Y444">
        <v>1</v>
      </c>
      <c r="Z444">
        <v>2</v>
      </c>
      <c r="AA444">
        <v>85</v>
      </c>
      <c r="AB444">
        <v>4</v>
      </c>
      <c r="AC444">
        <v>2</v>
      </c>
      <c r="AD444">
        <v>2</v>
      </c>
      <c r="AE444">
        <v>6870</v>
      </c>
      <c r="AF444">
        <v>15530</v>
      </c>
      <c r="AG444">
        <v>3</v>
      </c>
      <c r="AH444">
        <v>12</v>
      </c>
      <c r="AI444">
        <v>3</v>
      </c>
      <c r="AJ444">
        <v>1</v>
      </c>
      <c r="AK444">
        <v>80</v>
      </c>
      <c r="AL444">
        <v>0</v>
      </c>
      <c r="AM444">
        <v>11</v>
      </c>
      <c r="AN444">
        <v>1</v>
      </c>
      <c r="AO444">
        <v>3</v>
      </c>
      <c r="AP444">
        <v>2</v>
      </c>
      <c r="AQ444">
        <v>1</v>
      </c>
      <c r="AR444">
        <v>2</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46</v>
      </c>
      <c r="D446" t="s">
        <v>59</v>
      </c>
      <c r="E446" t="s">
        <v>60</v>
      </c>
      <c r="F446" t="s">
        <v>72</v>
      </c>
      <c r="G446" t="s">
        <v>1297</v>
      </c>
      <c r="H446">
        <v>2008</v>
      </c>
      <c r="I446" t="s">
        <v>62</v>
      </c>
      <c r="J446" t="s">
        <v>63</v>
      </c>
      <c r="K446" t="s">
        <v>53</v>
      </c>
      <c r="L446" t="s">
        <v>56</v>
      </c>
      <c r="M446" t="s">
        <v>54</v>
      </c>
      <c r="N446">
        <v>5</v>
      </c>
      <c r="O446">
        <v>-2</v>
      </c>
      <c r="P446">
        <v>0</v>
      </c>
      <c r="Q446">
        <v>35</v>
      </c>
      <c r="R446">
        <v>0</v>
      </c>
      <c r="T446">
        <v>0</v>
      </c>
      <c r="U446">
        <v>1</v>
      </c>
      <c r="V446">
        <v>1395</v>
      </c>
      <c r="W446">
        <v>9</v>
      </c>
      <c r="X446" t="s">
        <v>71</v>
      </c>
      <c r="Y446">
        <v>1</v>
      </c>
      <c r="Z446">
        <v>2</v>
      </c>
      <c r="AA446">
        <v>48</v>
      </c>
      <c r="AB446">
        <v>3</v>
      </c>
      <c r="AC446">
        <v>2</v>
      </c>
      <c r="AD446">
        <v>3</v>
      </c>
      <c r="AE446">
        <v>5098</v>
      </c>
      <c r="AF446">
        <v>18698</v>
      </c>
      <c r="AG446">
        <v>1</v>
      </c>
      <c r="AH446">
        <v>19</v>
      </c>
      <c r="AI446">
        <v>3</v>
      </c>
      <c r="AJ446">
        <v>2</v>
      </c>
      <c r="AK446">
        <v>80</v>
      </c>
      <c r="AL446">
        <v>0</v>
      </c>
      <c r="AM446">
        <v>10</v>
      </c>
      <c r="AN446">
        <v>3</v>
      </c>
      <c r="AO446">
        <v>10</v>
      </c>
      <c r="AP446">
        <v>7</v>
      </c>
      <c r="AQ446">
        <v>0</v>
      </c>
      <c r="AR446">
        <v>8</v>
      </c>
    </row>
    <row r="447" spans="1:44" x14ac:dyDescent="0.3">
      <c r="A447" t="s">
        <v>56</v>
      </c>
      <c r="B447" t="s">
        <v>45</v>
      </c>
      <c r="C447" t="s">
        <v>92</v>
      </c>
      <c r="D447" t="s">
        <v>59</v>
      </c>
      <c r="E447" t="s">
        <v>60</v>
      </c>
      <c r="F447" t="s">
        <v>49</v>
      </c>
      <c r="G447" t="s">
        <v>1296</v>
      </c>
      <c r="H447">
        <v>1981</v>
      </c>
      <c r="I447" t="s">
        <v>62</v>
      </c>
      <c r="J447" t="s">
        <v>83</v>
      </c>
      <c r="K447" t="s">
        <v>53</v>
      </c>
      <c r="L447" t="s">
        <v>56</v>
      </c>
      <c r="M447" t="s">
        <v>54</v>
      </c>
      <c r="N447">
        <v>2</v>
      </c>
      <c r="O447">
        <v>-2</v>
      </c>
      <c r="P447">
        <v>0</v>
      </c>
      <c r="Q447">
        <v>24</v>
      </c>
      <c r="R447">
        <v>0</v>
      </c>
      <c r="T447">
        <v>0</v>
      </c>
      <c r="U447">
        <v>1</v>
      </c>
      <c r="V447">
        <v>771</v>
      </c>
      <c r="W447">
        <v>1</v>
      </c>
      <c r="X447" t="s">
        <v>55</v>
      </c>
      <c r="Y447">
        <v>1</v>
      </c>
      <c r="Z447">
        <v>2</v>
      </c>
      <c r="AA447">
        <v>45</v>
      </c>
      <c r="AB447">
        <v>2</v>
      </c>
      <c r="AC447">
        <v>2</v>
      </c>
      <c r="AD447">
        <v>3</v>
      </c>
      <c r="AE447">
        <v>4617</v>
      </c>
      <c r="AF447">
        <v>14120</v>
      </c>
      <c r="AG447">
        <v>1</v>
      </c>
      <c r="AH447">
        <v>12</v>
      </c>
      <c r="AI447">
        <v>3</v>
      </c>
      <c r="AJ447">
        <v>2</v>
      </c>
      <c r="AK447">
        <v>80</v>
      </c>
      <c r="AL447">
        <v>0</v>
      </c>
      <c r="AM447">
        <v>4</v>
      </c>
      <c r="AN447">
        <v>2</v>
      </c>
      <c r="AO447">
        <v>4</v>
      </c>
      <c r="AP447">
        <v>3</v>
      </c>
      <c r="AQ447">
        <v>1</v>
      </c>
      <c r="AR447">
        <v>2</v>
      </c>
    </row>
    <row r="448" spans="1:44" x14ac:dyDescent="0.3">
      <c r="A448" t="s">
        <v>56</v>
      </c>
      <c r="B448" t="s">
        <v>45</v>
      </c>
      <c r="C448" t="s">
        <v>46</v>
      </c>
      <c r="D448" t="s">
        <v>59</v>
      </c>
      <c r="E448" t="s">
        <v>60</v>
      </c>
      <c r="F448" t="s">
        <v>49</v>
      </c>
      <c r="G448" t="s">
        <v>1295</v>
      </c>
      <c r="H448">
        <v>2014</v>
      </c>
      <c r="I448" t="s">
        <v>62</v>
      </c>
      <c r="J448" t="s">
        <v>63</v>
      </c>
      <c r="K448" t="s">
        <v>53</v>
      </c>
      <c r="L448" t="s">
        <v>56</v>
      </c>
      <c r="M448" t="s">
        <v>54</v>
      </c>
      <c r="N448">
        <v>2</v>
      </c>
      <c r="O448">
        <v>-2</v>
      </c>
      <c r="P448">
        <v>0</v>
      </c>
      <c r="Q448">
        <v>39</v>
      </c>
      <c r="R448">
        <v>0</v>
      </c>
      <c r="T448">
        <v>0</v>
      </c>
      <c r="U448">
        <v>1</v>
      </c>
      <c r="V448">
        <v>116</v>
      </c>
      <c r="W448">
        <v>24</v>
      </c>
      <c r="X448" t="s">
        <v>65</v>
      </c>
      <c r="Y448">
        <v>1</v>
      </c>
      <c r="Z448">
        <v>1</v>
      </c>
      <c r="AA448">
        <v>52</v>
      </c>
      <c r="AB448">
        <v>3</v>
      </c>
      <c r="AC448">
        <v>2</v>
      </c>
      <c r="AD448">
        <v>4</v>
      </c>
      <c r="AE448">
        <v>4108</v>
      </c>
      <c r="AF448">
        <v>5340</v>
      </c>
      <c r="AG448">
        <v>7</v>
      </c>
      <c r="AH448">
        <v>13</v>
      </c>
      <c r="AI448">
        <v>3</v>
      </c>
      <c r="AJ448">
        <v>1</v>
      </c>
      <c r="AK448">
        <v>80</v>
      </c>
      <c r="AL448">
        <v>0</v>
      </c>
      <c r="AM448">
        <v>18</v>
      </c>
      <c r="AN448">
        <v>3</v>
      </c>
      <c r="AO448">
        <v>7</v>
      </c>
      <c r="AP448">
        <v>7</v>
      </c>
      <c r="AQ448">
        <v>1</v>
      </c>
      <c r="AR448">
        <v>7</v>
      </c>
    </row>
    <row r="449" spans="1:44" x14ac:dyDescent="0.3">
      <c r="A449" t="s">
        <v>56</v>
      </c>
      <c r="B449" t="s">
        <v>45</v>
      </c>
      <c r="C449" t="s">
        <v>69</v>
      </c>
      <c r="D449" t="s">
        <v>59</v>
      </c>
      <c r="E449" t="s">
        <v>60</v>
      </c>
      <c r="F449" t="s">
        <v>72</v>
      </c>
      <c r="G449" t="s">
        <v>1294</v>
      </c>
      <c r="H449">
        <v>1577</v>
      </c>
      <c r="I449" t="s">
        <v>62</v>
      </c>
      <c r="J449" t="s">
        <v>63</v>
      </c>
      <c r="K449" t="s">
        <v>53</v>
      </c>
      <c r="L449" t="s">
        <v>56</v>
      </c>
      <c r="M449" t="s">
        <v>54</v>
      </c>
      <c r="N449">
        <v>4</v>
      </c>
      <c r="O449">
        <v>-2</v>
      </c>
      <c r="P449">
        <v>0</v>
      </c>
      <c r="Q449">
        <v>34</v>
      </c>
      <c r="R449">
        <v>0</v>
      </c>
      <c r="T449">
        <v>0</v>
      </c>
      <c r="U449">
        <v>1</v>
      </c>
      <c r="V449">
        <v>479</v>
      </c>
      <c r="W449">
        <v>7</v>
      </c>
      <c r="X449" t="s">
        <v>71</v>
      </c>
      <c r="Y449">
        <v>1</v>
      </c>
      <c r="Z449">
        <v>1</v>
      </c>
      <c r="AA449">
        <v>35</v>
      </c>
      <c r="AB449">
        <v>3</v>
      </c>
      <c r="AC449">
        <v>1</v>
      </c>
      <c r="AD449">
        <v>4</v>
      </c>
      <c r="AE449">
        <v>2972</v>
      </c>
      <c r="AF449">
        <v>22061</v>
      </c>
      <c r="AG449">
        <v>1</v>
      </c>
      <c r="AH449">
        <v>13</v>
      </c>
      <c r="AI449">
        <v>3</v>
      </c>
      <c r="AJ449">
        <v>3</v>
      </c>
      <c r="AK449">
        <v>80</v>
      </c>
      <c r="AL449">
        <v>0</v>
      </c>
      <c r="AM449">
        <v>1</v>
      </c>
      <c r="AN449">
        <v>1</v>
      </c>
      <c r="AO449">
        <v>1</v>
      </c>
      <c r="AP449">
        <v>0</v>
      </c>
      <c r="AQ449">
        <v>0</v>
      </c>
      <c r="AR449">
        <v>0</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92</v>
      </c>
      <c r="D452" t="s">
        <v>59</v>
      </c>
      <c r="E452" t="s">
        <v>60</v>
      </c>
      <c r="F452" t="s">
        <v>49</v>
      </c>
      <c r="G452" t="s">
        <v>1293</v>
      </c>
      <c r="H452">
        <v>1533</v>
      </c>
      <c r="I452" t="s">
        <v>62</v>
      </c>
      <c r="J452" t="s">
        <v>68</v>
      </c>
      <c r="K452" t="s">
        <v>53</v>
      </c>
      <c r="L452" t="s">
        <v>56</v>
      </c>
      <c r="M452" t="s">
        <v>54</v>
      </c>
      <c r="N452">
        <v>2</v>
      </c>
      <c r="O452">
        <v>-2</v>
      </c>
      <c r="P452">
        <v>0</v>
      </c>
      <c r="Q452">
        <v>23</v>
      </c>
      <c r="R452">
        <v>0</v>
      </c>
      <c r="T452">
        <v>0</v>
      </c>
      <c r="U452">
        <v>1</v>
      </c>
      <c r="V452">
        <v>507</v>
      </c>
      <c r="W452">
        <v>20</v>
      </c>
      <c r="X452" t="s">
        <v>65</v>
      </c>
      <c r="Y452">
        <v>1</v>
      </c>
      <c r="Z452">
        <v>1</v>
      </c>
      <c r="AA452">
        <v>97</v>
      </c>
      <c r="AB452">
        <v>3</v>
      </c>
      <c r="AC452">
        <v>2</v>
      </c>
      <c r="AD452">
        <v>3</v>
      </c>
      <c r="AE452">
        <v>2272</v>
      </c>
      <c r="AF452">
        <v>24812</v>
      </c>
      <c r="AG452">
        <v>0</v>
      </c>
      <c r="AH452">
        <v>14</v>
      </c>
      <c r="AI452">
        <v>3</v>
      </c>
      <c r="AJ452">
        <v>2</v>
      </c>
      <c r="AK452">
        <v>80</v>
      </c>
      <c r="AL452">
        <v>0</v>
      </c>
      <c r="AM452">
        <v>5</v>
      </c>
      <c r="AN452">
        <v>3</v>
      </c>
      <c r="AO452">
        <v>4</v>
      </c>
      <c r="AP452">
        <v>3</v>
      </c>
      <c r="AQ452">
        <v>1</v>
      </c>
      <c r="AR452">
        <v>2</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46</v>
      </c>
      <c r="D454" t="s">
        <v>59</v>
      </c>
      <c r="E454" t="s">
        <v>60</v>
      </c>
      <c r="F454" t="s">
        <v>49</v>
      </c>
      <c r="G454" t="s">
        <v>1292</v>
      </c>
      <c r="H454">
        <v>1659</v>
      </c>
      <c r="I454" t="s">
        <v>62</v>
      </c>
      <c r="J454" t="s">
        <v>68</v>
      </c>
      <c r="K454" t="s">
        <v>53</v>
      </c>
      <c r="L454" t="s">
        <v>56</v>
      </c>
      <c r="M454" t="s">
        <v>54</v>
      </c>
      <c r="N454">
        <v>4</v>
      </c>
      <c r="O454">
        <v>-2</v>
      </c>
      <c r="P454">
        <v>0</v>
      </c>
      <c r="Q454">
        <v>36</v>
      </c>
      <c r="R454">
        <v>0</v>
      </c>
      <c r="T454">
        <v>0</v>
      </c>
      <c r="U454">
        <v>1</v>
      </c>
      <c r="V454">
        <v>311</v>
      </c>
      <c r="W454">
        <v>7</v>
      </c>
      <c r="X454" t="s">
        <v>77</v>
      </c>
      <c r="Y454">
        <v>1</v>
      </c>
      <c r="Z454">
        <v>1</v>
      </c>
      <c r="AA454">
        <v>77</v>
      </c>
      <c r="AB454">
        <v>3</v>
      </c>
      <c r="AC454">
        <v>1</v>
      </c>
      <c r="AD454">
        <v>2</v>
      </c>
      <c r="AE454">
        <v>2013</v>
      </c>
      <c r="AF454">
        <v>10950</v>
      </c>
      <c r="AG454">
        <v>2</v>
      </c>
      <c r="AH454">
        <v>11</v>
      </c>
      <c r="AI454">
        <v>3</v>
      </c>
      <c r="AJ454">
        <v>3</v>
      </c>
      <c r="AK454">
        <v>80</v>
      </c>
      <c r="AL454">
        <v>0</v>
      </c>
      <c r="AM454">
        <v>15</v>
      </c>
      <c r="AN454">
        <v>3</v>
      </c>
      <c r="AO454">
        <v>4</v>
      </c>
      <c r="AP454">
        <v>3</v>
      </c>
      <c r="AQ454">
        <v>1</v>
      </c>
      <c r="AR454">
        <v>3</v>
      </c>
    </row>
    <row r="455" spans="1:44" x14ac:dyDescent="0.3">
      <c r="A455" t="s">
        <v>56</v>
      </c>
      <c r="B455" t="s">
        <v>45</v>
      </c>
      <c r="C455" t="s">
        <v>46</v>
      </c>
      <c r="D455" t="s">
        <v>59</v>
      </c>
      <c r="E455" t="s">
        <v>60</v>
      </c>
      <c r="F455" t="s">
        <v>49</v>
      </c>
      <c r="G455" t="s">
        <v>1291</v>
      </c>
      <c r="H455">
        <v>1435</v>
      </c>
      <c r="I455" t="s">
        <v>62</v>
      </c>
      <c r="J455" t="s">
        <v>68</v>
      </c>
      <c r="K455" t="s">
        <v>53</v>
      </c>
      <c r="L455" t="s">
        <v>56</v>
      </c>
      <c r="M455" t="s">
        <v>54</v>
      </c>
      <c r="N455">
        <v>2</v>
      </c>
      <c r="O455">
        <v>-2</v>
      </c>
      <c r="P455">
        <v>0</v>
      </c>
      <c r="Q455">
        <v>36</v>
      </c>
      <c r="R455">
        <v>0</v>
      </c>
      <c r="T455">
        <v>0</v>
      </c>
      <c r="U455">
        <v>1</v>
      </c>
      <c r="V455">
        <v>172</v>
      </c>
      <c r="W455">
        <v>4</v>
      </c>
      <c r="X455" t="s">
        <v>71</v>
      </c>
      <c r="Y455">
        <v>1</v>
      </c>
      <c r="Z455">
        <v>1</v>
      </c>
      <c r="AA455">
        <v>37</v>
      </c>
      <c r="AB455">
        <v>2</v>
      </c>
      <c r="AC455">
        <v>2</v>
      </c>
      <c r="AD455">
        <v>4</v>
      </c>
      <c r="AE455">
        <v>5810</v>
      </c>
      <c r="AF455">
        <v>22604</v>
      </c>
      <c r="AG455">
        <v>1</v>
      </c>
      <c r="AH455">
        <v>16</v>
      </c>
      <c r="AI455">
        <v>3</v>
      </c>
      <c r="AJ455">
        <v>3</v>
      </c>
      <c r="AK455">
        <v>80</v>
      </c>
      <c r="AL455">
        <v>0</v>
      </c>
      <c r="AM455">
        <v>10</v>
      </c>
      <c r="AN455">
        <v>2</v>
      </c>
      <c r="AO455">
        <v>10</v>
      </c>
      <c r="AP455">
        <v>4</v>
      </c>
      <c r="AQ455">
        <v>1</v>
      </c>
      <c r="AR455">
        <v>8</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60</v>
      </c>
      <c r="F458" t="s">
        <v>72</v>
      </c>
      <c r="G458" t="s">
        <v>1290</v>
      </c>
      <c r="H458">
        <v>1718</v>
      </c>
      <c r="I458" t="s">
        <v>62</v>
      </c>
      <c r="J458" t="s">
        <v>68</v>
      </c>
      <c r="K458" t="s">
        <v>64</v>
      </c>
      <c r="L458" t="s">
        <v>56</v>
      </c>
      <c r="M458" t="s">
        <v>54</v>
      </c>
      <c r="N458">
        <v>3</v>
      </c>
      <c r="O458">
        <v>-2</v>
      </c>
      <c r="P458">
        <v>0</v>
      </c>
      <c r="Q458">
        <v>26</v>
      </c>
      <c r="R458">
        <v>0</v>
      </c>
      <c r="T458">
        <v>0</v>
      </c>
      <c r="U458">
        <v>1</v>
      </c>
      <c r="V458">
        <v>390</v>
      </c>
      <c r="W458">
        <v>17</v>
      </c>
      <c r="X458" t="s">
        <v>71</v>
      </c>
      <c r="Y458">
        <v>1</v>
      </c>
      <c r="Z458">
        <v>4</v>
      </c>
      <c r="AA458">
        <v>62</v>
      </c>
      <c r="AB458">
        <v>1</v>
      </c>
      <c r="AC458">
        <v>1</v>
      </c>
      <c r="AD458">
        <v>3</v>
      </c>
      <c r="AE458">
        <v>2305</v>
      </c>
      <c r="AF458">
        <v>6217</v>
      </c>
      <c r="AG458">
        <v>1</v>
      </c>
      <c r="AH458">
        <v>15</v>
      </c>
      <c r="AI458">
        <v>3</v>
      </c>
      <c r="AJ458">
        <v>3</v>
      </c>
      <c r="AK458">
        <v>80</v>
      </c>
      <c r="AL458">
        <v>3</v>
      </c>
      <c r="AM458">
        <v>3</v>
      </c>
      <c r="AN458">
        <v>4</v>
      </c>
      <c r="AO458">
        <v>3</v>
      </c>
      <c r="AP458">
        <v>2</v>
      </c>
      <c r="AQ458">
        <v>0</v>
      </c>
      <c r="AR458">
        <v>2</v>
      </c>
    </row>
    <row r="459" spans="1:44" x14ac:dyDescent="0.3">
      <c r="A459" t="s">
        <v>56</v>
      </c>
      <c r="B459" t="s">
        <v>45</v>
      </c>
      <c r="C459" t="s">
        <v>46</v>
      </c>
      <c r="D459" t="s">
        <v>59</v>
      </c>
      <c r="E459" t="s">
        <v>60</v>
      </c>
      <c r="F459" t="s">
        <v>49</v>
      </c>
      <c r="G459" t="s">
        <v>1289</v>
      </c>
      <c r="H459">
        <v>1631</v>
      </c>
      <c r="I459" t="s">
        <v>62</v>
      </c>
      <c r="J459" t="s">
        <v>81</v>
      </c>
      <c r="K459" t="s">
        <v>64</v>
      </c>
      <c r="L459" t="s">
        <v>56</v>
      </c>
      <c r="M459" t="s">
        <v>54</v>
      </c>
      <c r="N459">
        <v>2</v>
      </c>
      <c r="O459">
        <v>-2</v>
      </c>
      <c r="P459">
        <v>0</v>
      </c>
      <c r="Q459">
        <v>37</v>
      </c>
      <c r="R459">
        <v>0</v>
      </c>
      <c r="T459">
        <v>0</v>
      </c>
      <c r="U459">
        <v>1</v>
      </c>
      <c r="V459">
        <v>671</v>
      </c>
      <c r="W459">
        <v>19</v>
      </c>
      <c r="X459" t="s">
        <v>77</v>
      </c>
      <c r="Y459">
        <v>1</v>
      </c>
      <c r="Z459">
        <v>3</v>
      </c>
      <c r="AA459">
        <v>85</v>
      </c>
      <c r="AB459">
        <v>3</v>
      </c>
      <c r="AC459">
        <v>2</v>
      </c>
      <c r="AD459">
        <v>3</v>
      </c>
      <c r="AE459">
        <v>5768</v>
      </c>
      <c r="AF459">
        <v>26493</v>
      </c>
      <c r="AG459">
        <v>3</v>
      </c>
      <c r="AH459">
        <v>17</v>
      </c>
      <c r="AI459">
        <v>3</v>
      </c>
      <c r="AJ459">
        <v>1</v>
      </c>
      <c r="AK459">
        <v>80</v>
      </c>
      <c r="AL459">
        <v>3</v>
      </c>
      <c r="AM459">
        <v>9</v>
      </c>
      <c r="AN459">
        <v>2</v>
      </c>
      <c r="AO459">
        <v>4</v>
      </c>
      <c r="AP459">
        <v>3</v>
      </c>
      <c r="AQ459">
        <v>0</v>
      </c>
      <c r="AR459">
        <v>2</v>
      </c>
    </row>
    <row r="460" spans="1:44" x14ac:dyDescent="0.3">
      <c r="A460" t="s">
        <v>56</v>
      </c>
      <c r="B460" t="s">
        <v>45</v>
      </c>
      <c r="C460" t="s">
        <v>75</v>
      </c>
      <c r="D460" t="s">
        <v>59</v>
      </c>
      <c r="E460" t="s">
        <v>60</v>
      </c>
      <c r="F460" t="s">
        <v>72</v>
      </c>
      <c r="G460" t="s">
        <v>1288</v>
      </c>
      <c r="H460">
        <v>1770</v>
      </c>
      <c r="I460" t="s">
        <v>62</v>
      </c>
      <c r="J460" t="s">
        <v>101</v>
      </c>
      <c r="K460" t="s">
        <v>64</v>
      </c>
      <c r="L460" t="s">
        <v>56</v>
      </c>
      <c r="M460" t="s">
        <v>54</v>
      </c>
      <c r="N460">
        <v>2</v>
      </c>
      <c r="O460">
        <v>-2</v>
      </c>
      <c r="P460">
        <v>0</v>
      </c>
      <c r="Q460">
        <v>55</v>
      </c>
      <c r="R460">
        <v>0</v>
      </c>
      <c r="T460">
        <v>0</v>
      </c>
      <c r="U460">
        <v>1</v>
      </c>
      <c r="V460">
        <v>478</v>
      </c>
      <c r="W460">
        <v>2</v>
      </c>
      <c r="X460" t="s">
        <v>77</v>
      </c>
      <c r="Y460">
        <v>1</v>
      </c>
      <c r="Z460">
        <v>3</v>
      </c>
      <c r="AA460">
        <v>60</v>
      </c>
      <c r="AB460">
        <v>2</v>
      </c>
      <c r="AC460">
        <v>5</v>
      </c>
      <c r="AD460">
        <v>1</v>
      </c>
      <c r="AE460">
        <v>19038</v>
      </c>
      <c r="AF460">
        <v>19805</v>
      </c>
      <c r="AG460">
        <v>8</v>
      </c>
      <c r="AH460">
        <v>12</v>
      </c>
      <c r="AI460">
        <v>3</v>
      </c>
      <c r="AJ460">
        <v>2</v>
      </c>
      <c r="AK460">
        <v>80</v>
      </c>
      <c r="AL460">
        <v>3</v>
      </c>
      <c r="AM460">
        <v>34</v>
      </c>
      <c r="AN460">
        <v>3</v>
      </c>
      <c r="AO460">
        <v>1</v>
      </c>
      <c r="AP460">
        <v>0</v>
      </c>
      <c r="AQ460">
        <v>0</v>
      </c>
      <c r="AR460">
        <v>0</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60</v>
      </c>
      <c r="F462" t="s">
        <v>72</v>
      </c>
      <c r="G462" t="s">
        <v>1287</v>
      </c>
      <c r="H462">
        <v>1698</v>
      </c>
      <c r="I462" t="s">
        <v>62</v>
      </c>
      <c r="J462" t="s">
        <v>68</v>
      </c>
      <c r="K462" t="s">
        <v>64</v>
      </c>
      <c r="L462" t="s">
        <v>56</v>
      </c>
      <c r="M462" t="s">
        <v>54</v>
      </c>
      <c r="N462">
        <v>6</v>
      </c>
      <c r="O462">
        <v>-2</v>
      </c>
      <c r="P462">
        <v>0</v>
      </c>
      <c r="Q462">
        <v>33</v>
      </c>
      <c r="R462">
        <v>0</v>
      </c>
      <c r="T462">
        <v>0</v>
      </c>
      <c r="U462">
        <v>1</v>
      </c>
      <c r="V462">
        <v>267</v>
      </c>
      <c r="W462">
        <v>21</v>
      </c>
      <c r="X462" t="s">
        <v>77</v>
      </c>
      <c r="Y462">
        <v>1</v>
      </c>
      <c r="Z462">
        <v>2</v>
      </c>
      <c r="AA462">
        <v>79</v>
      </c>
      <c r="AB462">
        <v>4</v>
      </c>
      <c r="AC462">
        <v>1</v>
      </c>
      <c r="AD462">
        <v>2</v>
      </c>
      <c r="AE462">
        <v>2028</v>
      </c>
      <c r="AF462">
        <v>13637</v>
      </c>
      <c r="AG462">
        <v>1</v>
      </c>
      <c r="AH462">
        <v>18</v>
      </c>
      <c r="AI462">
        <v>3</v>
      </c>
      <c r="AJ462">
        <v>4</v>
      </c>
      <c r="AK462">
        <v>80</v>
      </c>
      <c r="AL462">
        <v>3</v>
      </c>
      <c r="AM462">
        <v>14</v>
      </c>
      <c r="AN462">
        <v>3</v>
      </c>
      <c r="AO462">
        <v>14</v>
      </c>
      <c r="AP462">
        <v>11</v>
      </c>
      <c r="AQ462">
        <v>2</v>
      </c>
      <c r="AR462">
        <v>13</v>
      </c>
    </row>
    <row r="463" spans="1:44" x14ac:dyDescent="0.3">
      <c r="A463" t="s">
        <v>56</v>
      </c>
      <c r="B463" t="s">
        <v>45</v>
      </c>
      <c r="C463" t="s">
        <v>46</v>
      </c>
      <c r="D463" t="s">
        <v>59</v>
      </c>
      <c r="E463" t="s">
        <v>60</v>
      </c>
      <c r="F463" t="s">
        <v>72</v>
      </c>
      <c r="G463" t="s">
        <v>1286</v>
      </c>
      <c r="H463">
        <v>1618</v>
      </c>
      <c r="I463" t="s">
        <v>62</v>
      </c>
      <c r="J463" t="s">
        <v>81</v>
      </c>
      <c r="K463" t="s">
        <v>64</v>
      </c>
      <c r="L463" t="s">
        <v>56</v>
      </c>
      <c r="M463" t="s">
        <v>54</v>
      </c>
      <c r="N463">
        <v>3</v>
      </c>
      <c r="O463">
        <v>-2</v>
      </c>
      <c r="P463">
        <v>0</v>
      </c>
      <c r="Q463">
        <v>39</v>
      </c>
      <c r="R463">
        <v>0</v>
      </c>
      <c r="T463">
        <v>0</v>
      </c>
      <c r="U463">
        <v>1</v>
      </c>
      <c r="V463">
        <v>1387</v>
      </c>
      <c r="W463">
        <v>10</v>
      </c>
      <c r="X463" t="s">
        <v>134</v>
      </c>
      <c r="Y463">
        <v>1</v>
      </c>
      <c r="Z463">
        <v>2</v>
      </c>
      <c r="AA463">
        <v>76</v>
      </c>
      <c r="AB463">
        <v>3</v>
      </c>
      <c r="AC463">
        <v>2</v>
      </c>
      <c r="AD463">
        <v>1</v>
      </c>
      <c r="AE463">
        <v>5377</v>
      </c>
      <c r="AF463">
        <v>3835</v>
      </c>
      <c r="AG463">
        <v>2</v>
      </c>
      <c r="AH463">
        <v>13</v>
      </c>
      <c r="AI463">
        <v>3</v>
      </c>
      <c r="AJ463">
        <v>4</v>
      </c>
      <c r="AK463">
        <v>80</v>
      </c>
      <c r="AL463">
        <v>3</v>
      </c>
      <c r="AM463">
        <v>10</v>
      </c>
      <c r="AN463">
        <v>3</v>
      </c>
      <c r="AO463">
        <v>7</v>
      </c>
      <c r="AP463">
        <v>7</v>
      </c>
      <c r="AQ463">
        <v>7</v>
      </c>
      <c r="AR463">
        <v>7</v>
      </c>
    </row>
    <row r="464" spans="1:44" x14ac:dyDescent="0.3">
      <c r="A464" t="s">
        <v>56</v>
      </c>
      <c r="B464" t="s">
        <v>45</v>
      </c>
      <c r="C464" t="s">
        <v>69</v>
      </c>
      <c r="D464" t="s">
        <v>59</v>
      </c>
      <c r="E464" t="s">
        <v>60</v>
      </c>
      <c r="F464" t="s">
        <v>49</v>
      </c>
      <c r="G464" t="s">
        <v>1285</v>
      </c>
      <c r="H464">
        <v>1558</v>
      </c>
      <c r="I464" t="s">
        <v>62</v>
      </c>
      <c r="J464" t="s">
        <v>63</v>
      </c>
      <c r="K464" t="s">
        <v>64</v>
      </c>
      <c r="L464" t="s">
        <v>56</v>
      </c>
      <c r="M464" t="s">
        <v>54</v>
      </c>
      <c r="N464">
        <v>2</v>
      </c>
      <c r="O464">
        <v>-2</v>
      </c>
      <c r="P464">
        <v>0</v>
      </c>
      <c r="Q464">
        <v>29</v>
      </c>
      <c r="R464">
        <v>0</v>
      </c>
      <c r="T464">
        <v>0</v>
      </c>
      <c r="U464">
        <v>1</v>
      </c>
      <c r="V464">
        <v>598</v>
      </c>
      <c r="W464">
        <v>9</v>
      </c>
      <c r="X464" t="s">
        <v>77</v>
      </c>
      <c r="Y464">
        <v>1</v>
      </c>
      <c r="Z464">
        <v>3</v>
      </c>
      <c r="AA464">
        <v>91</v>
      </c>
      <c r="AB464">
        <v>4</v>
      </c>
      <c r="AC464">
        <v>1</v>
      </c>
      <c r="AD464">
        <v>3</v>
      </c>
      <c r="AE464">
        <v>2451</v>
      </c>
      <c r="AF464">
        <v>22376</v>
      </c>
      <c r="AG464">
        <v>6</v>
      </c>
      <c r="AH464">
        <v>18</v>
      </c>
      <c r="AI464">
        <v>3</v>
      </c>
      <c r="AJ464">
        <v>1</v>
      </c>
      <c r="AK464">
        <v>80</v>
      </c>
      <c r="AL464">
        <v>2</v>
      </c>
      <c r="AM464">
        <v>5</v>
      </c>
      <c r="AN464">
        <v>2</v>
      </c>
      <c r="AO464">
        <v>1</v>
      </c>
      <c r="AP464">
        <v>0</v>
      </c>
      <c r="AQ464">
        <v>0</v>
      </c>
      <c r="AR464">
        <v>0</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69</v>
      </c>
      <c r="D468" t="s">
        <v>59</v>
      </c>
      <c r="E468" t="s">
        <v>60</v>
      </c>
      <c r="F468" t="s">
        <v>49</v>
      </c>
      <c r="G468" t="s">
        <v>1284</v>
      </c>
      <c r="H468">
        <v>1514</v>
      </c>
      <c r="I468" t="s">
        <v>62</v>
      </c>
      <c r="J468" t="s">
        <v>81</v>
      </c>
      <c r="K468" t="s">
        <v>64</v>
      </c>
      <c r="L468" t="s">
        <v>56</v>
      </c>
      <c r="M468" t="s">
        <v>54</v>
      </c>
      <c r="N468">
        <v>2</v>
      </c>
      <c r="O468">
        <v>-2</v>
      </c>
      <c r="P468">
        <v>0</v>
      </c>
      <c r="Q468">
        <v>28</v>
      </c>
      <c r="R468">
        <v>0</v>
      </c>
      <c r="T468">
        <v>0</v>
      </c>
      <c r="U468">
        <v>1</v>
      </c>
      <c r="V468">
        <v>1083</v>
      </c>
      <c r="W468">
        <v>29</v>
      </c>
      <c r="X468" t="s">
        <v>65</v>
      </c>
      <c r="Y468">
        <v>1</v>
      </c>
      <c r="Z468">
        <v>3</v>
      </c>
      <c r="AA468">
        <v>96</v>
      </c>
      <c r="AB468">
        <v>1</v>
      </c>
      <c r="AC468">
        <v>2</v>
      </c>
      <c r="AD468">
        <v>2</v>
      </c>
      <c r="AE468">
        <v>6549</v>
      </c>
      <c r="AF468">
        <v>3173</v>
      </c>
      <c r="AG468">
        <v>1</v>
      </c>
      <c r="AH468">
        <v>14</v>
      </c>
      <c r="AI468">
        <v>3</v>
      </c>
      <c r="AJ468">
        <v>2</v>
      </c>
      <c r="AK468">
        <v>80</v>
      </c>
      <c r="AL468">
        <v>2</v>
      </c>
      <c r="AM468">
        <v>8</v>
      </c>
      <c r="AN468">
        <v>2</v>
      </c>
      <c r="AO468">
        <v>8</v>
      </c>
      <c r="AP468">
        <v>6</v>
      </c>
      <c r="AQ468">
        <v>1</v>
      </c>
      <c r="AR468">
        <v>7</v>
      </c>
    </row>
    <row r="469" spans="1:44" x14ac:dyDescent="0.3">
      <c r="A469" t="s">
        <v>56</v>
      </c>
      <c r="B469" t="s">
        <v>45</v>
      </c>
      <c r="C469" t="s">
        <v>46</v>
      </c>
      <c r="D469" t="s">
        <v>59</v>
      </c>
      <c r="E469" t="s">
        <v>60</v>
      </c>
      <c r="F469" t="s">
        <v>49</v>
      </c>
      <c r="G469" t="s">
        <v>1283</v>
      </c>
      <c r="H469">
        <v>1596</v>
      </c>
      <c r="I469" t="s">
        <v>62</v>
      </c>
      <c r="J469" t="s">
        <v>68</v>
      </c>
      <c r="K469" t="s">
        <v>64</v>
      </c>
      <c r="L469" t="s">
        <v>56</v>
      </c>
      <c r="M469" t="s">
        <v>54</v>
      </c>
      <c r="N469">
        <v>3</v>
      </c>
      <c r="O469">
        <v>-2</v>
      </c>
      <c r="P469">
        <v>0</v>
      </c>
      <c r="Q469">
        <v>35</v>
      </c>
      <c r="R469">
        <v>0</v>
      </c>
      <c r="T469">
        <v>0</v>
      </c>
      <c r="U469">
        <v>1</v>
      </c>
      <c r="V469">
        <v>750</v>
      </c>
      <c r="W469">
        <v>28</v>
      </c>
      <c r="X469" t="s">
        <v>77</v>
      </c>
      <c r="Y469">
        <v>1</v>
      </c>
      <c r="Z469">
        <v>2</v>
      </c>
      <c r="AA469">
        <v>46</v>
      </c>
      <c r="AB469">
        <v>4</v>
      </c>
      <c r="AC469">
        <v>2</v>
      </c>
      <c r="AD469">
        <v>3</v>
      </c>
      <c r="AE469">
        <v>3407</v>
      </c>
      <c r="AF469">
        <v>25348</v>
      </c>
      <c r="AG469">
        <v>1</v>
      </c>
      <c r="AH469">
        <v>17</v>
      </c>
      <c r="AI469">
        <v>3</v>
      </c>
      <c r="AJ469">
        <v>4</v>
      </c>
      <c r="AK469">
        <v>80</v>
      </c>
      <c r="AL469">
        <v>2</v>
      </c>
      <c r="AM469">
        <v>10</v>
      </c>
      <c r="AN469">
        <v>2</v>
      </c>
      <c r="AO469">
        <v>10</v>
      </c>
      <c r="AP469">
        <v>9</v>
      </c>
      <c r="AQ469">
        <v>6</v>
      </c>
      <c r="AR469">
        <v>8</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56</v>
      </c>
      <c r="B471" t="s">
        <v>45</v>
      </c>
      <c r="C471" t="s">
        <v>46</v>
      </c>
      <c r="D471" t="s">
        <v>59</v>
      </c>
      <c r="E471" t="s">
        <v>60</v>
      </c>
      <c r="F471" t="s">
        <v>72</v>
      </c>
      <c r="G471" t="s">
        <v>1282</v>
      </c>
      <c r="H471">
        <v>1803</v>
      </c>
      <c r="I471" t="s">
        <v>62</v>
      </c>
      <c r="J471" t="s">
        <v>83</v>
      </c>
      <c r="K471" t="s">
        <v>64</v>
      </c>
      <c r="L471" t="s">
        <v>56</v>
      </c>
      <c r="M471" t="s">
        <v>54</v>
      </c>
      <c r="N471">
        <v>2</v>
      </c>
      <c r="O471">
        <v>-2</v>
      </c>
      <c r="P471">
        <v>0</v>
      </c>
      <c r="Q471">
        <v>42</v>
      </c>
      <c r="R471">
        <v>0</v>
      </c>
      <c r="T471">
        <v>0</v>
      </c>
      <c r="U471">
        <v>1</v>
      </c>
      <c r="V471">
        <v>1128</v>
      </c>
      <c r="W471">
        <v>13</v>
      </c>
      <c r="X471" t="s">
        <v>77</v>
      </c>
      <c r="Y471">
        <v>1</v>
      </c>
      <c r="Z471">
        <v>2</v>
      </c>
      <c r="AA471">
        <v>95</v>
      </c>
      <c r="AB471">
        <v>4</v>
      </c>
      <c r="AC471">
        <v>2</v>
      </c>
      <c r="AD471">
        <v>3</v>
      </c>
      <c r="AE471">
        <v>5538</v>
      </c>
      <c r="AF471">
        <v>5696</v>
      </c>
      <c r="AG471">
        <v>5</v>
      </c>
      <c r="AH471">
        <v>18</v>
      </c>
      <c r="AI471">
        <v>3</v>
      </c>
      <c r="AJ471">
        <v>3</v>
      </c>
      <c r="AK471">
        <v>80</v>
      </c>
      <c r="AL471">
        <v>2</v>
      </c>
      <c r="AM471">
        <v>10</v>
      </c>
      <c r="AN471">
        <v>2</v>
      </c>
      <c r="AO471">
        <v>0</v>
      </c>
      <c r="AP471">
        <v>0</v>
      </c>
      <c r="AQ471">
        <v>0</v>
      </c>
      <c r="AR471">
        <v>0</v>
      </c>
    </row>
    <row r="472" spans="1:44" x14ac:dyDescent="0.3">
      <c r="A472" t="s">
        <v>56</v>
      </c>
      <c r="B472" t="s">
        <v>45</v>
      </c>
      <c r="C472" t="s">
        <v>46</v>
      </c>
      <c r="D472" t="s">
        <v>59</v>
      </c>
      <c r="E472" t="s">
        <v>60</v>
      </c>
      <c r="F472" t="s">
        <v>49</v>
      </c>
      <c r="G472" t="s">
        <v>1281</v>
      </c>
      <c r="H472">
        <v>2012</v>
      </c>
      <c r="I472" t="s">
        <v>62</v>
      </c>
      <c r="J472" t="s">
        <v>68</v>
      </c>
      <c r="K472" t="s">
        <v>64</v>
      </c>
      <c r="L472" t="s">
        <v>56</v>
      </c>
      <c r="M472" t="s">
        <v>54</v>
      </c>
      <c r="N472">
        <v>3</v>
      </c>
      <c r="O472">
        <v>-2</v>
      </c>
      <c r="P472">
        <v>0</v>
      </c>
      <c r="Q472">
        <v>40</v>
      </c>
      <c r="R472">
        <v>0</v>
      </c>
      <c r="T472">
        <v>0</v>
      </c>
      <c r="U472">
        <v>1</v>
      </c>
      <c r="V472">
        <v>543</v>
      </c>
      <c r="W472">
        <v>1</v>
      </c>
      <c r="X472" t="s">
        <v>71</v>
      </c>
      <c r="Y472">
        <v>1</v>
      </c>
      <c r="Z472">
        <v>1</v>
      </c>
      <c r="AA472">
        <v>83</v>
      </c>
      <c r="AB472">
        <v>3</v>
      </c>
      <c r="AC472">
        <v>1</v>
      </c>
      <c r="AD472">
        <v>4</v>
      </c>
      <c r="AE472">
        <v>2406</v>
      </c>
      <c r="AF472">
        <v>4060</v>
      </c>
      <c r="AG472">
        <v>8</v>
      </c>
      <c r="AH472">
        <v>19</v>
      </c>
      <c r="AI472">
        <v>3</v>
      </c>
      <c r="AJ472">
        <v>3</v>
      </c>
      <c r="AK472">
        <v>80</v>
      </c>
      <c r="AL472">
        <v>2</v>
      </c>
      <c r="AM472">
        <v>8</v>
      </c>
      <c r="AN472">
        <v>2</v>
      </c>
      <c r="AO472">
        <v>1</v>
      </c>
      <c r="AP472">
        <v>0</v>
      </c>
      <c r="AQ472">
        <v>0</v>
      </c>
      <c r="AR472">
        <v>0</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46</v>
      </c>
      <c r="D477" t="s">
        <v>59</v>
      </c>
      <c r="E477" t="s">
        <v>60</v>
      </c>
      <c r="F477" t="s">
        <v>49</v>
      </c>
      <c r="G477" t="s">
        <v>1280</v>
      </c>
      <c r="H477">
        <v>1682</v>
      </c>
      <c r="I477" t="s">
        <v>62</v>
      </c>
      <c r="J477" t="s">
        <v>83</v>
      </c>
      <c r="K477" t="s">
        <v>64</v>
      </c>
      <c r="L477" t="s">
        <v>56</v>
      </c>
      <c r="M477" t="s">
        <v>54</v>
      </c>
      <c r="N477">
        <v>2</v>
      </c>
      <c r="O477">
        <v>-2</v>
      </c>
      <c r="P477">
        <v>0</v>
      </c>
      <c r="Q477">
        <v>36</v>
      </c>
      <c r="R477">
        <v>0</v>
      </c>
      <c r="T477">
        <v>0</v>
      </c>
      <c r="U477">
        <v>1</v>
      </c>
      <c r="V477">
        <v>1351</v>
      </c>
      <c r="W477">
        <v>26</v>
      </c>
      <c r="X477" t="s">
        <v>71</v>
      </c>
      <c r="Y477">
        <v>1</v>
      </c>
      <c r="Z477">
        <v>1</v>
      </c>
      <c r="AA477">
        <v>80</v>
      </c>
      <c r="AB477">
        <v>3</v>
      </c>
      <c r="AC477">
        <v>2</v>
      </c>
      <c r="AD477">
        <v>3</v>
      </c>
      <c r="AE477">
        <v>5347</v>
      </c>
      <c r="AF477">
        <v>7419</v>
      </c>
      <c r="AG477">
        <v>6</v>
      </c>
      <c r="AH477">
        <v>14</v>
      </c>
      <c r="AI477">
        <v>3</v>
      </c>
      <c r="AJ477">
        <v>2</v>
      </c>
      <c r="AK477">
        <v>80</v>
      </c>
      <c r="AL477">
        <v>2</v>
      </c>
      <c r="AM477">
        <v>10</v>
      </c>
      <c r="AN477">
        <v>2</v>
      </c>
      <c r="AO477">
        <v>3</v>
      </c>
      <c r="AP477">
        <v>2</v>
      </c>
      <c r="AQ477">
        <v>0</v>
      </c>
      <c r="AR477">
        <v>2</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45</v>
      </c>
      <c r="C479" t="s">
        <v>92</v>
      </c>
      <c r="D479" t="s">
        <v>59</v>
      </c>
      <c r="E479" t="s">
        <v>60</v>
      </c>
      <c r="F479" t="s">
        <v>113</v>
      </c>
      <c r="G479" t="s">
        <v>1279</v>
      </c>
      <c r="H479">
        <v>1592</v>
      </c>
      <c r="I479" t="s">
        <v>62</v>
      </c>
      <c r="J479" t="s">
        <v>63</v>
      </c>
      <c r="K479" t="s">
        <v>64</v>
      </c>
      <c r="L479" t="s">
        <v>56</v>
      </c>
      <c r="M479" t="s">
        <v>54</v>
      </c>
      <c r="N479">
        <v>2</v>
      </c>
      <c r="O479">
        <v>-2</v>
      </c>
      <c r="P479">
        <v>0</v>
      </c>
      <c r="Q479">
        <v>23</v>
      </c>
      <c r="R479">
        <v>0</v>
      </c>
      <c r="T479">
        <v>0</v>
      </c>
      <c r="U479">
        <v>1</v>
      </c>
      <c r="V479">
        <v>977</v>
      </c>
      <c r="W479">
        <v>10</v>
      </c>
      <c r="X479" t="s">
        <v>77</v>
      </c>
      <c r="Y479">
        <v>1</v>
      </c>
      <c r="Z479">
        <v>4</v>
      </c>
      <c r="AA479">
        <v>45</v>
      </c>
      <c r="AB479">
        <v>4</v>
      </c>
      <c r="AC479">
        <v>1</v>
      </c>
      <c r="AD479">
        <v>4</v>
      </c>
      <c r="AE479">
        <v>2073</v>
      </c>
      <c r="AF479">
        <v>12826</v>
      </c>
      <c r="AG479">
        <v>2</v>
      </c>
      <c r="AH479">
        <v>16</v>
      </c>
      <c r="AI479">
        <v>3</v>
      </c>
      <c r="AJ479">
        <v>4</v>
      </c>
      <c r="AK479">
        <v>80</v>
      </c>
      <c r="AL479">
        <v>1</v>
      </c>
      <c r="AM479">
        <v>4</v>
      </c>
      <c r="AN479">
        <v>3</v>
      </c>
      <c r="AO479">
        <v>2</v>
      </c>
      <c r="AP479">
        <v>2</v>
      </c>
      <c r="AQ479">
        <v>2</v>
      </c>
      <c r="AR479">
        <v>2</v>
      </c>
    </row>
    <row r="480" spans="1:44" x14ac:dyDescent="0.3">
      <c r="A480" t="s">
        <v>56</v>
      </c>
      <c r="B480" t="s">
        <v>45</v>
      </c>
      <c r="C480" t="s">
        <v>69</v>
      </c>
      <c r="D480" t="s">
        <v>59</v>
      </c>
      <c r="E480" t="s">
        <v>60</v>
      </c>
      <c r="F480" t="s">
        <v>49</v>
      </c>
      <c r="G480" t="s">
        <v>1278</v>
      </c>
      <c r="H480">
        <v>1798</v>
      </c>
      <c r="I480" t="s">
        <v>62</v>
      </c>
      <c r="J480" t="s">
        <v>63</v>
      </c>
      <c r="K480" t="s">
        <v>64</v>
      </c>
      <c r="L480" t="s">
        <v>56</v>
      </c>
      <c r="M480" t="s">
        <v>54</v>
      </c>
      <c r="N480">
        <v>1</v>
      </c>
      <c r="O480">
        <v>-2</v>
      </c>
      <c r="P480">
        <v>0</v>
      </c>
      <c r="Q480">
        <v>33</v>
      </c>
      <c r="R480">
        <v>0</v>
      </c>
      <c r="T480">
        <v>0</v>
      </c>
      <c r="U480">
        <v>1</v>
      </c>
      <c r="V480">
        <v>867</v>
      </c>
      <c r="W480">
        <v>8</v>
      </c>
      <c r="X480" t="s">
        <v>71</v>
      </c>
      <c r="Y480">
        <v>1</v>
      </c>
      <c r="Z480">
        <v>4</v>
      </c>
      <c r="AA480">
        <v>90</v>
      </c>
      <c r="AB480">
        <v>4</v>
      </c>
      <c r="AC480">
        <v>1</v>
      </c>
      <c r="AD480">
        <v>3</v>
      </c>
      <c r="AE480">
        <v>3143</v>
      </c>
      <c r="AF480">
        <v>6076</v>
      </c>
      <c r="AG480">
        <v>6</v>
      </c>
      <c r="AH480">
        <v>19</v>
      </c>
      <c r="AI480">
        <v>3</v>
      </c>
      <c r="AJ480">
        <v>2</v>
      </c>
      <c r="AK480">
        <v>80</v>
      </c>
      <c r="AL480">
        <v>1</v>
      </c>
      <c r="AM480">
        <v>14</v>
      </c>
      <c r="AN480">
        <v>3</v>
      </c>
      <c r="AO480">
        <v>10</v>
      </c>
      <c r="AP480">
        <v>8</v>
      </c>
      <c r="AQ480">
        <v>7</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56</v>
      </c>
      <c r="B482" t="s">
        <v>45</v>
      </c>
      <c r="C482" t="s">
        <v>46</v>
      </c>
      <c r="D482" t="s">
        <v>59</v>
      </c>
      <c r="E482" t="s">
        <v>60</v>
      </c>
      <c r="F482" t="s">
        <v>49</v>
      </c>
      <c r="G482" t="s">
        <v>1277</v>
      </c>
      <c r="H482">
        <v>1728</v>
      </c>
      <c r="I482" t="s">
        <v>62</v>
      </c>
      <c r="J482" t="s">
        <v>81</v>
      </c>
      <c r="K482" t="s">
        <v>64</v>
      </c>
      <c r="L482" t="s">
        <v>56</v>
      </c>
      <c r="M482" t="s">
        <v>54</v>
      </c>
      <c r="N482">
        <v>3</v>
      </c>
      <c r="O482">
        <v>-2</v>
      </c>
      <c r="P482">
        <v>0</v>
      </c>
      <c r="Q482">
        <v>35</v>
      </c>
      <c r="R482">
        <v>0</v>
      </c>
      <c r="T482">
        <v>0</v>
      </c>
      <c r="U482">
        <v>1</v>
      </c>
      <c r="V482">
        <v>1370</v>
      </c>
      <c r="W482">
        <v>27</v>
      </c>
      <c r="X482" t="s">
        <v>71</v>
      </c>
      <c r="Y482">
        <v>1</v>
      </c>
      <c r="Z482">
        <v>4</v>
      </c>
      <c r="AA482">
        <v>49</v>
      </c>
      <c r="AB482">
        <v>3</v>
      </c>
      <c r="AC482">
        <v>2</v>
      </c>
      <c r="AD482">
        <v>3</v>
      </c>
      <c r="AE482">
        <v>6883</v>
      </c>
      <c r="AF482">
        <v>5151</v>
      </c>
      <c r="AG482">
        <v>2</v>
      </c>
      <c r="AH482">
        <v>16</v>
      </c>
      <c r="AI482">
        <v>3</v>
      </c>
      <c r="AJ482">
        <v>2</v>
      </c>
      <c r="AK482">
        <v>80</v>
      </c>
      <c r="AL482">
        <v>1</v>
      </c>
      <c r="AM482">
        <v>17</v>
      </c>
      <c r="AN482">
        <v>3</v>
      </c>
      <c r="AO482">
        <v>7</v>
      </c>
      <c r="AP482">
        <v>7</v>
      </c>
      <c r="AQ482">
        <v>0</v>
      </c>
      <c r="AR482">
        <v>7</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56</v>
      </c>
      <c r="B484" t="s">
        <v>45</v>
      </c>
      <c r="C484" t="s">
        <v>46</v>
      </c>
      <c r="D484" t="s">
        <v>59</v>
      </c>
      <c r="E484" t="s">
        <v>60</v>
      </c>
      <c r="F484" t="s">
        <v>49</v>
      </c>
      <c r="G484" t="s">
        <v>1276</v>
      </c>
      <c r="H484">
        <v>1523</v>
      </c>
      <c r="I484" t="s">
        <v>62</v>
      </c>
      <c r="J484" t="s">
        <v>101</v>
      </c>
      <c r="K484" t="s">
        <v>64</v>
      </c>
      <c r="L484" t="s">
        <v>56</v>
      </c>
      <c r="M484" t="s">
        <v>54</v>
      </c>
      <c r="N484">
        <v>1</v>
      </c>
      <c r="O484">
        <v>-2</v>
      </c>
      <c r="P484">
        <v>0</v>
      </c>
      <c r="Q484">
        <v>44</v>
      </c>
      <c r="R484">
        <v>0</v>
      </c>
      <c r="T484">
        <v>0</v>
      </c>
      <c r="U484">
        <v>1</v>
      </c>
      <c r="V484">
        <v>136</v>
      </c>
      <c r="W484">
        <v>28</v>
      </c>
      <c r="X484" t="s">
        <v>77</v>
      </c>
      <c r="Y484">
        <v>1</v>
      </c>
      <c r="Z484">
        <v>4</v>
      </c>
      <c r="AA484">
        <v>32</v>
      </c>
      <c r="AB484">
        <v>3</v>
      </c>
      <c r="AC484">
        <v>4</v>
      </c>
      <c r="AD484">
        <v>3</v>
      </c>
      <c r="AE484">
        <v>16328</v>
      </c>
      <c r="AF484">
        <v>22074</v>
      </c>
      <c r="AG484">
        <v>3</v>
      </c>
      <c r="AH484">
        <v>13</v>
      </c>
      <c r="AI484">
        <v>3</v>
      </c>
      <c r="AJ484">
        <v>3</v>
      </c>
      <c r="AK484">
        <v>80</v>
      </c>
      <c r="AL484">
        <v>1</v>
      </c>
      <c r="AM484">
        <v>24</v>
      </c>
      <c r="AN484">
        <v>4</v>
      </c>
      <c r="AO484">
        <v>20</v>
      </c>
      <c r="AP484">
        <v>6</v>
      </c>
      <c r="AQ484">
        <v>14</v>
      </c>
      <c r="AR484">
        <v>17</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46</v>
      </c>
      <c r="D486" t="s">
        <v>59</v>
      </c>
      <c r="E486" t="s">
        <v>60</v>
      </c>
      <c r="F486" t="s">
        <v>72</v>
      </c>
      <c r="G486" t="s">
        <v>1275</v>
      </c>
      <c r="H486">
        <v>2062</v>
      </c>
      <c r="I486" t="s">
        <v>62</v>
      </c>
      <c r="J486" t="s">
        <v>83</v>
      </c>
      <c r="K486" t="s">
        <v>64</v>
      </c>
      <c r="L486" t="s">
        <v>56</v>
      </c>
      <c r="M486" t="s">
        <v>54</v>
      </c>
      <c r="N486">
        <v>5</v>
      </c>
      <c r="O486">
        <v>-2</v>
      </c>
      <c r="P486">
        <v>0</v>
      </c>
      <c r="Q486">
        <v>39</v>
      </c>
      <c r="R486">
        <v>0</v>
      </c>
      <c r="T486">
        <v>0</v>
      </c>
      <c r="U486">
        <v>1</v>
      </c>
      <c r="V486">
        <v>613</v>
      </c>
      <c r="W486">
        <v>6</v>
      </c>
      <c r="X486" t="s">
        <v>65</v>
      </c>
      <c r="Y486">
        <v>1</v>
      </c>
      <c r="Z486">
        <v>4</v>
      </c>
      <c r="AA486">
        <v>42</v>
      </c>
      <c r="AB486">
        <v>2</v>
      </c>
      <c r="AC486">
        <v>3</v>
      </c>
      <c r="AD486">
        <v>3</v>
      </c>
      <c r="AE486">
        <v>9991</v>
      </c>
      <c r="AF486">
        <v>21457</v>
      </c>
      <c r="AG486">
        <v>4</v>
      </c>
      <c r="AH486">
        <v>15</v>
      </c>
      <c r="AI486">
        <v>3</v>
      </c>
      <c r="AJ486">
        <v>1</v>
      </c>
      <c r="AK486">
        <v>80</v>
      </c>
      <c r="AL486">
        <v>1</v>
      </c>
      <c r="AM486">
        <v>9</v>
      </c>
      <c r="AN486">
        <v>3</v>
      </c>
      <c r="AO486">
        <v>7</v>
      </c>
      <c r="AP486">
        <v>7</v>
      </c>
      <c r="AQ486">
        <v>1</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92</v>
      </c>
      <c r="D488" t="s">
        <v>59</v>
      </c>
      <c r="E488" t="s">
        <v>60</v>
      </c>
      <c r="F488" t="s">
        <v>72</v>
      </c>
      <c r="G488" t="s">
        <v>1274</v>
      </c>
      <c r="H488">
        <v>1707</v>
      </c>
      <c r="I488" t="s">
        <v>62</v>
      </c>
      <c r="J488" t="s">
        <v>63</v>
      </c>
      <c r="K488" t="s">
        <v>64</v>
      </c>
      <c r="L488" t="s">
        <v>56</v>
      </c>
      <c r="M488" t="s">
        <v>54</v>
      </c>
      <c r="N488">
        <v>1</v>
      </c>
      <c r="O488">
        <v>-2</v>
      </c>
      <c r="P488">
        <v>0</v>
      </c>
      <c r="Q488">
        <v>24</v>
      </c>
      <c r="R488">
        <v>0</v>
      </c>
      <c r="T488">
        <v>0</v>
      </c>
      <c r="U488">
        <v>1</v>
      </c>
      <c r="V488">
        <v>581</v>
      </c>
      <c r="W488">
        <v>9</v>
      </c>
      <c r="X488" t="s">
        <v>77</v>
      </c>
      <c r="Y488">
        <v>1</v>
      </c>
      <c r="Z488">
        <v>3</v>
      </c>
      <c r="AA488">
        <v>62</v>
      </c>
      <c r="AB488">
        <v>4</v>
      </c>
      <c r="AC488">
        <v>1</v>
      </c>
      <c r="AD488">
        <v>3</v>
      </c>
      <c r="AE488">
        <v>4401</v>
      </c>
      <c r="AF488">
        <v>17616</v>
      </c>
      <c r="AG488">
        <v>1</v>
      </c>
      <c r="AH488">
        <v>16</v>
      </c>
      <c r="AI488">
        <v>3</v>
      </c>
      <c r="AJ488">
        <v>4</v>
      </c>
      <c r="AK488">
        <v>80</v>
      </c>
      <c r="AL488">
        <v>1</v>
      </c>
      <c r="AM488">
        <v>5</v>
      </c>
      <c r="AN488">
        <v>3</v>
      </c>
      <c r="AO488">
        <v>5</v>
      </c>
      <c r="AP488">
        <v>3</v>
      </c>
      <c r="AQ488">
        <v>0</v>
      </c>
      <c r="AR488">
        <v>4</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69</v>
      </c>
      <c r="D495" t="s">
        <v>59</v>
      </c>
      <c r="E495" t="s">
        <v>60</v>
      </c>
      <c r="F495" t="s">
        <v>49</v>
      </c>
      <c r="G495" t="s">
        <v>1273</v>
      </c>
      <c r="H495">
        <v>1763</v>
      </c>
      <c r="I495" t="s">
        <v>62</v>
      </c>
      <c r="J495" t="s">
        <v>83</v>
      </c>
      <c r="K495" t="s">
        <v>64</v>
      </c>
      <c r="L495" t="s">
        <v>56</v>
      </c>
      <c r="M495" t="s">
        <v>54</v>
      </c>
      <c r="N495">
        <v>3</v>
      </c>
      <c r="O495">
        <v>-2</v>
      </c>
      <c r="P495">
        <v>0</v>
      </c>
      <c r="Q495">
        <v>30</v>
      </c>
      <c r="R495">
        <v>0</v>
      </c>
      <c r="T495">
        <v>0</v>
      </c>
      <c r="U495">
        <v>1</v>
      </c>
      <c r="V495">
        <v>305</v>
      </c>
      <c r="W495">
        <v>16</v>
      </c>
      <c r="X495" t="s">
        <v>77</v>
      </c>
      <c r="Y495">
        <v>1</v>
      </c>
      <c r="Z495">
        <v>3</v>
      </c>
      <c r="AA495">
        <v>58</v>
      </c>
      <c r="AB495">
        <v>4</v>
      </c>
      <c r="AC495">
        <v>2</v>
      </c>
      <c r="AD495">
        <v>3</v>
      </c>
      <c r="AE495">
        <v>5294</v>
      </c>
      <c r="AF495">
        <v>9128</v>
      </c>
      <c r="AG495">
        <v>3</v>
      </c>
      <c r="AH495">
        <v>16</v>
      </c>
      <c r="AI495">
        <v>3</v>
      </c>
      <c r="AJ495">
        <v>3</v>
      </c>
      <c r="AK495">
        <v>80</v>
      </c>
      <c r="AL495">
        <v>1</v>
      </c>
      <c r="AM495">
        <v>10</v>
      </c>
      <c r="AN495">
        <v>3</v>
      </c>
      <c r="AO495">
        <v>7</v>
      </c>
      <c r="AP495">
        <v>0</v>
      </c>
      <c r="AQ495">
        <v>1</v>
      </c>
      <c r="AR495">
        <v>7</v>
      </c>
    </row>
    <row r="496" spans="1:44" x14ac:dyDescent="0.3">
      <c r="A496" t="s">
        <v>56</v>
      </c>
      <c r="B496" t="s">
        <v>45</v>
      </c>
      <c r="C496" t="s">
        <v>69</v>
      </c>
      <c r="D496" t="s">
        <v>59</v>
      </c>
      <c r="E496" t="s">
        <v>60</v>
      </c>
      <c r="F496" t="s">
        <v>49</v>
      </c>
      <c r="G496" t="s">
        <v>1272</v>
      </c>
      <c r="H496">
        <v>1799</v>
      </c>
      <c r="I496" t="s">
        <v>62</v>
      </c>
      <c r="J496" t="s">
        <v>63</v>
      </c>
      <c r="K496" t="s">
        <v>64</v>
      </c>
      <c r="L496" t="s">
        <v>56</v>
      </c>
      <c r="M496" t="s">
        <v>54</v>
      </c>
      <c r="N496">
        <v>6</v>
      </c>
      <c r="O496">
        <v>-2</v>
      </c>
      <c r="P496">
        <v>0</v>
      </c>
      <c r="Q496">
        <v>28</v>
      </c>
      <c r="R496">
        <v>0</v>
      </c>
      <c r="T496">
        <v>0</v>
      </c>
      <c r="U496">
        <v>1</v>
      </c>
      <c r="V496">
        <v>1181</v>
      </c>
      <c r="W496">
        <v>1</v>
      </c>
      <c r="X496" t="s">
        <v>77</v>
      </c>
      <c r="Y496">
        <v>1</v>
      </c>
      <c r="Z496">
        <v>3</v>
      </c>
      <c r="AA496">
        <v>82</v>
      </c>
      <c r="AB496">
        <v>3</v>
      </c>
      <c r="AC496">
        <v>1</v>
      </c>
      <c r="AD496">
        <v>4</v>
      </c>
      <c r="AE496">
        <v>2044</v>
      </c>
      <c r="AF496">
        <v>5531</v>
      </c>
      <c r="AG496">
        <v>1</v>
      </c>
      <c r="AH496">
        <v>11</v>
      </c>
      <c r="AI496">
        <v>3</v>
      </c>
      <c r="AJ496">
        <v>3</v>
      </c>
      <c r="AK496">
        <v>80</v>
      </c>
      <c r="AL496">
        <v>1</v>
      </c>
      <c r="AM496">
        <v>5</v>
      </c>
      <c r="AN496">
        <v>4</v>
      </c>
      <c r="AO496">
        <v>5</v>
      </c>
      <c r="AP496">
        <v>3</v>
      </c>
      <c r="AQ496">
        <v>0</v>
      </c>
      <c r="AR496">
        <v>3</v>
      </c>
    </row>
    <row r="497" spans="1:44" x14ac:dyDescent="0.3">
      <c r="A497" t="s">
        <v>56</v>
      </c>
      <c r="B497" t="s">
        <v>45</v>
      </c>
      <c r="C497" t="s">
        <v>46</v>
      </c>
      <c r="D497" t="s">
        <v>59</v>
      </c>
      <c r="E497" t="s">
        <v>60</v>
      </c>
      <c r="F497" t="s">
        <v>72</v>
      </c>
      <c r="G497" t="s">
        <v>1271</v>
      </c>
      <c r="H497">
        <v>1911</v>
      </c>
      <c r="I497" t="s">
        <v>62</v>
      </c>
      <c r="J497" t="s">
        <v>101</v>
      </c>
      <c r="K497" t="s">
        <v>64</v>
      </c>
      <c r="L497" t="s">
        <v>56</v>
      </c>
      <c r="M497" t="s">
        <v>54</v>
      </c>
      <c r="N497">
        <v>3</v>
      </c>
      <c r="O497">
        <v>-2</v>
      </c>
      <c r="P497">
        <v>0</v>
      </c>
      <c r="Q497">
        <v>42</v>
      </c>
      <c r="R497">
        <v>0</v>
      </c>
      <c r="T497">
        <v>0</v>
      </c>
      <c r="U497">
        <v>1</v>
      </c>
      <c r="V497">
        <v>1396</v>
      </c>
      <c r="W497">
        <v>6</v>
      </c>
      <c r="X497" t="s">
        <v>77</v>
      </c>
      <c r="Y497">
        <v>1</v>
      </c>
      <c r="Z497">
        <v>3</v>
      </c>
      <c r="AA497">
        <v>83</v>
      </c>
      <c r="AB497">
        <v>3</v>
      </c>
      <c r="AC497">
        <v>3</v>
      </c>
      <c r="AD497">
        <v>3</v>
      </c>
      <c r="AE497">
        <v>13348</v>
      </c>
      <c r="AF497">
        <v>14842</v>
      </c>
      <c r="AG497">
        <v>9</v>
      </c>
      <c r="AH497">
        <v>13</v>
      </c>
      <c r="AI497">
        <v>3</v>
      </c>
      <c r="AJ497">
        <v>2</v>
      </c>
      <c r="AK497">
        <v>80</v>
      </c>
      <c r="AL497">
        <v>1</v>
      </c>
      <c r="AM497">
        <v>18</v>
      </c>
      <c r="AN497">
        <v>4</v>
      </c>
      <c r="AO497">
        <v>13</v>
      </c>
      <c r="AP497">
        <v>7</v>
      </c>
      <c r="AQ497">
        <v>5</v>
      </c>
      <c r="AR497">
        <v>7</v>
      </c>
    </row>
    <row r="498" spans="1:44" x14ac:dyDescent="0.3">
      <c r="A498" t="s">
        <v>56</v>
      </c>
      <c r="B498" t="s">
        <v>45</v>
      </c>
      <c r="C498" t="s">
        <v>46</v>
      </c>
      <c r="D498" t="s">
        <v>59</v>
      </c>
      <c r="E498" t="s">
        <v>60</v>
      </c>
      <c r="F498" t="s">
        <v>49</v>
      </c>
      <c r="G498" t="s">
        <v>1270</v>
      </c>
      <c r="H498">
        <v>1601</v>
      </c>
      <c r="I498" t="s">
        <v>62</v>
      </c>
      <c r="J498" t="s">
        <v>68</v>
      </c>
      <c r="K498" t="s">
        <v>64</v>
      </c>
      <c r="L498" t="s">
        <v>56</v>
      </c>
      <c r="M498" t="s">
        <v>54</v>
      </c>
      <c r="N498">
        <v>5</v>
      </c>
      <c r="O498">
        <v>-2</v>
      </c>
      <c r="P498">
        <v>0</v>
      </c>
      <c r="Q498">
        <v>35</v>
      </c>
      <c r="R498">
        <v>0</v>
      </c>
      <c r="T498">
        <v>0</v>
      </c>
      <c r="U498">
        <v>1</v>
      </c>
      <c r="V498">
        <v>1349</v>
      </c>
      <c r="W498">
        <v>7</v>
      </c>
      <c r="X498" t="s">
        <v>55</v>
      </c>
      <c r="Y498">
        <v>1</v>
      </c>
      <c r="Z498">
        <v>3</v>
      </c>
      <c r="AA498">
        <v>63</v>
      </c>
      <c r="AB498">
        <v>2</v>
      </c>
      <c r="AC498">
        <v>1</v>
      </c>
      <c r="AD498">
        <v>4</v>
      </c>
      <c r="AE498">
        <v>2690</v>
      </c>
      <c r="AF498">
        <v>7713</v>
      </c>
      <c r="AG498">
        <v>1</v>
      </c>
      <c r="AH498">
        <v>18</v>
      </c>
      <c r="AI498">
        <v>3</v>
      </c>
      <c r="AJ498">
        <v>4</v>
      </c>
      <c r="AK498">
        <v>80</v>
      </c>
      <c r="AL498">
        <v>1</v>
      </c>
      <c r="AM498">
        <v>1</v>
      </c>
      <c r="AN498">
        <v>2</v>
      </c>
      <c r="AO498">
        <v>1</v>
      </c>
      <c r="AP498">
        <v>0</v>
      </c>
      <c r="AQ498">
        <v>0</v>
      </c>
      <c r="AR498">
        <v>1</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46</v>
      </c>
      <c r="D501" t="s">
        <v>59</v>
      </c>
      <c r="E501" t="s">
        <v>60</v>
      </c>
      <c r="F501" t="s">
        <v>72</v>
      </c>
      <c r="G501" t="s">
        <v>1269</v>
      </c>
      <c r="H501">
        <v>1542</v>
      </c>
      <c r="I501" t="s">
        <v>62</v>
      </c>
      <c r="J501" t="s">
        <v>68</v>
      </c>
      <c r="K501" t="s">
        <v>64</v>
      </c>
      <c r="L501" t="s">
        <v>56</v>
      </c>
      <c r="M501" t="s">
        <v>54</v>
      </c>
      <c r="N501">
        <v>3</v>
      </c>
      <c r="O501">
        <v>-2</v>
      </c>
      <c r="P501">
        <v>0</v>
      </c>
      <c r="Q501">
        <v>42</v>
      </c>
      <c r="R501">
        <v>0</v>
      </c>
      <c r="T501">
        <v>0</v>
      </c>
      <c r="U501">
        <v>1</v>
      </c>
      <c r="V501">
        <v>1210</v>
      </c>
      <c r="W501">
        <v>2</v>
      </c>
      <c r="X501" t="s">
        <v>77</v>
      </c>
      <c r="Y501">
        <v>1</v>
      </c>
      <c r="Z501">
        <v>3</v>
      </c>
      <c r="AA501">
        <v>68</v>
      </c>
      <c r="AB501">
        <v>2</v>
      </c>
      <c r="AC501">
        <v>1</v>
      </c>
      <c r="AD501">
        <v>2</v>
      </c>
      <c r="AE501">
        <v>4841</v>
      </c>
      <c r="AF501">
        <v>24052</v>
      </c>
      <c r="AG501">
        <v>4</v>
      </c>
      <c r="AH501">
        <v>14</v>
      </c>
      <c r="AI501">
        <v>3</v>
      </c>
      <c r="AJ501">
        <v>2</v>
      </c>
      <c r="AK501">
        <v>80</v>
      </c>
      <c r="AL501">
        <v>1</v>
      </c>
      <c r="AM501">
        <v>4</v>
      </c>
      <c r="AN501">
        <v>3</v>
      </c>
      <c r="AO501">
        <v>1</v>
      </c>
      <c r="AP501">
        <v>0</v>
      </c>
      <c r="AQ501">
        <v>0</v>
      </c>
      <c r="AR501">
        <v>0</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46</v>
      </c>
      <c r="D504" t="s">
        <v>59</v>
      </c>
      <c r="E504" t="s">
        <v>60</v>
      </c>
      <c r="F504" t="s">
        <v>49</v>
      </c>
      <c r="G504" t="s">
        <v>1268</v>
      </c>
      <c r="H504">
        <v>1903</v>
      </c>
      <c r="I504" t="s">
        <v>62</v>
      </c>
      <c r="J504" t="s">
        <v>83</v>
      </c>
      <c r="K504" t="s">
        <v>64</v>
      </c>
      <c r="L504" t="s">
        <v>56</v>
      </c>
      <c r="M504" t="s">
        <v>54</v>
      </c>
      <c r="N504">
        <v>5</v>
      </c>
      <c r="O504">
        <v>-2</v>
      </c>
      <c r="P504">
        <v>0</v>
      </c>
      <c r="Q504">
        <v>44</v>
      </c>
      <c r="R504">
        <v>0</v>
      </c>
      <c r="T504">
        <v>0</v>
      </c>
      <c r="U504">
        <v>1</v>
      </c>
      <c r="V504">
        <v>170</v>
      </c>
      <c r="W504">
        <v>1</v>
      </c>
      <c r="X504" t="s">
        <v>71</v>
      </c>
      <c r="Y504">
        <v>1</v>
      </c>
      <c r="Z504">
        <v>2</v>
      </c>
      <c r="AA504">
        <v>78</v>
      </c>
      <c r="AB504">
        <v>4</v>
      </c>
      <c r="AC504">
        <v>2</v>
      </c>
      <c r="AD504">
        <v>3</v>
      </c>
      <c r="AE504">
        <v>5033</v>
      </c>
      <c r="AF504">
        <v>9364</v>
      </c>
      <c r="AG504">
        <v>2</v>
      </c>
      <c r="AH504">
        <v>15</v>
      </c>
      <c r="AI504">
        <v>3</v>
      </c>
      <c r="AJ504">
        <v>4</v>
      </c>
      <c r="AK504">
        <v>80</v>
      </c>
      <c r="AL504">
        <v>1</v>
      </c>
      <c r="AM504">
        <v>10</v>
      </c>
      <c r="AN504">
        <v>3</v>
      </c>
      <c r="AO504">
        <v>2</v>
      </c>
      <c r="AP504">
        <v>0</v>
      </c>
      <c r="AQ504">
        <v>2</v>
      </c>
      <c r="AR504">
        <v>2</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56</v>
      </c>
      <c r="B506" t="s">
        <v>45</v>
      </c>
      <c r="C506" t="s">
        <v>69</v>
      </c>
      <c r="D506" t="s">
        <v>59</v>
      </c>
      <c r="E506" t="s">
        <v>60</v>
      </c>
      <c r="F506" t="s">
        <v>49</v>
      </c>
      <c r="G506" t="s">
        <v>1267</v>
      </c>
      <c r="H506">
        <v>1580</v>
      </c>
      <c r="I506" t="s">
        <v>62</v>
      </c>
      <c r="J506" t="s">
        <v>63</v>
      </c>
      <c r="K506" t="s">
        <v>64</v>
      </c>
      <c r="L506" t="s">
        <v>56</v>
      </c>
      <c r="M506" t="s">
        <v>54</v>
      </c>
      <c r="N506">
        <v>3</v>
      </c>
      <c r="O506">
        <v>-2</v>
      </c>
      <c r="P506">
        <v>0</v>
      </c>
      <c r="Q506">
        <v>34</v>
      </c>
      <c r="R506">
        <v>0</v>
      </c>
      <c r="T506">
        <v>0</v>
      </c>
      <c r="U506">
        <v>1</v>
      </c>
      <c r="V506">
        <v>1351</v>
      </c>
      <c r="W506">
        <v>1</v>
      </c>
      <c r="X506" t="s">
        <v>71</v>
      </c>
      <c r="Y506">
        <v>1</v>
      </c>
      <c r="Z506">
        <v>2</v>
      </c>
      <c r="AA506">
        <v>45</v>
      </c>
      <c r="AB506">
        <v>3</v>
      </c>
      <c r="AC506">
        <v>2</v>
      </c>
      <c r="AD506">
        <v>4</v>
      </c>
      <c r="AE506">
        <v>5484</v>
      </c>
      <c r="AF506">
        <v>13008</v>
      </c>
      <c r="AG506">
        <v>9</v>
      </c>
      <c r="AH506">
        <v>17</v>
      </c>
      <c r="AI506">
        <v>3</v>
      </c>
      <c r="AJ506">
        <v>2</v>
      </c>
      <c r="AK506">
        <v>80</v>
      </c>
      <c r="AL506">
        <v>1</v>
      </c>
      <c r="AM506">
        <v>9</v>
      </c>
      <c r="AN506">
        <v>2</v>
      </c>
      <c r="AO506">
        <v>2</v>
      </c>
      <c r="AP506">
        <v>2</v>
      </c>
      <c r="AQ506">
        <v>2</v>
      </c>
      <c r="AR506">
        <v>1</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60</v>
      </c>
      <c r="F509" t="s">
        <v>49</v>
      </c>
      <c r="G509" t="s">
        <v>1266</v>
      </c>
      <c r="H509">
        <v>1729</v>
      </c>
      <c r="I509" t="s">
        <v>62</v>
      </c>
      <c r="J509" t="s">
        <v>63</v>
      </c>
      <c r="K509" t="s">
        <v>64</v>
      </c>
      <c r="L509" t="s">
        <v>56</v>
      </c>
      <c r="M509" t="s">
        <v>54</v>
      </c>
      <c r="N509">
        <v>2</v>
      </c>
      <c r="O509">
        <v>-2</v>
      </c>
      <c r="P509">
        <v>0</v>
      </c>
      <c r="Q509">
        <v>30</v>
      </c>
      <c r="R509">
        <v>0</v>
      </c>
      <c r="T509">
        <v>0</v>
      </c>
      <c r="U509">
        <v>1</v>
      </c>
      <c r="V509">
        <v>793</v>
      </c>
      <c r="W509">
        <v>16</v>
      </c>
      <c r="X509" t="s">
        <v>65</v>
      </c>
      <c r="Y509">
        <v>1</v>
      </c>
      <c r="Z509">
        <v>2</v>
      </c>
      <c r="AA509">
        <v>33</v>
      </c>
      <c r="AB509">
        <v>3</v>
      </c>
      <c r="AC509">
        <v>1</v>
      </c>
      <c r="AD509">
        <v>4</v>
      </c>
      <c r="AE509">
        <v>2862</v>
      </c>
      <c r="AF509">
        <v>3811</v>
      </c>
      <c r="AG509">
        <v>1</v>
      </c>
      <c r="AH509">
        <v>12</v>
      </c>
      <c r="AI509">
        <v>3</v>
      </c>
      <c r="AJ509">
        <v>2</v>
      </c>
      <c r="AK509">
        <v>80</v>
      </c>
      <c r="AL509">
        <v>1</v>
      </c>
      <c r="AM509">
        <v>10</v>
      </c>
      <c r="AN509">
        <v>2</v>
      </c>
      <c r="AO509">
        <v>10</v>
      </c>
      <c r="AP509">
        <v>0</v>
      </c>
      <c r="AQ509">
        <v>0</v>
      </c>
      <c r="AR509">
        <v>8</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69</v>
      </c>
      <c r="D512" t="s">
        <v>59</v>
      </c>
      <c r="E512" t="s">
        <v>60</v>
      </c>
      <c r="F512" t="s">
        <v>49</v>
      </c>
      <c r="G512" t="s">
        <v>1265</v>
      </c>
      <c r="H512">
        <v>1721</v>
      </c>
      <c r="I512" t="s">
        <v>62</v>
      </c>
      <c r="J512" t="s">
        <v>68</v>
      </c>
      <c r="K512" t="s">
        <v>64</v>
      </c>
      <c r="L512" t="s">
        <v>56</v>
      </c>
      <c r="M512" t="s">
        <v>54</v>
      </c>
      <c r="N512">
        <v>2</v>
      </c>
      <c r="O512">
        <v>-2</v>
      </c>
      <c r="P512">
        <v>0</v>
      </c>
      <c r="Q512">
        <v>31</v>
      </c>
      <c r="R512">
        <v>0</v>
      </c>
      <c r="T512">
        <v>0</v>
      </c>
      <c r="U512">
        <v>1</v>
      </c>
      <c r="V512">
        <v>741</v>
      </c>
      <c r="W512">
        <v>2</v>
      </c>
      <c r="X512" t="s">
        <v>71</v>
      </c>
      <c r="Y512">
        <v>1</v>
      </c>
      <c r="Z512">
        <v>2</v>
      </c>
      <c r="AA512">
        <v>69</v>
      </c>
      <c r="AB512">
        <v>3</v>
      </c>
      <c r="AC512">
        <v>1</v>
      </c>
      <c r="AD512">
        <v>3</v>
      </c>
      <c r="AE512">
        <v>3477</v>
      </c>
      <c r="AF512">
        <v>18103</v>
      </c>
      <c r="AG512">
        <v>1</v>
      </c>
      <c r="AH512">
        <v>14</v>
      </c>
      <c r="AI512">
        <v>3</v>
      </c>
      <c r="AJ512">
        <v>4</v>
      </c>
      <c r="AK512">
        <v>80</v>
      </c>
      <c r="AL512">
        <v>1</v>
      </c>
      <c r="AM512">
        <v>6</v>
      </c>
      <c r="AN512">
        <v>4</v>
      </c>
      <c r="AO512">
        <v>5</v>
      </c>
      <c r="AP512">
        <v>2</v>
      </c>
      <c r="AQ512">
        <v>0</v>
      </c>
      <c r="AR512">
        <v>3</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60</v>
      </c>
      <c r="F519" t="s">
        <v>113</v>
      </c>
      <c r="G519" t="s">
        <v>1264</v>
      </c>
      <c r="H519">
        <v>1931</v>
      </c>
      <c r="I519" t="s">
        <v>62</v>
      </c>
      <c r="J519" t="s">
        <v>63</v>
      </c>
      <c r="K519" t="s">
        <v>64</v>
      </c>
      <c r="L519" t="s">
        <v>56</v>
      </c>
      <c r="M519" t="s">
        <v>54</v>
      </c>
      <c r="N519">
        <v>3</v>
      </c>
      <c r="O519">
        <v>-2</v>
      </c>
      <c r="P519">
        <v>0</v>
      </c>
      <c r="Q519">
        <v>27</v>
      </c>
      <c r="R519">
        <v>0</v>
      </c>
      <c r="T519">
        <v>0</v>
      </c>
      <c r="U519">
        <v>1</v>
      </c>
      <c r="V519">
        <v>1354</v>
      </c>
      <c r="W519">
        <v>2</v>
      </c>
      <c r="X519" t="s">
        <v>71</v>
      </c>
      <c r="Y519">
        <v>1</v>
      </c>
      <c r="Z519">
        <v>4</v>
      </c>
      <c r="AA519">
        <v>41</v>
      </c>
      <c r="AB519">
        <v>3</v>
      </c>
      <c r="AC519">
        <v>1</v>
      </c>
      <c r="AD519">
        <v>4</v>
      </c>
      <c r="AE519">
        <v>2226</v>
      </c>
      <c r="AF519">
        <v>6073</v>
      </c>
      <c r="AG519">
        <v>1</v>
      </c>
      <c r="AH519">
        <v>11</v>
      </c>
      <c r="AI519">
        <v>3</v>
      </c>
      <c r="AJ519">
        <v>3</v>
      </c>
      <c r="AK519">
        <v>80</v>
      </c>
      <c r="AL519">
        <v>1</v>
      </c>
      <c r="AM519">
        <v>6</v>
      </c>
      <c r="AN519">
        <v>2</v>
      </c>
      <c r="AO519">
        <v>5</v>
      </c>
      <c r="AP519">
        <v>3</v>
      </c>
      <c r="AQ519">
        <v>1</v>
      </c>
      <c r="AR519">
        <v>2</v>
      </c>
    </row>
    <row r="520" spans="1:44" x14ac:dyDescent="0.3">
      <c r="A520" t="s">
        <v>56</v>
      </c>
      <c r="B520" t="s">
        <v>45</v>
      </c>
      <c r="C520" t="s">
        <v>69</v>
      </c>
      <c r="D520" t="s">
        <v>59</v>
      </c>
      <c r="E520" t="s">
        <v>60</v>
      </c>
      <c r="F520" t="s">
        <v>72</v>
      </c>
      <c r="G520" t="s">
        <v>1263</v>
      </c>
      <c r="H520">
        <v>1696</v>
      </c>
      <c r="I520" t="s">
        <v>62</v>
      </c>
      <c r="J520" t="s">
        <v>68</v>
      </c>
      <c r="K520" t="s">
        <v>64</v>
      </c>
      <c r="L520" t="s">
        <v>56</v>
      </c>
      <c r="M520" t="s">
        <v>54</v>
      </c>
      <c r="N520">
        <v>3</v>
      </c>
      <c r="O520">
        <v>-2</v>
      </c>
      <c r="P520">
        <v>0</v>
      </c>
      <c r="Q520">
        <v>34</v>
      </c>
      <c r="R520">
        <v>0</v>
      </c>
      <c r="T520">
        <v>0</v>
      </c>
      <c r="U520">
        <v>1</v>
      </c>
      <c r="V520">
        <v>1157</v>
      </c>
      <c r="W520">
        <v>5</v>
      </c>
      <c r="X520" t="s">
        <v>55</v>
      </c>
      <c r="Y520">
        <v>1</v>
      </c>
      <c r="Z520">
        <v>2</v>
      </c>
      <c r="AA520">
        <v>57</v>
      </c>
      <c r="AB520">
        <v>2</v>
      </c>
      <c r="AC520">
        <v>2</v>
      </c>
      <c r="AD520">
        <v>4</v>
      </c>
      <c r="AE520">
        <v>3986</v>
      </c>
      <c r="AF520">
        <v>11912</v>
      </c>
      <c r="AG520">
        <v>1</v>
      </c>
      <c r="AH520">
        <v>14</v>
      </c>
      <c r="AI520">
        <v>3</v>
      </c>
      <c r="AJ520">
        <v>3</v>
      </c>
      <c r="AK520">
        <v>80</v>
      </c>
      <c r="AL520">
        <v>1</v>
      </c>
      <c r="AM520">
        <v>15</v>
      </c>
      <c r="AN520">
        <v>4</v>
      </c>
      <c r="AO520">
        <v>15</v>
      </c>
      <c r="AP520">
        <v>10</v>
      </c>
      <c r="AQ520">
        <v>4</v>
      </c>
      <c r="AR520">
        <v>13</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69</v>
      </c>
      <c r="D522" t="s">
        <v>59</v>
      </c>
      <c r="E522" t="s">
        <v>60</v>
      </c>
      <c r="F522" t="s">
        <v>72</v>
      </c>
      <c r="G522" t="s">
        <v>1262</v>
      </c>
      <c r="H522">
        <v>1609</v>
      </c>
      <c r="I522" t="s">
        <v>62</v>
      </c>
      <c r="J522" t="s">
        <v>63</v>
      </c>
      <c r="K522" t="s">
        <v>64</v>
      </c>
      <c r="L522" t="s">
        <v>56</v>
      </c>
      <c r="M522" t="s">
        <v>54</v>
      </c>
      <c r="N522">
        <v>3</v>
      </c>
      <c r="O522">
        <v>-2</v>
      </c>
      <c r="P522">
        <v>0</v>
      </c>
      <c r="Q522">
        <v>30</v>
      </c>
      <c r="R522">
        <v>0</v>
      </c>
      <c r="T522">
        <v>0</v>
      </c>
      <c r="U522">
        <v>1</v>
      </c>
      <c r="V522">
        <v>241</v>
      </c>
      <c r="W522">
        <v>7</v>
      </c>
      <c r="X522" t="s">
        <v>77</v>
      </c>
      <c r="Y522">
        <v>1</v>
      </c>
      <c r="Z522">
        <v>2</v>
      </c>
      <c r="AA522">
        <v>48</v>
      </c>
      <c r="AB522">
        <v>2</v>
      </c>
      <c r="AC522">
        <v>1</v>
      </c>
      <c r="AD522">
        <v>2</v>
      </c>
      <c r="AE522">
        <v>2141</v>
      </c>
      <c r="AF522">
        <v>5348</v>
      </c>
      <c r="AG522">
        <v>1</v>
      </c>
      <c r="AH522">
        <v>12</v>
      </c>
      <c r="AI522">
        <v>3</v>
      </c>
      <c r="AJ522">
        <v>2</v>
      </c>
      <c r="AK522">
        <v>80</v>
      </c>
      <c r="AL522">
        <v>1</v>
      </c>
      <c r="AM522">
        <v>6</v>
      </c>
      <c r="AN522">
        <v>2</v>
      </c>
      <c r="AO522">
        <v>6</v>
      </c>
      <c r="AP522">
        <v>4</v>
      </c>
      <c r="AQ522">
        <v>1</v>
      </c>
      <c r="AR522">
        <v>1</v>
      </c>
    </row>
    <row r="523" spans="1:44" x14ac:dyDescent="0.3">
      <c r="A523" t="s">
        <v>56</v>
      </c>
      <c r="B523" t="s">
        <v>45</v>
      </c>
      <c r="C523" t="s">
        <v>46</v>
      </c>
      <c r="D523" t="s">
        <v>59</v>
      </c>
      <c r="E523" t="s">
        <v>60</v>
      </c>
      <c r="F523" t="s">
        <v>72</v>
      </c>
      <c r="G523" t="s">
        <v>1261</v>
      </c>
      <c r="H523">
        <v>1826</v>
      </c>
      <c r="I523" t="s">
        <v>62</v>
      </c>
      <c r="J523" t="s">
        <v>68</v>
      </c>
      <c r="K523" t="s">
        <v>64</v>
      </c>
      <c r="L523" t="s">
        <v>56</v>
      </c>
      <c r="M523" t="s">
        <v>54</v>
      </c>
      <c r="N523">
        <v>2</v>
      </c>
      <c r="O523">
        <v>-2</v>
      </c>
      <c r="P523">
        <v>0</v>
      </c>
      <c r="Q523">
        <v>35</v>
      </c>
      <c r="R523">
        <v>0</v>
      </c>
      <c r="T523">
        <v>0</v>
      </c>
      <c r="U523">
        <v>1</v>
      </c>
      <c r="V523">
        <v>185</v>
      </c>
      <c r="W523">
        <v>23</v>
      </c>
      <c r="X523" t="s">
        <v>71</v>
      </c>
      <c r="Y523">
        <v>1</v>
      </c>
      <c r="Z523">
        <v>2</v>
      </c>
      <c r="AA523">
        <v>91</v>
      </c>
      <c r="AB523">
        <v>1</v>
      </c>
      <c r="AC523">
        <v>1</v>
      </c>
      <c r="AD523">
        <v>3</v>
      </c>
      <c r="AE523">
        <v>2705</v>
      </c>
      <c r="AF523">
        <v>9696</v>
      </c>
      <c r="AG523">
        <v>0</v>
      </c>
      <c r="AH523">
        <v>16</v>
      </c>
      <c r="AI523">
        <v>3</v>
      </c>
      <c r="AJ523">
        <v>2</v>
      </c>
      <c r="AK523">
        <v>80</v>
      </c>
      <c r="AL523">
        <v>1</v>
      </c>
      <c r="AM523">
        <v>6</v>
      </c>
      <c r="AN523">
        <v>4</v>
      </c>
      <c r="AO523">
        <v>5</v>
      </c>
      <c r="AP523">
        <v>4</v>
      </c>
      <c r="AQ523">
        <v>0</v>
      </c>
      <c r="AR523">
        <v>3</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56</v>
      </c>
      <c r="B527" t="s">
        <v>45</v>
      </c>
      <c r="C527" t="s">
        <v>58</v>
      </c>
      <c r="D527" t="s">
        <v>59</v>
      </c>
      <c r="E527" t="s">
        <v>60</v>
      </c>
      <c r="F527" t="s">
        <v>113</v>
      </c>
      <c r="G527" t="s">
        <v>1260</v>
      </c>
      <c r="H527">
        <v>1438</v>
      </c>
      <c r="I527" t="s">
        <v>62</v>
      </c>
      <c r="J527" t="s">
        <v>63</v>
      </c>
      <c r="K527" t="s">
        <v>64</v>
      </c>
      <c r="L527" t="s">
        <v>56</v>
      </c>
      <c r="M527" t="s">
        <v>54</v>
      </c>
      <c r="N527">
        <v>2</v>
      </c>
      <c r="O527">
        <v>-2</v>
      </c>
      <c r="P527">
        <v>0</v>
      </c>
      <c r="Q527">
        <v>47</v>
      </c>
      <c r="R527">
        <v>0</v>
      </c>
      <c r="T527">
        <v>0</v>
      </c>
      <c r="U527">
        <v>1</v>
      </c>
      <c r="V527">
        <v>465</v>
      </c>
      <c r="W527">
        <v>1</v>
      </c>
      <c r="X527" t="s">
        <v>77</v>
      </c>
      <c r="Y527">
        <v>1</v>
      </c>
      <c r="Z527">
        <v>4</v>
      </c>
      <c r="AA527">
        <v>74</v>
      </c>
      <c r="AB527">
        <v>3</v>
      </c>
      <c r="AC527">
        <v>1</v>
      </c>
      <c r="AD527">
        <v>4</v>
      </c>
      <c r="AE527">
        <v>3420</v>
      </c>
      <c r="AF527">
        <v>10205</v>
      </c>
      <c r="AG527">
        <v>7</v>
      </c>
      <c r="AH527">
        <v>12</v>
      </c>
      <c r="AI527">
        <v>3</v>
      </c>
      <c r="AJ527">
        <v>3</v>
      </c>
      <c r="AK527">
        <v>80</v>
      </c>
      <c r="AL527">
        <v>1</v>
      </c>
      <c r="AM527">
        <v>17</v>
      </c>
      <c r="AN527">
        <v>2</v>
      </c>
      <c r="AO527">
        <v>6</v>
      </c>
      <c r="AP527">
        <v>5</v>
      </c>
      <c r="AQ527">
        <v>1</v>
      </c>
      <c r="AR527">
        <v>2</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60</v>
      </c>
      <c r="F529" t="s">
        <v>113</v>
      </c>
      <c r="G529" t="s">
        <v>1259</v>
      </c>
      <c r="H529">
        <v>1415</v>
      </c>
      <c r="I529" t="s">
        <v>62</v>
      </c>
      <c r="J529" t="s">
        <v>68</v>
      </c>
      <c r="K529" t="s">
        <v>64</v>
      </c>
      <c r="L529" t="s">
        <v>56</v>
      </c>
      <c r="M529" t="s">
        <v>54</v>
      </c>
      <c r="N529">
        <v>2</v>
      </c>
      <c r="O529">
        <v>-2</v>
      </c>
      <c r="P529">
        <v>0</v>
      </c>
      <c r="Q529">
        <v>25</v>
      </c>
      <c r="R529">
        <v>0</v>
      </c>
      <c r="T529">
        <v>0</v>
      </c>
      <c r="U529">
        <v>1</v>
      </c>
      <c r="V529">
        <v>949</v>
      </c>
      <c r="W529">
        <v>1</v>
      </c>
      <c r="X529" t="s">
        <v>77</v>
      </c>
      <c r="Y529">
        <v>1</v>
      </c>
      <c r="Z529">
        <v>4</v>
      </c>
      <c r="AA529">
        <v>81</v>
      </c>
      <c r="AB529">
        <v>3</v>
      </c>
      <c r="AC529">
        <v>1</v>
      </c>
      <c r="AD529">
        <v>4</v>
      </c>
      <c r="AE529">
        <v>3229</v>
      </c>
      <c r="AF529">
        <v>4910</v>
      </c>
      <c r="AG529">
        <v>4</v>
      </c>
      <c r="AH529">
        <v>11</v>
      </c>
      <c r="AI529">
        <v>3</v>
      </c>
      <c r="AJ529">
        <v>2</v>
      </c>
      <c r="AK529">
        <v>80</v>
      </c>
      <c r="AL529">
        <v>1</v>
      </c>
      <c r="AM529">
        <v>7</v>
      </c>
      <c r="AN529">
        <v>2</v>
      </c>
      <c r="AO529">
        <v>3</v>
      </c>
      <c r="AP529">
        <v>2</v>
      </c>
      <c r="AQ529">
        <v>0</v>
      </c>
      <c r="AR529">
        <v>2</v>
      </c>
    </row>
    <row r="530" spans="1:44" x14ac:dyDescent="0.3">
      <c r="A530" t="s">
        <v>56</v>
      </c>
      <c r="B530" t="s">
        <v>45</v>
      </c>
      <c r="C530" t="s">
        <v>46</v>
      </c>
      <c r="D530" t="s">
        <v>59</v>
      </c>
      <c r="E530" t="s">
        <v>60</v>
      </c>
      <c r="F530" t="s">
        <v>49</v>
      </c>
      <c r="G530" t="s">
        <v>1258</v>
      </c>
      <c r="H530">
        <v>1971</v>
      </c>
      <c r="I530" t="s">
        <v>62</v>
      </c>
      <c r="J530" t="s">
        <v>83</v>
      </c>
      <c r="K530" t="s">
        <v>64</v>
      </c>
      <c r="L530" t="s">
        <v>56</v>
      </c>
      <c r="M530" t="s">
        <v>54</v>
      </c>
      <c r="N530">
        <v>1</v>
      </c>
      <c r="O530">
        <v>-2</v>
      </c>
      <c r="P530">
        <v>0</v>
      </c>
      <c r="Q530">
        <v>43</v>
      </c>
      <c r="R530">
        <v>0</v>
      </c>
      <c r="T530">
        <v>0</v>
      </c>
      <c r="U530">
        <v>1</v>
      </c>
      <c r="V530">
        <v>574</v>
      </c>
      <c r="W530">
        <v>11</v>
      </c>
      <c r="X530" t="s">
        <v>77</v>
      </c>
      <c r="Y530">
        <v>1</v>
      </c>
      <c r="Z530">
        <v>1</v>
      </c>
      <c r="AA530">
        <v>30</v>
      </c>
      <c r="AB530">
        <v>3</v>
      </c>
      <c r="AC530">
        <v>3</v>
      </c>
      <c r="AD530">
        <v>3</v>
      </c>
      <c r="AE530">
        <v>7510</v>
      </c>
      <c r="AF530">
        <v>16873</v>
      </c>
      <c r="AG530">
        <v>1</v>
      </c>
      <c r="AH530">
        <v>17</v>
      </c>
      <c r="AI530">
        <v>3</v>
      </c>
      <c r="AJ530">
        <v>2</v>
      </c>
      <c r="AK530">
        <v>80</v>
      </c>
      <c r="AL530">
        <v>1</v>
      </c>
      <c r="AM530">
        <v>10</v>
      </c>
      <c r="AN530">
        <v>3</v>
      </c>
      <c r="AO530">
        <v>10</v>
      </c>
      <c r="AP530">
        <v>9</v>
      </c>
      <c r="AQ530">
        <v>0</v>
      </c>
      <c r="AR530">
        <v>9</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60</v>
      </c>
      <c r="F534" t="s">
        <v>113</v>
      </c>
      <c r="G534" t="s">
        <v>1257</v>
      </c>
      <c r="H534">
        <v>1473</v>
      </c>
      <c r="I534" t="s">
        <v>62</v>
      </c>
      <c r="J534" t="s">
        <v>83</v>
      </c>
      <c r="K534" t="s">
        <v>64</v>
      </c>
      <c r="L534" t="s">
        <v>56</v>
      </c>
      <c r="M534" t="s">
        <v>54</v>
      </c>
      <c r="N534">
        <v>0</v>
      </c>
      <c r="O534">
        <v>-2</v>
      </c>
      <c r="P534">
        <v>0</v>
      </c>
      <c r="Q534">
        <v>49</v>
      </c>
      <c r="R534">
        <v>0</v>
      </c>
      <c r="T534">
        <v>0</v>
      </c>
      <c r="U534">
        <v>1</v>
      </c>
      <c r="V534">
        <v>1495</v>
      </c>
      <c r="W534">
        <v>5</v>
      </c>
      <c r="X534" t="s">
        <v>71</v>
      </c>
      <c r="Y534">
        <v>1</v>
      </c>
      <c r="Z534">
        <v>4</v>
      </c>
      <c r="AA534">
        <v>96</v>
      </c>
      <c r="AB534">
        <v>3</v>
      </c>
      <c r="AC534">
        <v>2</v>
      </c>
      <c r="AD534">
        <v>4</v>
      </c>
      <c r="AE534">
        <v>6651</v>
      </c>
      <c r="AF534">
        <v>21534</v>
      </c>
      <c r="AG534">
        <v>2</v>
      </c>
      <c r="AH534">
        <v>14</v>
      </c>
      <c r="AI534">
        <v>3</v>
      </c>
      <c r="AJ534">
        <v>2</v>
      </c>
      <c r="AK534">
        <v>80</v>
      </c>
      <c r="AL534">
        <v>1</v>
      </c>
      <c r="AM534">
        <v>20</v>
      </c>
      <c r="AN534">
        <v>2</v>
      </c>
      <c r="AO534">
        <v>3</v>
      </c>
      <c r="AP534">
        <v>2</v>
      </c>
      <c r="AQ534">
        <v>1</v>
      </c>
      <c r="AR534">
        <v>2</v>
      </c>
    </row>
    <row r="535" spans="1:44" x14ac:dyDescent="0.3">
      <c r="A535" t="s">
        <v>56</v>
      </c>
      <c r="B535" t="s">
        <v>45</v>
      </c>
      <c r="C535" t="s">
        <v>69</v>
      </c>
      <c r="D535" t="s">
        <v>59</v>
      </c>
      <c r="E535" t="s">
        <v>60</v>
      </c>
      <c r="F535" t="s">
        <v>49</v>
      </c>
      <c r="G535" t="s">
        <v>1256</v>
      </c>
      <c r="H535">
        <v>1954</v>
      </c>
      <c r="I535" t="s">
        <v>62</v>
      </c>
      <c r="J535" t="s">
        <v>83</v>
      </c>
      <c r="K535" t="s">
        <v>64</v>
      </c>
      <c r="L535" t="s">
        <v>56</v>
      </c>
      <c r="M535" t="s">
        <v>54</v>
      </c>
      <c r="N535">
        <v>5</v>
      </c>
      <c r="O535">
        <v>-2</v>
      </c>
      <c r="P535">
        <v>0</v>
      </c>
      <c r="Q535">
        <v>29</v>
      </c>
      <c r="R535">
        <v>0</v>
      </c>
      <c r="T535">
        <v>0</v>
      </c>
      <c r="U535">
        <v>1</v>
      </c>
      <c r="V535">
        <v>136</v>
      </c>
      <c r="W535">
        <v>1</v>
      </c>
      <c r="X535" t="s">
        <v>77</v>
      </c>
      <c r="Y535">
        <v>1</v>
      </c>
      <c r="Z535">
        <v>1</v>
      </c>
      <c r="AA535">
        <v>89</v>
      </c>
      <c r="AB535">
        <v>3</v>
      </c>
      <c r="AC535">
        <v>2</v>
      </c>
      <c r="AD535">
        <v>3</v>
      </c>
      <c r="AE535">
        <v>5373</v>
      </c>
      <c r="AF535">
        <v>6225</v>
      </c>
      <c r="AG535">
        <v>0</v>
      </c>
      <c r="AH535">
        <v>12</v>
      </c>
      <c r="AI535">
        <v>3</v>
      </c>
      <c r="AJ535">
        <v>1</v>
      </c>
      <c r="AK535">
        <v>80</v>
      </c>
      <c r="AL535">
        <v>1</v>
      </c>
      <c r="AM535">
        <v>6</v>
      </c>
      <c r="AN535">
        <v>2</v>
      </c>
      <c r="AO535">
        <v>5</v>
      </c>
      <c r="AP535">
        <v>3</v>
      </c>
      <c r="AQ535">
        <v>0</v>
      </c>
      <c r="AR535">
        <v>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69</v>
      </c>
      <c r="D537" t="s">
        <v>59</v>
      </c>
      <c r="E537" t="s">
        <v>60</v>
      </c>
      <c r="F537" t="s">
        <v>72</v>
      </c>
      <c r="G537" t="s">
        <v>1255</v>
      </c>
      <c r="H537">
        <v>1989</v>
      </c>
      <c r="I537" t="s">
        <v>62</v>
      </c>
      <c r="J537" t="s">
        <v>68</v>
      </c>
      <c r="K537" t="s">
        <v>64</v>
      </c>
      <c r="L537" t="s">
        <v>56</v>
      </c>
      <c r="M537" t="s">
        <v>54</v>
      </c>
      <c r="N537">
        <v>6</v>
      </c>
      <c r="O537">
        <v>-2</v>
      </c>
      <c r="P537">
        <v>0</v>
      </c>
      <c r="Q537">
        <v>30</v>
      </c>
      <c r="R537">
        <v>0</v>
      </c>
      <c r="T537">
        <v>0</v>
      </c>
      <c r="U537">
        <v>1</v>
      </c>
      <c r="V537">
        <v>911</v>
      </c>
      <c r="W537">
        <v>1</v>
      </c>
      <c r="X537" t="s">
        <v>55</v>
      </c>
      <c r="Y537">
        <v>1</v>
      </c>
      <c r="Z537">
        <v>4</v>
      </c>
      <c r="AA537">
        <v>76</v>
      </c>
      <c r="AB537">
        <v>3</v>
      </c>
      <c r="AC537">
        <v>1</v>
      </c>
      <c r="AD537">
        <v>2</v>
      </c>
      <c r="AE537">
        <v>3748</v>
      </c>
      <c r="AF537">
        <v>4077</v>
      </c>
      <c r="AG537">
        <v>1</v>
      </c>
      <c r="AH537">
        <v>13</v>
      </c>
      <c r="AI537">
        <v>3</v>
      </c>
      <c r="AJ537">
        <v>3</v>
      </c>
      <c r="AK537">
        <v>80</v>
      </c>
      <c r="AL537">
        <v>0</v>
      </c>
      <c r="AM537">
        <v>12</v>
      </c>
      <c r="AN537">
        <v>2</v>
      </c>
      <c r="AO537">
        <v>12</v>
      </c>
      <c r="AP537">
        <v>8</v>
      </c>
      <c r="AQ537">
        <v>1</v>
      </c>
      <c r="AR537">
        <v>7</v>
      </c>
    </row>
    <row r="538" spans="1:44" x14ac:dyDescent="0.3">
      <c r="A538" t="s">
        <v>56</v>
      </c>
      <c r="B538" t="s">
        <v>45</v>
      </c>
      <c r="C538" t="s">
        <v>58</v>
      </c>
      <c r="D538" t="s">
        <v>59</v>
      </c>
      <c r="E538" t="s">
        <v>60</v>
      </c>
      <c r="F538" t="s">
        <v>49</v>
      </c>
      <c r="G538" t="s">
        <v>1254</v>
      </c>
      <c r="H538">
        <v>1867</v>
      </c>
      <c r="I538" t="s">
        <v>62</v>
      </c>
      <c r="J538" t="s">
        <v>101</v>
      </c>
      <c r="K538" t="s">
        <v>64</v>
      </c>
      <c r="L538" t="s">
        <v>56</v>
      </c>
      <c r="M538" t="s">
        <v>54</v>
      </c>
      <c r="N538">
        <v>3</v>
      </c>
      <c r="O538">
        <v>-2</v>
      </c>
      <c r="P538">
        <v>0</v>
      </c>
      <c r="Q538">
        <v>48</v>
      </c>
      <c r="R538">
        <v>0</v>
      </c>
      <c r="T538">
        <v>0</v>
      </c>
      <c r="U538">
        <v>1</v>
      </c>
      <c r="V538">
        <v>1224</v>
      </c>
      <c r="W538">
        <v>10</v>
      </c>
      <c r="X538" t="s">
        <v>77</v>
      </c>
      <c r="Y538">
        <v>1</v>
      </c>
      <c r="Z538">
        <v>4</v>
      </c>
      <c r="AA538">
        <v>91</v>
      </c>
      <c r="AB538">
        <v>2</v>
      </c>
      <c r="AC538">
        <v>5</v>
      </c>
      <c r="AD538">
        <v>2</v>
      </c>
      <c r="AE538">
        <v>19665</v>
      </c>
      <c r="AF538">
        <v>13583</v>
      </c>
      <c r="AG538">
        <v>4</v>
      </c>
      <c r="AH538">
        <v>12</v>
      </c>
      <c r="AI538">
        <v>3</v>
      </c>
      <c r="AJ538">
        <v>4</v>
      </c>
      <c r="AK538">
        <v>80</v>
      </c>
      <c r="AL538">
        <v>0</v>
      </c>
      <c r="AM538">
        <v>29</v>
      </c>
      <c r="AN538">
        <v>3</v>
      </c>
      <c r="AO538">
        <v>22</v>
      </c>
      <c r="AP538">
        <v>10</v>
      </c>
      <c r="AQ538">
        <v>12</v>
      </c>
      <c r="AR538">
        <v>9</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58</v>
      </c>
      <c r="D540" t="s">
        <v>59</v>
      </c>
      <c r="E540" t="s">
        <v>60</v>
      </c>
      <c r="F540" t="s">
        <v>72</v>
      </c>
      <c r="G540" t="s">
        <v>1253</v>
      </c>
      <c r="H540">
        <v>1689</v>
      </c>
      <c r="I540" t="s">
        <v>62</v>
      </c>
      <c r="J540" t="s">
        <v>83</v>
      </c>
      <c r="K540" t="s">
        <v>64</v>
      </c>
      <c r="L540" t="s">
        <v>56</v>
      </c>
      <c r="M540" t="s">
        <v>54</v>
      </c>
      <c r="N540">
        <v>2</v>
      </c>
      <c r="O540">
        <v>-2</v>
      </c>
      <c r="P540">
        <v>0</v>
      </c>
      <c r="Q540">
        <v>53</v>
      </c>
      <c r="R540">
        <v>0</v>
      </c>
      <c r="T540">
        <v>0</v>
      </c>
      <c r="U540">
        <v>1</v>
      </c>
      <c r="V540">
        <v>1395</v>
      </c>
      <c r="W540">
        <v>24</v>
      </c>
      <c r="X540" t="s">
        <v>71</v>
      </c>
      <c r="Y540">
        <v>1</v>
      </c>
      <c r="Z540">
        <v>2</v>
      </c>
      <c r="AA540">
        <v>48</v>
      </c>
      <c r="AB540">
        <v>4</v>
      </c>
      <c r="AC540">
        <v>3</v>
      </c>
      <c r="AD540">
        <v>4</v>
      </c>
      <c r="AE540">
        <v>7005</v>
      </c>
      <c r="AF540">
        <v>3458</v>
      </c>
      <c r="AG540">
        <v>3</v>
      </c>
      <c r="AH540">
        <v>15</v>
      </c>
      <c r="AI540">
        <v>3</v>
      </c>
      <c r="AJ540">
        <v>3</v>
      </c>
      <c r="AK540">
        <v>80</v>
      </c>
      <c r="AL540">
        <v>0</v>
      </c>
      <c r="AM540">
        <v>11</v>
      </c>
      <c r="AN540">
        <v>3</v>
      </c>
      <c r="AO540">
        <v>4</v>
      </c>
      <c r="AP540">
        <v>3</v>
      </c>
      <c r="AQ540">
        <v>1</v>
      </c>
      <c r="AR540">
        <v>2</v>
      </c>
    </row>
    <row r="541" spans="1:44" x14ac:dyDescent="0.3">
      <c r="A541" t="s">
        <v>56</v>
      </c>
      <c r="B541" t="s">
        <v>45</v>
      </c>
      <c r="C541" t="s">
        <v>69</v>
      </c>
      <c r="D541" t="s">
        <v>59</v>
      </c>
      <c r="E541" t="s">
        <v>60</v>
      </c>
      <c r="F541" t="s">
        <v>72</v>
      </c>
      <c r="G541" t="s">
        <v>1252</v>
      </c>
      <c r="H541">
        <v>2068</v>
      </c>
      <c r="I541" t="s">
        <v>62</v>
      </c>
      <c r="J541" t="s">
        <v>68</v>
      </c>
      <c r="K541" t="s">
        <v>64</v>
      </c>
      <c r="L541" t="s">
        <v>56</v>
      </c>
      <c r="M541" t="s">
        <v>54</v>
      </c>
      <c r="N541">
        <v>3</v>
      </c>
      <c r="O541">
        <v>-2</v>
      </c>
      <c r="P541">
        <v>0</v>
      </c>
      <c r="Q541">
        <v>34</v>
      </c>
      <c r="R541">
        <v>0</v>
      </c>
      <c r="T541">
        <v>0</v>
      </c>
      <c r="U541">
        <v>1</v>
      </c>
      <c r="V541">
        <v>628</v>
      </c>
      <c r="W541">
        <v>8</v>
      </c>
      <c r="X541" t="s">
        <v>77</v>
      </c>
      <c r="Y541">
        <v>1</v>
      </c>
      <c r="Z541">
        <v>2</v>
      </c>
      <c r="AA541">
        <v>82</v>
      </c>
      <c r="AB541">
        <v>4</v>
      </c>
      <c r="AC541">
        <v>2</v>
      </c>
      <c r="AD541">
        <v>3</v>
      </c>
      <c r="AE541">
        <v>4404</v>
      </c>
      <c r="AF541">
        <v>10228</v>
      </c>
      <c r="AG541">
        <v>2</v>
      </c>
      <c r="AH541">
        <v>12</v>
      </c>
      <c r="AI541">
        <v>3</v>
      </c>
      <c r="AJ541">
        <v>1</v>
      </c>
      <c r="AK541">
        <v>80</v>
      </c>
      <c r="AL541">
        <v>0</v>
      </c>
      <c r="AM541">
        <v>6</v>
      </c>
      <c r="AN541">
        <v>4</v>
      </c>
      <c r="AO541">
        <v>4</v>
      </c>
      <c r="AP541">
        <v>3</v>
      </c>
      <c r="AQ541">
        <v>1</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45</v>
      </c>
      <c r="C546" t="s">
        <v>46</v>
      </c>
      <c r="D546" t="s">
        <v>59</v>
      </c>
      <c r="E546" t="s">
        <v>60</v>
      </c>
      <c r="F546" t="s">
        <v>49</v>
      </c>
      <c r="G546" t="s">
        <v>1251</v>
      </c>
      <c r="H546">
        <v>1621</v>
      </c>
      <c r="I546" t="s">
        <v>62</v>
      </c>
      <c r="J546" t="s">
        <v>63</v>
      </c>
      <c r="K546" t="s">
        <v>64</v>
      </c>
      <c r="L546" t="s">
        <v>56</v>
      </c>
      <c r="M546" t="s">
        <v>54</v>
      </c>
      <c r="N546">
        <v>2</v>
      </c>
      <c r="O546">
        <v>-2</v>
      </c>
      <c r="P546">
        <v>0</v>
      </c>
      <c r="Q546">
        <v>35</v>
      </c>
      <c r="R546">
        <v>0</v>
      </c>
      <c r="T546">
        <v>0</v>
      </c>
      <c r="U546">
        <v>1</v>
      </c>
      <c r="V546">
        <v>819</v>
      </c>
      <c r="W546">
        <v>18</v>
      </c>
      <c r="X546" t="s">
        <v>134</v>
      </c>
      <c r="Y546">
        <v>1</v>
      </c>
      <c r="Z546">
        <v>2</v>
      </c>
      <c r="AA546">
        <v>48</v>
      </c>
      <c r="AB546">
        <v>4</v>
      </c>
      <c r="AC546">
        <v>2</v>
      </c>
      <c r="AD546">
        <v>3</v>
      </c>
      <c r="AE546">
        <v>5208</v>
      </c>
      <c r="AF546">
        <v>26312</v>
      </c>
      <c r="AG546">
        <v>1</v>
      </c>
      <c r="AH546">
        <v>11</v>
      </c>
      <c r="AI546">
        <v>3</v>
      </c>
      <c r="AJ546">
        <v>4</v>
      </c>
      <c r="AK546">
        <v>80</v>
      </c>
      <c r="AL546">
        <v>0</v>
      </c>
      <c r="AM546">
        <v>16</v>
      </c>
      <c r="AN546">
        <v>3</v>
      </c>
      <c r="AO546">
        <v>16</v>
      </c>
      <c r="AP546">
        <v>15</v>
      </c>
      <c r="AQ546">
        <v>1</v>
      </c>
      <c r="AR546">
        <v>10</v>
      </c>
    </row>
    <row r="547" spans="1:44" x14ac:dyDescent="0.3">
      <c r="A547" t="s">
        <v>56</v>
      </c>
      <c r="B547" t="s">
        <v>45</v>
      </c>
      <c r="C547" t="s">
        <v>69</v>
      </c>
      <c r="D547" t="s">
        <v>59</v>
      </c>
      <c r="E547" t="s">
        <v>60</v>
      </c>
      <c r="F547" t="s">
        <v>49</v>
      </c>
      <c r="G547" t="s">
        <v>1250</v>
      </c>
      <c r="H547">
        <v>1434</v>
      </c>
      <c r="I547" t="s">
        <v>62</v>
      </c>
      <c r="J547" t="s">
        <v>68</v>
      </c>
      <c r="K547" t="s">
        <v>64</v>
      </c>
      <c r="L547" t="s">
        <v>56</v>
      </c>
      <c r="M547" t="s">
        <v>54</v>
      </c>
      <c r="N547">
        <v>3</v>
      </c>
      <c r="O547">
        <v>-2</v>
      </c>
      <c r="P547">
        <v>0</v>
      </c>
      <c r="Q547">
        <v>27</v>
      </c>
      <c r="R547">
        <v>0</v>
      </c>
      <c r="T547">
        <v>0</v>
      </c>
      <c r="U547">
        <v>1</v>
      </c>
      <c r="V547">
        <v>1377</v>
      </c>
      <c r="W547">
        <v>11</v>
      </c>
      <c r="X547" t="s">
        <v>65</v>
      </c>
      <c r="Y547">
        <v>1</v>
      </c>
      <c r="Z547">
        <v>2</v>
      </c>
      <c r="AA547">
        <v>91</v>
      </c>
      <c r="AB547">
        <v>3</v>
      </c>
      <c r="AC547">
        <v>1</v>
      </c>
      <c r="AD547">
        <v>3</v>
      </c>
      <c r="AE547">
        <v>2099</v>
      </c>
      <c r="AF547">
        <v>7679</v>
      </c>
      <c r="AG547">
        <v>0</v>
      </c>
      <c r="AH547">
        <v>14</v>
      </c>
      <c r="AI547">
        <v>3</v>
      </c>
      <c r="AJ547">
        <v>2</v>
      </c>
      <c r="AK547">
        <v>80</v>
      </c>
      <c r="AL547">
        <v>0</v>
      </c>
      <c r="AM547">
        <v>6</v>
      </c>
      <c r="AN547">
        <v>4</v>
      </c>
      <c r="AO547">
        <v>5</v>
      </c>
      <c r="AP547">
        <v>0</v>
      </c>
      <c r="AQ547">
        <v>1</v>
      </c>
      <c r="AR547">
        <v>4</v>
      </c>
    </row>
    <row r="548" spans="1:44" x14ac:dyDescent="0.3">
      <c r="A548" t="s">
        <v>56</v>
      </c>
      <c r="B548" t="s">
        <v>45</v>
      </c>
      <c r="C548" t="s">
        <v>46</v>
      </c>
      <c r="D548" t="s">
        <v>59</v>
      </c>
      <c r="E548" t="s">
        <v>60</v>
      </c>
      <c r="F548" t="s">
        <v>72</v>
      </c>
      <c r="G548" t="s">
        <v>1249</v>
      </c>
      <c r="H548">
        <v>1543</v>
      </c>
      <c r="I548" t="s">
        <v>62</v>
      </c>
      <c r="J548" t="s">
        <v>63</v>
      </c>
      <c r="K548" t="s">
        <v>64</v>
      </c>
      <c r="L548" t="s">
        <v>56</v>
      </c>
      <c r="M548" t="s">
        <v>54</v>
      </c>
      <c r="N548">
        <v>2</v>
      </c>
      <c r="O548">
        <v>-2</v>
      </c>
      <c r="P548">
        <v>0</v>
      </c>
      <c r="Q548">
        <v>37</v>
      </c>
      <c r="R548">
        <v>0</v>
      </c>
      <c r="T548">
        <v>0</v>
      </c>
      <c r="U548">
        <v>1</v>
      </c>
      <c r="V548">
        <v>674</v>
      </c>
      <c r="W548">
        <v>13</v>
      </c>
      <c r="X548" t="s">
        <v>77</v>
      </c>
      <c r="Y548">
        <v>1</v>
      </c>
      <c r="Z548">
        <v>1</v>
      </c>
      <c r="AA548">
        <v>47</v>
      </c>
      <c r="AB548">
        <v>3</v>
      </c>
      <c r="AC548">
        <v>2</v>
      </c>
      <c r="AD548">
        <v>4</v>
      </c>
      <c r="AE548">
        <v>4285</v>
      </c>
      <c r="AF548">
        <v>3031</v>
      </c>
      <c r="AG548">
        <v>1</v>
      </c>
      <c r="AH548">
        <v>17</v>
      </c>
      <c r="AI548">
        <v>3</v>
      </c>
      <c r="AJ548">
        <v>1</v>
      </c>
      <c r="AK548">
        <v>80</v>
      </c>
      <c r="AL548">
        <v>0</v>
      </c>
      <c r="AM548">
        <v>10</v>
      </c>
      <c r="AN548">
        <v>3</v>
      </c>
      <c r="AO548">
        <v>10</v>
      </c>
      <c r="AP548">
        <v>8</v>
      </c>
      <c r="AQ548">
        <v>3</v>
      </c>
      <c r="AR548">
        <v>7</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45</v>
      </c>
      <c r="C550" t="s">
        <v>46</v>
      </c>
      <c r="D550" t="s">
        <v>59</v>
      </c>
      <c r="E550" t="s">
        <v>60</v>
      </c>
      <c r="F550" t="s">
        <v>49</v>
      </c>
      <c r="G550" t="s">
        <v>1248</v>
      </c>
      <c r="H550">
        <v>2031</v>
      </c>
      <c r="I550" t="s">
        <v>62</v>
      </c>
      <c r="J550" t="s">
        <v>95</v>
      </c>
      <c r="K550" t="s">
        <v>64</v>
      </c>
      <c r="L550" t="s">
        <v>56</v>
      </c>
      <c r="M550" t="s">
        <v>54</v>
      </c>
      <c r="N550">
        <v>2</v>
      </c>
      <c r="O550">
        <v>-2</v>
      </c>
      <c r="P550">
        <v>0</v>
      </c>
      <c r="Q550">
        <v>42</v>
      </c>
      <c r="R550">
        <v>0</v>
      </c>
      <c r="T550">
        <v>0</v>
      </c>
      <c r="U550">
        <v>1</v>
      </c>
      <c r="V550">
        <v>300</v>
      </c>
      <c r="W550">
        <v>2</v>
      </c>
      <c r="X550" t="s">
        <v>77</v>
      </c>
      <c r="Y550">
        <v>1</v>
      </c>
      <c r="Z550">
        <v>1</v>
      </c>
      <c r="AA550">
        <v>56</v>
      </c>
      <c r="AB550">
        <v>3</v>
      </c>
      <c r="AC550">
        <v>5</v>
      </c>
      <c r="AD550">
        <v>3</v>
      </c>
      <c r="AE550">
        <v>18880</v>
      </c>
      <c r="AF550">
        <v>17312</v>
      </c>
      <c r="AG550">
        <v>5</v>
      </c>
      <c r="AH550">
        <v>11</v>
      </c>
      <c r="AI550">
        <v>3</v>
      </c>
      <c r="AJ550">
        <v>1</v>
      </c>
      <c r="AK550">
        <v>80</v>
      </c>
      <c r="AL550">
        <v>0</v>
      </c>
      <c r="AM550">
        <v>24</v>
      </c>
      <c r="AN550">
        <v>2</v>
      </c>
      <c r="AO550">
        <v>22</v>
      </c>
      <c r="AP550">
        <v>6</v>
      </c>
      <c r="AQ550">
        <v>4</v>
      </c>
      <c r="AR550">
        <v>14</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60</v>
      </c>
      <c r="F553" t="s">
        <v>66</v>
      </c>
      <c r="G553" t="s">
        <v>1247</v>
      </c>
      <c r="H553">
        <v>1871</v>
      </c>
      <c r="I553" t="s">
        <v>62</v>
      </c>
      <c r="J553" t="s">
        <v>63</v>
      </c>
      <c r="K553" t="s">
        <v>79</v>
      </c>
      <c r="L553" t="s">
        <v>56</v>
      </c>
      <c r="M553" t="s">
        <v>54</v>
      </c>
      <c r="N553">
        <v>2</v>
      </c>
      <c r="O553">
        <v>-2</v>
      </c>
      <c r="P553">
        <v>0</v>
      </c>
      <c r="Q553">
        <v>39</v>
      </c>
      <c r="R553">
        <v>0</v>
      </c>
      <c r="T553">
        <v>0</v>
      </c>
      <c r="U553">
        <v>1</v>
      </c>
      <c r="V553">
        <v>835</v>
      </c>
      <c r="W553">
        <v>19</v>
      </c>
      <c r="X553" t="s">
        <v>71</v>
      </c>
      <c r="Y553">
        <v>1</v>
      </c>
      <c r="Z553">
        <v>4</v>
      </c>
      <c r="AA553">
        <v>41</v>
      </c>
      <c r="AB553">
        <v>3</v>
      </c>
      <c r="AC553">
        <v>2</v>
      </c>
      <c r="AD553">
        <v>4</v>
      </c>
      <c r="AE553">
        <v>3902</v>
      </c>
      <c r="AF553">
        <v>5141</v>
      </c>
      <c r="AG553">
        <v>8</v>
      </c>
      <c r="AH553">
        <v>14</v>
      </c>
      <c r="AI553">
        <v>3</v>
      </c>
      <c r="AJ553">
        <v>2</v>
      </c>
      <c r="AK553">
        <v>80</v>
      </c>
      <c r="AL553">
        <v>3</v>
      </c>
      <c r="AM553">
        <v>7</v>
      </c>
      <c r="AN553">
        <v>3</v>
      </c>
      <c r="AO553">
        <v>2</v>
      </c>
      <c r="AP553">
        <v>2</v>
      </c>
      <c r="AQ553">
        <v>2</v>
      </c>
      <c r="AR553">
        <v>2</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92</v>
      </c>
      <c r="D557" t="s">
        <v>59</v>
      </c>
      <c r="E557" t="s">
        <v>60</v>
      </c>
      <c r="F557" t="s">
        <v>113</v>
      </c>
      <c r="G557" t="s">
        <v>1246</v>
      </c>
      <c r="H557">
        <v>1551</v>
      </c>
      <c r="I557" t="s">
        <v>62</v>
      </c>
      <c r="J557" t="s">
        <v>68</v>
      </c>
      <c r="K557" t="s">
        <v>79</v>
      </c>
      <c r="L557" t="s">
        <v>56</v>
      </c>
      <c r="M557" t="s">
        <v>54</v>
      </c>
      <c r="N557">
        <v>3</v>
      </c>
      <c r="O557">
        <v>-2</v>
      </c>
      <c r="P557">
        <v>0</v>
      </c>
      <c r="Q557">
        <v>24</v>
      </c>
      <c r="R557">
        <v>0</v>
      </c>
      <c r="T557">
        <v>0</v>
      </c>
      <c r="U557">
        <v>1</v>
      </c>
      <c r="V557">
        <v>350</v>
      </c>
      <c r="W557">
        <v>21</v>
      </c>
      <c r="X557" t="s">
        <v>55</v>
      </c>
      <c r="Y557">
        <v>1</v>
      </c>
      <c r="Z557">
        <v>4</v>
      </c>
      <c r="AA557">
        <v>57</v>
      </c>
      <c r="AB557">
        <v>2</v>
      </c>
      <c r="AC557">
        <v>1</v>
      </c>
      <c r="AD557">
        <v>4</v>
      </c>
      <c r="AE557">
        <v>2296</v>
      </c>
      <c r="AF557">
        <v>10036</v>
      </c>
      <c r="AG557">
        <v>0</v>
      </c>
      <c r="AH557">
        <v>14</v>
      </c>
      <c r="AI557">
        <v>3</v>
      </c>
      <c r="AJ557">
        <v>2</v>
      </c>
      <c r="AK557">
        <v>80</v>
      </c>
      <c r="AL557">
        <v>3</v>
      </c>
      <c r="AM557">
        <v>2</v>
      </c>
      <c r="AN557">
        <v>3</v>
      </c>
      <c r="AO557">
        <v>1</v>
      </c>
      <c r="AP557">
        <v>1</v>
      </c>
      <c r="AQ557">
        <v>0</v>
      </c>
      <c r="AR557">
        <v>0</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92</v>
      </c>
      <c r="D563" t="s">
        <v>59</v>
      </c>
      <c r="E563" t="s">
        <v>60</v>
      </c>
      <c r="F563" t="s">
        <v>72</v>
      </c>
      <c r="G563" t="s">
        <v>1245</v>
      </c>
      <c r="H563">
        <v>1725</v>
      </c>
      <c r="I563" t="s">
        <v>62</v>
      </c>
      <c r="J563" t="s">
        <v>68</v>
      </c>
      <c r="K563" t="s">
        <v>79</v>
      </c>
      <c r="L563" t="s">
        <v>56</v>
      </c>
      <c r="M563" t="s">
        <v>54</v>
      </c>
      <c r="N563">
        <v>2</v>
      </c>
      <c r="O563">
        <v>-2</v>
      </c>
      <c r="P563">
        <v>0</v>
      </c>
      <c r="Q563">
        <v>24</v>
      </c>
      <c r="R563">
        <v>0</v>
      </c>
      <c r="T563">
        <v>0</v>
      </c>
      <c r="U563">
        <v>1</v>
      </c>
      <c r="V563">
        <v>506</v>
      </c>
      <c r="W563">
        <v>29</v>
      </c>
      <c r="X563" t="s">
        <v>65</v>
      </c>
      <c r="Y563">
        <v>1</v>
      </c>
      <c r="Z563">
        <v>2</v>
      </c>
      <c r="AA563">
        <v>91</v>
      </c>
      <c r="AB563">
        <v>3</v>
      </c>
      <c r="AC563">
        <v>1</v>
      </c>
      <c r="AD563">
        <v>3</v>
      </c>
      <c r="AE563">
        <v>3907</v>
      </c>
      <c r="AF563">
        <v>3622</v>
      </c>
      <c r="AG563">
        <v>1</v>
      </c>
      <c r="AH563">
        <v>13</v>
      </c>
      <c r="AI563">
        <v>3</v>
      </c>
      <c r="AJ563">
        <v>2</v>
      </c>
      <c r="AK563">
        <v>80</v>
      </c>
      <c r="AL563">
        <v>3</v>
      </c>
      <c r="AM563">
        <v>6</v>
      </c>
      <c r="AN563">
        <v>4</v>
      </c>
      <c r="AO563">
        <v>6</v>
      </c>
      <c r="AP563">
        <v>2</v>
      </c>
      <c r="AQ563">
        <v>1</v>
      </c>
      <c r="AR563">
        <v>2</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58</v>
      </c>
      <c r="D565" t="s">
        <v>59</v>
      </c>
      <c r="E565" t="s">
        <v>60</v>
      </c>
      <c r="F565" t="s">
        <v>113</v>
      </c>
      <c r="G565" t="s">
        <v>1244</v>
      </c>
      <c r="H565">
        <v>1553</v>
      </c>
      <c r="I565" t="s">
        <v>62</v>
      </c>
      <c r="J565" t="s">
        <v>83</v>
      </c>
      <c r="K565" t="s">
        <v>79</v>
      </c>
      <c r="L565" t="s">
        <v>56</v>
      </c>
      <c r="M565" t="s">
        <v>54</v>
      </c>
      <c r="N565">
        <v>4</v>
      </c>
      <c r="O565">
        <v>-2</v>
      </c>
      <c r="P565">
        <v>0</v>
      </c>
      <c r="Q565">
        <v>45</v>
      </c>
      <c r="R565">
        <v>0</v>
      </c>
      <c r="T565">
        <v>0</v>
      </c>
      <c r="U565">
        <v>1</v>
      </c>
      <c r="V565">
        <v>538</v>
      </c>
      <c r="W565">
        <v>1</v>
      </c>
      <c r="X565" t="s">
        <v>71</v>
      </c>
      <c r="Y565">
        <v>1</v>
      </c>
      <c r="Z565">
        <v>4</v>
      </c>
      <c r="AA565">
        <v>66</v>
      </c>
      <c r="AB565">
        <v>3</v>
      </c>
      <c r="AC565">
        <v>3</v>
      </c>
      <c r="AD565">
        <v>4</v>
      </c>
      <c r="AE565">
        <v>7441</v>
      </c>
      <c r="AF565">
        <v>20933</v>
      </c>
      <c r="AG565">
        <v>1</v>
      </c>
      <c r="AH565">
        <v>12</v>
      </c>
      <c r="AI565">
        <v>3</v>
      </c>
      <c r="AJ565">
        <v>1</v>
      </c>
      <c r="AK565">
        <v>80</v>
      </c>
      <c r="AL565">
        <v>3</v>
      </c>
      <c r="AM565">
        <v>10</v>
      </c>
      <c r="AN565">
        <v>3</v>
      </c>
      <c r="AO565">
        <v>10</v>
      </c>
      <c r="AP565">
        <v>8</v>
      </c>
      <c r="AQ565">
        <v>7</v>
      </c>
      <c r="AR565">
        <v>7</v>
      </c>
    </row>
    <row r="566" spans="1:44" x14ac:dyDescent="0.3">
      <c r="A566" t="s">
        <v>56</v>
      </c>
      <c r="B566" t="s">
        <v>45</v>
      </c>
      <c r="C566" t="s">
        <v>69</v>
      </c>
      <c r="D566" t="s">
        <v>59</v>
      </c>
      <c r="E566" t="s">
        <v>60</v>
      </c>
      <c r="F566" t="s">
        <v>72</v>
      </c>
      <c r="G566" t="s">
        <v>1243</v>
      </c>
      <c r="H566">
        <v>1671</v>
      </c>
      <c r="I566" t="s">
        <v>62</v>
      </c>
      <c r="J566" t="s">
        <v>63</v>
      </c>
      <c r="K566" t="s">
        <v>79</v>
      </c>
      <c r="L566" t="s">
        <v>56</v>
      </c>
      <c r="M566" t="s">
        <v>54</v>
      </c>
      <c r="N566">
        <v>4</v>
      </c>
      <c r="O566">
        <v>-2</v>
      </c>
      <c r="P566">
        <v>0</v>
      </c>
      <c r="Q566">
        <v>32</v>
      </c>
      <c r="R566">
        <v>0</v>
      </c>
      <c r="T566">
        <v>0</v>
      </c>
      <c r="U566">
        <v>1</v>
      </c>
      <c r="V566">
        <v>977</v>
      </c>
      <c r="W566">
        <v>2</v>
      </c>
      <c r="X566" t="s">
        <v>77</v>
      </c>
      <c r="Y566">
        <v>1</v>
      </c>
      <c r="Z566">
        <v>4</v>
      </c>
      <c r="AA566">
        <v>45</v>
      </c>
      <c r="AB566">
        <v>3</v>
      </c>
      <c r="AC566">
        <v>2</v>
      </c>
      <c r="AD566">
        <v>2</v>
      </c>
      <c r="AE566">
        <v>5470</v>
      </c>
      <c r="AF566">
        <v>25518</v>
      </c>
      <c r="AG566">
        <v>0</v>
      </c>
      <c r="AH566">
        <v>13</v>
      </c>
      <c r="AI566">
        <v>3</v>
      </c>
      <c r="AJ566">
        <v>3</v>
      </c>
      <c r="AK566">
        <v>80</v>
      </c>
      <c r="AL566">
        <v>2</v>
      </c>
      <c r="AM566">
        <v>10</v>
      </c>
      <c r="AN566">
        <v>2</v>
      </c>
      <c r="AO566">
        <v>9</v>
      </c>
      <c r="AP566">
        <v>5</v>
      </c>
      <c r="AQ566">
        <v>1</v>
      </c>
      <c r="AR566">
        <v>6</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56</v>
      </c>
      <c r="B568" t="s">
        <v>45</v>
      </c>
      <c r="C568" t="s">
        <v>69</v>
      </c>
      <c r="D568" t="s">
        <v>59</v>
      </c>
      <c r="E568" t="s">
        <v>60</v>
      </c>
      <c r="F568" t="s">
        <v>66</v>
      </c>
      <c r="G568" t="s">
        <v>1242</v>
      </c>
      <c r="H568">
        <v>1619</v>
      </c>
      <c r="I568" t="s">
        <v>62</v>
      </c>
      <c r="J568" t="s">
        <v>68</v>
      </c>
      <c r="K568" t="s">
        <v>79</v>
      </c>
      <c r="L568" t="s">
        <v>56</v>
      </c>
      <c r="M568" t="s">
        <v>54</v>
      </c>
      <c r="N568">
        <v>3</v>
      </c>
      <c r="O568">
        <v>-2</v>
      </c>
      <c r="P568">
        <v>0</v>
      </c>
      <c r="Q568">
        <v>27</v>
      </c>
      <c r="R568">
        <v>0</v>
      </c>
      <c r="T568">
        <v>0</v>
      </c>
      <c r="U568">
        <v>1</v>
      </c>
      <c r="V568">
        <v>1302</v>
      </c>
      <c r="W568">
        <v>19</v>
      </c>
      <c r="X568" t="s">
        <v>77</v>
      </c>
      <c r="Y568">
        <v>1</v>
      </c>
      <c r="Z568">
        <v>4</v>
      </c>
      <c r="AA568">
        <v>67</v>
      </c>
      <c r="AB568">
        <v>2</v>
      </c>
      <c r="AC568">
        <v>1</v>
      </c>
      <c r="AD568">
        <v>3</v>
      </c>
      <c r="AE568">
        <v>4066</v>
      </c>
      <c r="AF568">
        <v>16290</v>
      </c>
      <c r="AG568">
        <v>1</v>
      </c>
      <c r="AH568">
        <v>11</v>
      </c>
      <c r="AI568">
        <v>3</v>
      </c>
      <c r="AJ568">
        <v>1</v>
      </c>
      <c r="AK568">
        <v>80</v>
      </c>
      <c r="AL568">
        <v>2</v>
      </c>
      <c r="AM568">
        <v>7</v>
      </c>
      <c r="AN568">
        <v>3</v>
      </c>
      <c r="AO568">
        <v>7</v>
      </c>
      <c r="AP568">
        <v>7</v>
      </c>
      <c r="AQ568">
        <v>0</v>
      </c>
      <c r="AR568">
        <v>7</v>
      </c>
    </row>
    <row r="569" spans="1:44" x14ac:dyDescent="0.3">
      <c r="A569" t="s">
        <v>56</v>
      </c>
      <c r="B569" t="s">
        <v>45</v>
      </c>
      <c r="C569" t="s">
        <v>69</v>
      </c>
      <c r="D569" t="s">
        <v>59</v>
      </c>
      <c r="E569" t="s">
        <v>60</v>
      </c>
      <c r="F569" t="s">
        <v>49</v>
      </c>
      <c r="G569" t="s">
        <v>1241</v>
      </c>
      <c r="H569">
        <v>1859</v>
      </c>
      <c r="I569" t="s">
        <v>62</v>
      </c>
      <c r="J569" t="s">
        <v>83</v>
      </c>
      <c r="K569" t="s">
        <v>79</v>
      </c>
      <c r="L569" t="s">
        <v>56</v>
      </c>
      <c r="M569" t="s">
        <v>54</v>
      </c>
      <c r="N569">
        <v>3</v>
      </c>
      <c r="O569">
        <v>-2</v>
      </c>
      <c r="P569">
        <v>0</v>
      </c>
      <c r="Q569">
        <v>29</v>
      </c>
      <c r="R569">
        <v>0</v>
      </c>
      <c r="T569">
        <v>0</v>
      </c>
      <c r="U569">
        <v>1</v>
      </c>
      <c r="V569">
        <v>726</v>
      </c>
      <c r="W569">
        <v>29</v>
      </c>
      <c r="X569" t="s">
        <v>65</v>
      </c>
      <c r="Y569">
        <v>1</v>
      </c>
      <c r="Z569">
        <v>4</v>
      </c>
      <c r="AA569">
        <v>93</v>
      </c>
      <c r="AB569">
        <v>1</v>
      </c>
      <c r="AC569">
        <v>2</v>
      </c>
      <c r="AD569">
        <v>3</v>
      </c>
      <c r="AE569">
        <v>6384</v>
      </c>
      <c r="AF569">
        <v>21143</v>
      </c>
      <c r="AG569">
        <v>8</v>
      </c>
      <c r="AH569">
        <v>17</v>
      </c>
      <c r="AI569">
        <v>3</v>
      </c>
      <c r="AJ569">
        <v>4</v>
      </c>
      <c r="AK569">
        <v>80</v>
      </c>
      <c r="AL569">
        <v>2</v>
      </c>
      <c r="AM569">
        <v>11</v>
      </c>
      <c r="AN569">
        <v>3</v>
      </c>
      <c r="AO569">
        <v>7</v>
      </c>
      <c r="AP569">
        <v>0</v>
      </c>
      <c r="AQ569">
        <v>1</v>
      </c>
      <c r="AR569">
        <v>6</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45</v>
      </c>
      <c r="C571" t="s">
        <v>58</v>
      </c>
      <c r="D571" t="s">
        <v>59</v>
      </c>
      <c r="E571" t="s">
        <v>60</v>
      </c>
      <c r="F571" t="s">
        <v>49</v>
      </c>
      <c r="G571" t="s">
        <v>1240</v>
      </c>
      <c r="H571">
        <v>1484</v>
      </c>
      <c r="I571" t="s">
        <v>62</v>
      </c>
      <c r="J571" t="s">
        <v>83</v>
      </c>
      <c r="K571" t="s">
        <v>79</v>
      </c>
      <c r="L571" t="s">
        <v>56</v>
      </c>
      <c r="M571" t="s">
        <v>54</v>
      </c>
      <c r="N571">
        <v>3</v>
      </c>
      <c r="O571">
        <v>-2</v>
      </c>
      <c r="P571">
        <v>0</v>
      </c>
      <c r="Q571">
        <v>49</v>
      </c>
      <c r="R571">
        <v>0</v>
      </c>
      <c r="T571">
        <v>0</v>
      </c>
      <c r="U571">
        <v>1</v>
      </c>
      <c r="V571">
        <v>1490</v>
      </c>
      <c r="W571">
        <v>7</v>
      </c>
      <c r="X571" t="s">
        <v>71</v>
      </c>
      <c r="Y571">
        <v>1</v>
      </c>
      <c r="Z571">
        <v>3</v>
      </c>
      <c r="AA571">
        <v>35</v>
      </c>
      <c r="AB571">
        <v>3</v>
      </c>
      <c r="AC571">
        <v>3</v>
      </c>
      <c r="AD571">
        <v>2</v>
      </c>
      <c r="AE571">
        <v>10466</v>
      </c>
      <c r="AF571">
        <v>20948</v>
      </c>
      <c r="AG571">
        <v>3</v>
      </c>
      <c r="AH571">
        <v>14</v>
      </c>
      <c r="AI571">
        <v>3</v>
      </c>
      <c r="AJ571">
        <v>2</v>
      </c>
      <c r="AK571">
        <v>80</v>
      </c>
      <c r="AL571">
        <v>2</v>
      </c>
      <c r="AM571">
        <v>29</v>
      </c>
      <c r="AN571">
        <v>3</v>
      </c>
      <c r="AO571">
        <v>8</v>
      </c>
      <c r="AP571">
        <v>7</v>
      </c>
      <c r="AQ571">
        <v>0</v>
      </c>
      <c r="AR571">
        <v>7</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56</v>
      </c>
      <c r="B575" t="s">
        <v>45</v>
      </c>
      <c r="C575" t="s">
        <v>75</v>
      </c>
      <c r="D575" t="s">
        <v>59</v>
      </c>
      <c r="E575" t="s">
        <v>60</v>
      </c>
      <c r="F575" t="s">
        <v>72</v>
      </c>
      <c r="G575" t="s">
        <v>1239</v>
      </c>
      <c r="H575">
        <v>1424</v>
      </c>
      <c r="I575" t="s">
        <v>62</v>
      </c>
      <c r="J575" t="s">
        <v>101</v>
      </c>
      <c r="K575" t="s">
        <v>79</v>
      </c>
      <c r="L575" t="s">
        <v>56</v>
      </c>
      <c r="M575" t="s">
        <v>54</v>
      </c>
      <c r="N575">
        <v>4</v>
      </c>
      <c r="O575">
        <v>-2</v>
      </c>
      <c r="P575">
        <v>0</v>
      </c>
      <c r="Q575">
        <v>55</v>
      </c>
      <c r="R575">
        <v>0</v>
      </c>
      <c r="T575">
        <v>0</v>
      </c>
      <c r="U575">
        <v>1</v>
      </c>
      <c r="V575">
        <v>1136</v>
      </c>
      <c r="W575">
        <v>1</v>
      </c>
      <c r="X575" t="s">
        <v>71</v>
      </c>
      <c r="Y575">
        <v>1</v>
      </c>
      <c r="Z575">
        <v>2</v>
      </c>
      <c r="AA575">
        <v>81</v>
      </c>
      <c r="AB575">
        <v>4</v>
      </c>
      <c r="AC575">
        <v>4</v>
      </c>
      <c r="AD575">
        <v>4</v>
      </c>
      <c r="AE575">
        <v>14732</v>
      </c>
      <c r="AF575">
        <v>12414</v>
      </c>
      <c r="AG575">
        <v>2</v>
      </c>
      <c r="AH575">
        <v>13</v>
      </c>
      <c r="AI575">
        <v>3</v>
      </c>
      <c r="AJ575">
        <v>4</v>
      </c>
      <c r="AK575">
        <v>80</v>
      </c>
      <c r="AL575">
        <v>2</v>
      </c>
      <c r="AM575">
        <v>31</v>
      </c>
      <c r="AN575">
        <v>4</v>
      </c>
      <c r="AO575">
        <v>7</v>
      </c>
      <c r="AP575">
        <v>7</v>
      </c>
      <c r="AQ575">
        <v>0</v>
      </c>
      <c r="AR575">
        <v>0</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45</v>
      </c>
      <c r="C578" t="s">
        <v>46</v>
      </c>
      <c r="D578" t="s">
        <v>59</v>
      </c>
      <c r="E578" t="s">
        <v>60</v>
      </c>
      <c r="F578" t="s">
        <v>49</v>
      </c>
      <c r="G578" t="s">
        <v>1238</v>
      </c>
      <c r="H578">
        <v>1940</v>
      </c>
      <c r="I578" t="s">
        <v>62</v>
      </c>
      <c r="J578" t="s">
        <v>63</v>
      </c>
      <c r="K578" t="s">
        <v>79</v>
      </c>
      <c r="L578" t="s">
        <v>56</v>
      </c>
      <c r="M578" t="s">
        <v>54</v>
      </c>
      <c r="N578">
        <v>0</v>
      </c>
      <c r="O578">
        <v>-2</v>
      </c>
      <c r="P578">
        <v>0</v>
      </c>
      <c r="Q578">
        <v>38</v>
      </c>
      <c r="R578">
        <v>0</v>
      </c>
      <c r="T578">
        <v>0</v>
      </c>
      <c r="U578">
        <v>1</v>
      </c>
      <c r="V578">
        <v>1206</v>
      </c>
      <c r="W578">
        <v>9</v>
      </c>
      <c r="X578" t="s">
        <v>55</v>
      </c>
      <c r="Y578">
        <v>1</v>
      </c>
      <c r="Z578">
        <v>2</v>
      </c>
      <c r="AA578">
        <v>71</v>
      </c>
      <c r="AB578">
        <v>3</v>
      </c>
      <c r="AC578">
        <v>1</v>
      </c>
      <c r="AD578">
        <v>4</v>
      </c>
      <c r="AE578">
        <v>4771</v>
      </c>
      <c r="AF578">
        <v>14293</v>
      </c>
      <c r="AG578">
        <v>2</v>
      </c>
      <c r="AH578">
        <v>19</v>
      </c>
      <c r="AI578">
        <v>3</v>
      </c>
      <c r="AJ578">
        <v>4</v>
      </c>
      <c r="AK578">
        <v>80</v>
      </c>
      <c r="AL578">
        <v>2</v>
      </c>
      <c r="AM578">
        <v>10</v>
      </c>
      <c r="AN578">
        <v>4</v>
      </c>
      <c r="AO578">
        <v>5</v>
      </c>
      <c r="AP578">
        <v>2</v>
      </c>
      <c r="AQ578">
        <v>0</v>
      </c>
      <c r="AR578">
        <v>3</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60</v>
      </c>
      <c r="F582" t="s">
        <v>113</v>
      </c>
      <c r="G582" t="s">
        <v>1237</v>
      </c>
      <c r="H582">
        <v>1599</v>
      </c>
      <c r="I582" t="s">
        <v>62</v>
      </c>
      <c r="J582" t="s">
        <v>68</v>
      </c>
      <c r="K582" t="s">
        <v>79</v>
      </c>
      <c r="L582" t="s">
        <v>56</v>
      </c>
      <c r="M582" t="s">
        <v>54</v>
      </c>
      <c r="N582">
        <v>0</v>
      </c>
      <c r="O582">
        <v>-2</v>
      </c>
      <c r="P582">
        <v>0</v>
      </c>
      <c r="Q582">
        <v>43</v>
      </c>
      <c r="R582">
        <v>0</v>
      </c>
      <c r="T582">
        <v>0</v>
      </c>
      <c r="U582">
        <v>1</v>
      </c>
      <c r="V582">
        <v>990</v>
      </c>
      <c r="W582">
        <v>27</v>
      </c>
      <c r="X582" t="s">
        <v>77</v>
      </c>
      <c r="Y582">
        <v>1</v>
      </c>
      <c r="Z582">
        <v>4</v>
      </c>
      <c r="AA582">
        <v>87</v>
      </c>
      <c r="AB582">
        <v>4</v>
      </c>
      <c r="AC582">
        <v>1</v>
      </c>
      <c r="AD582">
        <v>4</v>
      </c>
      <c r="AE582">
        <v>4876</v>
      </c>
      <c r="AF582">
        <v>5855</v>
      </c>
      <c r="AG582">
        <v>5</v>
      </c>
      <c r="AH582">
        <v>12</v>
      </c>
      <c r="AI582">
        <v>3</v>
      </c>
      <c r="AJ582">
        <v>3</v>
      </c>
      <c r="AK582">
        <v>80</v>
      </c>
      <c r="AL582">
        <v>1</v>
      </c>
      <c r="AM582">
        <v>8</v>
      </c>
      <c r="AN582">
        <v>3</v>
      </c>
      <c r="AO582">
        <v>6</v>
      </c>
      <c r="AP582">
        <v>4</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58</v>
      </c>
      <c r="D585" t="s">
        <v>59</v>
      </c>
      <c r="E585" t="s">
        <v>60</v>
      </c>
      <c r="F585" t="s">
        <v>49</v>
      </c>
      <c r="G585" t="s">
        <v>1236</v>
      </c>
      <c r="H585">
        <v>1857</v>
      </c>
      <c r="I585" t="s">
        <v>62</v>
      </c>
      <c r="J585" t="s">
        <v>81</v>
      </c>
      <c r="K585" t="s">
        <v>79</v>
      </c>
      <c r="L585" t="s">
        <v>56</v>
      </c>
      <c r="M585" t="s">
        <v>54</v>
      </c>
      <c r="N585">
        <v>4</v>
      </c>
      <c r="O585">
        <v>-2</v>
      </c>
      <c r="P585">
        <v>0</v>
      </c>
      <c r="Q585">
        <v>46</v>
      </c>
      <c r="R585">
        <v>0</v>
      </c>
      <c r="T585">
        <v>0</v>
      </c>
      <c r="U585">
        <v>1</v>
      </c>
      <c r="V585">
        <v>706</v>
      </c>
      <c r="W585">
        <v>2</v>
      </c>
      <c r="X585" t="s">
        <v>55</v>
      </c>
      <c r="Y585">
        <v>1</v>
      </c>
      <c r="Z585">
        <v>4</v>
      </c>
      <c r="AA585">
        <v>82</v>
      </c>
      <c r="AB585">
        <v>3</v>
      </c>
      <c r="AC585">
        <v>3</v>
      </c>
      <c r="AD585">
        <v>4</v>
      </c>
      <c r="AE585">
        <v>8578</v>
      </c>
      <c r="AF585">
        <v>19989</v>
      </c>
      <c r="AG585">
        <v>3</v>
      </c>
      <c r="AH585">
        <v>14</v>
      </c>
      <c r="AI585">
        <v>3</v>
      </c>
      <c r="AJ585">
        <v>3</v>
      </c>
      <c r="AK585">
        <v>80</v>
      </c>
      <c r="AL585">
        <v>1</v>
      </c>
      <c r="AM585">
        <v>12</v>
      </c>
      <c r="AN585">
        <v>2</v>
      </c>
      <c r="AO585">
        <v>9</v>
      </c>
      <c r="AP585">
        <v>8</v>
      </c>
      <c r="AQ585">
        <v>4</v>
      </c>
      <c r="AR585">
        <v>7</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56</v>
      </c>
      <c r="B593" t="s">
        <v>45</v>
      </c>
      <c r="C593" t="s">
        <v>46</v>
      </c>
      <c r="D593" t="s">
        <v>59</v>
      </c>
      <c r="E593" t="s">
        <v>60</v>
      </c>
      <c r="F593" t="s">
        <v>72</v>
      </c>
      <c r="G593" t="s">
        <v>1235</v>
      </c>
      <c r="H593">
        <v>1474</v>
      </c>
      <c r="I593" t="s">
        <v>62</v>
      </c>
      <c r="J593" t="s">
        <v>63</v>
      </c>
      <c r="K593" t="s">
        <v>79</v>
      </c>
      <c r="L593" t="s">
        <v>56</v>
      </c>
      <c r="M593" t="s">
        <v>54</v>
      </c>
      <c r="N593">
        <v>3</v>
      </c>
      <c r="O593">
        <v>-2</v>
      </c>
      <c r="P593">
        <v>0</v>
      </c>
      <c r="Q593">
        <v>40</v>
      </c>
      <c r="R593">
        <v>0</v>
      </c>
      <c r="T593">
        <v>0</v>
      </c>
      <c r="U593">
        <v>1</v>
      </c>
      <c r="V593">
        <v>896</v>
      </c>
      <c r="W593">
        <v>2</v>
      </c>
      <c r="X593" t="s">
        <v>77</v>
      </c>
      <c r="Y593">
        <v>1</v>
      </c>
      <c r="Z593">
        <v>3</v>
      </c>
      <c r="AA593">
        <v>68</v>
      </c>
      <c r="AB593">
        <v>3</v>
      </c>
      <c r="AC593">
        <v>1</v>
      </c>
      <c r="AD593">
        <v>3</v>
      </c>
      <c r="AE593">
        <v>2345</v>
      </c>
      <c r="AF593">
        <v>8045</v>
      </c>
      <c r="AG593">
        <v>2</v>
      </c>
      <c r="AH593">
        <v>14</v>
      </c>
      <c r="AI593">
        <v>3</v>
      </c>
      <c r="AJ593">
        <v>3</v>
      </c>
      <c r="AK593">
        <v>80</v>
      </c>
      <c r="AL593">
        <v>1</v>
      </c>
      <c r="AM593">
        <v>8</v>
      </c>
      <c r="AN593">
        <v>4</v>
      </c>
      <c r="AO593">
        <v>3</v>
      </c>
      <c r="AP593">
        <v>1</v>
      </c>
      <c r="AQ593">
        <v>1</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60</v>
      </c>
      <c r="F601" t="s">
        <v>72</v>
      </c>
      <c r="G601" t="s">
        <v>1234</v>
      </c>
      <c r="H601">
        <v>1627</v>
      </c>
      <c r="I601" t="s">
        <v>62</v>
      </c>
      <c r="J601" t="s">
        <v>68</v>
      </c>
      <c r="K601" t="s">
        <v>79</v>
      </c>
      <c r="L601" t="s">
        <v>56</v>
      </c>
      <c r="M601" t="s">
        <v>54</v>
      </c>
      <c r="N601">
        <v>3</v>
      </c>
      <c r="O601">
        <v>-2</v>
      </c>
      <c r="P601">
        <v>0</v>
      </c>
      <c r="Q601">
        <v>39</v>
      </c>
      <c r="R601">
        <v>0</v>
      </c>
      <c r="T601">
        <v>0</v>
      </c>
      <c r="U601">
        <v>1</v>
      </c>
      <c r="V601">
        <v>170</v>
      </c>
      <c r="W601">
        <v>3</v>
      </c>
      <c r="X601" t="s">
        <v>55</v>
      </c>
      <c r="Y601">
        <v>1</v>
      </c>
      <c r="Z601">
        <v>3</v>
      </c>
      <c r="AA601">
        <v>76</v>
      </c>
      <c r="AB601">
        <v>2</v>
      </c>
      <c r="AC601">
        <v>2</v>
      </c>
      <c r="AD601">
        <v>3</v>
      </c>
      <c r="AE601">
        <v>3069</v>
      </c>
      <c r="AF601">
        <v>10302</v>
      </c>
      <c r="AG601">
        <v>0</v>
      </c>
      <c r="AH601">
        <v>15</v>
      </c>
      <c r="AI601">
        <v>3</v>
      </c>
      <c r="AJ601">
        <v>4</v>
      </c>
      <c r="AK601">
        <v>80</v>
      </c>
      <c r="AL601">
        <v>1</v>
      </c>
      <c r="AM601">
        <v>11</v>
      </c>
      <c r="AN601">
        <v>3</v>
      </c>
      <c r="AO601">
        <v>10</v>
      </c>
      <c r="AP601">
        <v>8</v>
      </c>
      <c r="AQ601">
        <v>0</v>
      </c>
      <c r="AR601">
        <v>7</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56</v>
      </c>
      <c r="B609" t="s">
        <v>45</v>
      </c>
      <c r="C609" t="s">
        <v>69</v>
      </c>
      <c r="D609" t="s">
        <v>59</v>
      </c>
      <c r="E609" t="s">
        <v>60</v>
      </c>
      <c r="F609" t="s">
        <v>49</v>
      </c>
      <c r="G609" t="s">
        <v>1233</v>
      </c>
      <c r="H609">
        <v>1881</v>
      </c>
      <c r="I609" t="s">
        <v>62</v>
      </c>
      <c r="J609" t="s">
        <v>68</v>
      </c>
      <c r="K609" t="s">
        <v>79</v>
      </c>
      <c r="L609" t="s">
        <v>56</v>
      </c>
      <c r="M609" t="s">
        <v>54</v>
      </c>
      <c r="N609">
        <v>2</v>
      </c>
      <c r="O609">
        <v>-2</v>
      </c>
      <c r="P609">
        <v>0</v>
      </c>
      <c r="Q609">
        <v>31</v>
      </c>
      <c r="R609">
        <v>0</v>
      </c>
      <c r="T609">
        <v>0</v>
      </c>
      <c r="U609">
        <v>1</v>
      </c>
      <c r="V609">
        <v>311</v>
      </c>
      <c r="W609">
        <v>20</v>
      </c>
      <c r="X609" t="s">
        <v>77</v>
      </c>
      <c r="Y609">
        <v>1</v>
      </c>
      <c r="Z609">
        <v>2</v>
      </c>
      <c r="AA609">
        <v>89</v>
      </c>
      <c r="AB609">
        <v>3</v>
      </c>
      <c r="AC609">
        <v>2</v>
      </c>
      <c r="AD609">
        <v>3</v>
      </c>
      <c r="AE609">
        <v>4197</v>
      </c>
      <c r="AF609">
        <v>18624</v>
      </c>
      <c r="AG609">
        <v>1</v>
      </c>
      <c r="AH609">
        <v>11</v>
      </c>
      <c r="AI609">
        <v>3</v>
      </c>
      <c r="AJ609">
        <v>1</v>
      </c>
      <c r="AK609">
        <v>80</v>
      </c>
      <c r="AL609">
        <v>1</v>
      </c>
      <c r="AM609">
        <v>10</v>
      </c>
      <c r="AN609">
        <v>3</v>
      </c>
      <c r="AO609">
        <v>10</v>
      </c>
      <c r="AP609">
        <v>8</v>
      </c>
      <c r="AQ609">
        <v>0</v>
      </c>
      <c r="AR609">
        <v>2</v>
      </c>
    </row>
    <row r="610" spans="1:44" x14ac:dyDescent="0.3">
      <c r="A610" t="s">
        <v>56</v>
      </c>
      <c r="B610" t="s">
        <v>45</v>
      </c>
      <c r="C610" t="s">
        <v>46</v>
      </c>
      <c r="D610" t="s">
        <v>59</v>
      </c>
      <c r="E610" t="s">
        <v>60</v>
      </c>
      <c r="F610" t="s">
        <v>49</v>
      </c>
      <c r="G610" t="s">
        <v>1232</v>
      </c>
      <c r="H610">
        <v>1892</v>
      </c>
      <c r="I610" t="s">
        <v>62</v>
      </c>
      <c r="J610" t="s">
        <v>95</v>
      </c>
      <c r="K610" t="s">
        <v>79</v>
      </c>
      <c r="L610" t="s">
        <v>56</v>
      </c>
      <c r="M610" t="s">
        <v>54</v>
      </c>
      <c r="N610">
        <v>3</v>
      </c>
      <c r="O610">
        <v>-2</v>
      </c>
      <c r="P610">
        <v>0</v>
      </c>
      <c r="Q610">
        <v>40</v>
      </c>
      <c r="R610">
        <v>0</v>
      </c>
      <c r="T610">
        <v>0</v>
      </c>
      <c r="U610">
        <v>1</v>
      </c>
      <c r="V610">
        <v>1137</v>
      </c>
      <c r="W610">
        <v>1</v>
      </c>
      <c r="X610" t="s">
        <v>71</v>
      </c>
      <c r="Y610">
        <v>1</v>
      </c>
      <c r="Z610">
        <v>1</v>
      </c>
      <c r="AA610">
        <v>98</v>
      </c>
      <c r="AB610">
        <v>3</v>
      </c>
      <c r="AC610">
        <v>4</v>
      </c>
      <c r="AD610">
        <v>3</v>
      </c>
      <c r="AE610">
        <v>16823</v>
      </c>
      <c r="AF610">
        <v>18991</v>
      </c>
      <c r="AG610">
        <v>2</v>
      </c>
      <c r="AH610">
        <v>11</v>
      </c>
      <c r="AI610">
        <v>3</v>
      </c>
      <c r="AJ610">
        <v>1</v>
      </c>
      <c r="AK610">
        <v>80</v>
      </c>
      <c r="AL610">
        <v>1</v>
      </c>
      <c r="AM610">
        <v>22</v>
      </c>
      <c r="AN610">
        <v>3</v>
      </c>
      <c r="AO610">
        <v>19</v>
      </c>
      <c r="AP610">
        <v>7</v>
      </c>
      <c r="AQ610">
        <v>11</v>
      </c>
      <c r="AR610">
        <v>16</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60</v>
      </c>
      <c r="F614" t="s">
        <v>49</v>
      </c>
      <c r="G614" t="s">
        <v>1231</v>
      </c>
      <c r="H614">
        <v>1506</v>
      </c>
      <c r="I614" t="s">
        <v>62</v>
      </c>
      <c r="J614" t="s">
        <v>63</v>
      </c>
      <c r="K614" t="s">
        <v>79</v>
      </c>
      <c r="L614" t="s">
        <v>56</v>
      </c>
      <c r="M614" t="s">
        <v>54</v>
      </c>
      <c r="N614">
        <v>2</v>
      </c>
      <c r="O614">
        <v>-2</v>
      </c>
      <c r="P614">
        <v>0</v>
      </c>
      <c r="Q614">
        <v>28</v>
      </c>
      <c r="R614">
        <v>0</v>
      </c>
      <c r="T614">
        <v>0</v>
      </c>
      <c r="U614">
        <v>1</v>
      </c>
      <c r="V614">
        <v>1423</v>
      </c>
      <c r="W614">
        <v>1</v>
      </c>
      <c r="X614" t="s">
        <v>77</v>
      </c>
      <c r="Y614">
        <v>1</v>
      </c>
      <c r="Z614">
        <v>1</v>
      </c>
      <c r="AA614">
        <v>72</v>
      </c>
      <c r="AB614">
        <v>2</v>
      </c>
      <c r="AC614">
        <v>1</v>
      </c>
      <c r="AD614">
        <v>3</v>
      </c>
      <c r="AE614">
        <v>1563</v>
      </c>
      <c r="AF614">
        <v>12530</v>
      </c>
      <c r="AG614">
        <v>1</v>
      </c>
      <c r="AH614">
        <v>14</v>
      </c>
      <c r="AI614">
        <v>3</v>
      </c>
      <c r="AJ614">
        <v>4</v>
      </c>
      <c r="AK614">
        <v>80</v>
      </c>
      <c r="AL614">
        <v>1</v>
      </c>
      <c r="AM614">
        <v>1</v>
      </c>
      <c r="AN614">
        <v>1</v>
      </c>
      <c r="AO614">
        <v>1</v>
      </c>
      <c r="AP614">
        <v>0</v>
      </c>
      <c r="AQ614">
        <v>0</v>
      </c>
      <c r="AR614">
        <v>0</v>
      </c>
    </row>
    <row r="615" spans="1:44" x14ac:dyDescent="0.3">
      <c r="A615" t="s">
        <v>56</v>
      </c>
      <c r="B615" t="s">
        <v>45</v>
      </c>
      <c r="C615" t="s">
        <v>75</v>
      </c>
      <c r="D615" t="s">
        <v>59</v>
      </c>
      <c r="E615" t="s">
        <v>60</v>
      </c>
      <c r="F615" t="s">
        <v>113</v>
      </c>
      <c r="G615" t="s">
        <v>1230</v>
      </c>
      <c r="H615">
        <v>1694</v>
      </c>
      <c r="I615" t="s">
        <v>62</v>
      </c>
      <c r="J615" t="s">
        <v>63</v>
      </c>
      <c r="K615" t="s">
        <v>79</v>
      </c>
      <c r="L615" t="s">
        <v>56</v>
      </c>
      <c r="M615" t="s">
        <v>54</v>
      </c>
      <c r="N615">
        <v>1</v>
      </c>
      <c r="O615">
        <v>-2</v>
      </c>
      <c r="P615">
        <v>0</v>
      </c>
      <c r="Q615">
        <v>55</v>
      </c>
      <c r="R615">
        <v>0</v>
      </c>
      <c r="T615">
        <v>0</v>
      </c>
      <c r="U615">
        <v>1</v>
      </c>
      <c r="V615">
        <v>1441</v>
      </c>
      <c r="W615">
        <v>22</v>
      </c>
      <c r="X615" t="s">
        <v>77</v>
      </c>
      <c r="Y615">
        <v>1</v>
      </c>
      <c r="Z615">
        <v>4</v>
      </c>
      <c r="AA615">
        <v>94</v>
      </c>
      <c r="AB615">
        <v>2</v>
      </c>
      <c r="AC615">
        <v>1</v>
      </c>
      <c r="AD615">
        <v>4</v>
      </c>
      <c r="AE615">
        <v>3537</v>
      </c>
      <c r="AF615">
        <v>23737</v>
      </c>
      <c r="AG615">
        <v>5</v>
      </c>
      <c r="AH615">
        <v>12</v>
      </c>
      <c r="AI615">
        <v>3</v>
      </c>
      <c r="AJ615">
        <v>4</v>
      </c>
      <c r="AK615">
        <v>80</v>
      </c>
      <c r="AL615">
        <v>1</v>
      </c>
      <c r="AM615">
        <v>8</v>
      </c>
      <c r="AN615">
        <v>3</v>
      </c>
      <c r="AO615">
        <v>4</v>
      </c>
      <c r="AP615">
        <v>2</v>
      </c>
      <c r="AQ615">
        <v>1</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57</v>
      </c>
      <c r="C618" t="s">
        <v>69</v>
      </c>
      <c r="D618" t="s">
        <v>59</v>
      </c>
      <c r="E618" t="s">
        <v>60</v>
      </c>
      <c r="F618" t="s">
        <v>72</v>
      </c>
      <c r="G618" t="s">
        <v>1218</v>
      </c>
      <c r="H618">
        <v>1648</v>
      </c>
      <c r="I618" t="s">
        <v>62</v>
      </c>
      <c r="J618" t="s">
        <v>63</v>
      </c>
      <c r="K618" t="s">
        <v>53</v>
      </c>
      <c r="L618" t="s">
        <v>56</v>
      </c>
      <c r="M618" t="s">
        <v>54</v>
      </c>
      <c r="N618">
        <v>0</v>
      </c>
      <c r="O618">
        <v>-2</v>
      </c>
      <c r="P618">
        <v>0</v>
      </c>
      <c r="Q618">
        <v>27</v>
      </c>
      <c r="R618">
        <v>0</v>
      </c>
      <c r="T618">
        <v>0</v>
      </c>
      <c r="U618">
        <v>1</v>
      </c>
      <c r="V618">
        <v>591</v>
      </c>
      <c r="W618">
        <v>2</v>
      </c>
      <c r="X618" t="s">
        <v>77</v>
      </c>
      <c r="Y618">
        <v>1</v>
      </c>
      <c r="Z618">
        <v>4</v>
      </c>
      <c r="AA618">
        <v>87</v>
      </c>
      <c r="AB618">
        <v>3</v>
      </c>
      <c r="AC618">
        <v>1</v>
      </c>
      <c r="AD618">
        <v>4</v>
      </c>
      <c r="AE618">
        <v>2580</v>
      </c>
      <c r="AF618">
        <v>6297</v>
      </c>
      <c r="AG618">
        <v>2</v>
      </c>
      <c r="AH618">
        <v>13</v>
      </c>
      <c r="AI618">
        <v>3</v>
      </c>
      <c r="AJ618">
        <v>3</v>
      </c>
      <c r="AK618">
        <v>80</v>
      </c>
      <c r="AL618">
        <v>0</v>
      </c>
      <c r="AM618">
        <v>6</v>
      </c>
      <c r="AN618">
        <v>2</v>
      </c>
      <c r="AO618">
        <v>4</v>
      </c>
      <c r="AP618">
        <v>2</v>
      </c>
      <c r="AQ618">
        <v>1</v>
      </c>
      <c r="AR618">
        <v>2</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57</v>
      </c>
      <c r="C621" t="s">
        <v>46</v>
      </c>
      <c r="D621" t="s">
        <v>59</v>
      </c>
      <c r="E621" t="s">
        <v>60</v>
      </c>
      <c r="F621" t="s">
        <v>49</v>
      </c>
      <c r="G621" t="s">
        <v>1217</v>
      </c>
      <c r="H621">
        <v>1412</v>
      </c>
      <c r="I621" t="s">
        <v>62</v>
      </c>
      <c r="J621" t="s">
        <v>81</v>
      </c>
      <c r="K621" t="s">
        <v>53</v>
      </c>
      <c r="L621" t="s">
        <v>56</v>
      </c>
      <c r="M621" t="s">
        <v>54</v>
      </c>
      <c r="N621">
        <v>2</v>
      </c>
      <c r="O621">
        <v>-2</v>
      </c>
      <c r="P621">
        <v>0</v>
      </c>
      <c r="Q621">
        <v>35</v>
      </c>
      <c r="R621">
        <v>0</v>
      </c>
      <c r="T621">
        <v>0</v>
      </c>
      <c r="U621">
        <v>1</v>
      </c>
      <c r="V621">
        <v>200</v>
      </c>
      <c r="W621">
        <v>18</v>
      </c>
      <c r="X621" t="s">
        <v>55</v>
      </c>
      <c r="Y621">
        <v>1</v>
      </c>
      <c r="Z621">
        <v>3</v>
      </c>
      <c r="AA621">
        <v>60</v>
      </c>
      <c r="AB621">
        <v>3</v>
      </c>
      <c r="AC621">
        <v>3</v>
      </c>
      <c r="AD621">
        <v>4</v>
      </c>
      <c r="AE621">
        <v>9362</v>
      </c>
      <c r="AF621">
        <v>19944</v>
      </c>
      <c r="AG621">
        <v>2</v>
      </c>
      <c r="AH621">
        <v>11</v>
      </c>
      <c r="AI621">
        <v>3</v>
      </c>
      <c r="AJ621">
        <v>3</v>
      </c>
      <c r="AK621">
        <v>80</v>
      </c>
      <c r="AL621">
        <v>0</v>
      </c>
      <c r="AM621">
        <v>10</v>
      </c>
      <c r="AN621">
        <v>3</v>
      </c>
      <c r="AO621">
        <v>2</v>
      </c>
      <c r="AP621">
        <v>2</v>
      </c>
      <c r="AQ621">
        <v>2</v>
      </c>
      <c r="AR621">
        <v>2</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57</v>
      </c>
      <c r="C623" t="s">
        <v>58</v>
      </c>
      <c r="D623" t="s">
        <v>59</v>
      </c>
      <c r="E623" t="s">
        <v>60</v>
      </c>
      <c r="F623" t="s">
        <v>72</v>
      </c>
      <c r="G623" t="s">
        <v>1216</v>
      </c>
      <c r="H623">
        <v>1922</v>
      </c>
      <c r="I623" t="s">
        <v>62</v>
      </c>
      <c r="J623" t="s">
        <v>83</v>
      </c>
      <c r="K623" t="s">
        <v>53</v>
      </c>
      <c r="L623" t="s">
        <v>56</v>
      </c>
      <c r="M623" t="s">
        <v>54</v>
      </c>
      <c r="N623">
        <v>3</v>
      </c>
      <c r="O623">
        <v>-2</v>
      </c>
      <c r="P623">
        <v>0</v>
      </c>
      <c r="Q623">
        <v>45</v>
      </c>
      <c r="R623">
        <v>0</v>
      </c>
      <c r="T623">
        <v>0</v>
      </c>
      <c r="U623">
        <v>1</v>
      </c>
      <c r="V623">
        <v>1297</v>
      </c>
      <c r="W623">
        <v>1</v>
      </c>
      <c r="X623" t="s">
        <v>71</v>
      </c>
      <c r="Y623">
        <v>1</v>
      </c>
      <c r="Z623">
        <v>2</v>
      </c>
      <c r="AA623">
        <v>44</v>
      </c>
      <c r="AB623">
        <v>3</v>
      </c>
      <c r="AC623">
        <v>2</v>
      </c>
      <c r="AD623">
        <v>3</v>
      </c>
      <c r="AE623">
        <v>5399</v>
      </c>
      <c r="AF623">
        <v>14511</v>
      </c>
      <c r="AG623">
        <v>4</v>
      </c>
      <c r="AH623">
        <v>12</v>
      </c>
      <c r="AI623">
        <v>3</v>
      </c>
      <c r="AJ623">
        <v>3</v>
      </c>
      <c r="AK623">
        <v>80</v>
      </c>
      <c r="AL623">
        <v>0</v>
      </c>
      <c r="AM623">
        <v>12</v>
      </c>
      <c r="AN623">
        <v>3</v>
      </c>
      <c r="AO623">
        <v>4</v>
      </c>
      <c r="AP623">
        <v>2</v>
      </c>
      <c r="AQ623">
        <v>0</v>
      </c>
      <c r="AR623">
        <v>3</v>
      </c>
    </row>
    <row r="624" spans="1:44" x14ac:dyDescent="0.3">
      <c r="A624" t="s">
        <v>56</v>
      </c>
      <c r="B624" t="s">
        <v>57</v>
      </c>
      <c r="C624" t="s">
        <v>46</v>
      </c>
      <c r="D624" t="s">
        <v>59</v>
      </c>
      <c r="E624" t="s">
        <v>60</v>
      </c>
      <c r="F624" t="s">
        <v>49</v>
      </c>
      <c r="G624" t="s">
        <v>1215</v>
      </c>
      <c r="H624">
        <v>1668</v>
      </c>
      <c r="I624" t="s">
        <v>62</v>
      </c>
      <c r="J624" t="s">
        <v>63</v>
      </c>
      <c r="K624" t="s">
        <v>64</v>
      </c>
      <c r="L624" t="s">
        <v>56</v>
      </c>
      <c r="M624" t="s">
        <v>54</v>
      </c>
      <c r="N624">
        <v>4</v>
      </c>
      <c r="O624">
        <v>-2</v>
      </c>
      <c r="P624">
        <v>0</v>
      </c>
      <c r="Q624">
        <v>38</v>
      </c>
      <c r="R624">
        <v>0</v>
      </c>
      <c r="T624">
        <v>0</v>
      </c>
      <c r="U624">
        <v>1</v>
      </c>
      <c r="V624">
        <v>1189</v>
      </c>
      <c r="W624">
        <v>1</v>
      </c>
      <c r="X624" t="s">
        <v>77</v>
      </c>
      <c r="Y624">
        <v>1</v>
      </c>
      <c r="Z624">
        <v>4</v>
      </c>
      <c r="AA624">
        <v>90</v>
      </c>
      <c r="AB624">
        <v>3</v>
      </c>
      <c r="AC624">
        <v>2</v>
      </c>
      <c r="AD624">
        <v>4</v>
      </c>
      <c r="AE624">
        <v>4735</v>
      </c>
      <c r="AF624">
        <v>9867</v>
      </c>
      <c r="AG624">
        <v>7</v>
      </c>
      <c r="AH624">
        <v>15</v>
      </c>
      <c r="AI624">
        <v>3</v>
      </c>
      <c r="AJ624">
        <v>4</v>
      </c>
      <c r="AK624">
        <v>80</v>
      </c>
      <c r="AL624">
        <v>2</v>
      </c>
      <c r="AM624">
        <v>19</v>
      </c>
      <c r="AN624">
        <v>4</v>
      </c>
      <c r="AO624">
        <v>13</v>
      </c>
      <c r="AP624">
        <v>11</v>
      </c>
      <c r="AQ624">
        <v>2</v>
      </c>
      <c r="AR624">
        <v>9</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57</v>
      </c>
      <c r="C626" t="s">
        <v>69</v>
      </c>
      <c r="D626" t="s">
        <v>59</v>
      </c>
      <c r="E626" t="s">
        <v>60</v>
      </c>
      <c r="F626" t="s">
        <v>113</v>
      </c>
      <c r="G626" t="s">
        <v>1214</v>
      </c>
      <c r="H626">
        <v>1597</v>
      </c>
      <c r="I626" t="s">
        <v>62</v>
      </c>
      <c r="J626" t="s">
        <v>83</v>
      </c>
      <c r="K626" t="s">
        <v>64</v>
      </c>
      <c r="L626" t="s">
        <v>56</v>
      </c>
      <c r="M626" t="s">
        <v>54</v>
      </c>
      <c r="N626">
        <v>3</v>
      </c>
      <c r="O626">
        <v>-2</v>
      </c>
      <c r="P626">
        <v>0</v>
      </c>
      <c r="Q626">
        <v>34</v>
      </c>
      <c r="R626">
        <v>0</v>
      </c>
      <c r="T626">
        <v>0</v>
      </c>
      <c r="U626">
        <v>1</v>
      </c>
      <c r="V626">
        <v>653</v>
      </c>
      <c r="W626">
        <v>10</v>
      </c>
      <c r="X626" t="s">
        <v>71</v>
      </c>
      <c r="Y626">
        <v>1</v>
      </c>
      <c r="Z626">
        <v>4</v>
      </c>
      <c r="AA626">
        <v>92</v>
      </c>
      <c r="AB626">
        <v>2</v>
      </c>
      <c r="AC626">
        <v>2</v>
      </c>
      <c r="AD626">
        <v>4</v>
      </c>
      <c r="AE626">
        <v>5063</v>
      </c>
      <c r="AF626">
        <v>15332</v>
      </c>
      <c r="AG626">
        <v>1</v>
      </c>
      <c r="AH626">
        <v>14</v>
      </c>
      <c r="AI626">
        <v>3</v>
      </c>
      <c r="AJ626">
        <v>2</v>
      </c>
      <c r="AK626">
        <v>80</v>
      </c>
      <c r="AL626">
        <v>1</v>
      </c>
      <c r="AM626">
        <v>8</v>
      </c>
      <c r="AN626">
        <v>2</v>
      </c>
      <c r="AO626">
        <v>8</v>
      </c>
      <c r="AP626">
        <v>2</v>
      </c>
      <c r="AQ626">
        <v>7</v>
      </c>
      <c r="AR626">
        <v>7</v>
      </c>
    </row>
    <row r="627" spans="1:44" x14ac:dyDescent="0.3">
      <c r="A627" t="s">
        <v>56</v>
      </c>
      <c r="B627" t="s">
        <v>57</v>
      </c>
      <c r="C627" t="s">
        <v>46</v>
      </c>
      <c r="D627" t="s">
        <v>59</v>
      </c>
      <c r="E627" t="s">
        <v>60</v>
      </c>
      <c r="F627" t="s">
        <v>72</v>
      </c>
      <c r="G627" t="s">
        <v>1213</v>
      </c>
      <c r="H627">
        <v>2061</v>
      </c>
      <c r="I627" t="s">
        <v>62</v>
      </c>
      <c r="J627" t="s">
        <v>68</v>
      </c>
      <c r="K627" t="s">
        <v>64</v>
      </c>
      <c r="L627" t="s">
        <v>56</v>
      </c>
      <c r="M627" t="s">
        <v>54</v>
      </c>
      <c r="N627">
        <v>3</v>
      </c>
      <c r="O627">
        <v>-2</v>
      </c>
      <c r="P627">
        <v>0</v>
      </c>
      <c r="Q627">
        <v>36</v>
      </c>
      <c r="R627">
        <v>0</v>
      </c>
      <c r="T627">
        <v>0</v>
      </c>
      <c r="U627">
        <v>1</v>
      </c>
      <c r="V627">
        <v>884</v>
      </c>
      <c r="W627">
        <v>23</v>
      </c>
      <c r="X627" t="s">
        <v>55</v>
      </c>
      <c r="Y627">
        <v>1</v>
      </c>
      <c r="Z627">
        <v>3</v>
      </c>
      <c r="AA627">
        <v>41</v>
      </c>
      <c r="AB627">
        <v>4</v>
      </c>
      <c r="AC627">
        <v>2</v>
      </c>
      <c r="AD627">
        <v>4</v>
      </c>
      <c r="AE627">
        <v>2571</v>
      </c>
      <c r="AF627">
        <v>12290</v>
      </c>
      <c r="AG627">
        <v>4</v>
      </c>
      <c r="AH627">
        <v>17</v>
      </c>
      <c r="AI627">
        <v>3</v>
      </c>
      <c r="AJ627">
        <v>3</v>
      </c>
      <c r="AK627">
        <v>80</v>
      </c>
      <c r="AL627">
        <v>1</v>
      </c>
      <c r="AM627">
        <v>17</v>
      </c>
      <c r="AN627">
        <v>3</v>
      </c>
      <c r="AO627">
        <v>5</v>
      </c>
      <c r="AP627">
        <v>2</v>
      </c>
      <c r="AQ627">
        <v>0</v>
      </c>
      <c r="AR627">
        <v>3</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57</v>
      </c>
      <c r="C630" t="s">
        <v>69</v>
      </c>
      <c r="D630" t="s">
        <v>59</v>
      </c>
      <c r="E630" t="s">
        <v>60</v>
      </c>
      <c r="F630" t="s">
        <v>66</v>
      </c>
      <c r="G630" t="s">
        <v>1212</v>
      </c>
      <c r="H630">
        <v>1918</v>
      </c>
      <c r="I630" t="s">
        <v>62</v>
      </c>
      <c r="J630" t="s">
        <v>68</v>
      </c>
      <c r="K630" t="s">
        <v>64</v>
      </c>
      <c r="L630" t="s">
        <v>56</v>
      </c>
      <c r="M630" t="s">
        <v>54</v>
      </c>
      <c r="N630">
        <v>3</v>
      </c>
      <c r="O630">
        <v>-2</v>
      </c>
      <c r="P630">
        <v>0</v>
      </c>
      <c r="Q630">
        <v>26</v>
      </c>
      <c r="R630">
        <v>0</v>
      </c>
      <c r="T630">
        <v>0</v>
      </c>
      <c r="U630">
        <v>1</v>
      </c>
      <c r="V630">
        <v>1096</v>
      </c>
      <c r="W630">
        <v>6</v>
      </c>
      <c r="X630" t="s">
        <v>77</v>
      </c>
      <c r="Y630">
        <v>1</v>
      </c>
      <c r="Z630">
        <v>3</v>
      </c>
      <c r="AA630">
        <v>61</v>
      </c>
      <c r="AB630">
        <v>4</v>
      </c>
      <c r="AC630">
        <v>1</v>
      </c>
      <c r="AD630">
        <v>4</v>
      </c>
      <c r="AE630">
        <v>2544</v>
      </c>
      <c r="AF630">
        <v>7102</v>
      </c>
      <c r="AG630">
        <v>0</v>
      </c>
      <c r="AH630">
        <v>18</v>
      </c>
      <c r="AI630">
        <v>3</v>
      </c>
      <c r="AJ630">
        <v>1</v>
      </c>
      <c r="AK630">
        <v>80</v>
      </c>
      <c r="AL630">
        <v>1</v>
      </c>
      <c r="AM630">
        <v>8</v>
      </c>
      <c r="AN630">
        <v>3</v>
      </c>
      <c r="AO630">
        <v>7</v>
      </c>
      <c r="AP630">
        <v>7</v>
      </c>
      <c r="AQ630">
        <v>7</v>
      </c>
      <c r="AR630">
        <v>7</v>
      </c>
    </row>
    <row r="631" spans="1:44" x14ac:dyDescent="0.3">
      <c r="A631" t="s">
        <v>56</v>
      </c>
      <c r="B631" t="s">
        <v>57</v>
      </c>
      <c r="C631" t="s">
        <v>69</v>
      </c>
      <c r="D631" t="s">
        <v>59</v>
      </c>
      <c r="E631" t="s">
        <v>60</v>
      </c>
      <c r="F631" t="s">
        <v>49</v>
      </c>
      <c r="G631" t="s">
        <v>1211</v>
      </c>
      <c r="H631">
        <v>1720</v>
      </c>
      <c r="I631" t="s">
        <v>62</v>
      </c>
      <c r="J631" t="s">
        <v>63</v>
      </c>
      <c r="K631" t="s">
        <v>64</v>
      </c>
      <c r="L631" t="s">
        <v>56</v>
      </c>
      <c r="M631" t="s">
        <v>54</v>
      </c>
      <c r="N631">
        <v>3</v>
      </c>
      <c r="O631">
        <v>-2</v>
      </c>
      <c r="P631">
        <v>0</v>
      </c>
      <c r="Q631">
        <v>32</v>
      </c>
      <c r="R631">
        <v>0</v>
      </c>
      <c r="T631">
        <v>0</v>
      </c>
      <c r="U631">
        <v>1</v>
      </c>
      <c r="V631">
        <v>585</v>
      </c>
      <c r="W631">
        <v>10</v>
      </c>
      <c r="X631" t="s">
        <v>77</v>
      </c>
      <c r="Y631">
        <v>1</v>
      </c>
      <c r="Z631">
        <v>1</v>
      </c>
      <c r="AA631">
        <v>56</v>
      </c>
      <c r="AB631">
        <v>3</v>
      </c>
      <c r="AC631">
        <v>1</v>
      </c>
      <c r="AD631">
        <v>3</v>
      </c>
      <c r="AE631">
        <v>3433</v>
      </c>
      <c r="AF631">
        <v>17360</v>
      </c>
      <c r="AG631">
        <v>6</v>
      </c>
      <c r="AH631">
        <v>13</v>
      </c>
      <c r="AI631">
        <v>3</v>
      </c>
      <c r="AJ631">
        <v>1</v>
      </c>
      <c r="AK631">
        <v>80</v>
      </c>
      <c r="AL631">
        <v>1</v>
      </c>
      <c r="AM631">
        <v>10</v>
      </c>
      <c r="AN631">
        <v>2</v>
      </c>
      <c r="AO631">
        <v>5</v>
      </c>
      <c r="AP631">
        <v>2</v>
      </c>
      <c r="AQ631">
        <v>1</v>
      </c>
      <c r="AR631">
        <v>3</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57</v>
      </c>
      <c r="C635" t="s">
        <v>46</v>
      </c>
      <c r="D635" t="s">
        <v>59</v>
      </c>
      <c r="E635" t="s">
        <v>60</v>
      </c>
      <c r="F635" t="s">
        <v>49</v>
      </c>
      <c r="G635" t="s">
        <v>1210</v>
      </c>
      <c r="H635">
        <v>1997</v>
      </c>
      <c r="I635" t="s">
        <v>62</v>
      </c>
      <c r="J635" t="s">
        <v>81</v>
      </c>
      <c r="K635" t="s">
        <v>64</v>
      </c>
      <c r="L635" t="s">
        <v>56</v>
      </c>
      <c r="M635" t="s">
        <v>54</v>
      </c>
      <c r="N635">
        <v>1</v>
      </c>
      <c r="O635">
        <v>-2</v>
      </c>
      <c r="P635">
        <v>0</v>
      </c>
      <c r="Q635">
        <v>38</v>
      </c>
      <c r="R635">
        <v>0</v>
      </c>
      <c r="T635">
        <v>0</v>
      </c>
      <c r="U635">
        <v>1</v>
      </c>
      <c r="V635">
        <v>508</v>
      </c>
      <c r="W635">
        <v>6</v>
      </c>
      <c r="X635" t="s">
        <v>71</v>
      </c>
      <c r="Y635">
        <v>1</v>
      </c>
      <c r="Z635">
        <v>1</v>
      </c>
      <c r="AA635">
        <v>72</v>
      </c>
      <c r="AB635">
        <v>2</v>
      </c>
      <c r="AC635">
        <v>2</v>
      </c>
      <c r="AD635">
        <v>3</v>
      </c>
      <c r="AE635">
        <v>5321</v>
      </c>
      <c r="AF635">
        <v>14284</v>
      </c>
      <c r="AG635">
        <v>2</v>
      </c>
      <c r="AH635">
        <v>11</v>
      </c>
      <c r="AI635">
        <v>3</v>
      </c>
      <c r="AJ635">
        <v>4</v>
      </c>
      <c r="AK635">
        <v>80</v>
      </c>
      <c r="AL635">
        <v>1</v>
      </c>
      <c r="AM635">
        <v>10</v>
      </c>
      <c r="AN635">
        <v>3</v>
      </c>
      <c r="AO635">
        <v>8</v>
      </c>
      <c r="AP635">
        <v>3</v>
      </c>
      <c r="AQ635">
        <v>7</v>
      </c>
      <c r="AR635">
        <v>7</v>
      </c>
    </row>
    <row r="636" spans="1:44" x14ac:dyDescent="0.3">
      <c r="A636" t="s">
        <v>56</v>
      </c>
      <c r="B636" t="s">
        <v>57</v>
      </c>
      <c r="C636" t="s">
        <v>69</v>
      </c>
      <c r="D636" t="s">
        <v>59</v>
      </c>
      <c r="E636" t="s">
        <v>60</v>
      </c>
      <c r="F636" t="s">
        <v>72</v>
      </c>
      <c r="G636" t="s">
        <v>1209</v>
      </c>
      <c r="H636">
        <v>1852</v>
      </c>
      <c r="I636" t="s">
        <v>62</v>
      </c>
      <c r="J636" t="s">
        <v>68</v>
      </c>
      <c r="K636" t="s">
        <v>64</v>
      </c>
      <c r="L636" t="s">
        <v>56</v>
      </c>
      <c r="M636" t="s">
        <v>54</v>
      </c>
      <c r="N636">
        <v>3</v>
      </c>
      <c r="O636">
        <v>-2</v>
      </c>
      <c r="P636">
        <v>0</v>
      </c>
      <c r="Q636">
        <v>29</v>
      </c>
      <c r="R636">
        <v>0</v>
      </c>
      <c r="T636">
        <v>0</v>
      </c>
      <c r="U636">
        <v>1</v>
      </c>
      <c r="V636">
        <v>574</v>
      </c>
      <c r="W636">
        <v>20</v>
      </c>
      <c r="X636" t="s">
        <v>65</v>
      </c>
      <c r="Y636">
        <v>1</v>
      </c>
      <c r="Z636">
        <v>4</v>
      </c>
      <c r="AA636">
        <v>40</v>
      </c>
      <c r="AB636">
        <v>3</v>
      </c>
      <c r="AC636">
        <v>1</v>
      </c>
      <c r="AD636">
        <v>4</v>
      </c>
      <c r="AE636">
        <v>3812</v>
      </c>
      <c r="AF636">
        <v>7003</v>
      </c>
      <c r="AG636">
        <v>1</v>
      </c>
      <c r="AH636">
        <v>13</v>
      </c>
      <c r="AI636">
        <v>3</v>
      </c>
      <c r="AJ636">
        <v>2</v>
      </c>
      <c r="AK636">
        <v>80</v>
      </c>
      <c r="AL636">
        <v>0</v>
      </c>
      <c r="AM636">
        <v>11</v>
      </c>
      <c r="AN636">
        <v>4</v>
      </c>
      <c r="AO636">
        <v>11</v>
      </c>
      <c r="AP636">
        <v>8</v>
      </c>
      <c r="AQ636">
        <v>3</v>
      </c>
      <c r="AR636">
        <v>10</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57</v>
      </c>
      <c r="C640" t="s">
        <v>58</v>
      </c>
      <c r="D640" t="s">
        <v>59</v>
      </c>
      <c r="E640" t="s">
        <v>60</v>
      </c>
      <c r="F640" t="s">
        <v>49</v>
      </c>
      <c r="G640" t="s">
        <v>1208</v>
      </c>
      <c r="H640">
        <v>1941</v>
      </c>
      <c r="I640" t="s">
        <v>62</v>
      </c>
      <c r="J640" t="s">
        <v>101</v>
      </c>
      <c r="K640" t="s">
        <v>64</v>
      </c>
      <c r="L640" t="s">
        <v>56</v>
      </c>
      <c r="M640" t="s">
        <v>54</v>
      </c>
      <c r="N640">
        <v>3</v>
      </c>
      <c r="O640">
        <v>-2</v>
      </c>
      <c r="P640">
        <v>0</v>
      </c>
      <c r="Q640">
        <v>49</v>
      </c>
      <c r="R640">
        <v>0</v>
      </c>
      <c r="T640">
        <v>0</v>
      </c>
      <c r="U640">
        <v>1</v>
      </c>
      <c r="V640">
        <v>1064</v>
      </c>
      <c r="W640">
        <v>2</v>
      </c>
      <c r="X640" t="s">
        <v>65</v>
      </c>
      <c r="Y640">
        <v>1</v>
      </c>
      <c r="Z640">
        <v>2</v>
      </c>
      <c r="AA640">
        <v>42</v>
      </c>
      <c r="AB640">
        <v>3</v>
      </c>
      <c r="AC640">
        <v>5</v>
      </c>
      <c r="AD640">
        <v>4</v>
      </c>
      <c r="AE640">
        <v>19161</v>
      </c>
      <c r="AF640">
        <v>13738</v>
      </c>
      <c r="AG640">
        <v>3</v>
      </c>
      <c r="AH640">
        <v>15</v>
      </c>
      <c r="AI640">
        <v>3</v>
      </c>
      <c r="AJ640">
        <v>4</v>
      </c>
      <c r="AK640">
        <v>80</v>
      </c>
      <c r="AL640">
        <v>0</v>
      </c>
      <c r="AM640">
        <v>28</v>
      </c>
      <c r="AN640">
        <v>3</v>
      </c>
      <c r="AO640">
        <v>5</v>
      </c>
      <c r="AP640">
        <v>4</v>
      </c>
      <c r="AQ640">
        <v>4</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60</v>
      </c>
      <c r="F643" t="s">
        <v>49</v>
      </c>
      <c r="G643" t="s">
        <v>1207</v>
      </c>
      <c r="H643">
        <v>1653</v>
      </c>
      <c r="I643" t="s">
        <v>62</v>
      </c>
      <c r="J643" t="s">
        <v>81</v>
      </c>
      <c r="K643" t="s">
        <v>79</v>
      </c>
      <c r="L643" t="s">
        <v>56</v>
      </c>
      <c r="M643" t="s">
        <v>54</v>
      </c>
      <c r="N643">
        <v>6</v>
      </c>
      <c r="O643">
        <v>-2</v>
      </c>
      <c r="P643">
        <v>0</v>
      </c>
      <c r="Q643">
        <v>25</v>
      </c>
      <c r="R643">
        <v>0</v>
      </c>
      <c r="T643">
        <v>0</v>
      </c>
      <c r="U643">
        <v>1</v>
      </c>
      <c r="V643">
        <v>772</v>
      </c>
      <c r="W643">
        <v>2</v>
      </c>
      <c r="X643" t="s">
        <v>65</v>
      </c>
      <c r="Y643">
        <v>1</v>
      </c>
      <c r="Z643">
        <v>4</v>
      </c>
      <c r="AA643">
        <v>77</v>
      </c>
      <c r="AB643">
        <v>4</v>
      </c>
      <c r="AC643">
        <v>2</v>
      </c>
      <c r="AD643">
        <v>3</v>
      </c>
      <c r="AE643">
        <v>5206</v>
      </c>
      <c r="AF643">
        <v>4973</v>
      </c>
      <c r="AG643">
        <v>1</v>
      </c>
      <c r="AH643">
        <v>17</v>
      </c>
      <c r="AI643">
        <v>3</v>
      </c>
      <c r="AJ643">
        <v>3</v>
      </c>
      <c r="AK643">
        <v>80</v>
      </c>
      <c r="AL643">
        <v>2</v>
      </c>
      <c r="AM643">
        <v>7</v>
      </c>
      <c r="AN643">
        <v>3</v>
      </c>
      <c r="AO643">
        <v>7</v>
      </c>
      <c r="AP643">
        <v>7</v>
      </c>
      <c r="AQ643">
        <v>0</v>
      </c>
      <c r="AR643">
        <v>7</v>
      </c>
    </row>
    <row r="644" spans="1:44" x14ac:dyDescent="0.3">
      <c r="A644" t="s">
        <v>56</v>
      </c>
      <c r="B644" t="s">
        <v>57</v>
      </c>
      <c r="C644" t="s">
        <v>69</v>
      </c>
      <c r="D644" t="s">
        <v>59</v>
      </c>
      <c r="E644" t="s">
        <v>60</v>
      </c>
      <c r="F644" t="s">
        <v>66</v>
      </c>
      <c r="G644" t="s">
        <v>1206</v>
      </c>
      <c r="H644">
        <v>1431</v>
      </c>
      <c r="I644" t="s">
        <v>62</v>
      </c>
      <c r="J644" t="s">
        <v>63</v>
      </c>
      <c r="K644" t="s">
        <v>79</v>
      </c>
      <c r="L644" t="s">
        <v>56</v>
      </c>
      <c r="M644" t="s">
        <v>54</v>
      </c>
      <c r="N644">
        <v>2</v>
      </c>
      <c r="O644">
        <v>-2</v>
      </c>
      <c r="P644">
        <v>0</v>
      </c>
      <c r="Q644">
        <v>34</v>
      </c>
      <c r="R644">
        <v>0</v>
      </c>
      <c r="T644">
        <v>0</v>
      </c>
      <c r="U644">
        <v>1</v>
      </c>
      <c r="V644">
        <v>560</v>
      </c>
      <c r="W644">
        <v>1</v>
      </c>
      <c r="X644" t="s">
        <v>71</v>
      </c>
      <c r="Y644">
        <v>1</v>
      </c>
      <c r="Z644">
        <v>4</v>
      </c>
      <c r="AA644">
        <v>91</v>
      </c>
      <c r="AB644">
        <v>3</v>
      </c>
      <c r="AC644">
        <v>1</v>
      </c>
      <c r="AD644">
        <v>3</v>
      </c>
      <c r="AE644">
        <v>2996</v>
      </c>
      <c r="AF644">
        <v>20284</v>
      </c>
      <c r="AG644">
        <v>5</v>
      </c>
      <c r="AH644">
        <v>14</v>
      </c>
      <c r="AI644">
        <v>3</v>
      </c>
      <c r="AJ644">
        <v>3</v>
      </c>
      <c r="AK644">
        <v>80</v>
      </c>
      <c r="AL644">
        <v>2</v>
      </c>
      <c r="AM644">
        <v>10</v>
      </c>
      <c r="AN644">
        <v>3</v>
      </c>
      <c r="AO644">
        <v>4</v>
      </c>
      <c r="AP644">
        <v>3</v>
      </c>
      <c r="AQ644">
        <v>1</v>
      </c>
      <c r="AR644">
        <v>3</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56</v>
      </c>
      <c r="B647" t="s">
        <v>57</v>
      </c>
      <c r="C647" t="s">
        <v>69</v>
      </c>
      <c r="D647" t="s">
        <v>59</v>
      </c>
      <c r="E647" t="s">
        <v>60</v>
      </c>
      <c r="F647" t="s">
        <v>72</v>
      </c>
      <c r="G647" t="s">
        <v>1205</v>
      </c>
      <c r="H647">
        <v>1485</v>
      </c>
      <c r="I647" t="s">
        <v>62</v>
      </c>
      <c r="J647" t="s">
        <v>101</v>
      </c>
      <c r="K647" t="s">
        <v>79</v>
      </c>
      <c r="L647" t="s">
        <v>56</v>
      </c>
      <c r="M647" t="s">
        <v>54</v>
      </c>
      <c r="N647">
        <v>3</v>
      </c>
      <c r="O647">
        <v>-2</v>
      </c>
      <c r="P647">
        <v>0</v>
      </c>
      <c r="Q647">
        <v>34</v>
      </c>
      <c r="R647">
        <v>0</v>
      </c>
      <c r="T647">
        <v>0</v>
      </c>
      <c r="U647">
        <v>1</v>
      </c>
      <c r="V647">
        <v>829</v>
      </c>
      <c r="W647">
        <v>15</v>
      </c>
      <c r="X647" t="s">
        <v>77</v>
      </c>
      <c r="Y647">
        <v>1</v>
      </c>
      <c r="Z647">
        <v>2</v>
      </c>
      <c r="AA647">
        <v>71</v>
      </c>
      <c r="AB647">
        <v>3</v>
      </c>
      <c r="AC647">
        <v>4</v>
      </c>
      <c r="AD647">
        <v>3</v>
      </c>
      <c r="AE647">
        <v>17007</v>
      </c>
      <c r="AF647">
        <v>11929</v>
      </c>
      <c r="AG647">
        <v>7</v>
      </c>
      <c r="AH647">
        <v>14</v>
      </c>
      <c r="AI647">
        <v>3</v>
      </c>
      <c r="AJ647">
        <v>4</v>
      </c>
      <c r="AK647">
        <v>80</v>
      </c>
      <c r="AL647">
        <v>2</v>
      </c>
      <c r="AM647">
        <v>16</v>
      </c>
      <c r="AN647">
        <v>2</v>
      </c>
      <c r="AO647">
        <v>14</v>
      </c>
      <c r="AP647">
        <v>8</v>
      </c>
      <c r="AQ647">
        <v>6</v>
      </c>
      <c r="AR647">
        <v>9</v>
      </c>
    </row>
    <row r="648" spans="1:44" x14ac:dyDescent="0.3">
      <c r="A648" t="s">
        <v>56</v>
      </c>
      <c r="B648" t="s">
        <v>57</v>
      </c>
      <c r="C648" t="s">
        <v>69</v>
      </c>
      <c r="D648" t="s">
        <v>59</v>
      </c>
      <c r="E648" t="s">
        <v>60</v>
      </c>
      <c r="F648" t="s">
        <v>49</v>
      </c>
      <c r="G648" t="s">
        <v>1204</v>
      </c>
      <c r="H648">
        <v>1615</v>
      </c>
      <c r="I648" t="s">
        <v>62</v>
      </c>
      <c r="J648" t="s">
        <v>81</v>
      </c>
      <c r="K648" t="s">
        <v>79</v>
      </c>
      <c r="L648" t="s">
        <v>56</v>
      </c>
      <c r="M648" t="s">
        <v>54</v>
      </c>
      <c r="N648">
        <v>3</v>
      </c>
      <c r="O648">
        <v>-2</v>
      </c>
      <c r="P648">
        <v>0</v>
      </c>
      <c r="Q648">
        <v>34</v>
      </c>
      <c r="R648">
        <v>0</v>
      </c>
      <c r="T648">
        <v>0</v>
      </c>
      <c r="U648">
        <v>1</v>
      </c>
      <c r="V648">
        <v>426</v>
      </c>
      <c r="W648">
        <v>10</v>
      </c>
      <c r="X648" t="s">
        <v>71</v>
      </c>
      <c r="Y648">
        <v>1</v>
      </c>
      <c r="Z648">
        <v>3</v>
      </c>
      <c r="AA648">
        <v>42</v>
      </c>
      <c r="AB648">
        <v>4</v>
      </c>
      <c r="AC648">
        <v>2</v>
      </c>
      <c r="AD648">
        <v>4</v>
      </c>
      <c r="AE648">
        <v>4724</v>
      </c>
      <c r="AF648">
        <v>17000</v>
      </c>
      <c r="AG648">
        <v>1</v>
      </c>
      <c r="AH648">
        <v>13</v>
      </c>
      <c r="AI648">
        <v>3</v>
      </c>
      <c r="AJ648">
        <v>1</v>
      </c>
      <c r="AK648">
        <v>80</v>
      </c>
      <c r="AL648">
        <v>1</v>
      </c>
      <c r="AM648">
        <v>9</v>
      </c>
      <c r="AN648">
        <v>3</v>
      </c>
      <c r="AO648">
        <v>9</v>
      </c>
      <c r="AP648">
        <v>7</v>
      </c>
      <c r="AQ648">
        <v>7</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69</v>
      </c>
      <c r="D650" t="s">
        <v>59</v>
      </c>
      <c r="E650" t="s">
        <v>60</v>
      </c>
      <c r="F650" t="s">
        <v>49</v>
      </c>
      <c r="G650" t="s">
        <v>1203</v>
      </c>
      <c r="H650">
        <v>1590</v>
      </c>
      <c r="I650" t="s">
        <v>62</v>
      </c>
      <c r="J650" t="s">
        <v>83</v>
      </c>
      <c r="K650" t="s">
        <v>79</v>
      </c>
      <c r="L650" t="s">
        <v>56</v>
      </c>
      <c r="M650" t="s">
        <v>54</v>
      </c>
      <c r="N650">
        <v>0</v>
      </c>
      <c r="O650">
        <v>-2</v>
      </c>
      <c r="P650">
        <v>0</v>
      </c>
      <c r="Q650">
        <v>29</v>
      </c>
      <c r="R650">
        <v>0</v>
      </c>
      <c r="T650">
        <v>0</v>
      </c>
      <c r="U650">
        <v>1</v>
      </c>
      <c r="V650">
        <v>995</v>
      </c>
      <c r="W650">
        <v>2</v>
      </c>
      <c r="X650" t="s">
        <v>65</v>
      </c>
      <c r="Y650">
        <v>1</v>
      </c>
      <c r="Z650">
        <v>1</v>
      </c>
      <c r="AA650">
        <v>87</v>
      </c>
      <c r="AB650">
        <v>3</v>
      </c>
      <c r="AC650">
        <v>2</v>
      </c>
      <c r="AD650">
        <v>4</v>
      </c>
      <c r="AE650">
        <v>8853</v>
      </c>
      <c r="AF650">
        <v>24483</v>
      </c>
      <c r="AG650">
        <v>1</v>
      </c>
      <c r="AH650">
        <v>19</v>
      </c>
      <c r="AI650">
        <v>3</v>
      </c>
      <c r="AJ650">
        <v>4</v>
      </c>
      <c r="AK650">
        <v>80</v>
      </c>
      <c r="AL650">
        <v>1</v>
      </c>
      <c r="AM650">
        <v>6</v>
      </c>
      <c r="AN650">
        <v>4</v>
      </c>
      <c r="AO650">
        <v>6</v>
      </c>
      <c r="AP650">
        <v>4</v>
      </c>
      <c r="AQ650">
        <v>1</v>
      </c>
      <c r="AR650">
        <v>3</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91</v>
      </c>
      <c r="C653" t="s">
        <v>46</v>
      </c>
      <c r="D653" t="s">
        <v>59</v>
      </c>
      <c r="E653" t="s">
        <v>60</v>
      </c>
      <c r="F653" t="s">
        <v>49</v>
      </c>
      <c r="G653" t="s">
        <v>1196</v>
      </c>
      <c r="H653">
        <v>2022</v>
      </c>
      <c r="I653" t="s">
        <v>62</v>
      </c>
      <c r="J653" t="s">
        <v>95</v>
      </c>
      <c r="K653" t="s">
        <v>53</v>
      </c>
      <c r="L653" t="s">
        <v>56</v>
      </c>
      <c r="M653" t="s">
        <v>54</v>
      </c>
      <c r="N653">
        <v>3</v>
      </c>
      <c r="O653">
        <v>-2</v>
      </c>
      <c r="P653">
        <v>0</v>
      </c>
      <c r="Q653">
        <v>39</v>
      </c>
      <c r="R653">
        <v>0</v>
      </c>
      <c r="T653">
        <v>0</v>
      </c>
      <c r="U653">
        <v>1</v>
      </c>
      <c r="V653">
        <v>105</v>
      </c>
      <c r="W653">
        <v>9</v>
      </c>
      <c r="X653" t="s">
        <v>77</v>
      </c>
      <c r="Y653">
        <v>1</v>
      </c>
      <c r="Z653">
        <v>4</v>
      </c>
      <c r="AA653">
        <v>87</v>
      </c>
      <c r="AB653">
        <v>3</v>
      </c>
      <c r="AC653">
        <v>5</v>
      </c>
      <c r="AD653">
        <v>4</v>
      </c>
      <c r="AE653">
        <v>19431</v>
      </c>
      <c r="AF653">
        <v>15302</v>
      </c>
      <c r="AG653">
        <v>2</v>
      </c>
      <c r="AH653">
        <v>13</v>
      </c>
      <c r="AI653">
        <v>3</v>
      </c>
      <c r="AJ653">
        <v>3</v>
      </c>
      <c r="AK653">
        <v>80</v>
      </c>
      <c r="AL653">
        <v>0</v>
      </c>
      <c r="AM653">
        <v>21</v>
      </c>
      <c r="AN653">
        <v>2</v>
      </c>
      <c r="AO653">
        <v>6</v>
      </c>
      <c r="AP653">
        <v>0</v>
      </c>
      <c r="AQ653">
        <v>1</v>
      </c>
      <c r="AR653">
        <v>3</v>
      </c>
    </row>
    <row r="654" spans="1:44" x14ac:dyDescent="0.3">
      <c r="A654" t="s">
        <v>56</v>
      </c>
      <c r="B654" t="s">
        <v>91</v>
      </c>
      <c r="C654" t="s">
        <v>46</v>
      </c>
      <c r="D654" t="s">
        <v>59</v>
      </c>
      <c r="E654" t="s">
        <v>60</v>
      </c>
      <c r="F654" t="s">
        <v>49</v>
      </c>
      <c r="G654" t="s">
        <v>1195</v>
      </c>
      <c r="H654">
        <v>1976</v>
      </c>
      <c r="I654" t="s">
        <v>62</v>
      </c>
      <c r="J654" t="s">
        <v>63</v>
      </c>
      <c r="K654" t="s">
        <v>53</v>
      </c>
      <c r="L654" t="s">
        <v>56</v>
      </c>
      <c r="M654" t="s">
        <v>54</v>
      </c>
      <c r="N654">
        <v>2</v>
      </c>
      <c r="O654">
        <v>-2</v>
      </c>
      <c r="P654">
        <v>0</v>
      </c>
      <c r="Q654">
        <v>42</v>
      </c>
      <c r="R654">
        <v>0</v>
      </c>
      <c r="T654">
        <v>0</v>
      </c>
      <c r="U654">
        <v>1</v>
      </c>
      <c r="V654">
        <v>335</v>
      </c>
      <c r="W654">
        <v>23</v>
      </c>
      <c r="X654" t="s">
        <v>55</v>
      </c>
      <c r="Y654">
        <v>1</v>
      </c>
      <c r="Z654">
        <v>4</v>
      </c>
      <c r="AA654">
        <v>37</v>
      </c>
      <c r="AB654">
        <v>2</v>
      </c>
      <c r="AC654">
        <v>2</v>
      </c>
      <c r="AD654">
        <v>3</v>
      </c>
      <c r="AE654">
        <v>4332</v>
      </c>
      <c r="AF654">
        <v>14811</v>
      </c>
      <c r="AG654">
        <v>1</v>
      </c>
      <c r="AH654">
        <v>12</v>
      </c>
      <c r="AI654">
        <v>3</v>
      </c>
      <c r="AJ654">
        <v>4</v>
      </c>
      <c r="AK654">
        <v>80</v>
      </c>
      <c r="AL654">
        <v>0</v>
      </c>
      <c r="AM654">
        <v>20</v>
      </c>
      <c r="AN654">
        <v>3</v>
      </c>
      <c r="AO654">
        <v>20</v>
      </c>
      <c r="AP654">
        <v>9</v>
      </c>
      <c r="AQ654">
        <v>3</v>
      </c>
      <c r="AR654">
        <v>7</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91</v>
      </c>
      <c r="C656" t="s">
        <v>46</v>
      </c>
      <c r="D656" t="s">
        <v>59</v>
      </c>
      <c r="E656" t="s">
        <v>60</v>
      </c>
      <c r="F656" t="s">
        <v>113</v>
      </c>
      <c r="G656" t="s">
        <v>1194</v>
      </c>
      <c r="H656">
        <v>1440</v>
      </c>
      <c r="I656" t="s">
        <v>62</v>
      </c>
      <c r="J656" t="s">
        <v>68</v>
      </c>
      <c r="K656" t="s">
        <v>53</v>
      </c>
      <c r="L656" t="s">
        <v>56</v>
      </c>
      <c r="M656" t="s">
        <v>54</v>
      </c>
      <c r="N656">
        <v>2</v>
      </c>
      <c r="O656">
        <v>-2</v>
      </c>
      <c r="P656">
        <v>0</v>
      </c>
      <c r="Q656">
        <v>37</v>
      </c>
      <c r="R656">
        <v>0</v>
      </c>
      <c r="T656">
        <v>0</v>
      </c>
      <c r="U656">
        <v>1</v>
      </c>
      <c r="V656">
        <v>1413</v>
      </c>
      <c r="W656">
        <v>5</v>
      </c>
      <c r="X656" t="s">
        <v>55</v>
      </c>
      <c r="Y656">
        <v>1</v>
      </c>
      <c r="Z656">
        <v>4</v>
      </c>
      <c r="AA656">
        <v>84</v>
      </c>
      <c r="AB656">
        <v>4</v>
      </c>
      <c r="AC656">
        <v>1</v>
      </c>
      <c r="AD656">
        <v>4</v>
      </c>
      <c r="AE656">
        <v>3500</v>
      </c>
      <c r="AF656">
        <v>25470</v>
      </c>
      <c r="AG656">
        <v>0</v>
      </c>
      <c r="AH656">
        <v>14</v>
      </c>
      <c r="AI656">
        <v>3</v>
      </c>
      <c r="AJ656">
        <v>1</v>
      </c>
      <c r="AK656">
        <v>80</v>
      </c>
      <c r="AL656">
        <v>0</v>
      </c>
      <c r="AM656">
        <v>7</v>
      </c>
      <c r="AN656">
        <v>1</v>
      </c>
      <c r="AO656">
        <v>6</v>
      </c>
      <c r="AP656">
        <v>5</v>
      </c>
      <c r="AQ656">
        <v>1</v>
      </c>
      <c r="AR656">
        <v>3</v>
      </c>
    </row>
    <row r="657" spans="1:44" x14ac:dyDescent="0.3">
      <c r="A657" t="s">
        <v>56</v>
      </c>
      <c r="B657" t="s">
        <v>91</v>
      </c>
      <c r="C657" t="s">
        <v>69</v>
      </c>
      <c r="D657" t="s">
        <v>59</v>
      </c>
      <c r="E657" t="s">
        <v>60</v>
      </c>
      <c r="F657" t="s">
        <v>72</v>
      </c>
      <c r="G657" t="s">
        <v>1193</v>
      </c>
      <c r="H657">
        <v>1947</v>
      </c>
      <c r="I657" t="s">
        <v>62</v>
      </c>
      <c r="J657" t="s">
        <v>63</v>
      </c>
      <c r="K657" t="s">
        <v>53</v>
      </c>
      <c r="L657" t="s">
        <v>56</v>
      </c>
      <c r="M657" t="s">
        <v>54</v>
      </c>
      <c r="N657">
        <v>3</v>
      </c>
      <c r="O657">
        <v>-2</v>
      </c>
      <c r="P657">
        <v>0</v>
      </c>
      <c r="Q657">
        <v>28</v>
      </c>
      <c r="R657">
        <v>0</v>
      </c>
      <c r="T657">
        <v>0</v>
      </c>
      <c r="U657">
        <v>1</v>
      </c>
      <c r="V657">
        <v>1103</v>
      </c>
      <c r="W657">
        <v>16</v>
      </c>
      <c r="X657" t="s">
        <v>77</v>
      </c>
      <c r="Y657">
        <v>1</v>
      </c>
      <c r="Z657">
        <v>3</v>
      </c>
      <c r="AA657">
        <v>49</v>
      </c>
      <c r="AB657">
        <v>3</v>
      </c>
      <c r="AC657">
        <v>1</v>
      </c>
      <c r="AD657">
        <v>3</v>
      </c>
      <c r="AE657">
        <v>2144</v>
      </c>
      <c r="AF657">
        <v>2122</v>
      </c>
      <c r="AG657">
        <v>1</v>
      </c>
      <c r="AH657">
        <v>14</v>
      </c>
      <c r="AI657">
        <v>3</v>
      </c>
      <c r="AJ657">
        <v>3</v>
      </c>
      <c r="AK657">
        <v>80</v>
      </c>
      <c r="AL657">
        <v>0</v>
      </c>
      <c r="AM657">
        <v>5</v>
      </c>
      <c r="AN657">
        <v>2</v>
      </c>
      <c r="AO657">
        <v>5</v>
      </c>
      <c r="AP657">
        <v>3</v>
      </c>
      <c r="AQ657">
        <v>1</v>
      </c>
      <c r="AR657">
        <v>4</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91</v>
      </c>
      <c r="C661" t="s">
        <v>46</v>
      </c>
      <c r="D661" t="s">
        <v>59</v>
      </c>
      <c r="E661" t="s">
        <v>60</v>
      </c>
      <c r="F661" t="s">
        <v>49</v>
      </c>
      <c r="G661" t="s">
        <v>1192</v>
      </c>
      <c r="H661">
        <v>1471</v>
      </c>
      <c r="I661" t="s">
        <v>62</v>
      </c>
      <c r="J661" t="s">
        <v>68</v>
      </c>
      <c r="K661" t="s">
        <v>53</v>
      </c>
      <c r="L661" t="s">
        <v>56</v>
      </c>
      <c r="M661" t="s">
        <v>54</v>
      </c>
      <c r="N661">
        <v>5</v>
      </c>
      <c r="O661">
        <v>-2</v>
      </c>
      <c r="P661">
        <v>0</v>
      </c>
      <c r="Q661">
        <v>44</v>
      </c>
      <c r="R661">
        <v>0</v>
      </c>
      <c r="T661">
        <v>0</v>
      </c>
      <c r="U661">
        <v>1</v>
      </c>
      <c r="V661">
        <v>981</v>
      </c>
      <c r="W661">
        <v>5</v>
      </c>
      <c r="X661" t="s">
        <v>77</v>
      </c>
      <c r="Y661">
        <v>1</v>
      </c>
      <c r="Z661">
        <v>3</v>
      </c>
      <c r="AA661">
        <v>90</v>
      </c>
      <c r="AB661">
        <v>2</v>
      </c>
      <c r="AC661">
        <v>1</v>
      </c>
      <c r="AD661">
        <v>3</v>
      </c>
      <c r="AE661">
        <v>3162</v>
      </c>
      <c r="AF661">
        <v>7973</v>
      </c>
      <c r="AG661">
        <v>3</v>
      </c>
      <c r="AH661">
        <v>14</v>
      </c>
      <c r="AI661">
        <v>3</v>
      </c>
      <c r="AJ661">
        <v>4</v>
      </c>
      <c r="AK661">
        <v>80</v>
      </c>
      <c r="AL661">
        <v>0</v>
      </c>
      <c r="AM661">
        <v>7</v>
      </c>
      <c r="AN661">
        <v>3</v>
      </c>
      <c r="AO661">
        <v>5</v>
      </c>
      <c r="AP661">
        <v>2</v>
      </c>
      <c r="AQ661">
        <v>0</v>
      </c>
      <c r="AR661">
        <v>3</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56</v>
      </c>
      <c r="B664" t="s">
        <v>91</v>
      </c>
      <c r="C664" t="s">
        <v>69</v>
      </c>
      <c r="D664" t="s">
        <v>59</v>
      </c>
      <c r="E664" t="s">
        <v>60</v>
      </c>
      <c r="F664" t="s">
        <v>113</v>
      </c>
      <c r="G664" t="s">
        <v>1191</v>
      </c>
      <c r="H664">
        <v>1764</v>
      </c>
      <c r="I664" t="s">
        <v>62</v>
      </c>
      <c r="J664" t="s">
        <v>63</v>
      </c>
      <c r="K664" t="s">
        <v>53</v>
      </c>
      <c r="L664" t="s">
        <v>56</v>
      </c>
      <c r="M664" t="s">
        <v>54</v>
      </c>
      <c r="N664">
        <v>3</v>
      </c>
      <c r="O664">
        <v>-2</v>
      </c>
      <c r="P664">
        <v>0</v>
      </c>
      <c r="Q664">
        <v>32</v>
      </c>
      <c r="R664">
        <v>0</v>
      </c>
      <c r="T664">
        <v>0</v>
      </c>
      <c r="U664">
        <v>1</v>
      </c>
      <c r="V664">
        <v>953</v>
      </c>
      <c r="W664">
        <v>5</v>
      </c>
      <c r="X664" t="s">
        <v>71</v>
      </c>
      <c r="Y664">
        <v>1</v>
      </c>
      <c r="Z664">
        <v>4</v>
      </c>
      <c r="AA664">
        <v>65</v>
      </c>
      <c r="AB664">
        <v>3</v>
      </c>
      <c r="AC664">
        <v>1</v>
      </c>
      <c r="AD664">
        <v>4</v>
      </c>
      <c r="AE664">
        <v>2718</v>
      </c>
      <c r="AF664">
        <v>17674</v>
      </c>
      <c r="AG664">
        <v>2</v>
      </c>
      <c r="AH664">
        <v>14</v>
      </c>
      <c r="AI664">
        <v>3</v>
      </c>
      <c r="AJ664">
        <v>2</v>
      </c>
      <c r="AK664">
        <v>80</v>
      </c>
      <c r="AL664">
        <v>0</v>
      </c>
      <c r="AM664">
        <v>12</v>
      </c>
      <c r="AN664">
        <v>3</v>
      </c>
      <c r="AO664">
        <v>7</v>
      </c>
      <c r="AP664">
        <v>7</v>
      </c>
      <c r="AQ664">
        <v>0</v>
      </c>
      <c r="AR664">
        <v>7</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91</v>
      </c>
      <c r="C667" t="s">
        <v>69</v>
      </c>
      <c r="D667" t="s">
        <v>59</v>
      </c>
      <c r="E667" t="s">
        <v>60</v>
      </c>
      <c r="F667" t="s">
        <v>72</v>
      </c>
      <c r="G667" t="s">
        <v>1190</v>
      </c>
      <c r="H667">
        <v>2057</v>
      </c>
      <c r="I667" t="s">
        <v>62</v>
      </c>
      <c r="J667" t="s">
        <v>81</v>
      </c>
      <c r="K667" t="s">
        <v>53</v>
      </c>
      <c r="L667" t="s">
        <v>56</v>
      </c>
      <c r="M667" t="s">
        <v>54</v>
      </c>
      <c r="N667">
        <v>2</v>
      </c>
      <c r="O667">
        <v>-2</v>
      </c>
      <c r="P667">
        <v>0</v>
      </c>
      <c r="Q667">
        <v>31</v>
      </c>
      <c r="R667">
        <v>0</v>
      </c>
      <c r="T667">
        <v>0</v>
      </c>
      <c r="U667">
        <v>1</v>
      </c>
      <c r="V667">
        <v>325</v>
      </c>
      <c r="W667">
        <v>5</v>
      </c>
      <c r="X667" t="s">
        <v>77</v>
      </c>
      <c r="Y667">
        <v>1</v>
      </c>
      <c r="Z667">
        <v>2</v>
      </c>
      <c r="AA667">
        <v>74</v>
      </c>
      <c r="AB667">
        <v>3</v>
      </c>
      <c r="AC667">
        <v>2</v>
      </c>
      <c r="AD667">
        <v>3</v>
      </c>
      <c r="AE667">
        <v>9936</v>
      </c>
      <c r="AF667">
        <v>3787</v>
      </c>
      <c r="AG667">
        <v>0</v>
      </c>
      <c r="AH667">
        <v>19</v>
      </c>
      <c r="AI667">
        <v>3</v>
      </c>
      <c r="AJ667">
        <v>2</v>
      </c>
      <c r="AK667">
        <v>80</v>
      </c>
      <c r="AL667">
        <v>0</v>
      </c>
      <c r="AM667">
        <v>10</v>
      </c>
      <c r="AN667">
        <v>3</v>
      </c>
      <c r="AO667">
        <v>9</v>
      </c>
      <c r="AP667">
        <v>4</v>
      </c>
      <c r="AQ667">
        <v>1</v>
      </c>
      <c r="AR667">
        <v>7</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91</v>
      </c>
      <c r="C674" t="s">
        <v>46</v>
      </c>
      <c r="D674" t="s">
        <v>59</v>
      </c>
      <c r="E674" t="s">
        <v>60</v>
      </c>
      <c r="F674" t="s">
        <v>49</v>
      </c>
      <c r="G674" t="s">
        <v>1189</v>
      </c>
      <c r="H674">
        <v>1813</v>
      </c>
      <c r="I674" t="s">
        <v>62</v>
      </c>
      <c r="J674" t="s">
        <v>63</v>
      </c>
      <c r="K674" t="s">
        <v>53</v>
      </c>
      <c r="L674" t="s">
        <v>56</v>
      </c>
      <c r="M674" t="s">
        <v>54</v>
      </c>
      <c r="N674">
        <v>2</v>
      </c>
      <c r="O674">
        <v>-2</v>
      </c>
      <c r="P674">
        <v>0</v>
      </c>
      <c r="Q674">
        <v>43</v>
      </c>
      <c r="R674">
        <v>0</v>
      </c>
      <c r="T674">
        <v>0</v>
      </c>
      <c r="U674">
        <v>1</v>
      </c>
      <c r="V674">
        <v>343</v>
      </c>
      <c r="W674">
        <v>9</v>
      </c>
      <c r="X674" t="s">
        <v>77</v>
      </c>
      <c r="Y674">
        <v>1</v>
      </c>
      <c r="Z674">
        <v>1</v>
      </c>
      <c r="AA674">
        <v>52</v>
      </c>
      <c r="AB674">
        <v>3</v>
      </c>
      <c r="AC674">
        <v>1</v>
      </c>
      <c r="AD674">
        <v>3</v>
      </c>
      <c r="AE674">
        <v>2438</v>
      </c>
      <c r="AF674">
        <v>24978</v>
      </c>
      <c r="AG674">
        <v>4</v>
      </c>
      <c r="AH674">
        <v>13</v>
      </c>
      <c r="AI674">
        <v>3</v>
      </c>
      <c r="AJ674">
        <v>3</v>
      </c>
      <c r="AK674">
        <v>80</v>
      </c>
      <c r="AL674">
        <v>0</v>
      </c>
      <c r="AM674">
        <v>7</v>
      </c>
      <c r="AN674">
        <v>2</v>
      </c>
      <c r="AO674">
        <v>3</v>
      </c>
      <c r="AP674">
        <v>2</v>
      </c>
      <c r="AQ674">
        <v>1</v>
      </c>
      <c r="AR674">
        <v>2</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91</v>
      </c>
      <c r="C677" t="s">
        <v>69</v>
      </c>
      <c r="D677" t="s">
        <v>59</v>
      </c>
      <c r="E677" t="s">
        <v>60</v>
      </c>
      <c r="F677" t="s">
        <v>113</v>
      </c>
      <c r="G677" t="s">
        <v>1188</v>
      </c>
      <c r="H677">
        <v>1574</v>
      </c>
      <c r="I677" t="s">
        <v>62</v>
      </c>
      <c r="J677" t="s">
        <v>63</v>
      </c>
      <c r="K677" t="s">
        <v>64</v>
      </c>
      <c r="L677" t="s">
        <v>56</v>
      </c>
      <c r="M677" t="s">
        <v>54</v>
      </c>
      <c r="N677">
        <v>3</v>
      </c>
      <c r="O677">
        <v>-2</v>
      </c>
      <c r="P677">
        <v>0</v>
      </c>
      <c r="Q677">
        <v>32</v>
      </c>
      <c r="R677">
        <v>0</v>
      </c>
      <c r="T677">
        <v>0</v>
      </c>
      <c r="U677">
        <v>1</v>
      </c>
      <c r="V677">
        <v>1200</v>
      </c>
      <c r="W677">
        <v>1</v>
      </c>
      <c r="X677" t="s">
        <v>71</v>
      </c>
      <c r="Y677">
        <v>1</v>
      </c>
      <c r="Z677">
        <v>4</v>
      </c>
      <c r="AA677">
        <v>62</v>
      </c>
      <c r="AB677">
        <v>3</v>
      </c>
      <c r="AC677">
        <v>2</v>
      </c>
      <c r="AD677">
        <v>4</v>
      </c>
      <c r="AE677">
        <v>4087</v>
      </c>
      <c r="AF677">
        <v>25174</v>
      </c>
      <c r="AG677">
        <v>4</v>
      </c>
      <c r="AH677">
        <v>14</v>
      </c>
      <c r="AI677">
        <v>3</v>
      </c>
      <c r="AJ677">
        <v>2</v>
      </c>
      <c r="AK677">
        <v>80</v>
      </c>
      <c r="AL677">
        <v>1</v>
      </c>
      <c r="AM677">
        <v>9</v>
      </c>
      <c r="AN677">
        <v>2</v>
      </c>
      <c r="AO677">
        <v>6</v>
      </c>
      <c r="AP677">
        <v>5</v>
      </c>
      <c r="AQ677">
        <v>1</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58</v>
      </c>
      <c r="D681" t="s">
        <v>59</v>
      </c>
      <c r="E681" t="s">
        <v>60</v>
      </c>
      <c r="F681" t="s">
        <v>113</v>
      </c>
      <c r="G681" t="s">
        <v>1187</v>
      </c>
      <c r="H681">
        <v>1934</v>
      </c>
      <c r="I681" t="s">
        <v>62</v>
      </c>
      <c r="J681" t="s">
        <v>63</v>
      </c>
      <c r="K681" t="s">
        <v>64</v>
      </c>
      <c r="L681" t="s">
        <v>56</v>
      </c>
      <c r="M681" t="s">
        <v>54</v>
      </c>
      <c r="N681">
        <v>4</v>
      </c>
      <c r="O681">
        <v>-2</v>
      </c>
      <c r="P681">
        <v>0</v>
      </c>
      <c r="Q681">
        <v>47</v>
      </c>
      <c r="R681">
        <v>0</v>
      </c>
      <c r="T681">
        <v>0</v>
      </c>
      <c r="U681">
        <v>1</v>
      </c>
      <c r="V681">
        <v>1169</v>
      </c>
      <c r="W681">
        <v>14</v>
      </c>
      <c r="X681" t="s">
        <v>71</v>
      </c>
      <c r="Y681">
        <v>1</v>
      </c>
      <c r="Z681">
        <v>4</v>
      </c>
      <c r="AA681">
        <v>64</v>
      </c>
      <c r="AB681">
        <v>3</v>
      </c>
      <c r="AC681">
        <v>2</v>
      </c>
      <c r="AD681">
        <v>4</v>
      </c>
      <c r="AE681">
        <v>5467</v>
      </c>
      <c r="AF681">
        <v>2125</v>
      </c>
      <c r="AG681">
        <v>8</v>
      </c>
      <c r="AH681">
        <v>18</v>
      </c>
      <c r="AI681">
        <v>3</v>
      </c>
      <c r="AJ681">
        <v>3</v>
      </c>
      <c r="AK681">
        <v>80</v>
      </c>
      <c r="AL681">
        <v>1</v>
      </c>
      <c r="AM681">
        <v>16</v>
      </c>
      <c r="AN681">
        <v>4</v>
      </c>
      <c r="AO681">
        <v>8</v>
      </c>
      <c r="AP681">
        <v>7</v>
      </c>
      <c r="AQ681">
        <v>1</v>
      </c>
      <c r="AR681">
        <v>7</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56</v>
      </c>
      <c r="B685" t="s">
        <v>91</v>
      </c>
      <c r="C685" t="s">
        <v>69</v>
      </c>
      <c r="D685" t="s">
        <v>59</v>
      </c>
      <c r="E685" t="s">
        <v>60</v>
      </c>
      <c r="F685" t="s">
        <v>72</v>
      </c>
      <c r="G685" t="s">
        <v>1186</v>
      </c>
      <c r="H685">
        <v>1994</v>
      </c>
      <c r="I685" t="s">
        <v>62</v>
      </c>
      <c r="J685" t="s">
        <v>68</v>
      </c>
      <c r="K685" t="s">
        <v>79</v>
      </c>
      <c r="L685" t="s">
        <v>56</v>
      </c>
      <c r="M685" t="s">
        <v>54</v>
      </c>
      <c r="N685">
        <v>2</v>
      </c>
      <c r="O685">
        <v>-2</v>
      </c>
      <c r="P685">
        <v>0</v>
      </c>
      <c r="Q685">
        <v>33</v>
      </c>
      <c r="R685">
        <v>0</v>
      </c>
      <c r="T685">
        <v>0</v>
      </c>
      <c r="U685">
        <v>1</v>
      </c>
      <c r="V685">
        <v>1313</v>
      </c>
      <c r="W685">
        <v>1</v>
      </c>
      <c r="X685" t="s">
        <v>55</v>
      </c>
      <c r="Y685">
        <v>1</v>
      </c>
      <c r="Z685">
        <v>2</v>
      </c>
      <c r="AA685">
        <v>59</v>
      </c>
      <c r="AB685">
        <v>2</v>
      </c>
      <c r="AC685">
        <v>1</v>
      </c>
      <c r="AD685">
        <v>3</v>
      </c>
      <c r="AE685">
        <v>2008</v>
      </c>
      <c r="AF685">
        <v>20439</v>
      </c>
      <c r="AG685">
        <v>1</v>
      </c>
      <c r="AH685">
        <v>12</v>
      </c>
      <c r="AI685">
        <v>3</v>
      </c>
      <c r="AJ685">
        <v>3</v>
      </c>
      <c r="AK685">
        <v>80</v>
      </c>
      <c r="AL685">
        <v>3</v>
      </c>
      <c r="AM685">
        <v>1</v>
      </c>
      <c r="AN685">
        <v>2</v>
      </c>
      <c r="AO685">
        <v>1</v>
      </c>
      <c r="AP685">
        <v>1</v>
      </c>
      <c r="AQ685">
        <v>0</v>
      </c>
      <c r="AR685">
        <v>0</v>
      </c>
    </row>
    <row r="686" spans="1:44" x14ac:dyDescent="0.3">
      <c r="A686" t="s">
        <v>56</v>
      </c>
      <c r="B686" t="s">
        <v>91</v>
      </c>
      <c r="C686" t="s">
        <v>69</v>
      </c>
      <c r="D686" t="s">
        <v>59</v>
      </c>
      <c r="E686" t="s">
        <v>60</v>
      </c>
      <c r="F686" t="s">
        <v>113</v>
      </c>
      <c r="G686" t="s">
        <v>1185</v>
      </c>
      <c r="H686">
        <v>1771</v>
      </c>
      <c r="I686" t="s">
        <v>62</v>
      </c>
      <c r="J686" t="s">
        <v>63</v>
      </c>
      <c r="K686" t="s">
        <v>79</v>
      </c>
      <c r="L686" t="s">
        <v>56</v>
      </c>
      <c r="M686" t="s">
        <v>54</v>
      </c>
      <c r="N686">
        <v>2</v>
      </c>
      <c r="O686">
        <v>-2</v>
      </c>
      <c r="P686">
        <v>0</v>
      </c>
      <c r="Q686">
        <v>33</v>
      </c>
      <c r="R686">
        <v>0</v>
      </c>
      <c r="T686">
        <v>0</v>
      </c>
      <c r="U686">
        <v>1</v>
      </c>
      <c r="V686">
        <v>775</v>
      </c>
      <c r="W686">
        <v>4</v>
      </c>
      <c r="X686" t="s">
        <v>77</v>
      </c>
      <c r="Y686">
        <v>1</v>
      </c>
      <c r="Z686">
        <v>4</v>
      </c>
      <c r="AA686">
        <v>90</v>
      </c>
      <c r="AB686">
        <v>3</v>
      </c>
      <c r="AC686">
        <v>2</v>
      </c>
      <c r="AD686">
        <v>4</v>
      </c>
      <c r="AE686">
        <v>3055</v>
      </c>
      <c r="AF686">
        <v>6194</v>
      </c>
      <c r="AG686">
        <v>5</v>
      </c>
      <c r="AH686">
        <v>15</v>
      </c>
      <c r="AI686">
        <v>3</v>
      </c>
      <c r="AJ686">
        <v>4</v>
      </c>
      <c r="AK686">
        <v>80</v>
      </c>
      <c r="AL686">
        <v>2</v>
      </c>
      <c r="AM686">
        <v>11</v>
      </c>
      <c r="AN686">
        <v>2</v>
      </c>
      <c r="AO686">
        <v>9</v>
      </c>
      <c r="AP686">
        <v>8</v>
      </c>
      <c r="AQ686">
        <v>1</v>
      </c>
      <c r="AR686">
        <v>7</v>
      </c>
    </row>
    <row r="687" spans="1:44" x14ac:dyDescent="0.3">
      <c r="A687" t="s">
        <v>56</v>
      </c>
      <c r="B687" t="s">
        <v>91</v>
      </c>
      <c r="C687" t="s">
        <v>46</v>
      </c>
      <c r="D687" t="s">
        <v>59</v>
      </c>
      <c r="E687" t="s">
        <v>60</v>
      </c>
      <c r="F687" t="s">
        <v>66</v>
      </c>
      <c r="G687" t="s">
        <v>1184</v>
      </c>
      <c r="H687">
        <v>1449</v>
      </c>
      <c r="I687" t="s">
        <v>62</v>
      </c>
      <c r="J687" t="s">
        <v>68</v>
      </c>
      <c r="K687" t="s">
        <v>79</v>
      </c>
      <c r="L687" t="s">
        <v>56</v>
      </c>
      <c r="M687" t="s">
        <v>54</v>
      </c>
      <c r="N687">
        <v>2</v>
      </c>
      <c r="O687">
        <v>-2</v>
      </c>
      <c r="P687">
        <v>0</v>
      </c>
      <c r="Q687">
        <v>40</v>
      </c>
      <c r="R687">
        <v>0</v>
      </c>
      <c r="T687">
        <v>0</v>
      </c>
      <c r="U687">
        <v>1</v>
      </c>
      <c r="V687">
        <v>663</v>
      </c>
      <c r="W687">
        <v>9</v>
      </c>
      <c r="X687" t="s">
        <v>71</v>
      </c>
      <c r="Y687">
        <v>1</v>
      </c>
      <c r="Z687">
        <v>3</v>
      </c>
      <c r="AA687">
        <v>81</v>
      </c>
      <c r="AB687">
        <v>3</v>
      </c>
      <c r="AC687">
        <v>2</v>
      </c>
      <c r="AD687">
        <v>3</v>
      </c>
      <c r="AE687">
        <v>3975</v>
      </c>
      <c r="AF687">
        <v>23099</v>
      </c>
      <c r="AG687">
        <v>3</v>
      </c>
      <c r="AH687">
        <v>11</v>
      </c>
      <c r="AI687">
        <v>3</v>
      </c>
      <c r="AJ687">
        <v>3</v>
      </c>
      <c r="AK687">
        <v>80</v>
      </c>
      <c r="AL687">
        <v>2</v>
      </c>
      <c r="AM687">
        <v>11</v>
      </c>
      <c r="AN687">
        <v>4</v>
      </c>
      <c r="AO687">
        <v>8</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56</v>
      </c>
      <c r="B690" t="s">
        <v>91</v>
      </c>
      <c r="C690" t="s">
        <v>69</v>
      </c>
      <c r="D690" t="s">
        <v>59</v>
      </c>
      <c r="E690" t="s">
        <v>60</v>
      </c>
      <c r="F690" t="s">
        <v>113</v>
      </c>
      <c r="G690" t="s">
        <v>1183</v>
      </c>
      <c r="H690">
        <v>1482</v>
      </c>
      <c r="I690" t="s">
        <v>62</v>
      </c>
      <c r="J690" t="s">
        <v>63</v>
      </c>
      <c r="K690" t="s">
        <v>79</v>
      </c>
      <c r="L690" t="s">
        <v>56</v>
      </c>
      <c r="M690" t="s">
        <v>54</v>
      </c>
      <c r="N690">
        <v>2</v>
      </c>
      <c r="O690">
        <v>-2</v>
      </c>
      <c r="P690">
        <v>0</v>
      </c>
      <c r="Q690">
        <v>30</v>
      </c>
      <c r="R690">
        <v>0</v>
      </c>
      <c r="T690">
        <v>0</v>
      </c>
      <c r="U690">
        <v>1</v>
      </c>
      <c r="V690">
        <v>990</v>
      </c>
      <c r="W690">
        <v>7</v>
      </c>
      <c r="X690" t="s">
        <v>77</v>
      </c>
      <c r="Y690">
        <v>1</v>
      </c>
      <c r="Z690">
        <v>4</v>
      </c>
      <c r="AA690">
        <v>64</v>
      </c>
      <c r="AB690">
        <v>3</v>
      </c>
      <c r="AC690">
        <v>1</v>
      </c>
      <c r="AD690">
        <v>4</v>
      </c>
      <c r="AE690">
        <v>1274</v>
      </c>
      <c r="AF690">
        <v>7152</v>
      </c>
      <c r="AG690">
        <v>1</v>
      </c>
      <c r="AH690">
        <v>13</v>
      </c>
      <c r="AI690">
        <v>3</v>
      </c>
      <c r="AJ690">
        <v>2</v>
      </c>
      <c r="AK690">
        <v>80</v>
      </c>
      <c r="AL690">
        <v>2</v>
      </c>
      <c r="AM690">
        <v>1</v>
      </c>
      <c r="AN690">
        <v>2</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56</v>
      </c>
      <c r="B695" t="s">
        <v>91</v>
      </c>
      <c r="C695" t="s">
        <v>46</v>
      </c>
      <c r="D695" t="s">
        <v>59</v>
      </c>
      <c r="E695" t="s">
        <v>60</v>
      </c>
      <c r="F695" t="s">
        <v>72</v>
      </c>
      <c r="G695" t="s">
        <v>1182</v>
      </c>
      <c r="H695">
        <v>1468</v>
      </c>
      <c r="I695" t="s">
        <v>62</v>
      </c>
      <c r="J695" t="s">
        <v>101</v>
      </c>
      <c r="K695" t="s">
        <v>79</v>
      </c>
      <c r="L695" t="s">
        <v>56</v>
      </c>
      <c r="M695" t="s">
        <v>54</v>
      </c>
      <c r="N695">
        <v>5</v>
      </c>
      <c r="O695">
        <v>-2</v>
      </c>
      <c r="P695">
        <v>0</v>
      </c>
      <c r="Q695">
        <v>40</v>
      </c>
      <c r="R695">
        <v>0</v>
      </c>
      <c r="T695">
        <v>0</v>
      </c>
      <c r="U695">
        <v>1</v>
      </c>
      <c r="V695">
        <v>218</v>
      </c>
      <c r="W695">
        <v>8</v>
      </c>
      <c r="X695" t="s">
        <v>65</v>
      </c>
      <c r="Y695">
        <v>1</v>
      </c>
      <c r="Z695">
        <v>4</v>
      </c>
      <c r="AA695">
        <v>55</v>
      </c>
      <c r="AB695">
        <v>2</v>
      </c>
      <c r="AC695">
        <v>3</v>
      </c>
      <c r="AD695">
        <v>2</v>
      </c>
      <c r="AE695">
        <v>13757</v>
      </c>
      <c r="AF695">
        <v>25178</v>
      </c>
      <c r="AG695">
        <v>2</v>
      </c>
      <c r="AH695">
        <v>11</v>
      </c>
      <c r="AI695">
        <v>3</v>
      </c>
      <c r="AJ695">
        <v>3</v>
      </c>
      <c r="AK695">
        <v>80</v>
      </c>
      <c r="AL695">
        <v>1</v>
      </c>
      <c r="AM695">
        <v>16</v>
      </c>
      <c r="AN695">
        <v>3</v>
      </c>
      <c r="AO695">
        <v>9</v>
      </c>
      <c r="AP695">
        <v>8</v>
      </c>
      <c r="AQ695">
        <v>4</v>
      </c>
      <c r="AR695">
        <v>8</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56</v>
      </c>
      <c r="B697" t="s">
        <v>91</v>
      </c>
      <c r="C697" t="s">
        <v>46</v>
      </c>
      <c r="D697" t="s">
        <v>59</v>
      </c>
      <c r="E697" t="s">
        <v>60</v>
      </c>
      <c r="F697" t="s">
        <v>72</v>
      </c>
      <c r="G697" t="s">
        <v>1181</v>
      </c>
      <c r="H697">
        <v>1804</v>
      </c>
      <c r="I697" t="s">
        <v>62</v>
      </c>
      <c r="J697" t="s">
        <v>81</v>
      </c>
      <c r="K697" t="s">
        <v>79</v>
      </c>
      <c r="L697" t="s">
        <v>56</v>
      </c>
      <c r="M697" t="s">
        <v>54</v>
      </c>
      <c r="N697">
        <v>6</v>
      </c>
      <c r="O697">
        <v>-2</v>
      </c>
      <c r="P697">
        <v>0</v>
      </c>
      <c r="Q697">
        <v>35</v>
      </c>
      <c r="R697">
        <v>0</v>
      </c>
      <c r="T697">
        <v>0</v>
      </c>
      <c r="U697">
        <v>1</v>
      </c>
      <c r="V697">
        <v>1180</v>
      </c>
      <c r="W697">
        <v>2</v>
      </c>
      <c r="X697" t="s">
        <v>55</v>
      </c>
      <c r="Y697">
        <v>1</v>
      </c>
      <c r="Z697">
        <v>2</v>
      </c>
      <c r="AA697">
        <v>90</v>
      </c>
      <c r="AB697">
        <v>3</v>
      </c>
      <c r="AC697">
        <v>2</v>
      </c>
      <c r="AD697">
        <v>4</v>
      </c>
      <c r="AE697">
        <v>5762</v>
      </c>
      <c r="AF697">
        <v>24442</v>
      </c>
      <c r="AG697">
        <v>2</v>
      </c>
      <c r="AH697">
        <v>14</v>
      </c>
      <c r="AI697">
        <v>3</v>
      </c>
      <c r="AJ697">
        <v>3</v>
      </c>
      <c r="AK697">
        <v>80</v>
      </c>
      <c r="AL697">
        <v>1</v>
      </c>
      <c r="AM697">
        <v>15</v>
      </c>
      <c r="AN697">
        <v>3</v>
      </c>
      <c r="AO697">
        <v>7</v>
      </c>
      <c r="AP697">
        <v>7</v>
      </c>
      <c r="AQ697">
        <v>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45</v>
      </c>
      <c r="C699" t="s">
        <v>58</v>
      </c>
      <c r="D699" t="s">
        <v>59</v>
      </c>
      <c r="E699" t="s">
        <v>60</v>
      </c>
      <c r="F699" t="s">
        <v>72</v>
      </c>
      <c r="G699" t="s">
        <v>1151</v>
      </c>
      <c r="H699">
        <v>1422</v>
      </c>
      <c r="I699" t="s">
        <v>51</v>
      </c>
      <c r="J699" t="s">
        <v>101</v>
      </c>
      <c r="K699" t="s">
        <v>53</v>
      </c>
      <c r="L699" t="s">
        <v>56</v>
      </c>
      <c r="M699" t="s">
        <v>54</v>
      </c>
      <c r="N699">
        <v>3</v>
      </c>
      <c r="O699">
        <v>-2</v>
      </c>
      <c r="P699">
        <v>0</v>
      </c>
      <c r="Q699">
        <v>54</v>
      </c>
      <c r="R699">
        <v>0</v>
      </c>
      <c r="T699">
        <v>0</v>
      </c>
      <c r="U699">
        <v>1</v>
      </c>
      <c r="V699">
        <v>971</v>
      </c>
      <c r="W699">
        <v>1</v>
      </c>
      <c r="X699" t="s">
        <v>77</v>
      </c>
      <c r="Y699">
        <v>1</v>
      </c>
      <c r="Z699">
        <v>4</v>
      </c>
      <c r="AA699">
        <v>54</v>
      </c>
      <c r="AB699">
        <v>3</v>
      </c>
      <c r="AC699">
        <v>4</v>
      </c>
      <c r="AD699">
        <v>4</v>
      </c>
      <c r="AE699">
        <v>17328</v>
      </c>
      <c r="AF699">
        <v>5652</v>
      </c>
      <c r="AG699">
        <v>6</v>
      </c>
      <c r="AH699">
        <v>19</v>
      </c>
      <c r="AI699">
        <v>3</v>
      </c>
      <c r="AJ699">
        <v>4</v>
      </c>
      <c r="AK699">
        <v>80</v>
      </c>
      <c r="AL699">
        <v>0</v>
      </c>
      <c r="AM699">
        <v>29</v>
      </c>
      <c r="AN699">
        <v>2</v>
      </c>
      <c r="AO699">
        <v>20</v>
      </c>
      <c r="AP699">
        <v>7</v>
      </c>
      <c r="AQ699">
        <v>12</v>
      </c>
      <c r="AR699">
        <v>7</v>
      </c>
    </row>
    <row r="700" spans="1:44" x14ac:dyDescent="0.3">
      <c r="A700" t="s">
        <v>56</v>
      </c>
      <c r="B700" t="s">
        <v>45</v>
      </c>
      <c r="C700" t="s">
        <v>58</v>
      </c>
      <c r="D700" t="s">
        <v>59</v>
      </c>
      <c r="E700" t="s">
        <v>60</v>
      </c>
      <c r="F700" t="s">
        <v>113</v>
      </c>
      <c r="G700" t="s">
        <v>1150</v>
      </c>
      <c r="H700">
        <v>1719</v>
      </c>
      <c r="I700" t="s">
        <v>51</v>
      </c>
      <c r="J700" t="s">
        <v>101</v>
      </c>
      <c r="K700" t="s">
        <v>53</v>
      </c>
      <c r="L700" t="s">
        <v>56</v>
      </c>
      <c r="M700" t="s">
        <v>54</v>
      </c>
      <c r="N700">
        <v>2</v>
      </c>
      <c r="O700">
        <v>-2</v>
      </c>
      <c r="P700">
        <v>0</v>
      </c>
      <c r="Q700">
        <v>45</v>
      </c>
      <c r="R700">
        <v>0</v>
      </c>
      <c r="T700">
        <v>0</v>
      </c>
      <c r="U700">
        <v>1</v>
      </c>
      <c r="V700">
        <v>1005</v>
      </c>
      <c r="W700">
        <v>28</v>
      </c>
      <c r="X700" t="s">
        <v>55</v>
      </c>
      <c r="Y700">
        <v>1</v>
      </c>
      <c r="Z700">
        <v>4</v>
      </c>
      <c r="AA700">
        <v>48</v>
      </c>
      <c r="AB700">
        <v>2</v>
      </c>
      <c r="AC700">
        <v>4</v>
      </c>
      <c r="AD700">
        <v>4</v>
      </c>
      <c r="AE700">
        <v>16704</v>
      </c>
      <c r="AF700">
        <v>17119</v>
      </c>
      <c r="AG700">
        <v>1</v>
      </c>
      <c r="AH700">
        <v>11</v>
      </c>
      <c r="AI700">
        <v>3</v>
      </c>
      <c r="AJ700">
        <v>3</v>
      </c>
      <c r="AK700">
        <v>80</v>
      </c>
      <c r="AL700">
        <v>0</v>
      </c>
      <c r="AM700">
        <v>21</v>
      </c>
      <c r="AN700">
        <v>3</v>
      </c>
      <c r="AO700">
        <v>21</v>
      </c>
      <c r="AP700">
        <v>6</v>
      </c>
      <c r="AQ700">
        <v>8</v>
      </c>
      <c r="AR700">
        <v>6</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46</v>
      </c>
      <c r="D703" t="s">
        <v>59</v>
      </c>
      <c r="E703" t="s">
        <v>60</v>
      </c>
      <c r="F703" t="s">
        <v>49</v>
      </c>
      <c r="G703" t="s">
        <v>1149</v>
      </c>
      <c r="H703">
        <v>1529</v>
      </c>
      <c r="I703" t="s">
        <v>51</v>
      </c>
      <c r="J703" t="s">
        <v>83</v>
      </c>
      <c r="K703" t="s">
        <v>53</v>
      </c>
      <c r="L703" t="s">
        <v>56</v>
      </c>
      <c r="M703" t="s">
        <v>54</v>
      </c>
      <c r="N703">
        <v>3</v>
      </c>
      <c r="O703">
        <v>-2</v>
      </c>
      <c r="P703">
        <v>0</v>
      </c>
      <c r="Q703">
        <v>35</v>
      </c>
      <c r="R703">
        <v>0</v>
      </c>
      <c r="T703">
        <v>0</v>
      </c>
      <c r="U703">
        <v>1</v>
      </c>
      <c r="V703">
        <v>1029</v>
      </c>
      <c r="W703">
        <v>16</v>
      </c>
      <c r="X703" t="s">
        <v>77</v>
      </c>
      <c r="Y703">
        <v>1</v>
      </c>
      <c r="Z703">
        <v>4</v>
      </c>
      <c r="AA703">
        <v>91</v>
      </c>
      <c r="AB703">
        <v>2</v>
      </c>
      <c r="AC703">
        <v>3</v>
      </c>
      <c r="AD703">
        <v>2</v>
      </c>
      <c r="AE703">
        <v>8606</v>
      </c>
      <c r="AF703">
        <v>21195</v>
      </c>
      <c r="AG703">
        <v>1</v>
      </c>
      <c r="AH703">
        <v>19</v>
      </c>
      <c r="AI703">
        <v>3</v>
      </c>
      <c r="AJ703">
        <v>4</v>
      </c>
      <c r="AK703">
        <v>80</v>
      </c>
      <c r="AL703">
        <v>0</v>
      </c>
      <c r="AM703">
        <v>11</v>
      </c>
      <c r="AN703">
        <v>1</v>
      </c>
      <c r="AO703">
        <v>11</v>
      </c>
      <c r="AP703">
        <v>8</v>
      </c>
      <c r="AQ703">
        <v>3</v>
      </c>
      <c r="AR703">
        <v>3</v>
      </c>
    </row>
    <row r="704" spans="1:44" x14ac:dyDescent="0.3">
      <c r="A704" t="s">
        <v>56</v>
      </c>
      <c r="B704" t="s">
        <v>45</v>
      </c>
      <c r="C704" t="s">
        <v>69</v>
      </c>
      <c r="D704" t="s">
        <v>59</v>
      </c>
      <c r="E704" t="s">
        <v>60</v>
      </c>
      <c r="F704" t="s">
        <v>72</v>
      </c>
      <c r="G704" t="s">
        <v>1148</v>
      </c>
      <c r="H704">
        <v>2054</v>
      </c>
      <c r="I704" t="s">
        <v>51</v>
      </c>
      <c r="J704" t="s">
        <v>63</v>
      </c>
      <c r="K704" t="s">
        <v>53</v>
      </c>
      <c r="L704" t="s">
        <v>56</v>
      </c>
      <c r="M704" t="s">
        <v>54</v>
      </c>
      <c r="N704">
        <v>3</v>
      </c>
      <c r="O704">
        <v>-2</v>
      </c>
      <c r="P704">
        <v>0</v>
      </c>
      <c r="Q704">
        <v>29</v>
      </c>
      <c r="R704">
        <v>0</v>
      </c>
      <c r="T704">
        <v>0</v>
      </c>
      <c r="U704">
        <v>1</v>
      </c>
      <c r="V704">
        <v>468</v>
      </c>
      <c r="W704">
        <v>28</v>
      </c>
      <c r="X704" t="s">
        <v>71</v>
      </c>
      <c r="Y704">
        <v>1</v>
      </c>
      <c r="Z704">
        <v>4</v>
      </c>
      <c r="AA704">
        <v>73</v>
      </c>
      <c r="AB704">
        <v>2</v>
      </c>
      <c r="AC704">
        <v>1</v>
      </c>
      <c r="AD704">
        <v>3</v>
      </c>
      <c r="AE704">
        <v>3785</v>
      </c>
      <c r="AF704">
        <v>8489</v>
      </c>
      <c r="AG704">
        <v>1</v>
      </c>
      <c r="AH704">
        <v>14</v>
      </c>
      <c r="AI704">
        <v>3</v>
      </c>
      <c r="AJ704">
        <v>2</v>
      </c>
      <c r="AK704">
        <v>80</v>
      </c>
      <c r="AL704">
        <v>0</v>
      </c>
      <c r="AM704">
        <v>5</v>
      </c>
      <c r="AN704">
        <v>1</v>
      </c>
      <c r="AO704">
        <v>5</v>
      </c>
      <c r="AP704">
        <v>4</v>
      </c>
      <c r="AQ704">
        <v>0</v>
      </c>
      <c r="AR704">
        <v>4</v>
      </c>
    </row>
    <row r="705" spans="1:44" x14ac:dyDescent="0.3">
      <c r="A705" t="s">
        <v>56</v>
      </c>
      <c r="B705" t="s">
        <v>45</v>
      </c>
      <c r="C705" t="s">
        <v>69</v>
      </c>
      <c r="D705" t="s">
        <v>59</v>
      </c>
      <c r="E705" t="s">
        <v>60</v>
      </c>
      <c r="F705" t="s">
        <v>72</v>
      </c>
      <c r="G705" t="s">
        <v>1147</v>
      </c>
      <c r="H705">
        <v>1751</v>
      </c>
      <c r="I705" t="s">
        <v>51</v>
      </c>
      <c r="J705" t="s">
        <v>63</v>
      </c>
      <c r="K705" t="s">
        <v>53</v>
      </c>
      <c r="L705" t="s">
        <v>56</v>
      </c>
      <c r="M705" t="s">
        <v>54</v>
      </c>
      <c r="N705">
        <v>5</v>
      </c>
      <c r="O705">
        <v>-2</v>
      </c>
      <c r="P705">
        <v>0</v>
      </c>
      <c r="Q705">
        <v>27</v>
      </c>
      <c r="R705">
        <v>0</v>
      </c>
      <c r="T705">
        <v>0</v>
      </c>
      <c r="U705">
        <v>1</v>
      </c>
      <c r="V705">
        <v>1054</v>
      </c>
      <c r="W705">
        <v>8</v>
      </c>
      <c r="X705" t="s">
        <v>77</v>
      </c>
      <c r="Y705">
        <v>1</v>
      </c>
      <c r="Z705">
        <v>3</v>
      </c>
      <c r="AA705">
        <v>67</v>
      </c>
      <c r="AB705">
        <v>3</v>
      </c>
      <c r="AC705">
        <v>1</v>
      </c>
      <c r="AD705">
        <v>4</v>
      </c>
      <c r="AE705">
        <v>3445</v>
      </c>
      <c r="AF705">
        <v>6152</v>
      </c>
      <c r="AG705">
        <v>1</v>
      </c>
      <c r="AH705">
        <v>11</v>
      </c>
      <c r="AI705">
        <v>3</v>
      </c>
      <c r="AJ705">
        <v>3</v>
      </c>
      <c r="AK705">
        <v>80</v>
      </c>
      <c r="AL705">
        <v>0</v>
      </c>
      <c r="AM705">
        <v>6</v>
      </c>
      <c r="AN705">
        <v>2</v>
      </c>
      <c r="AO705">
        <v>6</v>
      </c>
      <c r="AP705">
        <v>2</v>
      </c>
      <c r="AQ705">
        <v>1</v>
      </c>
      <c r="AR705">
        <v>4</v>
      </c>
    </row>
    <row r="706" spans="1:44" x14ac:dyDescent="0.3">
      <c r="A706" t="s">
        <v>56</v>
      </c>
      <c r="B706" t="s">
        <v>45</v>
      </c>
      <c r="C706" t="s">
        <v>92</v>
      </c>
      <c r="D706" t="s">
        <v>59</v>
      </c>
      <c r="E706" t="s">
        <v>60</v>
      </c>
      <c r="F706" t="s">
        <v>72</v>
      </c>
      <c r="G706" t="s">
        <v>1146</v>
      </c>
      <c r="H706">
        <v>1735</v>
      </c>
      <c r="I706" t="s">
        <v>51</v>
      </c>
      <c r="J706" t="s">
        <v>68</v>
      </c>
      <c r="K706" t="s">
        <v>53</v>
      </c>
      <c r="L706" t="s">
        <v>56</v>
      </c>
      <c r="M706" t="s">
        <v>54</v>
      </c>
      <c r="N706">
        <v>3</v>
      </c>
      <c r="O706">
        <v>-2</v>
      </c>
      <c r="P706">
        <v>0</v>
      </c>
      <c r="Q706">
        <v>23</v>
      </c>
      <c r="R706">
        <v>0</v>
      </c>
      <c r="T706">
        <v>0</v>
      </c>
      <c r="U706">
        <v>1</v>
      </c>
      <c r="V706">
        <v>160</v>
      </c>
      <c r="W706">
        <v>4</v>
      </c>
      <c r="X706" t="s">
        <v>65</v>
      </c>
      <c r="Y706">
        <v>1</v>
      </c>
      <c r="Z706">
        <v>3</v>
      </c>
      <c r="AA706">
        <v>51</v>
      </c>
      <c r="AB706">
        <v>3</v>
      </c>
      <c r="AC706">
        <v>1</v>
      </c>
      <c r="AD706">
        <v>2</v>
      </c>
      <c r="AE706">
        <v>3295</v>
      </c>
      <c r="AF706">
        <v>12862</v>
      </c>
      <c r="AG706">
        <v>1</v>
      </c>
      <c r="AH706">
        <v>13</v>
      </c>
      <c r="AI706">
        <v>3</v>
      </c>
      <c r="AJ706">
        <v>3</v>
      </c>
      <c r="AK706">
        <v>80</v>
      </c>
      <c r="AL706">
        <v>0</v>
      </c>
      <c r="AM706">
        <v>3</v>
      </c>
      <c r="AN706">
        <v>1</v>
      </c>
      <c r="AO706">
        <v>3</v>
      </c>
      <c r="AP706">
        <v>2</v>
      </c>
      <c r="AQ706">
        <v>1</v>
      </c>
      <c r="AR706">
        <v>2</v>
      </c>
    </row>
    <row r="707" spans="1:44" x14ac:dyDescent="0.3">
      <c r="A707" t="s">
        <v>56</v>
      </c>
      <c r="B707" t="s">
        <v>45</v>
      </c>
      <c r="C707" t="s">
        <v>69</v>
      </c>
      <c r="D707" t="s">
        <v>59</v>
      </c>
      <c r="E707" t="s">
        <v>60</v>
      </c>
      <c r="F707" t="s">
        <v>49</v>
      </c>
      <c r="G707" t="s">
        <v>1145</v>
      </c>
      <c r="H707">
        <v>2010</v>
      </c>
      <c r="I707" t="s">
        <v>51</v>
      </c>
      <c r="J707" t="s">
        <v>68</v>
      </c>
      <c r="K707" t="s">
        <v>53</v>
      </c>
      <c r="L707" t="s">
        <v>56</v>
      </c>
      <c r="M707" t="s">
        <v>54</v>
      </c>
      <c r="N707">
        <v>3</v>
      </c>
      <c r="O707">
        <v>-2</v>
      </c>
      <c r="P707">
        <v>0</v>
      </c>
      <c r="Q707">
        <v>32</v>
      </c>
      <c r="R707">
        <v>0</v>
      </c>
      <c r="T707">
        <v>0</v>
      </c>
      <c r="U707">
        <v>1</v>
      </c>
      <c r="V707">
        <v>267</v>
      </c>
      <c r="W707">
        <v>29</v>
      </c>
      <c r="X707" t="s">
        <v>71</v>
      </c>
      <c r="Y707">
        <v>1</v>
      </c>
      <c r="Z707">
        <v>3</v>
      </c>
      <c r="AA707">
        <v>49</v>
      </c>
      <c r="AB707">
        <v>2</v>
      </c>
      <c r="AC707">
        <v>1</v>
      </c>
      <c r="AD707">
        <v>2</v>
      </c>
      <c r="AE707">
        <v>2837</v>
      </c>
      <c r="AF707">
        <v>15919</v>
      </c>
      <c r="AG707">
        <v>1</v>
      </c>
      <c r="AH707">
        <v>13</v>
      </c>
      <c r="AI707">
        <v>3</v>
      </c>
      <c r="AJ707">
        <v>3</v>
      </c>
      <c r="AK707">
        <v>80</v>
      </c>
      <c r="AL707">
        <v>0</v>
      </c>
      <c r="AM707">
        <v>6</v>
      </c>
      <c r="AN707">
        <v>3</v>
      </c>
      <c r="AO707">
        <v>6</v>
      </c>
      <c r="AP707">
        <v>2</v>
      </c>
      <c r="AQ707">
        <v>4</v>
      </c>
      <c r="AR707">
        <v>1</v>
      </c>
    </row>
    <row r="708" spans="1:44" x14ac:dyDescent="0.3">
      <c r="A708" t="s">
        <v>56</v>
      </c>
      <c r="B708" t="s">
        <v>45</v>
      </c>
      <c r="C708" t="s">
        <v>58</v>
      </c>
      <c r="D708" t="s">
        <v>59</v>
      </c>
      <c r="E708" t="s">
        <v>60</v>
      </c>
      <c r="F708" t="s">
        <v>49</v>
      </c>
      <c r="G708" t="s">
        <v>1144</v>
      </c>
      <c r="H708">
        <v>1856</v>
      </c>
      <c r="I708" t="s">
        <v>51</v>
      </c>
      <c r="J708" t="s">
        <v>68</v>
      </c>
      <c r="K708" t="s">
        <v>53</v>
      </c>
      <c r="L708" t="s">
        <v>56</v>
      </c>
      <c r="M708" t="s">
        <v>54</v>
      </c>
      <c r="N708">
        <v>2</v>
      </c>
      <c r="O708">
        <v>-2</v>
      </c>
      <c r="P708">
        <v>0</v>
      </c>
      <c r="Q708">
        <v>47</v>
      </c>
      <c r="R708">
        <v>0</v>
      </c>
      <c r="T708">
        <v>0</v>
      </c>
      <c r="U708">
        <v>1</v>
      </c>
      <c r="V708">
        <v>207</v>
      </c>
      <c r="W708">
        <v>9</v>
      </c>
      <c r="X708" t="s">
        <v>71</v>
      </c>
      <c r="Y708">
        <v>1</v>
      </c>
      <c r="Z708">
        <v>2</v>
      </c>
      <c r="AA708">
        <v>64</v>
      </c>
      <c r="AB708">
        <v>3</v>
      </c>
      <c r="AC708">
        <v>1</v>
      </c>
      <c r="AD708">
        <v>3</v>
      </c>
      <c r="AE708">
        <v>2105</v>
      </c>
      <c r="AF708">
        <v>5411</v>
      </c>
      <c r="AG708">
        <v>4</v>
      </c>
      <c r="AH708">
        <v>12</v>
      </c>
      <c r="AI708">
        <v>3</v>
      </c>
      <c r="AJ708">
        <v>3</v>
      </c>
      <c r="AK708">
        <v>80</v>
      </c>
      <c r="AL708">
        <v>0</v>
      </c>
      <c r="AM708">
        <v>7</v>
      </c>
      <c r="AN708">
        <v>3</v>
      </c>
      <c r="AO708">
        <v>2</v>
      </c>
      <c r="AP708">
        <v>2</v>
      </c>
      <c r="AQ708">
        <v>2</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45</v>
      </c>
      <c r="C710" t="s">
        <v>46</v>
      </c>
      <c r="D710" t="s">
        <v>59</v>
      </c>
      <c r="E710" t="s">
        <v>60</v>
      </c>
      <c r="F710" t="s">
        <v>49</v>
      </c>
      <c r="G710" t="s">
        <v>1143</v>
      </c>
      <c r="H710">
        <v>1525</v>
      </c>
      <c r="I710" t="s">
        <v>51</v>
      </c>
      <c r="J710" t="s">
        <v>81</v>
      </c>
      <c r="K710" t="s">
        <v>53</v>
      </c>
      <c r="L710" t="s">
        <v>56</v>
      </c>
      <c r="M710" t="s">
        <v>54</v>
      </c>
      <c r="N710">
        <v>3</v>
      </c>
      <c r="O710">
        <v>-2</v>
      </c>
      <c r="P710">
        <v>0</v>
      </c>
      <c r="Q710">
        <v>39</v>
      </c>
      <c r="R710">
        <v>0</v>
      </c>
      <c r="T710">
        <v>0</v>
      </c>
      <c r="U710">
        <v>1</v>
      </c>
      <c r="V710">
        <v>1089</v>
      </c>
      <c r="W710">
        <v>6</v>
      </c>
      <c r="X710" t="s">
        <v>77</v>
      </c>
      <c r="Y710">
        <v>1</v>
      </c>
      <c r="Z710">
        <v>2</v>
      </c>
      <c r="AA710">
        <v>32</v>
      </c>
      <c r="AB710">
        <v>3</v>
      </c>
      <c r="AC710">
        <v>3</v>
      </c>
      <c r="AD710">
        <v>2</v>
      </c>
      <c r="AE710">
        <v>8376</v>
      </c>
      <c r="AF710">
        <v>9150</v>
      </c>
      <c r="AG710">
        <v>4</v>
      </c>
      <c r="AH710">
        <v>18</v>
      </c>
      <c r="AI710">
        <v>3</v>
      </c>
      <c r="AJ710">
        <v>4</v>
      </c>
      <c r="AK710">
        <v>80</v>
      </c>
      <c r="AL710">
        <v>0</v>
      </c>
      <c r="AM710">
        <v>9</v>
      </c>
      <c r="AN710">
        <v>3</v>
      </c>
      <c r="AO710">
        <v>2</v>
      </c>
      <c r="AP710">
        <v>0</v>
      </c>
      <c r="AQ710">
        <v>2</v>
      </c>
      <c r="AR710">
        <v>2</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45</v>
      </c>
      <c r="C712" t="s">
        <v>69</v>
      </c>
      <c r="D712" t="s">
        <v>59</v>
      </c>
      <c r="E712" t="s">
        <v>60</v>
      </c>
      <c r="F712" t="s">
        <v>72</v>
      </c>
      <c r="G712" t="s">
        <v>1142</v>
      </c>
      <c r="H712">
        <v>1816</v>
      </c>
      <c r="I712" t="s">
        <v>51</v>
      </c>
      <c r="J712" t="s">
        <v>81</v>
      </c>
      <c r="K712" t="s">
        <v>53</v>
      </c>
      <c r="L712" t="s">
        <v>56</v>
      </c>
      <c r="M712" t="s">
        <v>54</v>
      </c>
      <c r="N712">
        <v>3</v>
      </c>
      <c r="O712">
        <v>-2</v>
      </c>
      <c r="P712">
        <v>0</v>
      </c>
      <c r="Q712">
        <v>30</v>
      </c>
      <c r="R712">
        <v>0</v>
      </c>
      <c r="T712">
        <v>0</v>
      </c>
      <c r="U712">
        <v>1</v>
      </c>
      <c r="V712">
        <v>1092</v>
      </c>
      <c r="W712">
        <v>10</v>
      </c>
      <c r="X712" t="s">
        <v>77</v>
      </c>
      <c r="Y712">
        <v>1</v>
      </c>
      <c r="Z712">
        <v>1</v>
      </c>
      <c r="AA712">
        <v>64</v>
      </c>
      <c r="AB712">
        <v>3</v>
      </c>
      <c r="AC712">
        <v>3</v>
      </c>
      <c r="AD712">
        <v>3</v>
      </c>
      <c r="AE712">
        <v>9667</v>
      </c>
      <c r="AF712">
        <v>2739</v>
      </c>
      <c r="AG712">
        <v>9</v>
      </c>
      <c r="AH712">
        <v>14</v>
      </c>
      <c r="AI712">
        <v>3</v>
      </c>
      <c r="AJ712">
        <v>2</v>
      </c>
      <c r="AK712">
        <v>80</v>
      </c>
      <c r="AL712">
        <v>0</v>
      </c>
      <c r="AM712">
        <v>9</v>
      </c>
      <c r="AN712">
        <v>3</v>
      </c>
      <c r="AO712">
        <v>7</v>
      </c>
      <c r="AP712">
        <v>7</v>
      </c>
      <c r="AQ712">
        <v>0</v>
      </c>
      <c r="AR712">
        <v>2</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46</v>
      </c>
      <c r="D721" t="s">
        <v>59</v>
      </c>
      <c r="E721" t="s">
        <v>60</v>
      </c>
      <c r="F721" t="s">
        <v>72</v>
      </c>
      <c r="G721" t="s">
        <v>1141</v>
      </c>
      <c r="H721">
        <v>1411</v>
      </c>
      <c r="I721" t="s">
        <v>51</v>
      </c>
      <c r="J721" t="s">
        <v>68</v>
      </c>
      <c r="K721" t="s">
        <v>53</v>
      </c>
      <c r="L721" t="s">
        <v>56</v>
      </c>
      <c r="M721" t="s">
        <v>54</v>
      </c>
      <c r="N721">
        <v>6</v>
      </c>
      <c r="O721">
        <v>-2</v>
      </c>
      <c r="P721">
        <v>0</v>
      </c>
      <c r="Q721">
        <v>37</v>
      </c>
      <c r="R721">
        <v>0</v>
      </c>
      <c r="T721">
        <v>0</v>
      </c>
      <c r="U721">
        <v>1</v>
      </c>
      <c r="V721">
        <v>1462</v>
      </c>
      <c r="W721">
        <v>11</v>
      </c>
      <c r="X721" t="s">
        <v>77</v>
      </c>
      <c r="Y721">
        <v>1</v>
      </c>
      <c r="Z721">
        <v>1</v>
      </c>
      <c r="AA721">
        <v>94</v>
      </c>
      <c r="AB721">
        <v>3</v>
      </c>
      <c r="AC721">
        <v>1</v>
      </c>
      <c r="AD721">
        <v>3</v>
      </c>
      <c r="AE721">
        <v>3629</v>
      </c>
      <c r="AF721">
        <v>19106</v>
      </c>
      <c r="AG721">
        <v>4</v>
      </c>
      <c r="AH721">
        <v>18</v>
      </c>
      <c r="AI721">
        <v>3</v>
      </c>
      <c r="AJ721">
        <v>1</v>
      </c>
      <c r="AK721">
        <v>80</v>
      </c>
      <c r="AL721">
        <v>0</v>
      </c>
      <c r="AM721">
        <v>8</v>
      </c>
      <c r="AN721">
        <v>3</v>
      </c>
      <c r="AO721">
        <v>3</v>
      </c>
      <c r="AP721">
        <v>2</v>
      </c>
      <c r="AQ721">
        <v>0</v>
      </c>
      <c r="AR721">
        <v>2</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69</v>
      </c>
      <c r="D743" t="s">
        <v>59</v>
      </c>
      <c r="E743" t="s">
        <v>60</v>
      </c>
      <c r="F743" t="s">
        <v>49</v>
      </c>
      <c r="G743" t="s">
        <v>1140</v>
      </c>
      <c r="H743">
        <v>1430</v>
      </c>
      <c r="I743" t="s">
        <v>51</v>
      </c>
      <c r="J743" t="s">
        <v>101</v>
      </c>
      <c r="K743" t="s">
        <v>53</v>
      </c>
      <c r="L743" t="s">
        <v>56</v>
      </c>
      <c r="M743" t="s">
        <v>54</v>
      </c>
      <c r="N743">
        <v>3</v>
      </c>
      <c r="O743">
        <v>-2</v>
      </c>
      <c r="P743">
        <v>0</v>
      </c>
      <c r="Q743">
        <v>31</v>
      </c>
      <c r="R743">
        <v>0</v>
      </c>
      <c r="T743">
        <v>0</v>
      </c>
      <c r="U743">
        <v>1</v>
      </c>
      <c r="V743">
        <v>182</v>
      </c>
      <c r="W743">
        <v>8</v>
      </c>
      <c r="X743" t="s">
        <v>134</v>
      </c>
      <c r="Y743">
        <v>1</v>
      </c>
      <c r="Z743">
        <v>1</v>
      </c>
      <c r="AA743">
        <v>93</v>
      </c>
      <c r="AB743">
        <v>3</v>
      </c>
      <c r="AC743">
        <v>4</v>
      </c>
      <c r="AD743">
        <v>2</v>
      </c>
      <c r="AE743">
        <v>16422</v>
      </c>
      <c r="AF743">
        <v>8847</v>
      </c>
      <c r="AG743">
        <v>3</v>
      </c>
      <c r="AH743">
        <v>11</v>
      </c>
      <c r="AI743">
        <v>3</v>
      </c>
      <c r="AJ743">
        <v>3</v>
      </c>
      <c r="AK743">
        <v>80</v>
      </c>
      <c r="AL743">
        <v>0</v>
      </c>
      <c r="AM743">
        <v>9</v>
      </c>
      <c r="AN743">
        <v>4</v>
      </c>
      <c r="AO743">
        <v>3</v>
      </c>
      <c r="AP743">
        <v>2</v>
      </c>
      <c r="AQ743">
        <v>1</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60</v>
      </c>
      <c r="F749" t="s">
        <v>72</v>
      </c>
      <c r="G749" t="s">
        <v>1139</v>
      </c>
      <c r="H749">
        <v>2051</v>
      </c>
      <c r="I749" t="s">
        <v>51</v>
      </c>
      <c r="J749" t="s">
        <v>63</v>
      </c>
      <c r="K749" t="s">
        <v>64</v>
      </c>
      <c r="L749" t="s">
        <v>56</v>
      </c>
      <c r="M749" t="s">
        <v>54</v>
      </c>
      <c r="N749">
        <v>2</v>
      </c>
      <c r="O749">
        <v>-2</v>
      </c>
      <c r="P749">
        <v>0</v>
      </c>
      <c r="Q749">
        <v>40</v>
      </c>
      <c r="R749">
        <v>0</v>
      </c>
      <c r="T749">
        <v>0</v>
      </c>
      <c r="U749">
        <v>1</v>
      </c>
      <c r="V749">
        <v>1194</v>
      </c>
      <c r="W749">
        <v>2</v>
      </c>
      <c r="X749" t="s">
        <v>71</v>
      </c>
      <c r="Y749">
        <v>1</v>
      </c>
      <c r="Z749">
        <v>3</v>
      </c>
      <c r="AA749">
        <v>98</v>
      </c>
      <c r="AB749">
        <v>3</v>
      </c>
      <c r="AC749">
        <v>1</v>
      </c>
      <c r="AD749">
        <v>3</v>
      </c>
      <c r="AE749">
        <v>2001</v>
      </c>
      <c r="AF749">
        <v>12549</v>
      </c>
      <c r="AG749">
        <v>2</v>
      </c>
      <c r="AH749">
        <v>14</v>
      </c>
      <c r="AI749">
        <v>3</v>
      </c>
      <c r="AJ749">
        <v>2</v>
      </c>
      <c r="AK749">
        <v>80</v>
      </c>
      <c r="AL749">
        <v>3</v>
      </c>
      <c r="AM749">
        <v>20</v>
      </c>
      <c r="AN749">
        <v>3</v>
      </c>
      <c r="AO749">
        <v>5</v>
      </c>
      <c r="AP749">
        <v>3</v>
      </c>
      <c r="AQ749">
        <v>0</v>
      </c>
      <c r="AR749">
        <v>2</v>
      </c>
    </row>
    <row r="750" spans="1:44" x14ac:dyDescent="0.3">
      <c r="A750" t="s">
        <v>56</v>
      </c>
      <c r="B750" t="s">
        <v>45</v>
      </c>
      <c r="C750" t="s">
        <v>69</v>
      </c>
      <c r="D750" t="s">
        <v>59</v>
      </c>
      <c r="E750" t="s">
        <v>60</v>
      </c>
      <c r="F750" t="s">
        <v>66</v>
      </c>
      <c r="G750" t="s">
        <v>1138</v>
      </c>
      <c r="H750">
        <v>1607</v>
      </c>
      <c r="I750" t="s">
        <v>51</v>
      </c>
      <c r="J750" t="s">
        <v>63</v>
      </c>
      <c r="K750" t="s">
        <v>64</v>
      </c>
      <c r="L750" t="s">
        <v>56</v>
      </c>
      <c r="M750" t="s">
        <v>54</v>
      </c>
      <c r="N750">
        <v>3</v>
      </c>
      <c r="O750">
        <v>-2</v>
      </c>
      <c r="P750">
        <v>0</v>
      </c>
      <c r="Q750">
        <v>32</v>
      </c>
      <c r="R750">
        <v>0</v>
      </c>
      <c r="T750">
        <v>0</v>
      </c>
      <c r="U750">
        <v>1</v>
      </c>
      <c r="V750">
        <v>634</v>
      </c>
      <c r="W750">
        <v>5</v>
      </c>
      <c r="X750" t="s">
        <v>71</v>
      </c>
      <c r="Y750">
        <v>1</v>
      </c>
      <c r="Z750">
        <v>2</v>
      </c>
      <c r="AA750">
        <v>35</v>
      </c>
      <c r="AB750">
        <v>4</v>
      </c>
      <c r="AC750">
        <v>1</v>
      </c>
      <c r="AD750">
        <v>4</v>
      </c>
      <c r="AE750">
        <v>3312</v>
      </c>
      <c r="AF750">
        <v>18783</v>
      </c>
      <c r="AG750">
        <v>3</v>
      </c>
      <c r="AH750">
        <v>17</v>
      </c>
      <c r="AI750">
        <v>3</v>
      </c>
      <c r="AJ750">
        <v>4</v>
      </c>
      <c r="AK750">
        <v>80</v>
      </c>
      <c r="AL750">
        <v>2</v>
      </c>
      <c r="AM750">
        <v>6</v>
      </c>
      <c r="AN750">
        <v>3</v>
      </c>
      <c r="AO750">
        <v>3</v>
      </c>
      <c r="AP750">
        <v>2</v>
      </c>
      <c r="AQ750">
        <v>0</v>
      </c>
      <c r="AR750">
        <v>2</v>
      </c>
    </row>
    <row r="751" spans="1:44" x14ac:dyDescent="0.3">
      <c r="A751" t="s">
        <v>56</v>
      </c>
      <c r="B751" t="s">
        <v>45</v>
      </c>
      <c r="C751" t="s">
        <v>46</v>
      </c>
      <c r="D751" t="s">
        <v>59</v>
      </c>
      <c r="E751" t="s">
        <v>60</v>
      </c>
      <c r="F751" t="s">
        <v>49</v>
      </c>
      <c r="G751" t="s">
        <v>1137</v>
      </c>
      <c r="H751">
        <v>1651</v>
      </c>
      <c r="I751" t="s">
        <v>51</v>
      </c>
      <c r="J751" t="s">
        <v>83</v>
      </c>
      <c r="K751" t="s">
        <v>64</v>
      </c>
      <c r="L751" t="s">
        <v>56</v>
      </c>
      <c r="M751" t="s">
        <v>54</v>
      </c>
      <c r="N751">
        <v>6</v>
      </c>
      <c r="O751">
        <v>-2</v>
      </c>
      <c r="P751">
        <v>0</v>
      </c>
      <c r="Q751">
        <v>36</v>
      </c>
      <c r="R751">
        <v>0</v>
      </c>
      <c r="T751">
        <v>0</v>
      </c>
      <c r="U751">
        <v>1</v>
      </c>
      <c r="V751">
        <v>711</v>
      </c>
      <c r="W751">
        <v>5</v>
      </c>
      <c r="X751" t="s">
        <v>71</v>
      </c>
      <c r="Y751">
        <v>1</v>
      </c>
      <c r="Z751">
        <v>2</v>
      </c>
      <c r="AA751">
        <v>42</v>
      </c>
      <c r="AB751">
        <v>3</v>
      </c>
      <c r="AC751">
        <v>3</v>
      </c>
      <c r="AD751">
        <v>3</v>
      </c>
      <c r="AE751">
        <v>8008</v>
      </c>
      <c r="AF751">
        <v>22792</v>
      </c>
      <c r="AG751">
        <v>4</v>
      </c>
      <c r="AH751">
        <v>12</v>
      </c>
      <c r="AI751">
        <v>3</v>
      </c>
      <c r="AJ751">
        <v>3</v>
      </c>
      <c r="AK751">
        <v>80</v>
      </c>
      <c r="AL751">
        <v>2</v>
      </c>
      <c r="AM751">
        <v>9</v>
      </c>
      <c r="AN751">
        <v>3</v>
      </c>
      <c r="AO751">
        <v>3</v>
      </c>
      <c r="AP751">
        <v>2</v>
      </c>
      <c r="AQ751">
        <v>0</v>
      </c>
      <c r="AR751">
        <v>2</v>
      </c>
    </row>
    <row r="752" spans="1:44" x14ac:dyDescent="0.3">
      <c r="A752" t="s">
        <v>56</v>
      </c>
      <c r="B752" t="s">
        <v>45</v>
      </c>
      <c r="C752" t="s">
        <v>58</v>
      </c>
      <c r="D752" t="s">
        <v>59</v>
      </c>
      <c r="E752" t="s">
        <v>60</v>
      </c>
      <c r="F752" t="s">
        <v>49</v>
      </c>
      <c r="G752" t="s">
        <v>1136</v>
      </c>
      <c r="H752">
        <v>1888</v>
      </c>
      <c r="I752" t="s">
        <v>51</v>
      </c>
      <c r="J752" t="s">
        <v>81</v>
      </c>
      <c r="K752" t="s">
        <v>64</v>
      </c>
      <c r="L752" t="s">
        <v>56</v>
      </c>
      <c r="M752" t="s">
        <v>54</v>
      </c>
      <c r="N752">
        <v>2</v>
      </c>
      <c r="O752">
        <v>-2</v>
      </c>
      <c r="P752">
        <v>0</v>
      </c>
      <c r="Q752">
        <v>45</v>
      </c>
      <c r="R752">
        <v>0</v>
      </c>
      <c r="T752">
        <v>0</v>
      </c>
      <c r="U752">
        <v>1</v>
      </c>
      <c r="V752">
        <v>556</v>
      </c>
      <c r="W752">
        <v>25</v>
      </c>
      <c r="X752" t="s">
        <v>55</v>
      </c>
      <c r="Y752">
        <v>1</v>
      </c>
      <c r="Z752">
        <v>2</v>
      </c>
      <c r="AA752">
        <v>93</v>
      </c>
      <c r="AB752">
        <v>2</v>
      </c>
      <c r="AC752">
        <v>2</v>
      </c>
      <c r="AD752">
        <v>4</v>
      </c>
      <c r="AE752">
        <v>5906</v>
      </c>
      <c r="AF752">
        <v>23888</v>
      </c>
      <c r="AG752">
        <v>0</v>
      </c>
      <c r="AH752">
        <v>13</v>
      </c>
      <c r="AI752">
        <v>3</v>
      </c>
      <c r="AJ752">
        <v>4</v>
      </c>
      <c r="AK752">
        <v>80</v>
      </c>
      <c r="AL752">
        <v>2</v>
      </c>
      <c r="AM752">
        <v>10</v>
      </c>
      <c r="AN752">
        <v>2</v>
      </c>
      <c r="AO752">
        <v>9</v>
      </c>
      <c r="AP752">
        <v>8</v>
      </c>
      <c r="AQ752">
        <v>3</v>
      </c>
      <c r="AR752">
        <v>8</v>
      </c>
    </row>
    <row r="753" spans="1:44" x14ac:dyDescent="0.3">
      <c r="A753" t="s">
        <v>56</v>
      </c>
      <c r="B753" t="s">
        <v>45</v>
      </c>
      <c r="C753" t="s">
        <v>58</v>
      </c>
      <c r="D753" t="s">
        <v>59</v>
      </c>
      <c r="E753" t="s">
        <v>60</v>
      </c>
      <c r="F753" t="s">
        <v>72</v>
      </c>
      <c r="G753" t="s">
        <v>1135</v>
      </c>
      <c r="H753">
        <v>1443</v>
      </c>
      <c r="I753" t="s">
        <v>51</v>
      </c>
      <c r="J753" t="s">
        <v>101</v>
      </c>
      <c r="K753" t="s">
        <v>64</v>
      </c>
      <c r="L753" t="s">
        <v>56</v>
      </c>
      <c r="M753" t="s">
        <v>54</v>
      </c>
      <c r="N753">
        <v>2</v>
      </c>
      <c r="O753">
        <v>-2</v>
      </c>
      <c r="P753">
        <v>0</v>
      </c>
      <c r="Q753">
        <v>47</v>
      </c>
      <c r="R753">
        <v>0</v>
      </c>
      <c r="T753">
        <v>0</v>
      </c>
      <c r="U753">
        <v>1</v>
      </c>
      <c r="V753">
        <v>359</v>
      </c>
      <c r="W753">
        <v>2</v>
      </c>
      <c r="X753" t="s">
        <v>71</v>
      </c>
      <c r="Y753">
        <v>1</v>
      </c>
      <c r="Z753">
        <v>1</v>
      </c>
      <c r="AA753">
        <v>82</v>
      </c>
      <c r="AB753">
        <v>3</v>
      </c>
      <c r="AC753">
        <v>4</v>
      </c>
      <c r="AD753">
        <v>3</v>
      </c>
      <c r="AE753">
        <v>17169</v>
      </c>
      <c r="AF753">
        <v>26703</v>
      </c>
      <c r="AG753">
        <v>3</v>
      </c>
      <c r="AH753">
        <v>19</v>
      </c>
      <c r="AI753">
        <v>3</v>
      </c>
      <c r="AJ753">
        <v>2</v>
      </c>
      <c r="AK753">
        <v>80</v>
      </c>
      <c r="AL753">
        <v>2</v>
      </c>
      <c r="AM753">
        <v>26</v>
      </c>
      <c r="AN753">
        <v>4</v>
      </c>
      <c r="AO753">
        <v>20</v>
      </c>
      <c r="AP753">
        <v>17</v>
      </c>
      <c r="AQ753">
        <v>5</v>
      </c>
      <c r="AR753">
        <v>6</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45</v>
      </c>
      <c r="C756" t="s">
        <v>58</v>
      </c>
      <c r="D756" t="s">
        <v>59</v>
      </c>
      <c r="E756" t="s">
        <v>60</v>
      </c>
      <c r="F756" t="s">
        <v>49</v>
      </c>
      <c r="G756" t="s">
        <v>1134</v>
      </c>
      <c r="H756">
        <v>1969</v>
      </c>
      <c r="I756" t="s">
        <v>51</v>
      </c>
      <c r="J756" t="s">
        <v>63</v>
      </c>
      <c r="K756" t="s">
        <v>64</v>
      </c>
      <c r="L756" t="s">
        <v>56</v>
      </c>
      <c r="M756" t="s">
        <v>54</v>
      </c>
      <c r="N756">
        <v>6</v>
      </c>
      <c r="O756">
        <v>-2</v>
      </c>
      <c r="P756">
        <v>0</v>
      </c>
      <c r="Q756">
        <v>54</v>
      </c>
      <c r="R756">
        <v>0</v>
      </c>
      <c r="T756">
        <v>0</v>
      </c>
      <c r="U756">
        <v>1</v>
      </c>
      <c r="V756">
        <v>155</v>
      </c>
      <c r="W756">
        <v>9</v>
      </c>
      <c r="X756" t="s">
        <v>55</v>
      </c>
      <c r="Y756">
        <v>1</v>
      </c>
      <c r="Z756">
        <v>1</v>
      </c>
      <c r="AA756">
        <v>67</v>
      </c>
      <c r="AB756">
        <v>3</v>
      </c>
      <c r="AC756">
        <v>2</v>
      </c>
      <c r="AD756">
        <v>3</v>
      </c>
      <c r="AE756">
        <v>2897</v>
      </c>
      <c r="AF756">
        <v>22474</v>
      </c>
      <c r="AG756">
        <v>3</v>
      </c>
      <c r="AH756">
        <v>11</v>
      </c>
      <c r="AI756">
        <v>3</v>
      </c>
      <c r="AJ756">
        <v>3</v>
      </c>
      <c r="AK756">
        <v>80</v>
      </c>
      <c r="AL756">
        <v>2</v>
      </c>
      <c r="AM756">
        <v>9</v>
      </c>
      <c r="AN756">
        <v>2</v>
      </c>
      <c r="AO756">
        <v>4</v>
      </c>
      <c r="AP756">
        <v>3</v>
      </c>
      <c r="AQ756">
        <v>2</v>
      </c>
      <c r="AR756">
        <v>3</v>
      </c>
    </row>
    <row r="757" spans="1:44" x14ac:dyDescent="0.3">
      <c r="A757" t="s">
        <v>56</v>
      </c>
      <c r="B757" t="s">
        <v>45</v>
      </c>
      <c r="C757" t="s">
        <v>58</v>
      </c>
      <c r="D757" t="s">
        <v>59</v>
      </c>
      <c r="E757" t="s">
        <v>60</v>
      </c>
      <c r="F757" t="s">
        <v>66</v>
      </c>
      <c r="G757" t="s">
        <v>1133</v>
      </c>
      <c r="H757">
        <v>1655</v>
      </c>
      <c r="I757" t="s">
        <v>51</v>
      </c>
      <c r="J757" t="s">
        <v>101</v>
      </c>
      <c r="K757" t="s">
        <v>64</v>
      </c>
      <c r="L757" t="s">
        <v>56</v>
      </c>
      <c r="M757" t="s">
        <v>54</v>
      </c>
      <c r="N757">
        <v>2</v>
      </c>
      <c r="O757">
        <v>-2</v>
      </c>
      <c r="P757">
        <v>0</v>
      </c>
      <c r="Q757">
        <v>49</v>
      </c>
      <c r="R757">
        <v>0</v>
      </c>
      <c r="T757">
        <v>0</v>
      </c>
      <c r="U757">
        <v>1</v>
      </c>
      <c r="V757">
        <v>301</v>
      </c>
      <c r="W757">
        <v>22</v>
      </c>
      <c r="X757" t="s">
        <v>71</v>
      </c>
      <c r="Y757">
        <v>1</v>
      </c>
      <c r="Z757">
        <v>1</v>
      </c>
      <c r="AA757">
        <v>72</v>
      </c>
      <c r="AB757">
        <v>3</v>
      </c>
      <c r="AC757">
        <v>4</v>
      </c>
      <c r="AD757">
        <v>2</v>
      </c>
      <c r="AE757">
        <v>16413</v>
      </c>
      <c r="AF757">
        <v>3498</v>
      </c>
      <c r="AG757">
        <v>3</v>
      </c>
      <c r="AH757">
        <v>16</v>
      </c>
      <c r="AI757">
        <v>3</v>
      </c>
      <c r="AJ757">
        <v>2</v>
      </c>
      <c r="AK757">
        <v>80</v>
      </c>
      <c r="AL757">
        <v>2</v>
      </c>
      <c r="AM757">
        <v>27</v>
      </c>
      <c r="AN757">
        <v>3</v>
      </c>
      <c r="AO757">
        <v>4</v>
      </c>
      <c r="AP757">
        <v>2</v>
      </c>
      <c r="AQ757">
        <v>1</v>
      </c>
      <c r="AR757">
        <v>2</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46</v>
      </c>
      <c r="D759" t="s">
        <v>59</v>
      </c>
      <c r="E759" t="s">
        <v>60</v>
      </c>
      <c r="F759" t="s">
        <v>49</v>
      </c>
      <c r="G759" t="s">
        <v>1132</v>
      </c>
      <c r="H759">
        <v>1628</v>
      </c>
      <c r="I759" t="s">
        <v>51</v>
      </c>
      <c r="J759" t="s">
        <v>81</v>
      </c>
      <c r="K759" t="s">
        <v>64</v>
      </c>
      <c r="L759" t="s">
        <v>56</v>
      </c>
      <c r="M759" t="s">
        <v>54</v>
      </c>
      <c r="N759">
        <v>2</v>
      </c>
      <c r="O759">
        <v>-2</v>
      </c>
      <c r="P759">
        <v>0</v>
      </c>
      <c r="Q759">
        <v>40</v>
      </c>
      <c r="R759">
        <v>0</v>
      </c>
      <c r="T759">
        <v>0</v>
      </c>
      <c r="U759">
        <v>1</v>
      </c>
      <c r="V759">
        <v>884</v>
      </c>
      <c r="W759">
        <v>15</v>
      </c>
      <c r="X759" t="s">
        <v>77</v>
      </c>
      <c r="Y759">
        <v>1</v>
      </c>
      <c r="Z759">
        <v>1</v>
      </c>
      <c r="AA759">
        <v>80</v>
      </c>
      <c r="AB759">
        <v>2</v>
      </c>
      <c r="AC759">
        <v>3</v>
      </c>
      <c r="AD759">
        <v>3</v>
      </c>
      <c r="AE759">
        <v>10435</v>
      </c>
      <c r="AF759">
        <v>25800</v>
      </c>
      <c r="AG759">
        <v>1</v>
      </c>
      <c r="AH759">
        <v>13</v>
      </c>
      <c r="AI759">
        <v>3</v>
      </c>
      <c r="AJ759">
        <v>4</v>
      </c>
      <c r="AK759">
        <v>80</v>
      </c>
      <c r="AL759">
        <v>2</v>
      </c>
      <c r="AM759">
        <v>18</v>
      </c>
      <c r="AN759">
        <v>3</v>
      </c>
      <c r="AO759">
        <v>18</v>
      </c>
      <c r="AP759">
        <v>15</v>
      </c>
      <c r="AQ759">
        <v>14</v>
      </c>
      <c r="AR759">
        <v>12</v>
      </c>
    </row>
    <row r="760" spans="1:44" x14ac:dyDescent="0.3">
      <c r="A760" t="s">
        <v>56</v>
      </c>
      <c r="B760" t="s">
        <v>45</v>
      </c>
      <c r="C760" t="s">
        <v>58</v>
      </c>
      <c r="D760" t="s">
        <v>59</v>
      </c>
      <c r="E760" t="s">
        <v>60</v>
      </c>
      <c r="F760" t="s">
        <v>72</v>
      </c>
      <c r="G760" t="s">
        <v>1131</v>
      </c>
      <c r="H760">
        <v>1830</v>
      </c>
      <c r="I760" t="s">
        <v>51</v>
      </c>
      <c r="J760" t="s">
        <v>63</v>
      </c>
      <c r="K760" t="s">
        <v>64</v>
      </c>
      <c r="L760" t="s">
        <v>56</v>
      </c>
      <c r="M760" t="s">
        <v>54</v>
      </c>
      <c r="N760">
        <v>2</v>
      </c>
      <c r="O760">
        <v>-2</v>
      </c>
      <c r="P760">
        <v>0</v>
      </c>
      <c r="Q760">
        <v>54</v>
      </c>
      <c r="R760">
        <v>0</v>
      </c>
      <c r="T760">
        <v>0</v>
      </c>
      <c r="U760">
        <v>1</v>
      </c>
      <c r="V760">
        <v>431</v>
      </c>
      <c r="W760">
        <v>7</v>
      </c>
      <c r="X760" t="s">
        <v>71</v>
      </c>
      <c r="Y760">
        <v>1</v>
      </c>
      <c r="Z760">
        <v>4</v>
      </c>
      <c r="AA760">
        <v>68</v>
      </c>
      <c r="AB760">
        <v>3</v>
      </c>
      <c r="AC760">
        <v>2</v>
      </c>
      <c r="AD760">
        <v>4</v>
      </c>
      <c r="AE760">
        <v>6854</v>
      </c>
      <c r="AF760">
        <v>15696</v>
      </c>
      <c r="AG760">
        <v>4</v>
      </c>
      <c r="AH760">
        <v>15</v>
      </c>
      <c r="AI760">
        <v>3</v>
      </c>
      <c r="AJ760">
        <v>2</v>
      </c>
      <c r="AK760">
        <v>80</v>
      </c>
      <c r="AL760">
        <v>1</v>
      </c>
      <c r="AM760">
        <v>14</v>
      </c>
      <c r="AN760">
        <v>2</v>
      </c>
      <c r="AO760">
        <v>7</v>
      </c>
      <c r="AP760">
        <v>1</v>
      </c>
      <c r="AQ760">
        <v>1</v>
      </c>
      <c r="AR760">
        <v>7</v>
      </c>
    </row>
    <row r="761" spans="1:44" x14ac:dyDescent="0.3">
      <c r="A761" t="s">
        <v>56</v>
      </c>
      <c r="B761" t="s">
        <v>45</v>
      </c>
      <c r="C761" t="s">
        <v>69</v>
      </c>
      <c r="D761" t="s">
        <v>59</v>
      </c>
      <c r="E761" t="s">
        <v>60</v>
      </c>
      <c r="F761" t="s">
        <v>72</v>
      </c>
      <c r="G761" t="s">
        <v>1130</v>
      </c>
      <c r="H761">
        <v>1709</v>
      </c>
      <c r="I761" t="s">
        <v>51</v>
      </c>
      <c r="J761" t="s">
        <v>68</v>
      </c>
      <c r="K761" t="s">
        <v>64</v>
      </c>
      <c r="L761" t="s">
        <v>56</v>
      </c>
      <c r="M761" t="s">
        <v>54</v>
      </c>
      <c r="N761">
        <v>2</v>
      </c>
      <c r="O761">
        <v>-2</v>
      </c>
      <c r="P761">
        <v>0</v>
      </c>
      <c r="Q761">
        <v>29</v>
      </c>
      <c r="R761">
        <v>0</v>
      </c>
      <c r="T761">
        <v>0</v>
      </c>
      <c r="U761">
        <v>1</v>
      </c>
      <c r="V761">
        <v>1082</v>
      </c>
      <c r="W761">
        <v>9</v>
      </c>
      <c r="X761" t="s">
        <v>71</v>
      </c>
      <c r="Y761">
        <v>1</v>
      </c>
      <c r="Z761">
        <v>4</v>
      </c>
      <c r="AA761">
        <v>43</v>
      </c>
      <c r="AB761">
        <v>3</v>
      </c>
      <c r="AC761">
        <v>1</v>
      </c>
      <c r="AD761">
        <v>3</v>
      </c>
      <c r="AE761">
        <v>2974</v>
      </c>
      <c r="AF761">
        <v>25412</v>
      </c>
      <c r="AG761">
        <v>9</v>
      </c>
      <c r="AH761">
        <v>17</v>
      </c>
      <c r="AI761">
        <v>3</v>
      </c>
      <c r="AJ761">
        <v>3</v>
      </c>
      <c r="AK761">
        <v>80</v>
      </c>
      <c r="AL761">
        <v>1</v>
      </c>
      <c r="AM761">
        <v>9</v>
      </c>
      <c r="AN761">
        <v>3</v>
      </c>
      <c r="AO761">
        <v>5</v>
      </c>
      <c r="AP761">
        <v>3</v>
      </c>
      <c r="AQ761">
        <v>1</v>
      </c>
      <c r="AR761">
        <v>2</v>
      </c>
    </row>
    <row r="762" spans="1:44" x14ac:dyDescent="0.3">
      <c r="A762" t="s">
        <v>56</v>
      </c>
      <c r="B762" t="s">
        <v>45</v>
      </c>
      <c r="C762" t="s">
        <v>46</v>
      </c>
      <c r="D762" t="s">
        <v>59</v>
      </c>
      <c r="E762" t="s">
        <v>60</v>
      </c>
      <c r="F762" t="s">
        <v>72</v>
      </c>
      <c r="G762" t="s">
        <v>1129</v>
      </c>
      <c r="H762">
        <v>1687</v>
      </c>
      <c r="I762" t="s">
        <v>51</v>
      </c>
      <c r="J762" t="s">
        <v>68</v>
      </c>
      <c r="K762" t="s">
        <v>64</v>
      </c>
      <c r="L762" t="s">
        <v>56</v>
      </c>
      <c r="M762" t="s">
        <v>54</v>
      </c>
      <c r="N762">
        <v>5</v>
      </c>
      <c r="O762">
        <v>-2</v>
      </c>
      <c r="P762">
        <v>0</v>
      </c>
      <c r="Q762">
        <v>38</v>
      </c>
      <c r="R762">
        <v>0</v>
      </c>
      <c r="T762">
        <v>0</v>
      </c>
      <c r="U762">
        <v>1</v>
      </c>
      <c r="V762">
        <v>1495</v>
      </c>
      <c r="W762">
        <v>4</v>
      </c>
      <c r="X762" t="s">
        <v>55</v>
      </c>
      <c r="Y762">
        <v>1</v>
      </c>
      <c r="Z762">
        <v>4</v>
      </c>
      <c r="AA762">
        <v>87</v>
      </c>
      <c r="AB762">
        <v>3</v>
      </c>
      <c r="AC762">
        <v>1</v>
      </c>
      <c r="AD762">
        <v>3</v>
      </c>
      <c r="AE762">
        <v>3306</v>
      </c>
      <c r="AF762">
        <v>26176</v>
      </c>
      <c r="AG762">
        <v>7</v>
      </c>
      <c r="AH762">
        <v>19</v>
      </c>
      <c r="AI762">
        <v>3</v>
      </c>
      <c r="AJ762">
        <v>4</v>
      </c>
      <c r="AK762">
        <v>80</v>
      </c>
      <c r="AL762">
        <v>1</v>
      </c>
      <c r="AM762">
        <v>7</v>
      </c>
      <c r="AN762">
        <v>2</v>
      </c>
      <c r="AO762">
        <v>0</v>
      </c>
      <c r="AP762">
        <v>0</v>
      </c>
      <c r="AQ762">
        <v>0</v>
      </c>
      <c r="AR762">
        <v>0</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46</v>
      </c>
      <c r="D765" t="s">
        <v>59</v>
      </c>
      <c r="E765" t="s">
        <v>60</v>
      </c>
      <c r="F765" t="s">
        <v>66</v>
      </c>
      <c r="G765" t="s">
        <v>1128</v>
      </c>
      <c r="H765">
        <v>1782</v>
      </c>
      <c r="I765" t="s">
        <v>51</v>
      </c>
      <c r="J765" t="s">
        <v>68</v>
      </c>
      <c r="K765" t="s">
        <v>64</v>
      </c>
      <c r="L765" t="s">
        <v>56</v>
      </c>
      <c r="M765" t="s">
        <v>54</v>
      </c>
      <c r="N765">
        <v>3</v>
      </c>
      <c r="O765">
        <v>-2</v>
      </c>
      <c r="P765">
        <v>0</v>
      </c>
      <c r="Q765">
        <v>38</v>
      </c>
      <c r="R765">
        <v>0</v>
      </c>
      <c r="T765">
        <v>0</v>
      </c>
      <c r="U765">
        <v>1</v>
      </c>
      <c r="V765">
        <v>1153</v>
      </c>
      <c r="W765">
        <v>6</v>
      </c>
      <c r="X765" t="s">
        <v>55</v>
      </c>
      <c r="Y765">
        <v>1</v>
      </c>
      <c r="Z765">
        <v>4</v>
      </c>
      <c r="AA765">
        <v>40</v>
      </c>
      <c r="AB765">
        <v>2</v>
      </c>
      <c r="AC765">
        <v>1</v>
      </c>
      <c r="AD765">
        <v>3</v>
      </c>
      <c r="AE765">
        <v>3702</v>
      </c>
      <c r="AF765">
        <v>16376</v>
      </c>
      <c r="AG765">
        <v>1</v>
      </c>
      <c r="AH765">
        <v>11</v>
      </c>
      <c r="AI765">
        <v>3</v>
      </c>
      <c r="AJ765">
        <v>2</v>
      </c>
      <c r="AK765">
        <v>80</v>
      </c>
      <c r="AL765">
        <v>1</v>
      </c>
      <c r="AM765">
        <v>5</v>
      </c>
      <c r="AN765">
        <v>3</v>
      </c>
      <c r="AO765">
        <v>5</v>
      </c>
      <c r="AP765">
        <v>4</v>
      </c>
      <c r="AQ765">
        <v>0</v>
      </c>
      <c r="AR765">
        <v>4</v>
      </c>
    </row>
    <row r="766" spans="1:44" x14ac:dyDescent="0.3">
      <c r="A766" t="s">
        <v>56</v>
      </c>
      <c r="B766" t="s">
        <v>45</v>
      </c>
      <c r="C766" t="s">
        <v>69</v>
      </c>
      <c r="D766" t="s">
        <v>59</v>
      </c>
      <c r="E766" t="s">
        <v>60</v>
      </c>
      <c r="F766" t="s">
        <v>49</v>
      </c>
      <c r="G766" t="s">
        <v>1127</v>
      </c>
      <c r="H766">
        <v>1555</v>
      </c>
      <c r="I766" t="s">
        <v>51</v>
      </c>
      <c r="J766" t="s">
        <v>63</v>
      </c>
      <c r="K766" t="s">
        <v>64</v>
      </c>
      <c r="L766" t="s">
        <v>56</v>
      </c>
      <c r="M766" t="s">
        <v>54</v>
      </c>
      <c r="N766">
        <v>2</v>
      </c>
      <c r="O766">
        <v>-2</v>
      </c>
      <c r="P766">
        <v>0</v>
      </c>
      <c r="Q766">
        <v>32</v>
      </c>
      <c r="R766">
        <v>0</v>
      </c>
      <c r="T766">
        <v>0</v>
      </c>
      <c r="U766">
        <v>1</v>
      </c>
      <c r="V766">
        <v>824</v>
      </c>
      <c r="W766">
        <v>5</v>
      </c>
      <c r="X766" t="s">
        <v>55</v>
      </c>
      <c r="Y766">
        <v>1</v>
      </c>
      <c r="Z766">
        <v>4</v>
      </c>
      <c r="AA766">
        <v>67</v>
      </c>
      <c r="AB766">
        <v>2</v>
      </c>
      <c r="AC766">
        <v>2</v>
      </c>
      <c r="AD766">
        <v>2</v>
      </c>
      <c r="AE766">
        <v>5878</v>
      </c>
      <c r="AF766">
        <v>15624</v>
      </c>
      <c r="AG766">
        <v>3</v>
      </c>
      <c r="AH766">
        <v>12</v>
      </c>
      <c r="AI766">
        <v>3</v>
      </c>
      <c r="AJ766">
        <v>1</v>
      </c>
      <c r="AK766">
        <v>80</v>
      </c>
      <c r="AL766">
        <v>1</v>
      </c>
      <c r="AM766">
        <v>12</v>
      </c>
      <c r="AN766">
        <v>3</v>
      </c>
      <c r="AO766">
        <v>7</v>
      </c>
      <c r="AP766">
        <v>1</v>
      </c>
      <c r="AQ766">
        <v>2</v>
      </c>
      <c r="AR766">
        <v>5</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69</v>
      </c>
      <c r="D770" t="s">
        <v>59</v>
      </c>
      <c r="E770" t="s">
        <v>60</v>
      </c>
      <c r="F770" t="s">
        <v>49</v>
      </c>
      <c r="G770" t="s">
        <v>1126</v>
      </c>
      <c r="H770">
        <v>1447</v>
      </c>
      <c r="I770" t="s">
        <v>51</v>
      </c>
      <c r="J770" t="s">
        <v>68</v>
      </c>
      <c r="K770" t="s">
        <v>64</v>
      </c>
      <c r="L770" t="s">
        <v>56</v>
      </c>
      <c r="M770" t="s">
        <v>54</v>
      </c>
      <c r="N770">
        <v>2</v>
      </c>
      <c r="O770">
        <v>-2</v>
      </c>
      <c r="P770">
        <v>0</v>
      </c>
      <c r="Q770">
        <v>34</v>
      </c>
      <c r="R770">
        <v>0</v>
      </c>
      <c r="T770">
        <v>0</v>
      </c>
      <c r="U770">
        <v>1</v>
      </c>
      <c r="V770">
        <v>401</v>
      </c>
      <c r="W770">
        <v>1</v>
      </c>
      <c r="X770" t="s">
        <v>77</v>
      </c>
      <c r="Y770">
        <v>1</v>
      </c>
      <c r="Z770">
        <v>4</v>
      </c>
      <c r="AA770">
        <v>86</v>
      </c>
      <c r="AB770">
        <v>2</v>
      </c>
      <c r="AC770">
        <v>1</v>
      </c>
      <c r="AD770">
        <v>2</v>
      </c>
      <c r="AE770">
        <v>3294</v>
      </c>
      <c r="AF770">
        <v>3708</v>
      </c>
      <c r="AG770">
        <v>5</v>
      </c>
      <c r="AH770">
        <v>17</v>
      </c>
      <c r="AI770">
        <v>3</v>
      </c>
      <c r="AJ770">
        <v>1</v>
      </c>
      <c r="AK770">
        <v>80</v>
      </c>
      <c r="AL770">
        <v>1</v>
      </c>
      <c r="AM770">
        <v>7</v>
      </c>
      <c r="AN770">
        <v>2</v>
      </c>
      <c r="AO770">
        <v>5</v>
      </c>
      <c r="AP770">
        <v>4</v>
      </c>
      <c r="AQ770">
        <v>0</v>
      </c>
      <c r="AR770">
        <v>2</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60</v>
      </c>
      <c r="F773" t="s">
        <v>66</v>
      </c>
      <c r="G773" t="s">
        <v>1125</v>
      </c>
      <c r="H773">
        <v>1576</v>
      </c>
      <c r="I773" t="s">
        <v>51</v>
      </c>
      <c r="J773" t="s">
        <v>63</v>
      </c>
      <c r="K773" t="s">
        <v>64</v>
      </c>
      <c r="L773" t="s">
        <v>56</v>
      </c>
      <c r="M773" t="s">
        <v>54</v>
      </c>
      <c r="N773">
        <v>3</v>
      </c>
      <c r="O773">
        <v>-2</v>
      </c>
      <c r="P773">
        <v>0</v>
      </c>
      <c r="Q773">
        <v>48</v>
      </c>
      <c r="R773">
        <v>0</v>
      </c>
      <c r="T773">
        <v>0</v>
      </c>
      <c r="U773">
        <v>1</v>
      </c>
      <c r="V773">
        <v>1108</v>
      </c>
      <c r="W773">
        <v>15</v>
      </c>
      <c r="X773" t="s">
        <v>71</v>
      </c>
      <c r="Y773">
        <v>1</v>
      </c>
      <c r="Z773">
        <v>3</v>
      </c>
      <c r="AA773">
        <v>65</v>
      </c>
      <c r="AB773">
        <v>3</v>
      </c>
      <c r="AC773">
        <v>1</v>
      </c>
      <c r="AD773">
        <v>3</v>
      </c>
      <c r="AE773">
        <v>2367</v>
      </c>
      <c r="AF773">
        <v>16530</v>
      </c>
      <c r="AG773">
        <v>8</v>
      </c>
      <c r="AH773">
        <v>12</v>
      </c>
      <c r="AI773">
        <v>3</v>
      </c>
      <c r="AJ773">
        <v>4</v>
      </c>
      <c r="AK773">
        <v>80</v>
      </c>
      <c r="AL773">
        <v>1</v>
      </c>
      <c r="AM773">
        <v>10</v>
      </c>
      <c r="AN773">
        <v>2</v>
      </c>
      <c r="AO773">
        <v>8</v>
      </c>
      <c r="AP773">
        <v>2</v>
      </c>
      <c r="AQ773">
        <v>7</v>
      </c>
      <c r="AR773">
        <v>6</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58</v>
      </c>
      <c r="D777" t="s">
        <v>59</v>
      </c>
      <c r="E777" t="s">
        <v>60</v>
      </c>
      <c r="F777" t="s">
        <v>49</v>
      </c>
      <c r="G777" t="s">
        <v>1124</v>
      </c>
      <c r="H777">
        <v>1617</v>
      </c>
      <c r="I777" t="s">
        <v>51</v>
      </c>
      <c r="J777" t="s">
        <v>68</v>
      </c>
      <c r="K777" t="s">
        <v>64</v>
      </c>
      <c r="L777" t="s">
        <v>56</v>
      </c>
      <c r="M777" t="s">
        <v>54</v>
      </c>
      <c r="N777">
        <v>3</v>
      </c>
      <c r="O777">
        <v>-2</v>
      </c>
      <c r="P777">
        <v>0</v>
      </c>
      <c r="Q777">
        <v>49</v>
      </c>
      <c r="R777">
        <v>0</v>
      </c>
      <c r="T777">
        <v>0</v>
      </c>
      <c r="U777">
        <v>1</v>
      </c>
      <c r="V777">
        <v>722</v>
      </c>
      <c r="W777">
        <v>25</v>
      </c>
      <c r="X777" t="s">
        <v>71</v>
      </c>
      <c r="Y777">
        <v>1</v>
      </c>
      <c r="Z777">
        <v>3</v>
      </c>
      <c r="AA777">
        <v>84</v>
      </c>
      <c r="AB777">
        <v>3</v>
      </c>
      <c r="AC777">
        <v>1</v>
      </c>
      <c r="AD777">
        <v>3</v>
      </c>
      <c r="AE777">
        <v>3211</v>
      </c>
      <c r="AF777">
        <v>22102</v>
      </c>
      <c r="AG777">
        <v>1</v>
      </c>
      <c r="AH777">
        <v>14</v>
      </c>
      <c r="AI777">
        <v>3</v>
      </c>
      <c r="AJ777">
        <v>4</v>
      </c>
      <c r="AK777">
        <v>80</v>
      </c>
      <c r="AL777">
        <v>1</v>
      </c>
      <c r="AM777">
        <v>10</v>
      </c>
      <c r="AN777">
        <v>2</v>
      </c>
      <c r="AO777">
        <v>9</v>
      </c>
      <c r="AP777">
        <v>6</v>
      </c>
      <c r="AQ777">
        <v>1</v>
      </c>
      <c r="AR777">
        <v>4</v>
      </c>
    </row>
    <row r="778" spans="1:44" x14ac:dyDescent="0.3">
      <c r="A778" t="s">
        <v>56</v>
      </c>
      <c r="B778" t="s">
        <v>45</v>
      </c>
      <c r="C778" t="s">
        <v>46</v>
      </c>
      <c r="D778" t="s">
        <v>59</v>
      </c>
      <c r="E778" t="s">
        <v>60</v>
      </c>
      <c r="F778" t="s">
        <v>49</v>
      </c>
      <c r="G778" t="s">
        <v>1123</v>
      </c>
      <c r="H778">
        <v>1802</v>
      </c>
      <c r="I778" t="s">
        <v>51</v>
      </c>
      <c r="J778" t="s">
        <v>68</v>
      </c>
      <c r="K778" t="s">
        <v>64</v>
      </c>
      <c r="L778" t="s">
        <v>56</v>
      </c>
      <c r="M778" t="s">
        <v>54</v>
      </c>
      <c r="N778">
        <v>5</v>
      </c>
      <c r="O778">
        <v>-2</v>
      </c>
      <c r="P778">
        <v>0</v>
      </c>
      <c r="Q778">
        <v>40</v>
      </c>
      <c r="R778">
        <v>0</v>
      </c>
      <c r="T778">
        <v>0</v>
      </c>
      <c r="U778">
        <v>1</v>
      </c>
      <c r="V778">
        <v>616</v>
      </c>
      <c r="W778">
        <v>2</v>
      </c>
      <c r="X778" t="s">
        <v>55</v>
      </c>
      <c r="Y778">
        <v>1</v>
      </c>
      <c r="Z778">
        <v>3</v>
      </c>
      <c r="AA778">
        <v>99</v>
      </c>
      <c r="AB778">
        <v>3</v>
      </c>
      <c r="AC778">
        <v>1</v>
      </c>
      <c r="AD778">
        <v>3</v>
      </c>
      <c r="AE778">
        <v>3377</v>
      </c>
      <c r="AF778">
        <v>25605</v>
      </c>
      <c r="AG778">
        <v>4</v>
      </c>
      <c r="AH778">
        <v>17</v>
      </c>
      <c r="AI778">
        <v>3</v>
      </c>
      <c r="AJ778">
        <v>4</v>
      </c>
      <c r="AK778">
        <v>80</v>
      </c>
      <c r="AL778">
        <v>1</v>
      </c>
      <c r="AM778">
        <v>7</v>
      </c>
      <c r="AN778">
        <v>2</v>
      </c>
      <c r="AO778">
        <v>4</v>
      </c>
      <c r="AP778">
        <v>3</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56</v>
      </c>
      <c r="B791" t="s">
        <v>45</v>
      </c>
      <c r="C791" t="s">
        <v>46</v>
      </c>
      <c r="D791" t="s">
        <v>59</v>
      </c>
      <c r="E791" t="s">
        <v>60</v>
      </c>
      <c r="F791" t="s">
        <v>49</v>
      </c>
      <c r="G791" t="s">
        <v>1122</v>
      </c>
      <c r="H791">
        <v>2052</v>
      </c>
      <c r="I791" t="s">
        <v>51</v>
      </c>
      <c r="J791" t="s">
        <v>63</v>
      </c>
      <c r="K791" t="s">
        <v>64</v>
      </c>
      <c r="L791" t="s">
        <v>56</v>
      </c>
      <c r="M791" t="s">
        <v>54</v>
      </c>
      <c r="N791">
        <v>5</v>
      </c>
      <c r="O791">
        <v>-2</v>
      </c>
      <c r="P791">
        <v>0</v>
      </c>
      <c r="Q791">
        <v>35</v>
      </c>
      <c r="R791">
        <v>0</v>
      </c>
      <c r="T791">
        <v>0</v>
      </c>
      <c r="U791">
        <v>1</v>
      </c>
      <c r="V791">
        <v>287</v>
      </c>
      <c r="W791">
        <v>1</v>
      </c>
      <c r="X791" t="s">
        <v>71</v>
      </c>
      <c r="Y791">
        <v>1</v>
      </c>
      <c r="Z791">
        <v>3</v>
      </c>
      <c r="AA791">
        <v>62</v>
      </c>
      <c r="AB791">
        <v>1</v>
      </c>
      <c r="AC791">
        <v>1</v>
      </c>
      <c r="AD791">
        <v>4</v>
      </c>
      <c r="AE791">
        <v>2977</v>
      </c>
      <c r="AF791">
        <v>8952</v>
      </c>
      <c r="AG791">
        <v>1</v>
      </c>
      <c r="AH791">
        <v>12</v>
      </c>
      <c r="AI791">
        <v>3</v>
      </c>
      <c r="AJ791">
        <v>4</v>
      </c>
      <c r="AK791">
        <v>80</v>
      </c>
      <c r="AL791">
        <v>1</v>
      </c>
      <c r="AM791">
        <v>4</v>
      </c>
      <c r="AN791">
        <v>3</v>
      </c>
      <c r="AO791">
        <v>4</v>
      </c>
      <c r="AP791">
        <v>3</v>
      </c>
      <c r="AQ791">
        <v>1</v>
      </c>
      <c r="AR791">
        <v>1</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56</v>
      </c>
      <c r="B793" t="s">
        <v>45</v>
      </c>
      <c r="C793" t="s">
        <v>69</v>
      </c>
      <c r="D793" t="s">
        <v>59</v>
      </c>
      <c r="E793" t="s">
        <v>60</v>
      </c>
      <c r="F793" t="s">
        <v>66</v>
      </c>
      <c r="G793" t="s">
        <v>1121</v>
      </c>
      <c r="H793">
        <v>1544</v>
      </c>
      <c r="I793" t="s">
        <v>51</v>
      </c>
      <c r="J793" t="s">
        <v>83</v>
      </c>
      <c r="K793" t="s">
        <v>64</v>
      </c>
      <c r="L793" t="s">
        <v>56</v>
      </c>
      <c r="M793" t="s">
        <v>54</v>
      </c>
      <c r="N793">
        <v>3</v>
      </c>
      <c r="O793">
        <v>-2</v>
      </c>
      <c r="P793">
        <v>0</v>
      </c>
      <c r="Q793">
        <v>29</v>
      </c>
      <c r="R793">
        <v>0</v>
      </c>
      <c r="T793">
        <v>0</v>
      </c>
      <c r="U793">
        <v>1</v>
      </c>
      <c r="V793">
        <v>441</v>
      </c>
      <c r="W793">
        <v>8</v>
      </c>
      <c r="X793" t="s">
        <v>65</v>
      </c>
      <c r="Y793">
        <v>1</v>
      </c>
      <c r="Z793">
        <v>3</v>
      </c>
      <c r="AA793">
        <v>39</v>
      </c>
      <c r="AB793">
        <v>1</v>
      </c>
      <c r="AC793">
        <v>2</v>
      </c>
      <c r="AD793">
        <v>3</v>
      </c>
      <c r="AE793">
        <v>9715</v>
      </c>
      <c r="AF793">
        <v>7288</v>
      </c>
      <c r="AG793">
        <v>3</v>
      </c>
      <c r="AH793">
        <v>13</v>
      </c>
      <c r="AI793">
        <v>3</v>
      </c>
      <c r="AJ793">
        <v>3</v>
      </c>
      <c r="AK793">
        <v>80</v>
      </c>
      <c r="AL793">
        <v>1</v>
      </c>
      <c r="AM793">
        <v>9</v>
      </c>
      <c r="AN793">
        <v>3</v>
      </c>
      <c r="AO793">
        <v>7</v>
      </c>
      <c r="AP793">
        <v>7</v>
      </c>
      <c r="AQ793">
        <v>0</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60</v>
      </c>
      <c r="F797" t="s">
        <v>72</v>
      </c>
      <c r="G797" t="s">
        <v>1120</v>
      </c>
      <c r="H797">
        <v>1640</v>
      </c>
      <c r="I797" t="s">
        <v>51</v>
      </c>
      <c r="J797" t="s">
        <v>63</v>
      </c>
      <c r="K797" t="s">
        <v>64</v>
      </c>
      <c r="L797" t="s">
        <v>56</v>
      </c>
      <c r="M797" t="s">
        <v>54</v>
      </c>
      <c r="N797">
        <v>2</v>
      </c>
      <c r="O797">
        <v>-2</v>
      </c>
      <c r="P797">
        <v>0</v>
      </c>
      <c r="Q797">
        <v>37</v>
      </c>
      <c r="R797">
        <v>0</v>
      </c>
      <c r="T797">
        <v>0</v>
      </c>
      <c r="U797">
        <v>1</v>
      </c>
      <c r="V797">
        <v>1470</v>
      </c>
      <c r="W797">
        <v>10</v>
      </c>
      <c r="X797" t="s">
        <v>77</v>
      </c>
      <c r="Y797">
        <v>1</v>
      </c>
      <c r="Z797">
        <v>2</v>
      </c>
      <c r="AA797">
        <v>71</v>
      </c>
      <c r="AB797">
        <v>3</v>
      </c>
      <c r="AC797">
        <v>1</v>
      </c>
      <c r="AD797">
        <v>2</v>
      </c>
      <c r="AE797">
        <v>3936</v>
      </c>
      <c r="AF797">
        <v>9953</v>
      </c>
      <c r="AG797">
        <v>1</v>
      </c>
      <c r="AH797">
        <v>11</v>
      </c>
      <c r="AI797">
        <v>3</v>
      </c>
      <c r="AJ797">
        <v>1</v>
      </c>
      <c r="AK797">
        <v>80</v>
      </c>
      <c r="AL797">
        <v>1</v>
      </c>
      <c r="AM797">
        <v>8</v>
      </c>
      <c r="AN797">
        <v>1</v>
      </c>
      <c r="AO797">
        <v>8</v>
      </c>
      <c r="AP797">
        <v>4</v>
      </c>
      <c r="AQ797">
        <v>7</v>
      </c>
      <c r="AR797">
        <v>7</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56</v>
      </c>
      <c r="B803" t="s">
        <v>45</v>
      </c>
      <c r="C803" t="s">
        <v>46</v>
      </c>
      <c r="D803" t="s">
        <v>59</v>
      </c>
      <c r="E803" t="s">
        <v>60</v>
      </c>
      <c r="F803" t="s">
        <v>72</v>
      </c>
      <c r="G803" t="s">
        <v>1119</v>
      </c>
      <c r="H803">
        <v>2015</v>
      </c>
      <c r="I803" t="s">
        <v>51</v>
      </c>
      <c r="J803" t="s">
        <v>101</v>
      </c>
      <c r="K803" t="s">
        <v>64</v>
      </c>
      <c r="L803" t="s">
        <v>56</v>
      </c>
      <c r="M803" t="s">
        <v>54</v>
      </c>
      <c r="N803">
        <v>3</v>
      </c>
      <c r="O803">
        <v>-2</v>
      </c>
      <c r="P803">
        <v>0</v>
      </c>
      <c r="Q803">
        <v>38</v>
      </c>
      <c r="R803">
        <v>0</v>
      </c>
      <c r="T803">
        <v>0</v>
      </c>
      <c r="U803">
        <v>1</v>
      </c>
      <c r="V803">
        <v>201</v>
      </c>
      <c r="W803">
        <v>10</v>
      </c>
      <c r="X803" t="s">
        <v>77</v>
      </c>
      <c r="Y803">
        <v>1</v>
      </c>
      <c r="Z803">
        <v>2</v>
      </c>
      <c r="AA803">
        <v>99</v>
      </c>
      <c r="AB803">
        <v>1</v>
      </c>
      <c r="AC803">
        <v>3</v>
      </c>
      <c r="AD803">
        <v>3</v>
      </c>
      <c r="AE803">
        <v>13206</v>
      </c>
      <c r="AF803">
        <v>3376</v>
      </c>
      <c r="AG803">
        <v>3</v>
      </c>
      <c r="AH803">
        <v>12</v>
      </c>
      <c r="AI803">
        <v>3</v>
      </c>
      <c r="AJ803">
        <v>1</v>
      </c>
      <c r="AK803">
        <v>80</v>
      </c>
      <c r="AL803">
        <v>1</v>
      </c>
      <c r="AM803">
        <v>20</v>
      </c>
      <c r="AN803">
        <v>3</v>
      </c>
      <c r="AO803">
        <v>18</v>
      </c>
      <c r="AP803">
        <v>16</v>
      </c>
      <c r="AQ803">
        <v>1</v>
      </c>
      <c r="AR803">
        <v>11</v>
      </c>
    </row>
    <row r="804" spans="1:44" x14ac:dyDescent="0.3">
      <c r="A804" t="s">
        <v>56</v>
      </c>
      <c r="B804" t="s">
        <v>45</v>
      </c>
      <c r="C804" t="s">
        <v>58</v>
      </c>
      <c r="D804" t="s">
        <v>59</v>
      </c>
      <c r="E804" t="s">
        <v>60</v>
      </c>
      <c r="F804" t="s">
        <v>66</v>
      </c>
      <c r="G804" t="s">
        <v>1118</v>
      </c>
      <c r="H804">
        <v>1409</v>
      </c>
      <c r="I804" t="s">
        <v>51</v>
      </c>
      <c r="J804" t="s">
        <v>68</v>
      </c>
      <c r="K804" t="s">
        <v>64</v>
      </c>
      <c r="L804" t="s">
        <v>56</v>
      </c>
      <c r="M804" t="s">
        <v>54</v>
      </c>
      <c r="N804">
        <v>2</v>
      </c>
      <c r="O804">
        <v>-2</v>
      </c>
      <c r="P804">
        <v>0</v>
      </c>
      <c r="Q804">
        <v>52</v>
      </c>
      <c r="R804">
        <v>0</v>
      </c>
      <c r="T804">
        <v>0</v>
      </c>
      <c r="U804">
        <v>1</v>
      </c>
      <c r="V804">
        <v>258</v>
      </c>
      <c r="W804">
        <v>8</v>
      </c>
      <c r="X804" t="s">
        <v>71</v>
      </c>
      <c r="Y804">
        <v>1</v>
      </c>
      <c r="Z804">
        <v>3</v>
      </c>
      <c r="AA804">
        <v>54</v>
      </c>
      <c r="AB804">
        <v>3</v>
      </c>
      <c r="AC804">
        <v>1</v>
      </c>
      <c r="AD804">
        <v>3</v>
      </c>
      <c r="AE804">
        <v>2950</v>
      </c>
      <c r="AF804">
        <v>17363</v>
      </c>
      <c r="AG804">
        <v>9</v>
      </c>
      <c r="AH804">
        <v>13</v>
      </c>
      <c r="AI804">
        <v>3</v>
      </c>
      <c r="AJ804">
        <v>3</v>
      </c>
      <c r="AK804">
        <v>80</v>
      </c>
      <c r="AL804">
        <v>0</v>
      </c>
      <c r="AM804">
        <v>12</v>
      </c>
      <c r="AN804">
        <v>1</v>
      </c>
      <c r="AO804">
        <v>5</v>
      </c>
      <c r="AP804">
        <v>4</v>
      </c>
      <c r="AQ804">
        <v>0</v>
      </c>
      <c r="AR804">
        <v>4</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45</v>
      </c>
      <c r="C807" t="s">
        <v>69</v>
      </c>
      <c r="D807" t="s">
        <v>59</v>
      </c>
      <c r="E807" t="s">
        <v>60</v>
      </c>
      <c r="F807" t="s">
        <v>72</v>
      </c>
      <c r="G807" t="s">
        <v>1117</v>
      </c>
      <c r="H807">
        <v>1647</v>
      </c>
      <c r="I807" t="s">
        <v>51</v>
      </c>
      <c r="J807" t="s">
        <v>63</v>
      </c>
      <c r="K807" t="s">
        <v>64</v>
      </c>
      <c r="L807" t="s">
        <v>56</v>
      </c>
      <c r="M807" t="s">
        <v>54</v>
      </c>
      <c r="N807">
        <v>0</v>
      </c>
      <c r="O807">
        <v>-2</v>
      </c>
      <c r="P807">
        <v>0</v>
      </c>
      <c r="Q807">
        <v>27</v>
      </c>
      <c r="R807">
        <v>0</v>
      </c>
      <c r="T807">
        <v>0</v>
      </c>
      <c r="U807">
        <v>1</v>
      </c>
      <c r="V807">
        <v>486</v>
      </c>
      <c r="W807">
        <v>8</v>
      </c>
      <c r="X807" t="s">
        <v>77</v>
      </c>
      <c r="Y807">
        <v>1</v>
      </c>
      <c r="Z807">
        <v>2</v>
      </c>
      <c r="AA807">
        <v>86</v>
      </c>
      <c r="AB807">
        <v>4</v>
      </c>
      <c r="AC807">
        <v>1</v>
      </c>
      <c r="AD807">
        <v>3</v>
      </c>
      <c r="AE807">
        <v>3517</v>
      </c>
      <c r="AF807">
        <v>22490</v>
      </c>
      <c r="AG807">
        <v>7</v>
      </c>
      <c r="AH807">
        <v>17</v>
      </c>
      <c r="AI807">
        <v>3</v>
      </c>
      <c r="AJ807">
        <v>1</v>
      </c>
      <c r="AK807">
        <v>80</v>
      </c>
      <c r="AL807">
        <v>0</v>
      </c>
      <c r="AM807">
        <v>5</v>
      </c>
      <c r="AN807">
        <v>3</v>
      </c>
      <c r="AO807">
        <v>3</v>
      </c>
      <c r="AP807">
        <v>2</v>
      </c>
      <c r="AQ807">
        <v>0</v>
      </c>
      <c r="AR807">
        <v>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69</v>
      </c>
      <c r="D809" t="s">
        <v>59</v>
      </c>
      <c r="E809" t="s">
        <v>60</v>
      </c>
      <c r="F809" t="s">
        <v>49</v>
      </c>
      <c r="G809" t="s">
        <v>1116</v>
      </c>
      <c r="H809">
        <v>1701</v>
      </c>
      <c r="I809" t="s">
        <v>51</v>
      </c>
      <c r="J809" t="s">
        <v>63</v>
      </c>
      <c r="K809" t="s">
        <v>64</v>
      </c>
      <c r="L809" t="s">
        <v>56</v>
      </c>
      <c r="M809" t="s">
        <v>54</v>
      </c>
      <c r="N809">
        <v>3</v>
      </c>
      <c r="O809">
        <v>-2</v>
      </c>
      <c r="P809">
        <v>0</v>
      </c>
      <c r="Q809">
        <v>34</v>
      </c>
      <c r="R809">
        <v>0</v>
      </c>
      <c r="T809">
        <v>0</v>
      </c>
      <c r="U809">
        <v>1</v>
      </c>
      <c r="V809">
        <v>678</v>
      </c>
      <c r="W809">
        <v>19</v>
      </c>
      <c r="X809" t="s">
        <v>77</v>
      </c>
      <c r="Y809">
        <v>1</v>
      </c>
      <c r="Z809">
        <v>2</v>
      </c>
      <c r="AA809">
        <v>35</v>
      </c>
      <c r="AB809">
        <v>2</v>
      </c>
      <c r="AC809">
        <v>1</v>
      </c>
      <c r="AD809">
        <v>4</v>
      </c>
      <c r="AE809">
        <v>2929</v>
      </c>
      <c r="AF809">
        <v>20338</v>
      </c>
      <c r="AG809">
        <v>1</v>
      </c>
      <c r="AH809">
        <v>12</v>
      </c>
      <c r="AI809">
        <v>3</v>
      </c>
      <c r="AJ809">
        <v>2</v>
      </c>
      <c r="AK809">
        <v>80</v>
      </c>
      <c r="AL809">
        <v>0</v>
      </c>
      <c r="AM809">
        <v>10</v>
      </c>
      <c r="AN809">
        <v>3</v>
      </c>
      <c r="AO809">
        <v>10</v>
      </c>
      <c r="AP809">
        <v>9</v>
      </c>
      <c r="AQ809">
        <v>8</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60</v>
      </c>
      <c r="F812" t="s">
        <v>113</v>
      </c>
      <c r="G812" t="s">
        <v>1115</v>
      </c>
      <c r="H812">
        <v>1786</v>
      </c>
      <c r="I812" t="s">
        <v>51</v>
      </c>
      <c r="J812" t="s">
        <v>95</v>
      </c>
      <c r="K812" t="s">
        <v>64</v>
      </c>
      <c r="L812" t="s">
        <v>56</v>
      </c>
      <c r="M812" t="s">
        <v>54</v>
      </c>
      <c r="N812">
        <v>2</v>
      </c>
      <c r="O812">
        <v>-2</v>
      </c>
      <c r="P812">
        <v>0</v>
      </c>
      <c r="Q812">
        <v>51</v>
      </c>
      <c r="R812">
        <v>0</v>
      </c>
      <c r="T812">
        <v>0</v>
      </c>
      <c r="U812">
        <v>1</v>
      </c>
      <c r="V812">
        <v>942</v>
      </c>
      <c r="W812">
        <v>3</v>
      </c>
      <c r="X812" t="s">
        <v>77</v>
      </c>
      <c r="Y812">
        <v>1</v>
      </c>
      <c r="Z812">
        <v>4</v>
      </c>
      <c r="AA812">
        <v>53</v>
      </c>
      <c r="AB812">
        <v>3</v>
      </c>
      <c r="AC812">
        <v>3</v>
      </c>
      <c r="AD812">
        <v>4</v>
      </c>
      <c r="AE812">
        <v>13116</v>
      </c>
      <c r="AF812">
        <v>22984</v>
      </c>
      <c r="AG812">
        <v>2</v>
      </c>
      <c r="AH812">
        <v>11</v>
      </c>
      <c r="AI812">
        <v>3</v>
      </c>
      <c r="AJ812">
        <v>4</v>
      </c>
      <c r="AK812">
        <v>80</v>
      </c>
      <c r="AL812">
        <v>0</v>
      </c>
      <c r="AM812">
        <v>15</v>
      </c>
      <c r="AN812">
        <v>3</v>
      </c>
      <c r="AO812">
        <v>2</v>
      </c>
      <c r="AP812">
        <v>2</v>
      </c>
      <c r="AQ812">
        <v>2</v>
      </c>
      <c r="AR812">
        <v>2</v>
      </c>
    </row>
    <row r="813" spans="1:44" x14ac:dyDescent="0.3">
      <c r="A813" t="s">
        <v>56</v>
      </c>
      <c r="B813" t="s">
        <v>45</v>
      </c>
      <c r="C813" t="s">
        <v>46</v>
      </c>
      <c r="D813" t="s">
        <v>59</v>
      </c>
      <c r="E813" t="s">
        <v>60</v>
      </c>
      <c r="F813" t="s">
        <v>72</v>
      </c>
      <c r="G813" t="s">
        <v>1114</v>
      </c>
      <c r="H813">
        <v>1866</v>
      </c>
      <c r="I813" t="s">
        <v>51</v>
      </c>
      <c r="J813" t="s">
        <v>95</v>
      </c>
      <c r="K813" t="s">
        <v>64</v>
      </c>
      <c r="L813" t="s">
        <v>56</v>
      </c>
      <c r="M813" t="s">
        <v>54</v>
      </c>
      <c r="N813">
        <v>2</v>
      </c>
      <c r="O813">
        <v>-2</v>
      </c>
      <c r="P813">
        <v>0</v>
      </c>
      <c r="Q813">
        <v>43</v>
      </c>
      <c r="R813">
        <v>0</v>
      </c>
      <c r="T813">
        <v>0</v>
      </c>
      <c r="U813">
        <v>1</v>
      </c>
      <c r="V813">
        <v>823</v>
      </c>
      <c r="W813">
        <v>6</v>
      </c>
      <c r="X813" t="s">
        <v>77</v>
      </c>
      <c r="Y813">
        <v>1</v>
      </c>
      <c r="Z813">
        <v>1</v>
      </c>
      <c r="AA813">
        <v>81</v>
      </c>
      <c r="AB813">
        <v>2</v>
      </c>
      <c r="AC813">
        <v>5</v>
      </c>
      <c r="AD813">
        <v>3</v>
      </c>
      <c r="AE813">
        <v>19392</v>
      </c>
      <c r="AF813">
        <v>22539</v>
      </c>
      <c r="AG813">
        <v>7</v>
      </c>
      <c r="AH813">
        <v>13</v>
      </c>
      <c r="AI813">
        <v>3</v>
      </c>
      <c r="AJ813">
        <v>4</v>
      </c>
      <c r="AK813">
        <v>80</v>
      </c>
      <c r="AL813">
        <v>0</v>
      </c>
      <c r="AM813">
        <v>21</v>
      </c>
      <c r="AN813">
        <v>3</v>
      </c>
      <c r="AO813">
        <v>16</v>
      </c>
      <c r="AP813">
        <v>12</v>
      </c>
      <c r="AQ813">
        <v>6</v>
      </c>
      <c r="AR813">
        <v>14</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45</v>
      </c>
      <c r="C820" t="s">
        <v>69</v>
      </c>
      <c r="D820" t="s">
        <v>59</v>
      </c>
      <c r="E820" t="s">
        <v>60</v>
      </c>
      <c r="F820" t="s">
        <v>72</v>
      </c>
      <c r="G820" t="s">
        <v>1113</v>
      </c>
      <c r="H820">
        <v>1502</v>
      </c>
      <c r="I820" t="s">
        <v>51</v>
      </c>
      <c r="J820" t="s">
        <v>68</v>
      </c>
      <c r="K820" t="s">
        <v>64</v>
      </c>
      <c r="L820" t="s">
        <v>56</v>
      </c>
      <c r="M820" t="s">
        <v>54</v>
      </c>
      <c r="N820">
        <v>5</v>
      </c>
      <c r="O820">
        <v>-2</v>
      </c>
      <c r="P820">
        <v>0</v>
      </c>
      <c r="Q820">
        <v>33</v>
      </c>
      <c r="R820">
        <v>0</v>
      </c>
      <c r="T820">
        <v>0</v>
      </c>
      <c r="U820">
        <v>1</v>
      </c>
      <c r="V820">
        <v>1099</v>
      </c>
      <c r="W820">
        <v>4</v>
      </c>
      <c r="X820" t="s">
        <v>71</v>
      </c>
      <c r="Y820">
        <v>1</v>
      </c>
      <c r="Z820">
        <v>1</v>
      </c>
      <c r="AA820">
        <v>82</v>
      </c>
      <c r="AB820">
        <v>2</v>
      </c>
      <c r="AC820">
        <v>1</v>
      </c>
      <c r="AD820">
        <v>2</v>
      </c>
      <c r="AE820">
        <v>3838</v>
      </c>
      <c r="AF820">
        <v>8192</v>
      </c>
      <c r="AG820">
        <v>8</v>
      </c>
      <c r="AH820">
        <v>11</v>
      </c>
      <c r="AI820">
        <v>3</v>
      </c>
      <c r="AJ820">
        <v>4</v>
      </c>
      <c r="AK820">
        <v>80</v>
      </c>
      <c r="AL820">
        <v>0</v>
      </c>
      <c r="AM820">
        <v>8</v>
      </c>
      <c r="AN820">
        <v>3</v>
      </c>
      <c r="AO820">
        <v>5</v>
      </c>
      <c r="AP820">
        <v>4</v>
      </c>
      <c r="AQ820">
        <v>0</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45</v>
      </c>
      <c r="C822" t="s">
        <v>58</v>
      </c>
      <c r="D822" t="s">
        <v>59</v>
      </c>
      <c r="E822" t="s">
        <v>60</v>
      </c>
      <c r="F822" t="s">
        <v>49</v>
      </c>
      <c r="G822" t="s">
        <v>1112</v>
      </c>
      <c r="H822">
        <v>1656</v>
      </c>
      <c r="I822" t="s">
        <v>51</v>
      </c>
      <c r="J822" t="s">
        <v>101</v>
      </c>
      <c r="K822" t="s">
        <v>79</v>
      </c>
      <c r="L822" t="s">
        <v>56</v>
      </c>
      <c r="M822" t="s">
        <v>54</v>
      </c>
      <c r="N822">
        <v>3</v>
      </c>
      <c r="O822">
        <v>-2</v>
      </c>
      <c r="P822">
        <v>0</v>
      </c>
      <c r="Q822">
        <v>50</v>
      </c>
      <c r="R822">
        <v>0</v>
      </c>
      <c r="T822">
        <v>0</v>
      </c>
      <c r="U822">
        <v>1</v>
      </c>
      <c r="V822">
        <v>813</v>
      </c>
      <c r="W822">
        <v>17</v>
      </c>
      <c r="X822" t="s">
        <v>134</v>
      </c>
      <c r="Y822">
        <v>1</v>
      </c>
      <c r="Z822">
        <v>4</v>
      </c>
      <c r="AA822">
        <v>50</v>
      </c>
      <c r="AB822">
        <v>2</v>
      </c>
      <c r="AC822">
        <v>3</v>
      </c>
      <c r="AD822">
        <v>3</v>
      </c>
      <c r="AE822">
        <v>13269</v>
      </c>
      <c r="AF822">
        <v>21981</v>
      </c>
      <c r="AG822">
        <v>5</v>
      </c>
      <c r="AH822">
        <v>15</v>
      </c>
      <c r="AI822">
        <v>3</v>
      </c>
      <c r="AJ822">
        <v>3</v>
      </c>
      <c r="AK822">
        <v>80</v>
      </c>
      <c r="AL822">
        <v>3</v>
      </c>
      <c r="AM822">
        <v>19</v>
      </c>
      <c r="AN822">
        <v>3</v>
      </c>
      <c r="AO822">
        <v>14</v>
      </c>
      <c r="AP822">
        <v>11</v>
      </c>
      <c r="AQ822">
        <v>1</v>
      </c>
      <c r="AR822">
        <v>11</v>
      </c>
    </row>
    <row r="823" spans="1:44" x14ac:dyDescent="0.3">
      <c r="A823" t="s">
        <v>56</v>
      </c>
      <c r="B823" t="s">
        <v>45</v>
      </c>
      <c r="C823" t="s">
        <v>58</v>
      </c>
      <c r="D823" t="s">
        <v>59</v>
      </c>
      <c r="E823" t="s">
        <v>60</v>
      </c>
      <c r="F823" t="s">
        <v>66</v>
      </c>
      <c r="G823" t="s">
        <v>1111</v>
      </c>
      <c r="H823">
        <v>1635</v>
      </c>
      <c r="I823" t="s">
        <v>51</v>
      </c>
      <c r="J823" t="s">
        <v>81</v>
      </c>
      <c r="K823" t="s">
        <v>79</v>
      </c>
      <c r="L823" t="s">
        <v>56</v>
      </c>
      <c r="M823" t="s">
        <v>54</v>
      </c>
      <c r="N823">
        <v>3</v>
      </c>
      <c r="O823">
        <v>-2</v>
      </c>
      <c r="P823">
        <v>0</v>
      </c>
      <c r="Q823">
        <v>45</v>
      </c>
      <c r="R823">
        <v>0</v>
      </c>
      <c r="T823">
        <v>0</v>
      </c>
      <c r="U823">
        <v>1</v>
      </c>
      <c r="V823">
        <v>1329</v>
      </c>
      <c r="W823">
        <v>2</v>
      </c>
      <c r="X823" t="s">
        <v>55</v>
      </c>
      <c r="Y823">
        <v>1</v>
      </c>
      <c r="Z823">
        <v>4</v>
      </c>
      <c r="AA823">
        <v>59</v>
      </c>
      <c r="AB823">
        <v>2</v>
      </c>
      <c r="AC823">
        <v>2</v>
      </c>
      <c r="AD823">
        <v>4</v>
      </c>
      <c r="AE823">
        <v>5770</v>
      </c>
      <c r="AF823">
        <v>5388</v>
      </c>
      <c r="AG823">
        <v>1</v>
      </c>
      <c r="AH823">
        <v>19</v>
      </c>
      <c r="AI823">
        <v>3</v>
      </c>
      <c r="AJ823">
        <v>1</v>
      </c>
      <c r="AK823">
        <v>80</v>
      </c>
      <c r="AL823">
        <v>2</v>
      </c>
      <c r="AM823">
        <v>10</v>
      </c>
      <c r="AN823">
        <v>3</v>
      </c>
      <c r="AO823">
        <v>10</v>
      </c>
      <c r="AP823">
        <v>7</v>
      </c>
      <c r="AQ823">
        <v>3</v>
      </c>
      <c r="AR823">
        <v>9</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69</v>
      </c>
      <c r="D828" t="s">
        <v>59</v>
      </c>
      <c r="E828" t="s">
        <v>60</v>
      </c>
      <c r="F828" t="s">
        <v>49</v>
      </c>
      <c r="G828" t="s">
        <v>1110</v>
      </c>
      <c r="H828">
        <v>1658</v>
      </c>
      <c r="I828" t="s">
        <v>51</v>
      </c>
      <c r="J828" t="s">
        <v>63</v>
      </c>
      <c r="K828" t="s">
        <v>79</v>
      </c>
      <c r="L828" t="s">
        <v>56</v>
      </c>
      <c r="M828" t="s">
        <v>54</v>
      </c>
      <c r="N828">
        <v>2</v>
      </c>
      <c r="O828">
        <v>-2</v>
      </c>
      <c r="P828">
        <v>0</v>
      </c>
      <c r="Q828">
        <v>34</v>
      </c>
      <c r="R828">
        <v>0</v>
      </c>
      <c r="T828">
        <v>0</v>
      </c>
      <c r="U828">
        <v>1</v>
      </c>
      <c r="V828">
        <v>1130</v>
      </c>
      <c r="W828">
        <v>3</v>
      </c>
      <c r="X828" t="s">
        <v>77</v>
      </c>
      <c r="Y828">
        <v>1</v>
      </c>
      <c r="Z828">
        <v>4</v>
      </c>
      <c r="AA828">
        <v>66</v>
      </c>
      <c r="AB828">
        <v>3</v>
      </c>
      <c r="AC828">
        <v>2</v>
      </c>
      <c r="AD828">
        <v>2</v>
      </c>
      <c r="AE828">
        <v>5433</v>
      </c>
      <c r="AF828">
        <v>19332</v>
      </c>
      <c r="AG828">
        <v>1</v>
      </c>
      <c r="AH828">
        <v>12</v>
      </c>
      <c r="AI828">
        <v>3</v>
      </c>
      <c r="AJ828">
        <v>3</v>
      </c>
      <c r="AK828">
        <v>80</v>
      </c>
      <c r="AL828">
        <v>1</v>
      </c>
      <c r="AM828">
        <v>11</v>
      </c>
      <c r="AN828">
        <v>3</v>
      </c>
      <c r="AO828">
        <v>11</v>
      </c>
      <c r="AP828">
        <v>8</v>
      </c>
      <c r="AQ828">
        <v>7</v>
      </c>
      <c r="AR828">
        <v>9</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56</v>
      </c>
      <c r="B831" t="s">
        <v>45</v>
      </c>
      <c r="C831" t="s">
        <v>69</v>
      </c>
      <c r="D831" t="s">
        <v>59</v>
      </c>
      <c r="E831" t="s">
        <v>60</v>
      </c>
      <c r="F831" t="s">
        <v>113</v>
      </c>
      <c r="G831" t="s">
        <v>1109</v>
      </c>
      <c r="H831">
        <v>1762</v>
      </c>
      <c r="I831" t="s">
        <v>51</v>
      </c>
      <c r="J831" t="s">
        <v>63</v>
      </c>
      <c r="K831" t="s">
        <v>79</v>
      </c>
      <c r="L831" t="s">
        <v>56</v>
      </c>
      <c r="M831" t="s">
        <v>54</v>
      </c>
      <c r="N831">
        <v>2</v>
      </c>
      <c r="O831">
        <v>-2</v>
      </c>
      <c r="P831">
        <v>0</v>
      </c>
      <c r="Q831">
        <v>29</v>
      </c>
      <c r="R831">
        <v>0</v>
      </c>
      <c r="T831">
        <v>0</v>
      </c>
      <c r="U831">
        <v>1</v>
      </c>
      <c r="V831">
        <v>590</v>
      </c>
      <c r="W831">
        <v>4</v>
      </c>
      <c r="X831" t="s">
        <v>77</v>
      </c>
      <c r="Y831">
        <v>1</v>
      </c>
      <c r="Z831">
        <v>4</v>
      </c>
      <c r="AA831">
        <v>91</v>
      </c>
      <c r="AB831">
        <v>2</v>
      </c>
      <c r="AC831">
        <v>1</v>
      </c>
      <c r="AD831">
        <v>4</v>
      </c>
      <c r="AE831">
        <v>2109</v>
      </c>
      <c r="AF831">
        <v>10007</v>
      </c>
      <c r="AG831">
        <v>1</v>
      </c>
      <c r="AH831">
        <v>13</v>
      </c>
      <c r="AI831">
        <v>3</v>
      </c>
      <c r="AJ831">
        <v>3</v>
      </c>
      <c r="AK831">
        <v>80</v>
      </c>
      <c r="AL831">
        <v>1</v>
      </c>
      <c r="AM831">
        <v>1</v>
      </c>
      <c r="AN831">
        <v>3</v>
      </c>
      <c r="AO831">
        <v>1</v>
      </c>
      <c r="AP831">
        <v>0</v>
      </c>
      <c r="AQ831">
        <v>0</v>
      </c>
      <c r="AR831">
        <v>0</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46</v>
      </c>
      <c r="D836" t="s">
        <v>59</v>
      </c>
      <c r="E836" t="s">
        <v>60</v>
      </c>
      <c r="F836" t="s">
        <v>49</v>
      </c>
      <c r="G836" t="s">
        <v>1108</v>
      </c>
      <c r="H836">
        <v>1822</v>
      </c>
      <c r="I836" t="s">
        <v>51</v>
      </c>
      <c r="J836" t="s">
        <v>83</v>
      </c>
      <c r="K836" t="s">
        <v>79</v>
      </c>
      <c r="L836" t="s">
        <v>56</v>
      </c>
      <c r="M836" t="s">
        <v>54</v>
      </c>
      <c r="N836">
        <v>3</v>
      </c>
      <c r="O836">
        <v>-2</v>
      </c>
      <c r="P836">
        <v>0</v>
      </c>
      <c r="Q836">
        <v>40</v>
      </c>
      <c r="R836">
        <v>0</v>
      </c>
      <c r="T836">
        <v>0</v>
      </c>
      <c r="U836">
        <v>1</v>
      </c>
      <c r="V836">
        <v>1194</v>
      </c>
      <c r="W836">
        <v>1</v>
      </c>
      <c r="X836" t="s">
        <v>77</v>
      </c>
      <c r="Y836">
        <v>1</v>
      </c>
      <c r="Z836">
        <v>3</v>
      </c>
      <c r="AA836">
        <v>52</v>
      </c>
      <c r="AB836">
        <v>3</v>
      </c>
      <c r="AC836">
        <v>2</v>
      </c>
      <c r="AD836">
        <v>4</v>
      </c>
      <c r="AE836">
        <v>6513</v>
      </c>
      <c r="AF836">
        <v>9060</v>
      </c>
      <c r="AG836">
        <v>4</v>
      </c>
      <c r="AH836">
        <v>17</v>
      </c>
      <c r="AI836">
        <v>3</v>
      </c>
      <c r="AJ836">
        <v>4</v>
      </c>
      <c r="AK836">
        <v>80</v>
      </c>
      <c r="AL836">
        <v>1</v>
      </c>
      <c r="AM836">
        <v>12</v>
      </c>
      <c r="AN836">
        <v>3</v>
      </c>
      <c r="AO836">
        <v>5</v>
      </c>
      <c r="AP836">
        <v>3</v>
      </c>
      <c r="AQ836">
        <v>0</v>
      </c>
      <c r="AR836">
        <v>3</v>
      </c>
    </row>
    <row r="837" spans="1:44" x14ac:dyDescent="0.3">
      <c r="A837" t="s">
        <v>56</v>
      </c>
      <c r="B837" t="s">
        <v>45</v>
      </c>
      <c r="C837" t="s">
        <v>46</v>
      </c>
      <c r="D837" t="s">
        <v>59</v>
      </c>
      <c r="E837" t="s">
        <v>60</v>
      </c>
      <c r="F837" t="s">
        <v>49</v>
      </c>
      <c r="G837" t="s">
        <v>1107</v>
      </c>
      <c r="H837">
        <v>1829</v>
      </c>
      <c r="I837" t="s">
        <v>51</v>
      </c>
      <c r="J837" t="s">
        <v>83</v>
      </c>
      <c r="K837" t="s">
        <v>79</v>
      </c>
      <c r="L837" t="s">
        <v>56</v>
      </c>
      <c r="M837" t="s">
        <v>54</v>
      </c>
      <c r="N837">
        <v>3</v>
      </c>
      <c r="O837">
        <v>-2</v>
      </c>
      <c r="P837">
        <v>0</v>
      </c>
      <c r="Q837">
        <v>40</v>
      </c>
      <c r="R837">
        <v>0</v>
      </c>
      <c r="T837">
        <v>0</v>
      </c>
      <c r="U837">
        <v>1</v>
      </c>
      <c r="V837">
        <v>750</v>
      </c>
      <c r="W837">
        <v>12</v>
      </c>
      <c r="X837" t="s">
        <v>77</v>
      </c>
      <c r="Y837">
        <v>1</v>
      </c>
      <c r="Z837">
        <v>2</v>
      </c>
      <c r="AA837">
        <v>47</v>
      </c>
      <c r="AB837">
        <v>3</v>
      </c>
      <c r="AC837">
        <v>2</v>
      </c>
      <c r="AD837">
        <v>3</v>
      </c>
      <c r="AE837">
        <v>4448</v>
      </c>
      <c r="AF837">
        <v>10748</v>
      </c>
      <c r="AG837">
        <v>2</v>
      </c>
      <c r="AH837">
        <v>12</v>
      </c>
      <c r="AI837">
        <v>3</v>
      </c>
      <c r="AJ837">
        <v>2</v>
      </c>
      <c r="AK837">
        <v>80</v>
      </c>
      <c r="AL837">
        <v>1</v>
      </c>
      <c r="AM837">
        <v>15</v>
      </c>
      <c r="AN837">
        <v>3</v>
      </c>
      <c r="AO837">
        <v>7</v>
      </c>
      <c r="AP837">
        <v>4</v>
      </c>
      <c r="AQ837">
        <v>7</v>
      </c>
      <c r="AR837">
        <v>7</v>
      </c>
    </row>
    <row r="838" spans="1:44" x14ac:dyDescent="0.3">
      <c r="A838" t="s">
        <v>56</v>
      </c>
      <c r="B838" t="s">
        <v>45</v>
      </c>
      <c r="C838" t="s">
        <v>69</v>
      </c>
      <c r="D838" t="s">
        <v>59</v>
      </c>
      <c r="E838" t="s">
        <v>60</v>
      </c>
      <c r="F838" t="s">
        <v>72</v>
      </c>
      <c r="G838" t="s">
        <v>1106</v>
      </c>
      <c r="H838">
        <v>1916</v>
      </c>
      <c r="I838" t="s">
        <v>51</v>
      </c>
      <c r="J838" t="s">
        <v>68</v>
      </c>
      <c r="K838" t="s">
        <v>79</v>
      </c>
      <c r="L838" t="s">
        <v>56</v>
      </c>
      <c r="M838" t="s">
        <v>54</v>
      </c>
      <c r="N838">
        <v>0</v>
      </c>
      <c r="O838">
        <v>-2</v>
      </c>
      <c r="P838">
        <v>0</v>
      </c>
      <c r="Q838">
        <v>31</v>
      </c>
      <c r="R838">
        <v>0</v>
      </c>
      <c r="T838">
        <v>0</v>
      </c>
      <c r="U838">
        <v>1</v>
      </c>
      <c r="V838">
        <v>471</v>
      </c>
      <c r="W838">
        <v>4</v>
      </c>
      <c r="X838" t="s">
        <v>77</v>
      </c>
      <c r="Y838">
        <v>1</v>
      </c>
      <c r="Z838">
        <v>1</v>
      </c>
      <c r="AA838">
        <v>62</v>
      </c>
      <c r="AB838">
        <v>4</v>
      </c>
      <c r="AC838">
        <v>1</v>
      </c>
      <c r="AD838">
        <v>3</v>
      </c>
      <c r="AE838">
        <v>3978</v>
      </c>
      <c r="AF838">
        <v>16031</v>
      </c>
      <c r="AG838">
        <v>8</v>
      </c>
      <c r="AH838">
        <v>12</v>
      </c>
      <c r="AI838">
        <v>3</v>
      </c>
      <c r="AJ838">
        <v>2</v>
      </c>
      <c r="AK838">
        <v>80</v>
      </c>
      <c r="AL838">
        <v>1</v>
      </c>
      <c r="AM838">
        <v>4</v>
      </c>
      <c r="AN838">
        <v>2</v>
      </c>
      <c r="AO838">
        <v>2</v>
      </c>
      <c r="AP838">
        <v>2</v>
      </c>
      <c r="AQ838">
        <v>2</v>
      </c>
      <c r="AR838">
        <v>2</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56</v>
      </c>
      <c r="B840" t="s">
        <v>57</v>
      </c>
      <c r="C840" t="s">
        <v>69</v>
      </c>
      <c r="D840" t="s">
        <v>59</v>
      </c>
      <c r="E840" t="s">
        <v>60</v>
      </c>
      <c r="F840" t="s">
        <v>113</v>
      </c>
      <c r="G840" t="s">
        <v>1100</v>
      </c>
      <c r="H840">
        <v>1745</v>
      </c>
      <c r="I840" t="s">
        <v>51</v>
      </c>
      <c r="J840" t="s">
        <v>63</v>
      </c>
      <c r="K840" t="s">
        <v>53</v>
      </c>
      <c r="L840" t="s">
        <v>56</v>
      </c>
      <c r="M840" t="s">
        <v>54</v>
      </c>
      <c r="N840">
        <v>2</v>
      </c>
      <c r="O840">
        <v>-2</v>
      </c>
      <c r="P840">
        <v>0</v>
      </c>
      <c r="Q840">
        <v>30</v>
      </c>
      <c r="R840">
        <v>0</v>
      </c>
      <c r="T840">
        <v>0</v>
      </c>
      <c r="U840">
        <v>1</v>
      </c>
      <c r="V840">
        <v>1312</v>
      </c>
      <c r="W840">
        <v>2</v>
      </c>
      <c r="X840" t="s">
        <v>71</v>
      </c>
      <c r="Y840">
        <v>1</v>
      </c>
      <c r="Z840">
        <v>4</v>
      </c>
      <c r="AA840">
        <v>78</v>
      </c>
      <c r="AB840">
        <v>2</v>
      </c>
      <c r="AC840">
        <v>1</v>
      </c>
      <c r="AD840">
        <v>4</v>
      </c>
      <c r="AE840">
        <v>4968</v>
      </c>
      <c r="AF840">
        <v>26427</v>
      </c>
      <c r="AG840">
        <v>0</v>
      </c>
      <c r="AH840">
        <v>16</v>
      </c>
      <c r="AI840">
        <v>3</v>
      </c>
      <c r="AJ840">
        <v>4</v>
      </c>
      <c r="AK840">
        <v>80</v>
      </c>
      <c r="AL840">
        <v>0</v>
      </c>
      <c r="AM840">
        <v>10</v>
      </c>
      <c r="AN840">
        <v>3</v>
      </c>
      <c r="AO840">
        <v>9</v>
      </c>
      <c r="AP840">
        <v>7</v>
      </c>
      <c r="AQ840">
        <v>0</v>
      </c>
      <c r="AR840">
        <v>7</v>
      </c>
    </row>
    <row r="841" spans="1:44" x14ac:dyDescent="0.3">
      <c r="A841" t="s">
        <v>56</v>
      </c>
      <c r="B841" t="s">
        <v>57</v>
      </c>
      <c r="C841" t="s">
        <v>46</v>
      </c>
      <c r="D841" t="s">
        <v>59</v>
      </c>
      <c r="E841" t="s">
        <v>60</v>
      </c>
      <c r="F841" t="s">
        <v>72</v>
      </c>
      <c r="G841" t="s">
        <v>1099</v>
      </c>
      <c r="H841">
        <v>1480</v>
      </c>
      <c r="I841" t="s">
        <v>51</v>
      </c>
      <c r="J841" t="s">
        <v>68</v>
      </c>
      <c r="K841" t="s">
        <v>53</v>
      </c>
      <c r="L841" t="s">
        <v>56</v>
      </c>
      <c r="M841" t="s">
        <v>54</v>
      </c>
      <c r="N841">
        <v>3</v>
      </c>
      <c r="O841">
        <v>-2</v>
      </c>
      <c r="P841">
        <v>0</v>
      </c>
      <c r="Q841">
        <v>42</v>
      </c>
      <c r="R841">
        <v>0</v>
      </c>
      <c r="T841">
        <v>0</v>
      </c>
      <c r="U841">
        <v>1</v>
      </c>
      <c r="V841">
        <v>748</v>
      </c>
      <c r="W841">
        <v>9</v>
      </c>
      <c r="X841" t="s">
        <v>55</v>
      </c>
      <c r="Y841">
        <v>1</v>
      </c>
      <c r="Z841">
        <v>1</v>
      </c>
      <c r="AA841">
        <v>74</v>
      </c>
      <c r="AB841">
        <v>3</v>
      </c>
      <c r="AC841">
        <v>1</v>
      </c>
      <c r="AD841">
        <v>4</v>
      </c>
      <c r="AE841">
        <v>3673</v>
      </c>
      <c r="AF841">
        <v>16458</v>
      </c>
      <c r="AG841">
        <v>1</v>
      </c>
      <c r="AH841">
        <v>13</v>
      </c>
      <c r="AI841">
        <v>3</v>
      </c>
      <c r="AJ841">
        <v>3</v>
      </c>
      <c r="AK841">
        <v>80</v>
      </c>
      <c r="AL841">
        <v>0</v>
      </c>
      <c r="AM841">
        <v>12</v>
      </c>
      <c r="AN841">
        <v>3</v>
      </c>
      <c r="AO841">
        <v>12</v>
      </c>
      <c r="AP841">
        <v>9</v>
      </c>
      <c r="AQ841">
        <v>5</v>
      </c>
      <c r="AR841">
        <v>8</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57</v>
      </c>
      <c r="C846" t="s">
        <v>46</v>
      </c>
      <c r="D846" t="s">
        <v>59</v>
      </c>
      <c r="E846" t="s">
        <v>60</v>
      </c>
      <c r="F846" t="s">
        <v>72</v>
      </c>
      <c r="G846" t="s">
        <v>1098</v>
      </c>
      <c r="H846">
        <v>1633</v>
      </c>
      <c r="I846" t="s">
        <v>51</v>
      </c>
      <c r="J846" t="s">
        <v>81</v>
      </c>
      <c r="K846" t="s">
        <v>53</v>
      </c>
      <c r="L846" t="s">
        <v>56</v>
      </c>
      <c r="M846" t="s">
        <v>54</v>
      </c>
      <c r="N846">
        <v>2</v>
      </c>
      <c r="O846">
        <v>-2</v>
      </c>
      <c r="P846">
        <v>0</v>
      </c>
      <c r="Q846">
        <v>39</v>
      </c>
      <c r="R846">
        <v>0</v>
      </c>
      <c r="T846">
        <v>0</v>
      </c>
      <c r="U846">
        <v>1</v>
      </c>
      <c r="V846">
        <v>711</v>
      </c>
      <c r="W846">
        <v>4</v>
      </c>
      <c r="X846" t="s">
        <v>77</v>
      </c>
      <c r="Y846">
        <v>1</v>
      </c>
      <c r="Z846">
        <v>1</v>
      </c>
      <c r="AA846">
        <v>81</v>
      </c>
      <c r="AB846">
        <v>3</v>
      </c>
      <c r="AC846">
        <v>2</v>
      </c>
      <c r="AD846">
        <v>3</v>
      </c>
      <c r="AE846">
        <v>5042</v>
      </c>
      <c r="AF846">
        <v>3140</v>
      </c>
      <c r="AG846">
        <v>0</v>
      </c>
      <c r="AH846">
        <v>13</v>
      </c>
      <c r="AI846">
        <v>3</v>
      </c>
      <c r="AJ846">
        <v>4</v>
      </c>
      <c r="AK846">
        <v>80</v>
      </c>
      <c r="AL846">
        <v>0</v>
      </c>
      <c r="AM846">
        <v>10</v>
      </c>
      <c r="AN846">
        <v>1</v>
      </c>
      <c r="AO846">
        <v>9</v>
      </c>
      <c r="AP846">
        <v>2</v>
      </c>
      <c r="AQ846">
        <v>3</v>
      </c>
      <c r="AR846">
        <v>8</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56</v>
      </c>
      <c r="B851" t="s">
        <v>57</v>
      </c>
      <c r="C851" t="s">
        <v>69</v>
      </c>
      <c r="D851" t="s">
        <v>59</v>
      </c>
      <c r="E851" t="s">
        <v>60</v>
      </c>
      <c r="F851" t="s">
        <v>49</v>
      </c>
      <c r="G851" t="s">
        <v>1097</v>
      </c>
      <c r="H851">
        <v>1513</v>
      </c>
      <c r="I851" t="s">
        <v>51</v>
      </c>
      <c r="J851" t="s">
        <v>68</v>
      </c>
      <c r="K851" t="s">
        <v>64</v>
      </c>
      <c r="L851" t="s">
        <v>56</v>
      </c>
      <c r="M851" t="s">
        <v>54</v>
      </c>
      <c r="N851">
        <v>3</v>
      </c>
      <c r="O851">
        <v>-2</v>
      </c>
      <c r="P851">
        <v>0</v>
      </c>
      <c r="Q851">
        <v>29</v>
      </c>
      <c r="R851">
        <v>0</v>
      </c>
      <c r="T851">
        <v>0</v>
      </c>
      <c r="U851">
        <v>1</v>
      </c>
      <c r="V851">
        <v>410</v>
      </c>
      <c r="W851">
        <v>2</v>
      </c>
      <c r="X851" t="s">
        <v>65</v>
      </c>
      <c r="Y851">
        <v>1</v>
      </c>
      <c r="Z851">
        <v>4</v>
      </c>
      <c r="AA851">
        <v>97</v>
      </c>
      <c r="AB851">
        <v>3</v>
      </c>
      <c r="AC851">
        <v>1</v>
      </c>
      <c r="AD851">
        <v>2</v>
      </c>
      <c r="AE851">
        <v>3180</v>
      </c>
      <c r="AF851">
        <v>4668</v>
      </c>
      <c r="AG851">
        <v>0</v>
      </c>
      <c r="AH851">
        <v>13</v>
      </c>
      <c r="AI851">
        <v>3</v>
      </c>
      <c r="AJ851">
        <v>3</v>
      </c>
      <c r="AK851">
        <v>80</v>
      </c>
      <c r="AL851">
        <v>3</v>
      </c>
      <c r="AM851">
        <v>4</v>
      </c>
      <c r="AN851">
        <v>3</v>
      </c>
      <c r="AO851">
        <v>3</v>
      </c>
      <c r="AP851">
        <v>2</v>
      </c>
      <c r="AQ851">
        <v>0</v>
      </c>
      <c r="AR851">
        <v>2</v>
      </c>
    </row>
    <row r="852" spans="1:44" x14ac:dyDescent="0.3">
      <c r="A852" t="s">
        <v>56</v>
      </c>
      <c r="B852" t="s">
        <v>57</v>
      </c>
      <c r="C852" t="s">
        <v>46</v>
      </c>
      <c r="D852" t="s">
        <v>59</v>
      </c>
      <c r="E852" t="s">
        <v>60</v>
      </c>
      <c r="F852" t="s">
        <v>113</v>
      </c>
      <c r="G852" t="s">
        <v>1096</v>
      </c>
      <c r="H852">
        <v>1985</v>
      </c>
      <c r="I852" t="s">
        <v>51</v>
      </c>
      <c r="J852" t="s">
        <v>68</v>
      </c>
      <c r="K852" t="s">
        <v>64</v>
      </c>
      <c r="L852" t="s">
        <v>56</v>
      </c>
      <c r="M852" t="s">
        <v>54</v>
      </c>
      <c r="N852">
        <v>2</v>
      </c>
      <c r="O852">
        <v>-2</v>
      </c>
      <c r="P852">
        <v>0</v>
      </c>
      <c r="Q852">
        <v>40</v>
      </c>
      <c r="R852">
        <v>0</v>
      </c>
      <c r="T852">
        <v>0</v>
      </c>
      <c r="U852">
        <v>1</v>
      </c>
      <c r="V852">
        <v>692</v>
      </c>
      <c r="W852">
        <v>11</v>
      </c>
      <c r="X852" t="s">
        <v>77</v>
      </c>
      <c r="Y852">
        <v>1</v>
      </c>
      <c r="Z852">
        <v>4</v>
      </c>
      <c r="AA852">
        <v>73</v>
      </c>
      <c r="AB852">
        <v>3</v>
      </c>
      <c r="AC852">
        <v>2</v>
      </c>
      <c r="AD852">
        <v>4</v>
      </c>
      <c r="AE852">
        <v>6323</v>
      </c>
      <c r="AF852">
        <v>26849</v>
      </c>
      <c r="AG852">
        <v>1</v>
      </c>
      <c r="AH852">
        <v>11</v>
      </c>
      <c r="AI852">
        <v>3</v>
      </c>
      <c r="AJ852">
        <v>1</v>
      </c>
      <c r="AK852">
        <v>80</v>
      </c>
      <c r="AL852">
        <v>1</v>
      </c>
      <c r="AM852">
        <v>10</v>
      </c>
      <c r="AN852">
        <v>4</v>
      </c>
      <c r="AO852">
        <v>10</v>
      </c>
      <c r="AP852">
        <v>9</v>
      </c>
      <c r="AQ852">
        <v>9</v>
      </c>
      <c r="AR852">
        <v>4</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57</v>
      </c>
      <c r="C863" t="s">
        <v>69</v>
      </c>
      <c r="D863" t="s">
        <v>59</v>
      </c>
      <c r="E863" t="s">
        <v>60</v>
      </c>
      <c r="F863" t="s">
        <v>49</v>
      </c>
      <c r="G863" t="s">
        <v>1095</v>
      </c>
      <c r="H863">
        <v>1870</v>
      </c>
      <c r="I863" t="s">
        <v>51</v>
      </c>
      <c r="J863" t="s">
        <v>63</v>
      </c>
      <c r="K863" t="s">
        <v>64</v>
      </c>
      <c r="L863" t="s">
        <v>56</v>
      </c>
      <c r="M863" t="s">
        <v>54</v>
      </c>
      <c r="N863">
        <v>2</v>
      </c>
      <c r="O863">
        <v>-2</v>
      </c>
      <c r="P863">
        <v>0</v>
      </c>
      <c r="Q863">
        <v>27</v>
      </c>
      <c r="R863">
        <v>0</v>
      </c>
      <c r="T863">
        <v>0</v>
      </c>
      <c r="U863">
        <v>1</v>
      </c>
      <c r="V863">
        <v>1131</v>
      </c>
      <c r="W863">
        <v>15</v>
      </c>
      <c r="X863" t="s">
        <v>77</v>
      </c>
      <c r="Y863">
        <v>1</v>
      </c>
      <c r="Z863">
        <v>4</v>
      </c>
      <c r="AA863">
        <v>77</v>
      </c>
      <c r="AB863">
        <v>2</v>
      </c>
      <c r="AC863">
        <v>1</v>
      </c>
      <c r="AD863">
        <v>3</v>
      </c>
      <c r="AE863">
        <v>4774</v>
      </c>
      <c r="AF863">
        <v>23844</v>
      </c>
      <c r="AG863">
        <v>0</v>
      </c>
      <c r="AH863">
        <v>19</v>
      </c>
      <c r="AI863">
        <v>3</v>
      </c>
      <c r="AJ863">
        <v>4</v>
      </c>
      <c r="AK863">
        <v>80</v>
      </c>
      <c r="AL863">
        <v>1</v>
      </c>
      <c r="AM863">
        <v>8</v>
      </c>
      <c r="AN863">
        <v>2</v>
      </c>
      <c r="AO863">
        <v>7</v>
      </c>
      <c r="AP863">
        <v>6</v>
      </c>
      <c r="AQ863">
        <v>7</v>
      </c>
      <c r="AR863">
        <v>3</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57</v>
      </c>
      <c r="C865" t="s">
        <v>46</v>
      </c>
      <c r="D865" t="s">
        <v>59</v>
      </c>
      <c r="E865" t="s">
        <v>60</v>
      </c>
      <c r="F865" t="s">
        <v>72</v>
      </c>
      <c r="G865" t="s">
        <v>1094</v>
      </c>
      <c r="H865">
        <v>1760</v>
      </c>
      <c r="I865" t="s">
        <v>51</v>
      </c>
      <c r="J865" t="s">
        <v>68</v>
      </c>
      <c r="K865" t="s">
        <v>64</v>
      </c>
      <c r="L865" t="s">
        <v>56</v>
      </c>
      <c r="M865" t="s">
        <v>54</v>
      </c>
      <c r="N865">
        <v>4</v>
      </c>
      <c r="O865">
        <v>-2</v>
      </c>
      <c r="P865">
        <v>0</v>
      </c>
      <c r="Q865">
        <v>38</v>
      </c>
      <c r="R865">
        <v>0</v>
      </c>
      <c r="T865">
        <v>0</v>
      </c>
      <c r="U865">
        <v>1</v>
      </c>
      <c r="V865">
        <v>594</v>
      </c>
      <c r="W865">
        <v>2</v>
      </c>
      <c r="X865" t="s">
        <v>55</v>
      </c>
      <c r="Y865">
        <v>1</v>
      </c>
      <c r="Z865">
        <v>3</v>
      </c>
      <c r="AA865">
        <v>75</v>
      </c>
      <c r="AB865">
        <v>2</v>
      </c>
      <c r="AC865">
        <v>1</v>
      </c>
      <c r="AD865">
        <v>2</v>
      </c>
      <c r="AE865">
        <v>2468</v>
      </c>
      <c r="AF865">
        <v>15963</v>
      </c>
      <c r="AG865">
        <v>4</v>
      </c>
      <c r="AH865">
        <v>14</v>
      </c>
      <c r="AI865">
        <v>3</v>
      </c>
      <c r="AJ865">
        <v>2</v>
      </c>
      <c r="AK865">
        <v>80</v>
      </c>
      <c r="AL865">
        <v>1</v>
      </c>
      <c r="AM865">
        <v>9</v>
      </c>
      <c r="AN865">
        <v>2</v>
      </c>
      <c r="AO865">
        <v>6</v>
      </c>
      <c r="AP865">
        <v>1</v>
      </c>
      <c r="AQ865">
        <v>0</v>
      </c>
      <c r="AR865">
        <v>5</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57</v>
      </c>
      <c r="C867" t="s">
        <v>46</v>
      </c>
      <c r="D867" t="s">
        <v>59</v>
      </c>
      <c r="E867" t="s">
        <v>60</v>
      </c>
      <c r="F867" t="s">
        <v>49</v>
      </c>
      <c r="G867" t="s">
        <v>1093</v>
      </c>
      <c r="H867">
        <v>2025</v>
      </c>
      <c r="I867" t="s">
        <v>51</v>
      </c>
      <c r="J867" t="s">
        <v>81</v>
      </c>
      <c r="K867" t="s">
        <v>79</v>
      </c>
      <c r="L867" t="s">
        <v>56</v>
      </c>
      <c r="M867" t="s">
        <v>54</v>
      </c>
      <c r="N867">
        <v>3</v>
      </c>
      <c r="O867">
        <v>-2</v>
      </c>
      <c r="P867">
        <v>0</v>
      </c>
      <c r="Q867">
        <v>36</v>
      </c>
      <c r="R867">
        <v>0</v>
      </c>
      <c r="T867">
        <v>0</v>
      </c>
      <c r="U867">
        <v>1</v>
      </c>
      <c r="V867">
        <v>688</v>
      </c>
      <c r="W867">
        <v>4</v>
      </c>
      <c r="X867" t="s">
        <v>55</v>
      </c>
      <c r="Y867">
        <v>1</v>
      </c>
      <c r="Z867">
        <v>4</v>
      </c>
      <c r="AA867">
        <v>97</v>
      </c>
      <c r="AB867">
        <v>3</v>
      </c>
      <c r="AC867">
        <v>2</v>
      </c>
      <c r="AD867">
        <v>2</v>
      </c>
      <c r="AE867">
        <v>5131</v>
      </c>
      <c r="AF867">
        <v>9192</v>
      </c>
      <c r="AG867">
        <v>7</v>
      </c>
      <c r="AH867">
        <v>13</v>
      </c>
      <c r="AI867">
        <v>3</v>
      </c>
      <c r="AJ867">
        <v>2</v>
      </c>
      <c r="AK867">
        <v>80</v>
      </c>
      <c r="AL867">
        <v>3</v>
      </c>
      <c r="AM867">
        <v>18</v>
      </c>
      <c r="AN867">
        <v>3</v>
      </c>
      <c r="AO867">
        <v>4</v>
      </c>
      <c r="AP867">
        <v>2</v>
      </c>
      <c r="AQ867">
        <v>0</v>
      </c>
      <c r="AR867">
        <v>2</v>
      </c>
    </row>
    <row r="868" spans="1:44" x14ac:dyDescent="0.3">
      <c r="A868" t="s">
        <v>56</v>
      </c>
      <c r="B868" t="s">
        <v>57</v>
      </c>
      <c r="C868" t="s">
        <v>58</v>
      </c>
      <c r="D868" t="s">
        <v>59</v>
      </c>
      <c r="E868" t="s">
        <v>60</v>
      </c>
      <c r="F868" t="s">
        <v>72</v>
      </c>
      <c r="G868" t="s">
        <v>1092</v>
      </c>
      <c r="H868">
        <v>1900</v>
      </c>
      <c r="I868" t="s">
        <v>51</v>
      </c>
      <c r="J868" t="s">
        <v>95</v>
      </c>
      <c r="K868" t="s">
        <v>79</v>
      </c>
      <c r="L868" t="s">
        <v>56</v>
      </c>
      <c r="M868" t="s">
        <v>54</v>
      </c>
      <c r="N868">
        <v>3</v>
      </c>
      <c r="O868">
        <v>-2</v>
      </c>
      <c r="P868">
        <v>0</v>
      </c>
      <c r="Q868">
        <v>48</v>
      </c>
      <c r="R868">
        <v>0</v>
      </c>
      <c r="T868">
        <v>0</v>
      </c>
      <c r="U868">
        <v>1</v>
      </c>
      <c r="V868">
        <v>117</v>
      </c>
      <c r="W868">
        <v>22</v>
      </c>
      <c r="X868" t="s">
        <v>77</v>
      </c>
      <c r="Y868">
        <v>1</v>
      </c>
      <c r="Z868">
        <v>4</v>
      </c>
      <c r="AA868">
        <v>58</v>
      </c>
      <c r="AB868">
        <v>3</v>
      </c>
      <c r="AC868">
        <v>4</v>
      </c>
      <c r="AD868">
        <v>4</v>
      </c>
      <c r="AE868">
        <v>17174</v>
      </c>
      <c r="AF868">
        <v>2437</v>
      </c>
      <c r="AG868">
        <v>3</v>
      </c>
      <c r="AH868">
        <v>11</v>
      </c>
      <c r="AI868">
        <v>3</v>
      </c>
      <c r="AJ868">
        <v>2</v>
      </c>
      <c r="AK868">
        <v>80</v>
      </c>
      <c r="AL868">
        <v>1</v>
      </c>
      <c r="AM868">
        <v>24</v>
      </c>
      <c r="AN868">
        <v>3</v>
      </c>
      <c r="AO868">
        <v>22</v>
      </c>
      <c r="AP868">
        <v>17</v>
      </c>
      <c r="AQ868">
        <v>4</v>
      </c>
      <c r="AR868">
        <v>7</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91</v>
      </c>
      <c r="C872" t="s">
        <v>92</v>
      </c>
      <c r="D872" t="s">
        <v>59</v>
      </c>
      <c r="E872" t="s">
        <v>60</v>
      </c>
      <c r="F872" t="s">
        <v>72</v>
      </c>
      <c r="G872" t="s">
        <v>1088</v>
      </c>
      <c r="H872">
        <v>1839</v>
      </c>
      <c r="I872" t="s">
        <v>51</v>
      </c>
      <c r="J872" t="s">
        <v>63</v>
      </c>
      <c r="K872" t="s">
        <v>53</v>
      </c>
      <c r="L872" t="s">
        <v>56</v>
      </c>
      <c r="M872" t="s">
        <v>54</v>
      </c>
      <c r="N872">
        <v>4</v>
      </c>
      <c r="O872">
        <v>-2</v>
      </c>
      <c r="P872">
        <v>0</v>
      </c>
      <c r="Q872">
        <v>18</v>
      </c>
      <c r="R872">
        <v>0</v>
      </c>
      <c r="T872">
        <v>0</v>
      </c>
      <c r="U872">
        <v>1</v>
      </c>
      <c r="V872">
        <v>1431</v>
      </c>
      <c r="W872">
        <v>14</v>
      </c>
      <c r="X872" t="s">
        <v>77</v>
      </c>
      <c r="Y872">
        <v>1</v>
      </c>
      <c r="Z872">
        <v>2</v>
      </c>
      <c r="AA872">
        <v>33</v>
      </c>
      <c r="AB872">
        <v>3</v>
      </c>
      <c r="AC872">
        <v>1</v>
      </c>
      <c r="AD872">
        <v>3</v>
      </c>
      <c r="AE872">
        <v>1514</v>
      </c>
      <c r="AF872">
        <v>8018</v>
      </c>
      <c r="AG872">
        <v>1</v>
      </c>
      <c r="AH872">
        <v>16</v>
      </c>
      <c r="AI872">
        <v>3</v>
      </c>
      <c r="AJ872">
        <v>3</v>
      </c>
      <c r="AK872">
        <v>80</v>
      </c>
      <c r="AL872">
        <v>0</v>
      </c>
      <c r="AM872">
        <v>0</v>
      </c>
      <c r="AN872">
        <v>1</v>
      </c>
      <c r="AO872">
        <v>0</v>
      </c>
      <c r="AP872">
        <v>0</v>
      </c>
      <c r="AQ872">
        <v>0</v>
      </c>
      <c r="AR872">
        <v>0</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91</v>
      </c>
      <c r="C874" t="s">
        <v>58</v>
      </c>
      <c r="D874" t="s">
        <v>59</v>
      </c>
      <c r="E874" t="s">
        <v>60</v>
      </c>
      <c r="F874" t="s">
        <v>72</v>
      </c>
      <c r="G874" t="s">
        <v>1087</v>
      </c>
      <c r="H874">
        <v>2000</v>
      </c>
      <c r="I874" t="s">
        <v>51</v>
      </c>
      <c r="J874" t="s">
        <v>101</v>
      </c>
      <c r="K874" t="s">
        <v>64</v>
      </c>
      <c r="L874" t="s">
        <v>56</v>
      </c>
      <c r="M874" t="s">
        <v>54</v>
      </c>
      <c r="N874">
        <v>3</v>
      </c>
      <c r="O874">
        <v>-2</v>
      </c>
      <c r="P874">
        <v>0</v>
      </c>
      <c r="Q874">
        <v>47</v>
      </c>
      <c r="R874">
        <v>0</v>
      </c>
      <c r="T874">
        <v>0</v>
      </c>
      <c r="U874">
        <v>1</v>
      </c>
      <c r="V874">
        <v>1162</v>
      </c>
      <c r="W874">
        <v>1</v>
      </c>
      <c r="X874" t="s">
        <v>65</v>
      </c>
      <c r="Y874">
        <v>1</v>
      </c>
      <c r="Z874">
        <v>3</v>
      </c>
      <c r="AA874">
        <v>98</v>
      </c>
      <c r="AB874">
        <v>3</v>
      </c>
      <c r="AC874">
        <v>3</v>
      </c>
      <c r="AD874">
        <v>2</v>
      </c>
      <c r="AE874">
        <v>11957</v>
      </c>
      <c r="AF874">
        <v>17231</v>
      </c>
      <c r="AG874">
        <v>0</v>
      </c>
      <c r="AH874">
        <v>18</v>
      </c>
      <c r="AI874">
        <v>3</v>
      </c>
      <c r="AJ874">
        <v>1</v>
      </c>
      <c r="AK874">
        <v>80</v>
      </c>
      <c r="AL874">
        <v>2</v>
      </c>
      <c r="AM874">
        <v>14</v>
      </c>
      <c r="AN874">
        <v>1</v>
      </c>
      <c r="AO874">
        <v>13</v>
      </c>
      <c r="AP874">
        <v>8</v>
      </c>
      <c r="AQ874">
        <v>5</v>
      </c>
      <c r="AR874">
        <v>12</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91</v>
      </c>
      <c r="C878" t="s">
        <v>46</v>
      </c>
      <c r="D878" t="s">
        <v>59</v>
      </c>
      <c r="E878" t="s">
        <v>60</v>
      </c>
      <c r="F878" t="s">
        <v>49</v>
      </c>
      <c r="G878" t="s">
        <v>1086</v>
      </c>
      <c r="H878">
        <v>1630</v>
      </c>
      <c r="I878" t="s">
        <v>51</v>
      </c>
      <c r="J878" t="s">
        <v>83</v>
      </c>
      <c r="K878" t="s">
        <v>64</v>
      </c>
      <c r="L878" t="s">
        <v>56</v>
      </c>
      <c r="M878" t="s">
        <v>54</v>
      </c>
      <c r="N878">
        <v>5</v>
      </c>
      <c r="O878">
        <v>-2</v>
      </c>
      <c r="P878">
        <v>0</v>
      </c>
      <c r="Q878">
        <v>35</v>
      </c>
      <c r="R878">
        <v>0</v>
      </c>
      <c r="T878">
        <v>0</v>
      </c>
      <c r="U878">
        <v>1</v>
      </c>
      <c r="V878">
        <v>208</v>
      </c>
      <c r="W878">
        <v>8</v>
      </c>
      <c r="X878" t="s">
        <v>71</v>
      </c>
      <c r="Y878">
        <v>1</v>
      </c>
      <c r="Z878">
        <v>3</v>
      </c>
      <c r="AA878">
        <v>52</v>
      </c>
      <c r="AB878">
        <v>3</v>
      </c>
      <c r="AC878">
        <v>2</v>
      </c>
      <c r="AD878">
        <v>3</v>
      </c>
      <c r="AE878">
        <v>4148</v>
      </c>
      <c r="AF878">
        <v>12250</v>
      </c>
      <c r="AG878">
        <v>1</v>
      </c>
      <c r="AH878">
        <v>12</v>
      </c>
      <c r="AI878">
        <v>3</v>
      </c>
      <c r="AJ878">
        <v>4</v>
      </c>
      <c r="AK878">
        <v>80</v>
      </c>
      <c r="AL878">
        <v>1</v>
      </c>
      <c r="AM878">
        <v>15</v>
      </c>
      <c r="AN878">
        <v>3</v>
      </c>
      <c r="AO878">
        <v>14</v>
      </c>
      <c r="AP878">
        <v>11</v>
      </c>
      <c r="AQ878">
        <v>2</v>
      </c>
      <c r="AR878">
        <v>9</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60</v>
      </c>
      <c r="F880" t="s">
        <v>72</v>
      </c>
      <c r="G880" t="s">
        <v>1085</v>
      </c>
      <c r="H880">
        <v>1662</v>
      </c>
      <c r="I880" t="s">
        <v>51</v>
      </c>
      <c r="J880" t="s">
        <v>81</v>
      </c>
      <c r="K880" t="s">
        <v>64</v>
      </c>
      <c r="L880" t="s">
        <v>56</v>
      </c>
      <c r="M880" t="s">
        <v>54</v>
      </c>
      <c r="N880">
        <v>6</v>
      </c>
      <c r="O880">
        <v>-2</v>
      </c>
      <c r="P880">
        <v>0</v>
      </c>
      <c r="Q880">
        <v>36</v>
      </c>
      <c r="R880">
        <v>0</v>
      </c>
      <c r="T880">
        <v>0</v>
      </c>
      <c r="U880">
        <v>1</v>
      </c>
      <c r="V880">
        <v>894</v>
      </c>
      <c r="W880">
        <v>1</v>
      </c>
      <c r="X880" t="s">
        <v>71</v>
      </c>
      <c r="Y880">
        <v>1</v>
      </c>
      <c r="Z880">
        <v>4</v>
      </c>
      <c r="AA880">
        <v>33</v>
      </c>
      <c r="AB880">
        <v>2</v>
      </c>
      <c r="AC880">
        <v>2</v>
      </c>
      <c r="AD880">
        <v>3</v>
      </c>
      <c r="AE880">
        <v>4374</v>
      </c>
      <c r="AF880">
        <v>15411</v>
      </c>
      <c r="AG880">
        <v>0</v>
      </c>
      <c r="AH880">
        <v>15</v>
      </c>
      <c r="AI880">
        <v>3</v>
      </c>
      <c r="AJ880">
        <v>3</v>
      </c>
      <c r="AK880">
        <v>80</v>
      </c>
      <c r="AL880">
        <v>0</v>
      </c>
      <c r="AM880">
        <v>4</v>
      </c>
      <c r="AN880">
        <v>3</v>
      </c>
      <c r="AO880">
        <v>3</v>
      </c>
      <c r="AP880">
        <v>2</v>
      </c>
      <c r="AQ880">
        <v>1</v>
      </c>
      <c r="AR880">
        <v>2</v>
      </c>
    </row>
    <row r="881" spans="1:44" x14ac:dyDescent="0.3">
      <c r="A881" t="s">
        <v>56</v>
      </c>
      <c r="B881" t="s">
        <v>91</v>
      </c>
      <c r="C881" t="s">
        <v>69</v>
      </c>
      <c r="D881" t="s">
        <v>59</v>
      </c>
      <c r="E881" t="s">
        <v>60</v>
      </c>
      <c r="F881" t="s">
        <v>72</v>
      </c>
      <c r="G881" t="s">
        <v>1084</v>
      </c>
      <c r="H881">
        <v>1955</v>
      </c>
      <c r="I881" t="s">
        <v>51</v>
      </c>
      <c r="J881" t="s">
        <v>83</v>
      </c>
      <c r="K881" t="s">
        <v>79</v>
      </c>
      <c r="L881" t="s">
        <v>56</v>
      </c>
      <c r="M881" t="s">
        <v>54</v>
      </c>
      <c r="N881">
        <v>6</v>
      </c>
      <c r="O881">
        <v>-2</v>
      </c>
      <c r="P881">
        <v>0</v>
      </c>
      <c r="Q881">
        <v>32</v>
      </c>
      <c r="R881">
        <v>0</v>
      </c>
      <c r="T881">
        <v>0</v>
      </c>
      <c r="U881">
        <v>1</v>
      </c>
      <c r="V881">
        <v>1146</v>
      </c>
      <c r="W881">
        <v>15</v>
      </c>
      <c r="X881" t="s">
        <v>71</v>
      </c>
      <c r="Y881">
        <v>1</v>
      </c>
      <c r="Z881">
        <v>3</v>
      </c>
      <c r="AA881">
        <v>34</v>
      </c>
      <c r="AB881">
        <v>3</v>
      </c>
      <c r="AC881">
        <v>2</v>
      </c>
      <c r="AD881">
        <v>4</v>
      </c>
      <c r="AE881">
        <v>6667</v>
      </c>
      <c r="AF881">
        <v>16542</v>
      </c>
      <c r="AG881">
        <v>5</v>
      </c>
      <c r="AH881">
        <v>18</v>
      </c>
      <c r="AI881">
        <v>3</v>
      </c>
      <c r="AJ881">
        <v>2</v>
      </c>
      <c r="AK881">
        <v>80</v>
      </c>
      <c r="AL881">
        <v>1</v>
      </c>
      <c r="AM881">
        <v>9</v>
      </c>
      <c r="AN881">
        <v>3</v>
      </c>
      <c r="AO881">
        <v>5</v>
      </c>
      <c r="AP881">
        <v>1</v>
      </c>
      <c r="AQ881">
        <v>1</v>
      </c>
      <c r="AR881">
        <v>2</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69</v>
      </c>
      <c r="D886" t="s">
        <v>59</v>
      </c>
      <c r="E886" t="s">
        <v>60</v>
      </c>
      <c r="F886" t="s">
        <v>72</v>
      </c>
      <c r="G886" t="s">
        <v>1082</v>
      </c>
      <c r="H886">
        <v>1407</v>
      </c>
      <c r="I886" t="s">
        <v>62</v>
      </c>
      <c r="J886" t="s">
        <v>63</v>
      </c>
      <c r="K886" t="s">
        <v>53</v>
      </c>
      <c r="L886" t="s">
        <v>56</v>
      </c>
      <c r="M886" t="s">
        <v>54</v>
      </c>
      <c r="N886">
        <v>2</v>
      </c>
      <c r="O886">
        <v>-2</v>
      </c>
      <c r="P886">
        <v>0</v>
      </c>
      <c r="Q886">
        <v>26</v>
      </c>
      <c r="R886">
        <v>0</v>
      </c>
      <c r="T886">
        <v>0</v>
      </c>
      <c r="U886">
        <v>1</v>
      </c>
      <c r="V886">
        <v>683</v>
      </c>
      <c r="W886">
        <v>2</v>
      </c>
      <c r="X886" t="s">
        <v>65</v>
      </c>
      <c r="Y886">
        <v>1</v>
      </c>
      <c r="Z886">
        <v>1</v>
      </c>
      <c r="AA886">
        <v>36</v>
      </c>
      <c r="AB886">
        <v>2</v>
      </c>
      <c r="AC886">
        <v>1</v>
      </c>
      <c r="AD886">
        <v>4</v>
      </c>
      <c r="AE886">
        <v>3904</v>
      </c>
      <c r="AF886">
        <v>4050</v>
      </c>
      <c r="AG886">
        <v>0</v>
      </c>
      <c r="AH886">
        <v>12</v>
      </c>
      <c r="AI886">
        <v>3</v>
      </c>
      <c r="AJ886">
        <v>4</v>
      </c>
      <c r="AK886">
        <v>80</v>
      </c>
      <c r="AL886">
        <v>0</v>
      </c>
      <c r="AM886">
        <v>5</v>
      </c>
      <c r="AN886">
        <v>3</v>
      </c>
      <c r="AO886">
        <v>4</v>
      </c>
      <c r="AP886">
        <v>3</v>
      </c>
      <c r="AQ886">
        <v>1</v>
      </c>
      <c r="AR886">
        <v>1</v>
      </c>
    </row>
    <row r="887" spans="1:44" x14ac:dyDescent="0.3">
      <c r="A887" t="s">
        <v>44</v>
      </c>
      <c r="B887" t="s">
        <v>45</v>
      </c>
      <c r="C887" t="s">
        <v>69</v>
      </c>
      <c r="D887" t="s">
        <v>47</v>
      </c>
      <c r="E887" t="s">
        <v>60</v>
      </c>
      <c r="F887" t="s">
        <v>49</v>
      </c>
      <c r="G887" t="s">
        <v>1081</v>
      </c>
      <c r="H887">
        <v>1405</v>
      </c>
      <c r="I887" t="s">
        <v>51</v>
      </c>
      <c r="J887" t="s">
        <v>63</v>
      </c>
      <c r="K887" t="s">
        <v>53</v>
      </c>
      <c r="L887" t="s">
        <v>44</v>
      </c>
      <c r="M887" t="s">
        <v>54</v>
      </c>
      <c r="N887">
        <v>2</v>
      </c>
      <c r="O887">
        <v>-2</v>
      </c>
      <c r="P887">
        <v>0</v>
      </c>
      <c r="Q887">
        <v>27</v>
      </c>
      <c r="R887">
        <v>1</v>
      </c>
      <c r="S887">
        <v>1</v>
      </c>
      <c r="T887">
        <v>1</v>
      </c>
      <c r="U887">
        <v>0</v>
      </c>
      <c r="V887">
        <v>135</v>
      </c>
      <c r="W887">
        <v>17</v>
      </c>
      <c r="X887" t="s">
        <v>71</v>
      </c>
      <c r="Y887">
        <v>1</v>
      </c>
      <c r="Z887">
        <v>4</v>
      </c>
      <c r="AA887">
        <v>51</v>
      </c>
      <c r="AB887">
        <v>3</v>
      </c>
      <c r="AC887">
        <v>1</v>
      </c>
      <c r="AD887">
        <v>3</v>
      </c>
      <c r="AE887">
        <v>2394</v>
      </c>
      <c r="AF887">
        <v>25681</v>
      </c>
      <c r="AG887">
        <v>1</v>
      </c>
      <c r="AH887">
        <v>13</v>
      </c>
      <c r="AI887">
        <v>3</v>
      </c>
      <c r="AJ887">
        <v>4</v>
      </c>
      <c r="AK887">
        <v>80</v>
      </c>
      <c r="AL887">
        <v>0</v>
      </c>
      <c r="AM887">
        <v>8</v>
      </c>
      <c r="AN887">
        <v>3</v>
      </c>
      <c r="AO887">
        <v>8</v>
      </c>
      <c r="AP887">
        <v>2</v>
      </c>
      <c r="AQ887">
        <v>7</v>
      </c>
      <c r="AR887">
        <v>7</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45</v>
      </c>
      <c r="C890" t="s">
        <v>46</v>
      </c>
      <c r="D890" t="s">
        <v>59</v>
      </c>
      <c r="E890" t="s">
        <v>60</v>
      </c>
      <c r="F890" t="s">
        <v>72</v>
      </c>
      <c r="G890" t="s">
        <v>1079</v>
      </c>
      <c r="H890">
        <v>1402</v>
      </c>
      <c r="I890" t="s">
        <v>51</v>
      </c>
      <c r="J890" t="s">
        <v>63</v>
      </c>
      <c r="K890" t="s">
        <v>53</v>
      </c>
      <c r="L890" t="s">
        <v>44</v>
      </c>
      <c r="M890" t="s">
        <v>54</v>
      </c>
      <c r="N890">
        <v>3</v>
      </c>
      <c r="O890">
        <v>-2</v>
      </c>
      <c r="P890">
        <v>0</v>
      </c>
      <c r="Q890">
        <v>43</v>
      </c>
      <c r="R890">
        <v>0</v>
      </c>
      <c r="T890">
        <v>0</v>
      </c>
      <c r="U890">
        <v>1</v>
      </c>
      <c r="V890">
        <v>930</v>
      </c>
      <c r="W890">
        <v>6</v>
      </c>
      <c r="X890" t="s">
        <v>77</v>
      </c>
      <c r="Y890">
        <v>1</v>
      </c>
      <c r="Z890">
        <v>1</v>
      </c>
      <c r="AA890">
        <v>73</v>
      </c>
      <c r="AB890">
        <v>2</v>
      </c>
      <c r="AC890">
        <v>2</v>
      </c>
      <c r="AD890">
        <v>3</v>
      </c>
      <c r="AE890">
        <v>4081</v>
      </c>
      <c r="AF890">
        <v>20003</v>
      </c>
      <c r="AG890">
        <v>1</v>
      </c>
      <c r="AH890">
        <v>14</v>
      </c>
      <c r="AI890">
        <v>3</v>
      </c>
      <c r="AJ890">
        <v>1</v>
      </c>
      <c r="AK890">
        <v>80</v>
      </c>
      <c r="AL890">
        <v>0</v>
      </c>
      <c r="AM890">
        <v>20</v>
      </c>
      <c r="AN890">
        <v>1</v>
      </c>
      <c r="AO890">
        <v>20</v>
      </c>
      <c r="AP890">
        <v>7</v>
      </c>
      <c r="AQ890">
        <v>1</v>
      </c>
      <c r="AR890">
        <v>8</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57</v>
      </c>
      <c r="C899" t="s">
        <v>58</v>
      </c>
      <c r="D899" t="s">
        <v>59</v>
      </c>
      <c r="E899" t="s">
        <v>60</v>
      </c>
      <c r="F899" t="s">
        <v>72</v>
      </c>
      <c r="G899" t="s">
        <v>1078</v>
      </c>
      <c r="H899">
        <v>1401</v>
      </c>
      <c r="I899" t="s">
        <v>51</v>
      </c>
      <c r="J899" t="s">
        <v>81</v>
      </c>
      <c r="K899" t="s">
        <v>64</v>
      </c>
      <c r="L899" t="s">
        <v>44</v>
      </c>
      <c r="M899" t="s">
        <v>54</v>
      </c>
      <c r="N899">
        <v>3</v>
      </c>
      <c r="O899">
        <v>-2</v>
      </c>
      <c r="P899">
        <v>0</v>
      </c>
      <c r="Q899">
        <v>52</v>
      </c>
      <c r="R899">
        <v>0</v>
      </c>
      <c r="T899">
        <v>0</v>
      </c>
      <c r="U899">
        <v>1</v>
      </c>
      <c r="V899">
        <v>322</v>
      </c>
      <c r="W899">
        <v>28</v>
      </c>
      <c r="X899" t="s">
        <v>55</v>
      </c>
      <c r="Y899">
        <v>1</v>
      </c>
      <c r="Z899">
        <v>4</v>
      </c>
      <c r="AA899">
        <v>59</v>
      </c>
      <c r="AB899">
        <v>4</v>
      </c>
      <c r="AC899">
        <v>4</v>
      </c>
      <c r="AD899">
        <v>3</v>
      </c>
      <c r="AE899">
        <v>13247</v>
      </c>
      <c r="AF899">
        <v>9731</v>
      </c>
      <c r="AG899">
        <v>2</v>
      </c>
      <c r="AH899">
        <v>11</v>
      </c>
      <c r="AI899">
        <v>3</v>
      </c>
      <c r="AJ899">
        <v>2</v>
      </c>
      <c r="AK899">
        <v>80</v>
      </c>
      <c r="AL899">
        <v>1</v>
      </c>
      <c r="AM899">
        <v>24</v>
      </c>
      <c r="AN899">
        <v>2</v>
      </c>
      <c r="AO899">
        <v>5</v>
      </c>
      <c r="AP899">
        <v>3</v>
      </c>
      <c r="AQ899">
        <v>0</v>
      </c>
      <c r="AR899">
        <v>2</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91</v>
      </c>
      <c r="C909" t="s">
        <v>46</v>
      </c>
      <c r="D909" t="s">
        <v>59</v>
      </c>
      <c r="E909" t="s">
        <v>60</v>
      </c>
      <c r="F909" t="s">
        <v>49</v>
      </c>
      <c r="G909" t="s">
        <v>1076</v>
      </c>
      <c r="H909">
        <v>1397</v>
      </c>
      <c r="I909" t="s">
        <v>62</v>
      </c>
      <c r="J909" t="s">
        <v>83</v>
      </c>
      <c r="K909" t="s">
        <v>64</v>
      </c>
      <c r="L909" t="s">
        <v>56</v>
      </c>
      <c r="M909" t="s">
        <v>54</v>
      </c>
      <c r="N909">
        <v>2</v>
      </c>
      <c r="O909">
        <v>-2</v>
      </c>
      <c r="P909">
        <v>0</v>
      </c>
      <c r="Q909">
        <v>39</v>
      </c>
      <c r="R909">
        <v>0</v>
      </c>
      <c r="T909">
        <v>0</v>
      </c>
      <c r="U909">
        <v>1</v>
      </c>
      <c r="V909">
        <v>1485</v>
      </c>
      <c r="W909">
        <v>25</v>
      </c>
      <c r="X909" t="s">
        <v>55</v>
      </c>
      <c r="Y909">
        <v>1</v>
      </c>
      <c r="Z909">
        <v>3</v>
      </c>
      <c r="AA909">
        <v>71</v>
      </c>
      <c r="AB909">
        <v>3</v>
      </c>
      <c r="AC909">
        <v>3</v>
      </c>
      <c r="AD909">
        <v>3</v>
      </c>
      <c r="AE909">
        <v>10920</v>
      </c>
      <c r="AF909">
        <v>3449</v>
      </c>
      <c r="AG909">
        <v>3</v>
      </c>
      <c r="AH909">
        <v>21</v>
      </c>
      <c r="AI909">
        <v>4</v>
      </c>
      <c r="AJ909">
        <v>2</v>
      </c>
      <c r="AK909">
        <v>80</v>
      </c>
      <c r="AL909">
        <v>1</v>
      </c>
      <c r="AM909">
        <v>13</v>
      </c>
      <c r="AN909">
        <v>3</v>
      </c>
      <c r="AO909">
        <v>6</v>
      </c>
      <c r="AP909">
        <v>4</v>
      </c>
      <c r="AQ909">
        <v>0</v>
      </c>
      <c r="AR909">
        <v>5</v>
      </c>
    </row>
    <row r="910" spans="1:44" x14ac:dyDescent="0.3">
      <c r="A910" t="s">
        <v>56</v>
      </c>
      <c r="B910" t="s">
        <v>45</v>
      </c>
      <c r="C910" t="s">
        <v>46</v>
      </c>
      <c r="D910" t="s">
        <v>59</v>
      </c>
      <c r="E910" t="s">
        <v>60</v>
      </c>
      <c r="F910" t="s">
        <v>49</v>
      </c>
      <c r="G910" t="s">
        <v>1073</v>
      </c>
      <c r="H910">
        <v>1394</v>
      </c>
      <c r="I910" t="s">
        <v>62</v>
      </c>
      <c r="J910" t="s">
        <v>63</v>
      </c>
      <c r="K910" t="s">
        <v>64</v>
      </c>
      <c r="L910" t="s">
        <v>44</v>
      </c>
      <c r="M910" t="s">
        <v>54</v>
      </c>
      <c r="N910">
        <v>2</v>
      </c>
      <c r="O910">
        <v>-2</v>
      </c>
      <c r="P910">
        <v>0</v>
      </c>
      <c r="Q910">
        <v>37</v>
      </c>
      <c r="R910">
        <v>0</v>
      </c>
      <c r="T910">
        <v>0</v>
      </c>
      <c r="U910">
        <v>1</v>
      </c>
      <c r="V910">
        <v>1439</v>
      </c>
      <c r="W910">
        <v>4</v>
      </c>
      <c r="X910" t="s">
        <v>65</v>
      </c>
      <c r="Y910">
        <v>1</v>
      </c>
      <c r="Z910">
        <v>3</v>
      </c>
      <c r="AA910">
        <v>54</v>
      </c>
      <c r="AB910">
        <v>3</v>
      </c>
      <c r="AC910">
        <v>1</v>
      </c>
      <c r="AD910">
        <v>3</v>
      </c>
      <c r="AE910">
        <v>2996</v>
      </c>
      <c r="AF910">
        <v>5182</v>
      </c>
      <c r="AG910">
        <v>7</v>
      </c>
      <c r="AH910">
        <v>15</v>
      </c>
      <c r="AI910">
        <v>3</v>
      </c>
      <c r="AJ910">
        <v>4</v>
      </c>
      <c r="AK910">
        <v>80</v>
      </c>
      <c r="AL910">
        <v>0</v>
      </c>
      <c r="AM910">
        <v>8</v>
      </c>
      <c r="AN910">
        <v>3</v>
      </c>
      <c r="AO910">
        <v>6</v>
      </c>
      <c r="AP910">
        <v>4</v>
      </c>
      <c r="AQ910">
        <v>1</v>
      </c>
      <c r="AR910">
        <v>3</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56</v>
      </c>
      <c r="B913" t="s">
        <v>57</v>
      </c>
      <c r="C913" t="s">
        <v>46</v>
      </c>
      <c r="D913" t="s">
        <v>59</v>
      </c>
      <c r="E913" t="s">
        <v>60</v>
      </c>
      <c r="F913" t="s">
        <v>49</v>
      </c>
      <c r="G913" t="s">
        <v>1072</v>
      </c>
      <c r="H913">
        <v>1392</v>
      </c>
      <c r="I913" t="s">
        <v>51</v>
      </c>
      <c r="J913" t="s">
        <v>63</v>
      </c>
      <c r="K913" t="s">
        <v>79</v>
      </c>
      <c r="L913" t="s">
        <v>44</v>
      </c>
      <c r="M913" t="s">
        <v>54</v>
      </c>
      <c r="N913">
        <v>4</v>
      </c>
      <c r="O913">
        <v>-2</v>
      </c>
      <c r="P913">
        <v>0</v>
      </c>
      <c r="Q913">
        <v>41</v>
      </c>
      <c r="R913">
        <v>0</v>
      </c>
      <c r="T913">
        <v>0</v>
      </c>
      <c r="U913">
        <v>1</v>
      </c>
      <c r="V913">
        <v>1200</v>
      </c>
      <c r="W913">
        <v>22</v>
      </c>
      <c r="X913" t="s">
        <v>77</v>
      </c>
      <c r="Y913">
        <v>1</v>
      </c>
      <c r="Z913">
        <v>4</v>
      </c>
      <c r="AA913">
        <v>75</v>
      </c>
      <c r="AB913">
        <v>3</v>
      </c>
      <c r="AC913">
        <v>2</v>
      </c>
      <c r="AD913">
        <v>4</v>
      </c>
      <c r="AE913">
        <v>5467</v>
      </c>
      <c r="AF913">
        <v>13953</v>
      </c>
      <c r="AG913">
        <v>3</v>
      </c>
      <c r="AH913">
        <v>14</v>
      </c>
      <c r="AI913">
        <v>3</v>
      </c>
      <c r="AJ913">
        <v>1</v>
      </c>
      <c r="AK913">
        <v>80</v>
      </c>
      <c r="AL913">
        <v>2</v>
      </c>
      <c r="AM913">
        <v>12</v>
      </c>
      <c r="AN913">
        <v>2</v>
      </c>
      <c r="AO913">
        <v>6</v>
      </c>
      <c r="AP913">
        <v>2</v>
      </c>
      <c r="AQ913">
        <v>3</v>
      </c>
      <c r="AR913">
        <v>3</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69</v>
      </c>
      <c r="D915" t="s">
        <v>47</v>
      </c>
      <c r="E915" t="s">
        <v>60</v>
      </c>
      <c r="F915" t="s">
        <v>72</v>
      </c>
      <c r="G915" t="s">
        <v>1069</v>
      </c>
      <c r="H915">
        <v>1389</v>
      </c>
      <c r="I915" t="s">
        <v>62</v>
      </c>
      <c r="J915" t="s">
        <v>81</v>
      </c>
      <c r="K915" t="s">
        <v>64</v>
      </c>
      <c r="L915" t="s">
        <v>44</v>
      </c>
      <c r="M915" t="s">
        <v>54</v>
      </c>
      <c r="N915">
        <v>3</v>
      </c>
      <c r="O915">
        <v>-2</v>
      </c>
      <c r="P915">
        <v>0</v>
      </c>
      <c r="Q915">
        <v>31</v>
      </c>
      <c r="R915">
        <v>1</v>
      </c>
      <c r="S915">
        <v>1</v>
      </c>
      <c r="T915">
        <v>1</v>
      </c>
      <c r="U915">
        <v>0</v>
      </c>
      <c r="V915">
        <v>330</v>
      </c>
      <c r="W915">
        <v>22</v>
      </c>
      <c r="X915" t="s">
        <v>71</v>
      </c>
      <c r="Y915">
        <v>1</v>
      </c>
      <c r="Z915">
        <v>4</v>
      </c>
      <c r="AA915">
        <v>98</v>
      </c>
      <c r="AB915">
        <v>3</v>
      </c>
      <c r="AC915">
        <v>2</v>
      </c>
      <c r="AD915">
        <v>3</v>
      </c>
      <c r="AE915">
        <v>6179</v>
      </c>
      <c r="AF915">
        <v>21057</v>
      </c>
      <c r="AG915">
        <v>1</v>
      </c>
      <c r="AH915">
        <v>15</v>
      </c>
      <c r="AI915">
        <v>3</v>
      </c>
      <c r="AJ915">
        <v>4</v>
      </c>
      <c r="AK915">
        <v>80</v>
      </c>
      <c r="AL915">
        <v>2</v>
      </c>
      <c r="AM915">
        <v>10</v>
      </c>
      <c r="AN915">
        <v>2</v>
      </c>
      <c r="AO915">
        <v>10</v>
      </c>
      <c r="AP915">
        <v>2</v>
      </c>
      <c r="AQ915">
        <v>6</v>
      </c>
      <c r="AR915">
        <v>7</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69</v>
      </c>
      <c r="D918" t="s">
        <v>59</v>
      </c>
      <c r="E918" t="s">
        <v>60</v>
      </c>
      <c r="F918" t="s">
        <v>113</v>
      </c>
      <c r="G918" t="s">
        <v>1067</v>
      </c>
      <c r="H918">
        <v>1383</v>
      </c>
      <c r="I918" t="s">
        <v>51</v>
      </c>
      <c r="J918" t="s">
        <v>83</v>
      </c>
      <c r="K918" t="s">
        <v>53</v>
      </c>
      <c r="L918" t="s">
        <v>56</v>
      </c>
      <c r="M918" t="s">
        <v>54</v>
      </c>
      <c r="N918">
        <v>2</v>
      </c>
      <c r="O918">
        <v>-2</v>
      </c>
      <c r="P918">
        <v>0</v>
      </c>
      <c r="Q918">
        <v>34</v>
      </c>
      <c r="R918">
        <v>0</v>
      </c>
      <c r="T918">
        <v>0</v>
      </c>
      <c r="U918">
        <v>1</v>
      </c>
      <c r="V918">
        <v>404</v>
      </c>
      <c r="W918">
        <v>2</v>
      </c>
      <c r="X918" t="s">
        <v>71</v>
      </c>
      <c r="Y918">
        <v>1</v>
      </c>
      <c r="Z918">
        <v>4</v>
      </c>
      <c r="AA918">
        <v>98</v>
      </c>
      <c r="AB918">
        <v>3</v>
      </c>
      <c r="AC918">
        <v>2</v>
      </c>
      <c r="AD918">
        <v>4</v>
      </c>
      <c r="AE918">
        <v>6687</v>
      </c>
      <c r="AF918">
        <v>6163</v>
      </c>
      <c r="AG918">
        <v>1</v>
      </c>
      <c r="AH918">
        <v>11</v>
      </c>
      <c r="AI918">
        <v>3</v>
      </c>
      <c r="AJ918">
        <v>4</v>
      </c>
      <c r="AK918">
        <v>80</v>
      </c>
      <c r="AL918">
        <v>0</v>
      </c>
      <c r="AM918">
        <v>14</v>
      </c>
      <c r="AN918">
        <v>4</v>
      </c>
      <c r="AO918">
        <v>14</v>
      </c>
      <c r="AP918">
        <v>11</v>
      </c>
      <c r="AQ918">
        <v>4</v>
      </c>
      <c r="AR918">
        <v>11</v>
      </c>
    </row>
    <row r="919" spans="1:44" x14ac:dyDescent="0.3">
      <c r="A919" t="s">
        <v>56</v>
      </c>
      <c r="B919" t="s">
        <v>57</v>
      </c>
      <c r="C919" t="s">
        <v>46</v>
      </c>
      <c r="D919" t="s">
        <v>59</v>
      </c>
      <c r="E919" t="s">
        <v>60</v>
      </c>
      <c r="F919" t="s">
        <v>49</v>
      </c>
      <c r="G919" t="s">
        <v>1066</v>
      </c>
      <c r="H919">
        <v>1382</v>
      </c>
      <c r="I919" t="s">
        <v>62</v>
      </c>
      <c r="J919" t="s">
        <v>63</v>
      </c>
      <c r="K919" t="s">
        <v>79</v>
      </c>
      <c r="L919" t="s">
        <v>56</v>
      </c>
      <c r="M919" t="s">
        <v>54</v>
      </c>
      <c r="N919">
        <v>2</v>
      </c>
      <c r="O919">
        <v>-2</v>
      </c>
      <c r="P919">
        <v>0</v>
      </c>
      <c r="Q919">
        <v>38</v>
      </c>
      <c r="R919">
        <v>0</v>
      </c>
      <c r="T919">
        <v>0</v>
      </c>
      <c r="U919">
        <v>1</v>
      </c>
      <c r="V919">
        <v>693</v>
      </c>
      <c r="W919">
        <v>7</v>
      </c>
      <c r="X919" t="s">
        <v>77</v>
      </c>
      <c r="Y919">
        <v>1</v>
      </c>
      <c r="Z919">
        <v>4</v>
      </c>
      <c r="AA919">
        <v>57</v>
      </c>
      <c r="AB919">
        <v>4</v>
      </c>
      <c r="AC919">
        <v>1</v>
      </c>
      <c r="AD919">
        <v>3</v>
      </c>
      <c r="AE919">
        <v>2610</v>
      </c>
      <c r="AF919">
        <v>15748</v>
      </c>
      <c r="AG919">
        <v>1</v>
      </c>
      <c r="AH919">
        <v>11</v>
      </c>
      <c r="AI919">
        <v>3</v>
      </c>
      <c r="AJ919">
        <v>4</v>
      </c>
      <c r="AK919">
        <v>80</v>
      </c>
      <c r="AL919">
        <v>3</v>
      </c>
      <c r="AM919">
        <v>4</v>
      </c>
      <c r="AN919">
        <v>3</v>
      </c>
      <c r="AO919">
        <v>4</v>
      </c>
      <c r="AP919">
        <v>2</v>
      </c>
      <c r="AQ919">
        <v>0</v>
      </c>
      <c r="AR919">
        <v>3</v>
      </c>
    </row>
    <row r="920" spans="1:44" x14ac:dyDescent="0.3">
      <c r="A920" t="s">
        <v>56</v>
      </c>
      <c r="B920" t="s">
        <v>45</v>
      </c>
      <c r="C920" t="s">
        <v>69</v>
      </c>
      <c r="D920" t="s">
        <v>59</v>
      </c>
      <c r="E920" t="s">
        <v>60</v>
      </c>
      <c r="F920" t="s">
        <v>72</v>
      </c>
      <c r="G920" t="s">
        <v>1063</v>
      </c>
      <c r="H920">
        <v>1377</v>
      </c>
      <c r="I920" t="s">
        <v>62</v>
      </c>
      <c r="J920" t="s">
        <v>68</v>
      </c>
      <c r="K920" t="s">
        <v>64</v>
      </c>
      <c r="L920" t="s">
        <v>56</v>
      </c>
      <c r="M920" t="s">
        <v>54</v>
      </c>
      <c r="N920">
        <v>1</v>
      </c>
      <c r="O920">
        <v>-2</v>
      </c>
      <c r="P920">
        <v>0</v>
      </c>
      <c r="Q920">
        <v>34</v>
      </c>
      <c r="R920">
        <v>0</v>
      </c>
      <c r="T920">
        <v>0</v>
      </c>
      <c r="U920">
        <v>1</v>
      </c>
      <c r="V920">
        <v>285</v>
      </c>
      <c r="W920">
        <v>29</v>
      </c>
      <c r="X920" t="s">
        <v>77</v>
      </c>
      <c r="Y920">
        <v>1</v>
      </c>
      <c r="Z920">
        <v>2</v>
      </c>
      <c r="AA920">
        <v>86</v>
      </c>
      <c r="AB920">
        <v>3</v>
      </c>
      <c r="AC920">
        <v>2</v>
      </c>
      <c r="AD920">
        <v>3</v>
      </c>
      <c r="AE920">
        <v>5429</v>
      </c>
      <c r="AF920">
        <v>17491</v>
      </c>
      <c r="AG920">
        <v>4</v>
      </c>
      <c r="AH920">
        <v>13</v>
      </c>
      <c r="AI920">
        <v>3</v>
      </c>
      <c r="AJ920">
        <v>1</v>
      </c>
      <c r="AK920">
        <v>80</v>
      </c>
      <c r="AL920">
        <v>2</v>
      </c>
      <c r="AM920">
        <v>10</v>
      </c>
      <c r="AN920">
        <v>3</v>
      </c>
      <c r="AO920">
        <v>8</v>
      </c>
      <c r="AP920">
        <v>7</v>
      </c>
      <c r="AQ920">
        <v>7</v>
      </c>
      <c r="AR920">
        <v>7</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45</v>
      </c>
      <c r="C925" t="s">
        <v>46</v>
      </c>
      <c r="D925" t="s">
        <v>59</v>
      </c>
      <c r="E925" t="s">
        <v>60</v>
      </c>
      <c r="F925" t="s">
        <v>72</v>
      </c>
      <c r="G925" t="s">
        <v>1062</v>
      </c>
      <c r="H925">
        <v>1375</v>
      </c>
      <c r="I925" t="s">
        <v>51</v>
      </c>
      <c r="J925" t="s">
        <v>83</v>
      </c>
      <c r="K925" t="s">
        <v>79</v>
      </c>
      <c r="L925" t="s">
        <v>56</v>
      </c>
      <c r="M925" t="s">
        <v>54</v>
      </c>
      <c r="N925">
        <v>0</v>
      </c>
      <c r="O925">
        <v>-2</v>
      </c>
      <c r="P925">
        <v>0</v>
      </c>
      <c r="Q925">
        <v>40</v>
      </c>
      <c r="R925">
        <v>0</v>
      </c>
      <c r="T925">
        <v>0</v>
      </c>
      <c r="U925">
        <v>1</v>
      </c>
      <c r="V925">
        <v>1202</v>
      </c>
      <c r="W925">
        <v>2</v>
      </c>
      <c r="X925" t="s">
        <v>65</v>
      </c>
      <c r="Y925">
        <v>1</v>
      </c>
      <c r="Z925">
        <v>2</v>
      </c>
      <c r="AA925">
        <v>89</v>
      </c>
      <c r="AB925">
        <v>4</v>
      </c>
      <c r="AC925">
        <v>2</v>
      </c>
      <c r="AD925">
        <v>3</v>
      </c>
      <c r="AE925">
        <v>6377</v>
      </c>
      <c r="AF925">
        <v>13888</v>
      </c>
      <c r="AG925">
        <v>5</v>
      </c>
      <c r="AH925">
        <v>20</v>
      </c>
      <c r="AI925">
        <v>4</v>
      </c>
      <c r="AJ925">
        <v>2</v>
      </c>
      <c r="AK925">
        <v>80</v>
      </c>
      <c r="AL925">
        <v>3</v>
      </c>
      <c r="AM925">
        <v>15</v>
      </c>
      <c r="AN925">
        <v>3</v>
      </c>
      <c r="AO925">
        <v>12</v>
      </c>
      <c r="AP925">
        <v>11</v>
      </c>
      <c r="AQ925">
        <v>11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91</v>
      </c>
      <c r="C928" t="s">
        <v>69</v>
      </c>
      <c r="D928" t="s">
        <v>59</v>
      </c>
      <c r="E928" t="s">
        <v>60</v>
      </c>
      <c r="F928" t="s">
        <v>113</v>
      </c>
      <c r="G928" t="s">
        <v>1061</v>
      </c>
      <c r="H928">
        <v>1374</v>
      </c>
      <c r="I928" t="s">
        <v>51</v>
      </c>
      <c r="J928" t="s">
        <v>63</v>
      </c>
      <c r="K928" t="s">
        <v>79</v>
      </c>
      <c r="L928" t="s">
        <v>56</v>
      </c>
      <c r="M928" t="s">
        <v>54</v>
      </c>
      <c r="N928">
        <v>2</v>
      </c>
      <c r="O928">
        <v>-2</v>
      </c>
      <c r="P928">
        <v>0</v>
      </c>
      <c r="Q928">
        <v>34</v>
      </c>
      <c r="R928">
        <v>0</v>
      </c>
      <c r="T928">
        <v>0</v>
      </c>
      <c r="U928">
        <v>1</v>
      </c>
      <c r="V928">
        <v>999</v>
      </c>
      <c r="W928">
        <v>26</v>
      </c>
      <c r="X928" t="s">
        <v>65</v>
      </c>
      <c r="Y928">
        <v>1</v>
      </c>
      <c r="Z928">
        <v>4</v>
      </c>
      <c r="AA928">
        <v>92</v>
      </c>
      <c r="AB928">
        <v>2</v>
      </c>
      <c r="AC928">
        <v>1</v>
      </c>
      <c r="AD928">
        <v>4</v>
      </c>
      <c r="AE928">
        <v>2029</v>
      </c>
      <c r="AF928">
        <v>15891</v>
      </c>
      <c r="AG928">
        <v>1</v>
      </c>
      <c r="AH928">
        <v>20</v>
      </c>
      <c r="AI928">
        <v>4</v>
      </c>
      <c r="AJ928">
        <v>3</v>
      </c>
      <c r="AK928">
        <v>80</v>
      </c>
      <c r="AL928">
        <v>3</v>
      </c>
      <c r="AM928">
        <v>5</v>
      </c>
      <c r="AN928">
        <v>3</v>
      </c>
      <c r="AO928">
        <v>5</v>
      </c>
      <c r="AP928">
        <v>4</v>
      </c>
      <c r="AQ928">
        <v>0</v>
      </c>
      <c r="AR928">
        <v>0</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75</v>
      </c>
      <c r="D937" t="s">
        <v>59</v>
      </c>
      <c r="E937" t="s">
        <v>60</v>
      </c>
      <c r="F937" t="s">
        <v>49</v>
      </c>
      <c r="G937" t="s">
        <v>1060</v>
      </c>
      <c r="H937">
        <v>1373</v>
      </c>
      <c r="I937" t="s">
        <v>62</v>
      </c>
      <c r="J937" t="s">
        <v>81</v>
      </c>
      <c r="K937" t="s">
        <v>64</v>
      </c>
      <c r="L937" t="s">
        <v>44</v>
      </c>
      <c r="M937" t="s">
        <v>54</v>
      </c>
      <c r="N937">
        <v>0</v>
      </c>
      <c r="O937">
        <v>-2</v>
      </c>
      <c r="P937">
        <v>0</v>
      </c>
      <c r="Q937">
        <v>56</v>
      </c>
      <c r="R937">
        <v>0</v>
      </c>
      <c r="T937">
        <v>0</v>
      </c>
      <c r="U937">
        <v>1</v>
      </c>
      <c r="V937">
        <v>1369</v>
      </c>
      <c r="W937">
        <v>23</v>
      </c>
      <c r="X937" t="s">
        <v>77</v>
      </c>
      <c r="Y937">
        <v>1</v>
      </c>
      <c r="Z937">
        <v>4</v>
      </c>
      <c r="AA937">
        <v>68</v>
      </c>
      <c r="AB937">
        <v>3</v>
      </c>
      <c r="AC937">
        <v>4</v>
      </c>
      <c r="AD937">
        <v>2</v>
      </c>
      <c r="AE937">
        <v>13402</v>
      </c>
      <c r="AF937">
        <v>18235</v>
      </c>
      <c r="AG937">
        <v>4</v>
      </c>
      <c r="AH937">
        <v>12</v>
      </c>
      <c r="AI937">
        <v>3</v>
      </c>
      <c r="AJ937">
        <v>1</v>
      </c>
      <c r="AK937">
        <v>80</v>
      </c>
      <c r="AL937">
        <v>1</v>
      </c>
      <c r="AM937">
        <v>33</v>
      </c>
      <c r="AN937">
        <v>3</v>
      </c>
      <c r="AO937">
        <v>19</v>
      </c>
      <c r="AP937">
        <v>16</v>
      </c>
      <c r="AQ937">
        <v>15</v>
      </c>
      <c r="AR937">
        <v>9</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46</v>
      </c>
      <c r="D945" t="s">
        <v>59</v>
      </c>
      <c r="E945" t="s">
        <v>60</v>
      </c>
      <c r="F945" t="s">
        <v>72</v>
      </c>
      <c r="G945" t="s">
        <v>1057</v>
      </c>
      <c r="H945">
        <v>1369</v>
      </c>
      <c r="I945" t="s">
        <v>51</v>
      </c>
      <c r="J945" t="s">
        <v>68</v>
      </c>
      <c r="K945" t="s">
        <v>64</v>
      </c>
      <c r="L945" t="s">
        <v>56</v>
      </c>
      <c r="M945" t="s">
        <v>54</v>
      </c>
      <c r="N945">
        <v>0</v>
      </c>
      <c r="O945">
        <v>-2</v>
      </c>
      <c r="P945">
        <v>0</v>
      </c>
      <c r="Q945">
        <v>35</v>
      </c>
      <c r="R945">
        <v>0</v>
      </c>
      <c r="T945">
        <v>0</v>
      </c>
      <c r="U945">
        <v>1</v>
      </c>
      <c r="V945">
        <v>817</v>
      </c>
      <c r="W945">
        <v>1</v>
      </c>
      <c r="X945" t="s">
        <v>77</v>
      </c>
      <c r="Y945">
        <v>1</v>
      </c>
      <c r="Z945">
        <v>4</v>
      </c>
      <c r="AA945">
        <v>60</v>
      </c>
      <c r="AB945">
        <v>2</v>
      </c>
      <c r="AC945">
        <v>2</v>
      </c>
      <c r="AD945">
        <v>4</v>
      </c>
      <c r="AE945">
        <v>5363</v>
      </c>
      <c r="AF945">
        <v>10846</v>
      </c>
      <c r="AG945">
        <v>0</v>
      </c>
      <c r="AH945">
        <v>12</v>
      </c>
      <c r="AI945">
        <v>3</v>
      </c>
      <c r="AJ945">
        <v>2</v>
      </c>
      <c r="AK945">
        <v>80</v>
      </c>
      <c r="AL945">
        <v>1</v>
      </c>
      <c r="AM945">
        <v>10</v>
      </c>
      <c r="AN945">
        <v>3</v>
      </c>
      <c r="AO945">
        <v>9</v>
      </c>
      <c r="AP945">
        <v>7</v>
      </c>
      <c r="AQ945">
        <v>0</v>
      </c>
      <c r="AR945">
        <v>0</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56</v>
      </c>
      <c r="B948" t="s">
        <v>91</v>
      </c>
      <c r="C948" t="s">
        <v>92</v>
      </c>
      <c r="D948" t="s">
        <v>59</v>
      </c>
      <c r="E948" t="s">
        <v>60</v>
      </c>
      <c r="F948" t="s">
        <v>49</v>
      </c>
      <c r="G948" t="s">
        <v>1056</v>
      </c>
      <c r="H948">
        <v>1368</v>
      </c>
      <c r="I948" t="s">
        <v>51</v>
      </c>
      <c r="J948" t="s">
        <v>68</v>
      </c>
      <c r="K948" t="s">
        <v>53</v>
      </c>
      <c r="L948" t="s">
        <v>56</v>
      </c>
      <c r="M948" t="s">
        <v>54</v>
      </c>
      <c r="N948">
        <v>5</v>
      </c>
      <c r="O948">
        <v>-2</v>
      </c>
      <c r="P948">
        <v>0</v>
      </c>
      <c r="Q948">
        <v>18</v>
      </c>
      <c r="R948">
        <v>0</v>
      </c>
      <c r="T948">
        <v>0</v>
      </c>
      <c r="U948">
        <v>1</v>
      </c>
      <c r="V948">
        <v>1124</v>
      </c>
      <c r="W948">
        <v>1</v>
      </c>
      <c r="X948" t="s">
        <v>77</v>
      </c>
      <c r="Y948">
        <v>1</v>
      </c>
      <c r="Z948">
        <v>4</v>
      </c>
      <c r="AA948">
        <v>97</v>
      </c>
      <c r="AB948">
        <v>3</v>
      </c>
      <c r="AC948">
        <v>1</v>
      </c>
      <c r="AD948">
        <v>4</v>
      </c>
      <c r="AE948">
        <v>1611</v>
      </c>
      <c r="AF948">
        <v>19305</v>
      </c>
      <c r="AG948">
        <v>1</v>
      </c>
      <c r="AH948">
        <v>15</v>
      </c>
      <c r="AI948">
        <v>3</v>
      </c>
      <c r="AJ948">
        <v>3</v>
      </c>
      <c r="AK948">
        <v>80</v>
      </c>
      <c r="AL948">
        <v>0</v>
      </c>
      <c r="AM948">
        <v>0</v>
      </c>
      <c r="AN948">
        <v>4</v>
      </c>
      <c r="AO948">
        <v>0</v>
      </c>
      <c r="AP948">
        <v>0</v>
      </c>
      <c r="AQ948">
        <v>0</v>
      </c>
      <c r="AR948">
        <v>0</v>
      </c>
    </row>
    <row r="949" spans="1:44" x14ac:dyDescent="0.3">
      <c r="A949" t="s">
        <v>56</v>
      </c>
      <c r="B949" t="s">
        <v>45</v>
      </c>
      <c r="C949" t="s">
        <v>58</v>
      </c>
      <c r="D949" t="s">
        <v>59</v>
      </c>
      <c r="E949" t="s">
        <v>60</v>
      </c>
      <c r="F949" t="s">
        <v>113</v>
      </c>
      <c r="G949" t="s">
        <v>1055</v>
      </c>
      <c r="H949">
        <v>1367</v>
      </c>
      <c r="I949" t="s">
        <v>51</v>
      </c>
      <c r="J949" t="s">
        <v>81</v>
      </c>
      <c r="K949" t="s">
        <v>53</v>
      </c>
      <c r="L949" t="s">
        <v>56</v>
      </c>
      <c r="M949" t="s">
        <v>54</v>
      </c>
      <c r="N949">
        <v>1</v>
      </c>
      <c r="O949">
        <v>-2</v>
      </c>
      <c r="P949">
        <v>0</v>
      </c>
      <c r="Q949">
        <v>51</v>
      </c>
      <c r="R949">
        <v>0</v>
      </c>
      <c r="T949">
        <v>0</v>
      </c>
      <c r="U949">
        <v>1</v>
      </c>
      <c r="V949">
        <v>1405</v>
      </c>
      <c r="W949">
        <v>11</v>
      </c>
      <c r="X949" t="s">
        <v>55</v>
      </c>
      <c r="Y949">
        <v>1</v>
      </c>
      <c r="Z949">
        <v>4</v>
      </c>
      <c r="AA949">
        <v>82</v>
      </c>
      <c r="AB949">
        <v>2</v>
      </c>
      <c r="AC949">
        <v>4</v>
      </c>
      <c r="AD949">
        <v>4</v>
      </c>
      <c r="AE949">
        <v>13142</v>
      </c>
      <c r="AF949">
        <v>24439</v>
      </c>
      <c r="AG949">
        <v>3</v>
      </c>
      <c r="AH949">
        <v>16</v>
      </c>
      <c r="AI949">
        <v>3</v>
      </c>
      <c r="AJ949">
        <v>2</v>
      </c>
      <c r="AK949">
        <v>80</v>
      </c>
      <c r="AL949">
        <v>0</v>
      </c>
      <c r="AM949">
        <v>29</v>
      </c>
      <c r="AN949">
        <v>2</v>
      </c>
      <c r="AO949">
        <v>5</v>
      </c>
      <c r="AP949">
        <v>2</v>
      </c>
      <c r="AQ949">
        <v>0</v>
      </c>
      <c r="AR949">
        <v>3</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45</v>
      </c>
      <c r="C952" t="s">
        <v>58</v>
      </c>
      <c r="D952" t="s">
        <v>59</v>
      </c>
      <c r="E952" t="s">
        <v>60</v>
      </c>
      <c r="F952" t="s">
        <v>49</v>
      </c>
      <c r="G952" t="s">
        <v>1053</v>
      </c>
      <c r="H952">
        <v>1363</v>
      </c>
      <c r="I952" t="s">
        <v>62</v>
      </c>
      <c r="J952" t="s">
        <v>81</v>
      </c>
      <c r="K952" t="s">
        <v>53</v>
      </c>
      <c r="L952" t="s">
        <v>56</v>
      </c>
      <c r="M952" t="s">
        <v>54</v>
      </c>
      <c r="N952">
        <v>2</v>
      </c>
      <c r="O952">
        <v>-2</v>
      </c>
      <c r="P952">
        <v>0</v>
      </c>
      <c r="Q952">
        <v>48</v>
      </c>
      <c r="R952">
        <v>0</v>
      </c>
      <c r="T952">
        <v>0</v>
      </c>
      <c r="U952">
        <v>1</v>
      </c>
      <c r="V952">
        <v>855</v>
      </c>
      <c r="W952">
        <v>4</v>
      </c>
      <c r="X952" t="s">
        <v>77</v>
      </c>
      <c r="Y952">
        <v>1</v>
      </c>
      <c r="Z952">
        <v>4</v>
      </c>
      <c r="AA952">
        <v>54</v>
      </c>
      <c r="AB952">
        <v>3</v>
      </c>
      <c r="AC952">
        <v>3</v>
      </c>
      <c r="AD952">
        <v>4</v>
      </c>
      <c r="AE952">
        <v>7898</v>
      </c>
      <c r="AF952">
        <v>18706</v>
      </c>
      <c r="AG952">
        <v>1</v>
      </c>
      <c r="AH952">
        <v>11</v>
      </c>
      <c r="AI952">
        <v>3</v>
      </c>
      <c r="AJ952">
        <v>3</v>
      </c>
      <c r="AK952">
        <v>80</v>
      </c>
      <c r="AL952">
        <v>0</v>
      </c>
      <c r="AM952">
        <v>11</v>
      </c>
      <c r="AN952">
        <v>3</v>
      </c>
      <c r="AO952">
        <v>10</v>
      </c>
      <c r="AP952">
        <v>9</v>
      </c>
      <c r="AQ952">
        <v>0</v>
      </c>
      <c r="AR952">
        <v>8</v>
      </c>
    </row>
    <row r="953" spans="1:44" x14ac:dyDescent="0.3">
      <c r="A953" t="s">
        <v>56</v>
      </c>
      <c r="B953" t="s">
        <v>45</v>
      </c>
      <c r="C953" t="s">
        <v>46</v>
      </c>
      <c r="D953" t="s">
        <v>59</v>
      </c>
      <c r="E953" t="s">
        <v>60</v>
      </c>
      <c r="F953" t="s">
        <v>49</v>
      </c>
      <c r="G953" t="s">
        <v>1051</v>
      </c>
      <c r="H953">
        <v>1361</v>
      </c>
      <c r="I953" t="s">
        <v>62</v>
      </c>
      <c r="J953" t="s">
        <v>68</v>
      </c>
      <c r="K953" t="s">
        <v>64</v>
      </c>
      <c r="L953" t="s">
        <v>56</v>
      </c>
      <c r="M953" t="s">
        <v>54</v>
      </c>
      <c r="N953">
        <v>3</v>
      </c>
      <c r="O953">
        <v>-2</v>
      </c>
      <c r="P953">
        <v>0</v>
      </c>
      <c r="Q953">
        <v>40</v>
      </c>
      <c r="R953">
        <v>0</v>
      </c>
      <c r="T953">
        <v>0</v>
      </c>
      <c r="U953">
        <v>1</v>
      </c>
      <c r="V953">
        <v>329</v>
      </c>
      <c r="W953">
        <v>1</v>
      </c>
      <c r="X953" t="s">
        <v>71</v>
      </c>
      <c r="Y953">
        <v>1</v>
      </c>
      <c r="Z953">
        <v>2</v>
      </c>
      <c r="AA953">
        <v>88</v>
      </c>
      <c r="AB953">
        <v>3</v>
      </c>
      <c r="AC953">
        <v>1</v>
      </c>
      <c r="AD953">
        <v>2</v>
      </c>
      <c r="AE953">
        <v>2387</v>
      </c>
      <c r="AF953">
        <v>6762</v>
      </c>
      <c r="AG953">
        <v>3</v>
      </c>
      <c r="AH953">
        <v>22</v>
      </c>
      <c r="AI953">
        <v>4</v>
      </c>
      <c r="AJ953">
        <v>3</v>
      </c>
      <c r="AK953">
        <v>80</v>
      </c>
      <c r="AL953">
        <v>1</v>
      </c>
      <c r="AM953">
        <v>7</v>
      </c>
      <c r="AN953">
        <v>3</v>
      </c>
      <c r="AO953">
        <v>4</v>
      </c>
      <c r="AP953">
        <v>2</v>
      </c>
      <c r="AQ953">
        <v>0</v>
      </c>
      <c r="AR953">
        <v>3</v>
      </c>
    </row>
    <row r="954" spans="1:44" x14ac:dyDescent="0.3">
      <c r="A954" t="s">
        <v>44</v>
      </c>
      <c r="B954" t="s">
        <v>45</v>
      </c>
      <c r="C954" t="s">
        <v>75</v>
      </c>
      <c r="D954" t="s">
        <v>47</v>
      </c>
      <c r="E954" t="s">
        <v>60</v>
      </c>
      <c r="F954" t="s">
        <v>72</v>
      </c>
      <c r="G954" t="s">
        <v>1050</v>
      </c>
      <c r="H954">
        <v>1360</v>
      </c>
      <c r="I954" t="s">
        <v>51</v>
      </c>
      <c r="J954" t="s">
        <v>81</v>
      </c>
      <c r="K954" t="s">
        <v>64</v>
      </c>
      <c r="L954" t="s">
        <v>44</v>
      </c>
      <c r="M954" t="s">
        <v>54</v>
      </c>
      <c r="N954">
        <v>0</v>
      </c>
      <c r="O954">
        <v>-2</v>
      </c>
      <c r="P954">
        <v>0</v>
      </c>
      <c r="Q954">
        <v>58</v>
      </c>
      <c r="R954">
        <v>1</v>
      </c>
      <c r="S954">
        <v>1</v>
      </c>
      <c r="T954">
        <v>1</v>
      </c>
      <c r="U954">
        <v>0</v>
      </c>
      <c r="V954">
        <v>601</v>
      </c>
      <c r="W954">
        <v>7</v>
      </c>
      <c r="X954" t="s">
        <v>71</v>
      </c>
      <c r="Y954">
        <v>1</v>
      </c>
      <c r="Z954">
        <v>3</v>
      </c>
      <c r="AA954">
        <v>53</v>
      </c>
      <c r="AB954">
        <v>2</v>
      </c>
      <c r="AC954">
        <v>3</v>
      </c>
      <c r="AD954">
        <v>3</v>
      </c>
      <c r="AE954">
        <v>10008</v>
      </c>
      <c r="AF954">
        <v>12023</v>
      </c>
      <c r="AG954">
        <v>7</v>
      </c>
      <c r="AH954">
        <v>14</v>
      </c>
      <c r="AI954">
        <v>3</v>
      </c>
      <c r="AJ954">
        <v>4</v>
      </c>
      <c r="AK954">
        <v>80</v>
      </c>
      <c r="AL954">
        <v>0</v>
      </c>
      <c r="AM954">
        <v>31</v>
      </c>
      <c r="AN954">
        <v>2</v>
      </c>
      <c r="AO954">
        <v>10</v>
      </c>
      <c r="AP954">
        <v>9</v>
      </c>
      <c r="AQ954">
        <v>5</v>
      </c>
      <c r="AR954">
        <v>9</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69</v>
      </c>
      <c r="D958" t="s">
        <v>59</v>
      </c>
      <c r="E958" t="s">
        <v>60</v>
      </c>
      <c r="F958" t="s">
        <v>72</v>
      </c>
      <c r="G958" t="s">
        <v>1049</v>
      </c>
      <c r="H958">
        <v>1358</v>
      </c>
      <c r="I958" t="s">
        <v>62</v>
      </c>
      <c r="J958" t="s">
        <v>68</v>
      </c>
      <c r="K958" t="s">
        <v>64</v>
      </c>
      <c r="L958" t="s">
        <v>56</v>
      </c>
      <c r="M958" t="s">
        <v>54</v>
      </c>
      <c r="N958">
        <v>6</v>
      </c>
      <c r="O958">
        <v>-2</v>
      </c>
      <c r="P958">
        <v>0</v>
      </c>
      <c r="Q958">
        <v>25</v>
      </c>
      <c r="R958">
        <v>0</v>
      </c>
      <c r="T958">
        <v>0</v>
      </c>
      <c r="U958">
        <v>1</v>
      </c>
      <c r="V958">
        <v>882</v>
      </c>
      <c r="W958">
        <v>19</v>
      </c>
      <c r="X958" t="s">
        <v>65</v>
      </c>
      <c r="Y958">
        <v>1</v>
      </c>
      <c r="Z958">
        <v>4</v>
      </c>
      <c r="AA958">
        <v>67</v>
      </c>
      <c r="AB958">
        <v>3</v>
      </c>
      <c r="AC958">
        <v>1</v>
      </c>
      <c r="AD958">
        <v>4</v>
      </c>
      <c r="AE958">
        <v>3669</v>
      </c>
      <c r="AF958">
        <v>9075</v>
      </c>
      <c r="AG958">
        <v>3</v>
      </c>
      <c r="AH958">
        <v>11</v>
      </c>
      <c r="AI958">
        <v>3</v>
      </c>
      <c r="AJ958">
        <v>3</v>
      </c>
      <c r="AK958">
        <v>80</v>
      </c>
      <c r="AL958">
        <v>3</v>
      </c>
      <c r="AM958">
        <v>7</v>
      </c>
      <c r="AN958">
        <v>2</v>
      </c>
      <c r="AO958">
        <v>3</v>
      </c>
      <c r="AP958">
        <v>2</v>
      </c>
      <c r="AQ958">
        <v>1</v>
      </c>
      <c r="AR958">
        <v>2</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60</v>
      </c>
      <c r="F962" t="s">
        <v>49</v>
      </c>
      <c r="G962" t="s">
        <v>1045</v>
      </c>
      <c r="H962">
        <v>1350</v>
      </c>
      <c r="I962" t="s">
        <v>62</v>
      </c>
      <c r="J962" t="s">
        <v>63</v>
      </c>
      <c r="K962" t="s">
        <v>53</v>
      </c>
      <c r="L962" t="s">
        <v>44</v>
      </c>
      <c r="M962" t="s">
        <v>54</v>
      </c>
      <c r="N962">
        <v>3</v>
      </c>
      <c r="O962">
        <v>-2</v>
      </c>
      <c r="P962">
        <v>0</v>
      </c>
      <c r="Q962">
        <v>35</v>
      </c>
      <c r="R962">
        <v>0</v>
      </c>
      <c r="T962">
        <v>0</v>
      </c>
      <c r="U962">
        <v>1</v>
      </c>
      <c r="V962">
        <v>482</v>
      </c>
      <c r="W962">
        <v>4</v>
      </c>
      <c r="X962" t="s">
        <v>71</v>
      </c>
      <c r="Y962">
        <v>1</v>
      </c>
      <c r="Z962">
        <v>3</v>
      </c>
      <c r="AA962">
        <v>87</v>
      </c>
      <c r="AB962">
        <v>3</v>
      </c>
      <c r="AC962">
        <v>2</v>
      </c>
      <c r="AD962">
        <v>3</v>
      </c>
      <c r="AE962">
        <v>4249</v>
      </c>
      <c r="AF962">
        <v>2690</v>
      </c>
      <c r="AG962">
        <v>1</v>
      </c>
      <c r="AH962">
        <v>11</v>
      </c>
      <c r="AI962">
        <v>3</v>
      </c>
      <c r="AJ962">
        <v>2</v>
      </c>
      <c r="AK962">
        <v>80</v>
      </c>
      <c r="AL962">
        <v>0</v>
      </c>
      <c r="AM962">
        <v>9</v>
      </c>
      <c r="AN962">
        <v>3</v>
      </c>
      <c r="AO962">
        <v>9</v>
      </c>
      <c r="AP962">
        <v>6</v>
      </c>
      <c r="AQ962">
        <v>1</v>
      </c>
      <c r="AR962">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0558B-1F26-4CDB-9658-813CC70E2EEC}">
  <dimension ref="A3:B7"/>
  <sheetViews>
    <sheetView workbookViewId="0">
      <selection activeCell="H25" sqref="H25"/>
    </sheetView>
  </sheetViews>
  <sheetFormatPr defaultRowHeight="15.6" x14ac:dyDescent="0.3"/>
  <cols>
    <col min="1" max="1" width="12.296875" bestFit="1" customWidth="1"/>
    <col min="2" max="2" width="22.796875" bestFit="1" customWidth="1"/>
  </cols>
  <sheetData>
    <row r="3" spans="1:2" x14ac:dyDescent="0.3">
      <c r="A3" s="6" t="s">
        <v>1565</v>
      </c>
      <c r="B3" t="s">
        <v>1555</v>
      </c>
    </row>
    <row r="4" spans="1:2" x14ac:dyDescent="0.3">
      <c r="A4" s="7" t="s">
        <v>161</v>
      </c>
      <c r="B4" s="2">
        <v>5.0632911392405063E-2</v>
      </c>
    </row>
    <row r="5" spans="1:2" x14ac:dyDescent="0.3">
      <c r="A5" s="7" t="s">
        <v>60</v>
      </c>
      <c r="B5" s="2">
        <v>0.56118143459915615</v>
      </c>
    </row>
    <row r="6" spans="1:2" x14ac:dyDescent="0.3">
      <c r="A6" s="7" t="s">
        <v>48</v>
      </c>
      <c r="B6" s="2">
        <v>0.3881856540084388</v>
      </c>
    </row>
    <row r="7" spans="1:2" x14ac:dyDescent="0.3">
      <c r="A7" s="7" t="s">
        <v>1566</v>
      </c>
      <c r="B7" s="2">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4CEA-7269-49C3-8DCB-4DECB4B62EFD}">
  <dimension ref="A3:B9"/>
  <sheetViews>
    <sheetView workbookViewId="0">
      <selection activeCell="B5" sqref="B5"/>
    </sheetView>
  </sheetViews>
  <sheetFormatPr defaultRowHeight="15.6" x14ac:dyDescent="0.3"/>
  <cols>
    <col min="1" max="1" width="12.296875" bestFit="1" customWidth="1"/>
    <col min="2" max="2" width="22.796875" bestFit="1" customWidth="1"/>
  </cols>
  <sheetData>
    <row r="3" spans="1:2" x14ac:dyDescent="0.3">
      <c r="A3" s="6" t="s">
        <v>1565</v>
      </c>
      <c r="B3" t="s">
        <v>1555</v>
      </c>
    </row>
    <row r="4" spans="1:2" x14ac:dyDescent="0.3">
      <c r="A4" s="7" t="s">
        <v>69</v>
      </c>
      <c r="B4" s="8">
        <v>112</v>
      </c>
    </row>
    <row r="5" spans="1:2" x14ac:dyDescent="0.3">
      <c r="A5" s="7" t="s">
        <v>46</v>
      </c>
      <c r="B5" s="8">
        <v>51</v>
      </c>
    </row>
    <row r="6" spans="1:2" x14ac:dyDescent="0.3">
      <c r="A6" s="7" t="s">
        <v>92</v>
      </c>
      <c r="B6" s="8">
        <v>38</v>
      </c>
    </row>
    <row r="7" spans="1:2" x14ac:dyDescent="0.3">
      <c r="A7" s="7" t="s">
        <v>58</v>
      </c>
      <c r="B7" s="8">
        <v>25</v>
      </c>
    </row>
    <row r="8" spans="1:2" x14ac:dyDescent="0.3">
      <c r="A8" s="7" t="s">
        <v>75</v>
      </c>
      <c r="B8" s="8">
        <v>11</v>
      </c>
    </row>
    <row r="9" spans="1:2" x14ac:dyDescent="0.3">
      <c r="A9" s="7" t="s">
        <v>1566</v>
      </c>
      <c r="B9" s="8">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0BAD-D4C9-41BC-8B31-0241A83B5C2E}">
  <dimension ref="A3:E7"/>
  <sheetViews>
    <sheetView topLeftCell="A4" workbookViewId="0">
      <selection activeCell="G8" sqref="G8"/>
    </sheetView>
  </sheetViews>
  <sheetFormatPr defaultRowHeight="15.6" x14ac:dyDescent="0.3"/>
  <cols>
    <col min="1" max="1" width="12.296875" bestFit="1" customWidth="1"/>
    <col min="2" max="2" width="16" bestFit="1" customWidth="1"/>
    <col min="4" max="4" width="13.09765625" customWidth="1"/>
  </cols>
  <sheetData>
    <row r="3" spans="1:5" x14ac:dyDescent="0.3">
      <c r="A3" s="6" t="s">
        <v>1565</v>
      </c>
      <c r="B3" t="s">
        <v>1569</v>
      </c>
      <c r="D3" t="s">
        <v>10</v>
      </c>
      <c r="E3" t="s">
        <v>0</v>
      </c>
    </row>
    <row r="4" spans="1:5" x14ac:dyDescent="0.3">
      <c r="A4" s="7" t="s">
        <v>79</v>
      </c>
      <c r="B4" s="8">
        <v>327</v>
      </c>
      <c r="D4" t="str">
        <f>A4</f>
        <v>Divorced</v>
      </c>
      <c r="E4">
        <f>GETPIVOTDATA("Attrition",$A$3,"Marital Status",A4)</f>
        <v>327</v>
      </c>
    </row>
    <row r="5" spans="1:5" x14ac:dyDescent="0.3">
      <c r="A5" s="7" t="s">
        <v>53</v>
      </c>
      <c r="B5" s="8">
        <v>470</v>
      </c>
      <c r="D5" t="str">
        <f>A5</f>
        <v>Single</v>
      </c>
      <c r="E5">
        <f>GETPIVOTDATA("Attrition",$A$3,"Marital Status",A5)</f>
        <v>470</v>
      </c>
    </row>
    <row r="6" spans="1:5" x14ac:dyDescent="0.3">
      <c r="A6" s="7" t="s">
        <v>64</v>
      </c>
      <c r="B6" s="8">
        <v>673</v>
      </c>
      <c r="D6" t="str">
        <f>A6</f>
        <v>Married</v>
      </c>
      <c r="E6">
        <f>GETPIVOTDATA("Attrition",$A$3,"Marital Status",A6)</f>
        <v>673</v>
      </c>
    </row>
    <row r="7" spans="1:5" x14ac:dyDescent="0.3">
      <c r="A7" s="7" t="s">
        <v>1566</v>
      </c>
      <c r="B7" s="8">
        <v>1470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2" workbookViewId="0">
      <selection activeCell="B9" sqref="B9"/>
    </sheetView>
  </sheetViews>
  <sheetFormatPr defaultRowHeight="15.6" x14ac:dyDescent="0.3"/>
  <cols>
    <col min="1" max="1" width="9.796875" customWidth="1"/>
    <col min="2" max="2" width="15.3984375" customWidth="1"/>
    <col min="3" max="3" width="13.296875" customWidth="1"/>
    <col min="4" max="4" width="17.59765625" bestFit="1" customWidth="1"/>
    <col min="5" max="5" width="12.796875" customWidth="1"/>
    <col min="6" max="6" width="15.5" customWidth="1"/>
    <col min="7" max="7" width="9" customWidth="1"/>
    <col min="8" max="8" width="18.09765625" customWidth="1"/>
    <col min="10" max="10" width="23.296875" bestFit="1"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6" bestFit="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workbookViewId="0">
      <selection activeCell="C7" sqref="C7"/>
    </sheetView>
  </sheetViews>
  <sheetFormatPr defaultRowHeight="15.6"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zoomScale="85" zoomScaleNormal="85" workbookViewId="0">
      <selection activeCell="W16" sqref="W16"/>
    </sheetView>
  </sheetViews>
  <sheetFormatPr defaultRowHeight="15.6"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81B4-8441-4306-BEA4-4A860BA393B0}">
  <dimension ref="A1"/>
  <sheetViews>
    <sheetView showGridLines="0" tabSelected="1" topLeftCell="D1" zoomScale="59" zoomScaleNormal="70" workbookViewId="0">
      <selection activeCell="AH14" sqref="AH14"/>
    </sheetView>
  </sheetViews>
  <sheetFormatPr defaultRowHeight="15.6" x14ac:dyDescent="0.3"/>
  <cols>
    <col min="1" max="16384" width="8.796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EACB-EB4A-48A1-BF1F-4466B4F4CBD6}">
  <dimension ref="A1"/>
  <sheetViews>
    <sheetView zoomScale="85" zoomScaleNormal="85" workbookViewId="0">
      <selection activeCell="H44" sqref="H44"/>
    </sheetView>
  </sheetViews>
  <sheetFormatPr defaultRowHeight="15.6"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D212-A267-4582-A5EF-A32E798FA347}">
  <dimension ref="A1"/>
  <sheetViews>
    <sheetView topLeftCell="A4" zoomScale="85" zoomScaleNormal="85" workbookViewId="0">
      <selection activeCell="B27" sqref="B27"/>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KPI</vt:lpstr>
      <vt:lpstr>Sheet1</vt:lpstr>
      <vt:lpstr>Sheet2</vt:lpstr>
      <vt:lpstr>Sheet3</vt:lpstr>
      <vt:lpstr>Education by Attrition</vt:lpstr>
      <vt:lpstr>Attrition by job</vt:lpstr>
      <vt:lpstr>Sheet6</vt:lpstr>
      <vt:lpstr>Department wise attrition</vt:lpstr>
      <vt:lpstr>Attrition by Age group</vt:lpstr>
      <vt:lpstr>Attrition by Marital Status</vt:lpstr>
      <vt:lpstr>Data</vt:lpstr>
      <vt:lpstr>Images</vt:lpstr>
      <vt:lpstr>Background 1</vt:lpstr>
      <vt:lpstr>DASHBOARD</vt:lpstr>
      <vt:lpstr>Background 3</vt:lpstr>
      <vt:lpstr>Background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shahi</cp:lastModifiedBy>
  <dcterms:created xsi:type="dcterms:W3CDTF">2022-12-29T16:02:46Z</dcterms:created>
  <dcterms:modified xsi:type="dcterms:W3CDTF">2023-06-22T06:50:16Z</dcterms:modified>
</cp:coreProperties>
</file>